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msusmctracking-my.sharepoint.com/personal/jaclyn_cole_almo-corp_com/Documents/Documents/LG/Promo Calendars &amp; Pricing/"/>
    </mc:Choice>
  </mc:AlternateContent>
  <xr:revisionPtr revIDLastSave="0" documentId="8_{A2890001-8E4F-4585-9DF6-373007314C6D}" xr6:coauthVersionLast="47" xr6:coauthVersionMax="47" xr10:uidLastSave="{00000000-0000-0000-0000-000000000000}"/>
  <bookViews>
    <workbookView xWindow="-28920" yWindow="3060" windowWidth="29040" windowHeight="15720" tabRatio="852" xr2:uid="{00000000-000D-0000-FFFF-FFFF00000000}"/>
  </bookViews>
  <sheets>
    <sheet name="All LG" sheetId="1" r:id="rId1"/>
    <sheet name="Refrigeration" sheetId="178" r:id="rId2"/>
    <sheet name="Dish" sheetId="179" r:id="rId3"/>
    <sheet name="Laundry" sheetId="180" r:id="rId4"/>
    <sheet name="Cooking" sheetId="181" r:id="rId5"/>
    <sheet name="Accessories" sheetId="182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LG'!$A$7:$L$342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Area" localSheetId="0">'All LG'!$A$1:$T$348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6" i="182" l="1"/>
  <c r="W36" i="182"/>
  <c r="X36" i="182"/>
  <c r="K35" i="182"/>
  <c r="W35" i="182"/>
  <c r="X35" i="182"/>
  <c r="K34" i="182"/>
  <c r="W34" i="182"/>
  <c r="X34" i="182"/>
  <c r="K33" i="182"/>
  <c r="AA33" i="182"/>
  <c r="AB33" i="182"/>
  <c r="K32" i="182"/>
  <c r="W32" i="182"/>
  <c r="X32" i="182"/>
  <c r="K31" i="182"/>
  <c r="AA30" i="182"/>
  <c r="AB30" i="182"/>
  <c r="K30" i="182"/>
  <c r="W30" i="182"/>
  <c r="X30" i="182"/>
  <c r="K29" i="182"/>
  <c r="AA29" i="182"/>
  <c r="AB29" i="182"/>
  <c r="K28" i="182"/>
  <c r="W28" i="182"/>
  <c r="X28" i="182"/>
  <c r="K27" i="182"/>
  <c r="K26" i="182"/>
  <c r="W26" i="182"/>
  <c r="X26" i="182"/>
  <c r="K25" i="182"/>
  <c r="W25" i="182"/>
  <c r="X25" i="182"/>
  <c r="K24" i="182"/>
  <c r="W24" i="182"/>
  <c r="X24" i="182"/>
  <c r="K23" i="182"/>
  <c r="W23" i="182"/>
  <c r="X23" i="182"/>
  <c r="K22" i="182"/>
  <c r="W22" i="182"/>
  <c r="X22" i="182"/>
  <c r="AA21" i="182"/>
  <c r="AB21" i="182"/>
  <c r="K21" i="182"/>
  <c r="W21" i="182"/>
  <c r="X21" i="182"/>
  <c r="K20" i="182"/>
  <c r="L20" i="182"/>
  <c r="K19" i="182"/>
  <c r="W19" i="182"/>
  <c r="X19" i="182"/>
  <c r="AA18" i="182"/>
  <c r="AB18" i="182"/>
  <c r="K18" i="182"/>
  <c r="K17" i="182"/>
  <c r="W17" i="182"/>
  <c r="X17" i="182"/>
  <c r="K16" i="182"/>
  <c r="O16" i="182"/>
  <c r="P16" i="182"/>
  <c r="K15" i="182"/>
  <c r="W15" i="182"/>
  <c r="X15" i="182"/>
  <c r="K14" i="182"/>
  <c r="O14" i="182"/>
  <c r="P14" i="182"/>
  <c r="K13" i="182"/>
  <c r="W13" i="182"/>
  <c r="X13" i="182"/>
  <c r="S12" i="182"/>
  <c r="T12" i="182"/>
  <c r="P12" i="182"/>
  <c r="K12" i="182"/>
  <c r="O12" i="182"/>
  <c r="K11" i="182"/>
  <c r="W11" i="182"/>
  <c r="X11" i="182"/>
  <c r="K10" i="182"/>
  <c r="AA10" i="182"/>
  <c r="AB10" i="182"/>
  <c r="K9" i="182"/>
  <c r="W9" i="182"/>
  <c r="X9" i="182"/>
  <c r="K8" i="182"/>
  <c r="AA8" i="182"/>
  <c r="AB8" i="182"/>
  <c r="K111" i="181"/>
  <c r="L111" i="181"/>
  <c r="K110" i="181"/>
  <c r="O110" i="181"/>
  <c r="P110" i="181"/>
  <c r="K109" i="181"/>
  <c r="AA109" i="181"/>
  <c r="AB109" i="181"/>
  <c r="K108" i="181"/>
  <c r="S108" i="181"/>
  <c r="T108" i="181"/>
  <c r="K107" i="181"/>
  <c r="K106" i="181"/>
  <c r="W106" i="181"/>
  <c r="X106" i="181"/>
  <c r="K105" i="181"/>
  <c r="K104" i="181"/>
  <c r="AA104" i="181"/>
  <c r="AB104" i="181"/>
  <c r="K103" i="181"/>
  <c r="K102" i="181"/>
  <c r="AA102" i="181"/>
  <c r="AB102" i="181"/>
  <c r="K101" i="181"/>
  <c r="K100" i="181"/>
  <c r="W100" i="181"/>
  <c r="X100" i="181"/>
  <c r="K99" i="181"/>
  <c r="S98" i="181"/>
  <c r="T98" i="181"/>
  <c r="K98" i="181"/>
  <c r="K97" i="181"/>
  <c r="K96" i="181"/>
  <c r="K95" i="181"/>
  <c r="K94" i="181"/>
  <c r="O94" i="181"/>
  <c r="P94" i="181"/>
  <c r="K93" i="181"/>
  <c r="K92" i="181"/>
  <c r="S92" i="181"/>
  <c r="T92" i="181"/>
  <c r="K91" i="181"/>
  <c r="K90" i="181"/>
  <c r="W90" i="181"/>
  <c r="X90" i="181"/>
  <c r="K89" i="181"/>
  <c r="K88" i="181"/>
  <c r="AA88" i="181"/>
  <c r="AB88" i="181"/>
  <c r="K87" i="181"/>
  <c r="K86" i="181"/>
  <c r="O86" i="181"/>
  <c r="P86" i="181"/>
  <c r="K85" i="181"/>
  <c r="K84" i="181"/>
  <c r="K83" i="181"/>
  <c r="K82" i="181"/>
  <c r="W82" i="181"/>
  <c r="X82" i="181"/>
  <c r="K81" i="181"/>
  <c r="K80" i="181"/>
  <c r="AA80" i="181"/>
  <c r="AB80" i="181"/>
  <c r="K79" i="181"/>
  <c r="K78" i="181"/>
  <c r="L78" i="181"/>
  <c r="K77" i="181"/>
  <c r="K76" i="181"/>
  <c r="AA76" i="181"/>
  <c r="AB76" i="181"/>
  <c r="K75" i="181"/>
  <c r="AA75" i="181"/>
  <c r="AB75" i="181"/>
  <c r="K74" i="181"/>
  <c r="AA74" i="181"/>
  <c r="AB74" i="181"/>
  <c r="K73" i="181"/>
  <c r="AA73" i="181"/>
  <c r="AB73" i="181"/>
  <c r="K72" i="181"/>
  <c r="AA72" i="181"/>
  <c r="AB72" i="181"/>
  <c r="K71" i="181"/>
  <c r="AA71" i="181"/>
  <c r="AB71" i="181"/>
  <c r="K70" i="181"/>
  <c r="AA70" i="181"/>
  <c r="AB70" i="181"/>
  <c r="K69" i="181"/>
  <c r="AA69" i="181"/>
  <c r="AB69" i="181"/>
  <c r="K68" i="181"/>
  <c r="AA68" i="181"/>
  <c r="AB68" i="181"/>
  <c r="K67" i="181"/>
  <c r="K66" i="181"/>
  <c r="AA66" i="181"/>
  <c r="AB66" i="181"/>
  <c r="K65" i="181"/>
  <c r="K64" i="181"/>
  <c r="AA64" i="181"/>
  <c r="AB64" i="181"/>
  <c r="K63" i="181"/>
  <c r="W63" i="181"/>
  <c r="X63" i="181"/>
  <c r="K62" i="181"/>
  <c r="AA62" i="181"/>
  <c r="AB62" i="181"/>
  <c r="K61" i="181"/>
  <c r="K60" i="181"/>
  <c r="AA60" i="181"/>
  <c r="AB60" i="181"/>
  <c r="K59" i="181"/>
  <c r="AA59" i="181"/>
  <c r="AB59" i="181"/>
  <c r="K58" i="181"/>
  <c r="AA58" i="181"/>
  <c r="AB58" i="181"/>
  <c r="K57" i="181"/>
  <c r="AA57" i="181"/>
  <c r="AB57" i="181"/>
  <c r="K56" i="181"/>
  <c r="AA56" i="181"/>
  <c r="AB56" i="181"/>
  <c r="K55" i="181"/>
  <c r="AA55" i="181"/>
  <c r="AB55" i="181"/>
  <c r="K54" i="181"/>
  <c r="AA54" i="181"/>
  <c r="AB54" i="181"/>
  <c r="K53" i="181"/>
  <c r="AA53" i="181"/>
  <c r="AB53" i="181"/>
  <c r="L52" i="181"/>
  <c r="K52" i="181"/>
  <c r="AA52" i="181"/>
  <c r="AB52" i="181"/>
  <c r="K51" i="181"/>
  <c r="K50" i="181"/>
  <c r="AA50" i="181"/>
  <c r="AB50" i="181"/>
  <c r="K49" i="181"/>
  <c r="AA49" i="181"/>
  <c r="AB49" i="181"/>
  <c r="K48" i="181"/>
  <c r="AA48" i="181"/>
  <c r="AB48" i="181"/>
  <c r="K47" i="181"/>
  <c r="K46" i="181"/>
  <c r="AA46" i="181"/>
  <c r="AB46" i="181"/>
  <c r="K45" i="181"/>
  <c r="K44" i="181"/>
  <c r="AA44" i="181"/>
  <c r="AB44" i="181"/>
  <c r="K43" i="181"/>
  <c r="AA43" i="181"/>
  <c r="AB43" i="181"/>
  <c r="S42" i="181"/>
  <c r="T42" i="181"/>
  <c r="K42" i="181"/>
  <c r="AA42" i="181"/>
  <c r="AB42" i="181"/>
  <c r="K41" i="181"/>
  <c r="L41" i="181"/>
  <c r="K40" i="181"/>
  <c r="AA40" i="181"/>
  <c r="AB40" i="181"/>
  <c r="K39" i="181"/>
  <c r="K38" i="181"/>
  <c r="AA38" i="181"/>
  <c r="AB38" i="181"/>
  <c r="K37" i="181"/>
  <c r="AA37" i="181"/>
  <c r="AB37" i="181"/>
  <c r="K36" i="181"/>
  <c r="AA36" i="181"/>
  <c r="AB36" i="181"/>
  <c r="K35" i="181"/>
  <c r="L35" i="181"/>
  <c r="K34" i="181"/>
  <c r="AA34" i="181"/>
  <c r="AB34" i="181"/>
  <c r="K33" i="181"/>
  <c r="AA33" i="181"/>
  <c r="AB33" i="181"/>
  <c r="K32" i="181"/>
  <c r="AA32" i="181"/>
  <c r="AB32" i="181"/>
  <c r="K31" i="181"/>
  <c r="AA31" i="181"/>
  <c r="AB31" i="181"/>
  <c r="K30" i="181"/>
  <c r="AA30" i="181"/>
  <c r="AB30" i="181"/>
  <c r="K29" i="181"/>
  <c r="K28" i="181"/>
  <c r="AA28" i="181"/>
  <c r="AB28" i="181"/>
  <c r="K27" i="181"/>
  <c r="AA27" i="181"/>
  <c r="AB27" i="181"/>
  <c r="K26" i="181"/>
  <c r="AA26" i="181"/>
  <c r="AB26" i="181"/>
  <c r="K25" i="181"/>
  <c r="L25" i="181"/>
  <c r="O24" i="181"/>
  <c r="P24" i="181"/>
  <c r="K24" i="181"/>
  <c r="AA24" i="181"/>
  <c r="AB24" i="181"/>
  <c r="K23" i="181"/>
  <c r="K22" i="181"/>
  <c r="AA22" i="181"/>
  <c r="AB22" i="181"/>
  <c r="K21" i="181"/>
  <c r="AA21" i="181"/>
  <c r="AB21" i="181"/>
  <c r="K20" i="181"/>
  <c r="AA20" i="181"/>
  <c r="AB20" i="181"/>
  <c r="K19" i="181"/>
  <c r="W19" i="181"/>
  <c r="X19" i="181"/>
  <c r="K18" i="181"/>
  <c r="AA18" i="181"/>
  <c r="AB18" i="181"/>
  <c r="K17" i="181"/>
  <c r="W17" i="181"/>
  <c r="X17" i="181"/>
  <c r="K16" i="181"/>
  <c r="AA16" i="181"/>
  <c r="AB16" i="181"/>
  <c r="K15" i="181"/>
  <c r="W15" i="181"/>
  <c r="X15" i="181"/>
  <c r="K14" i="181"/>
  <c r="AA14" i="181"/>
  <c r="AB14" i="181"/>
  <c r="K13" i="181"/>
  <c r="W13" i="181"/>
  <c r="X13" i="181"/>
  <c r="K12" i="181"/>
  <c r="W12" i="181"/>
  <c r="X12" i="181"/>
  <c r="K11" i="181"/>
  <c r="S11" i="181"/>
  <c r="T11" i="181"/>
  <c r="K10" i="181"/>
  <c r="O9" i="181"/>
  <c r="P9" i="181"/>
  <c r="K9" i="181"/>
  <c r="AA9" i="181"/>
  <c r="AB9" i="181"/>
  <c r="K8" i="181"/>
  <c r="W8" i="181"/>
  <c r="X8" i="181"/>
  <c r="K142" i="180"/>
  <c r="L142" i="180"/>
  <c r="K141" i="180"/>
  <c r="W141" i="180"/>
  <c r="X141" i="180"/>
  <c r="K140" i="180"/>
  <c r="L140" i="180"/>
  <c r="K139" i="180"/>
  <c r="S139" i="180"/>
  <c r="T139" i="180"/>
  <c r="K138" i="180"/>
  <c r="K137" i="180"/>
  <c r="AA137" i="180"/>
  <c r="AB137" i="180"/>
  <c r="K136" i="180"/>
  <c r="W136" i="180"/>
  <c r="X136" i="180"/>
  <c r="K135" i="180"/>
  <c r="AA135" i="180"/>
  <c r="AB135" i="180"/>
  <c r="K134" i="180"/>
  <c r="W134" i="180"/>
  <c r="X134" i="180"/>
  <c r="K133" i="180"/>
  <c r="AA133" i="180"/>
  <c r="AB133" i="180"/>
  <c r="K132" i="180"/>
  <c r="W132" i="180"/>
  <c r="X132" i="180"/>
  <c r="K131" i="180"/>
  <c r="AA131" i="180"/>
  <c r="AB131" i="180"/>
  <c r="K130" i="180"/>
  <c r="W130" i="180"/>
  <c r="X130" i="180"/>
  <c r="K129" i="180"/>
  <c r="AA129" i="180"/>
  <c r="AB129" i="180"/>
  <c r="K128" i="180"/>
  <c r="W128" i="180"/>
  <c r="X128" i="180"/>
  <c r="K127" i="180"/>
  <c r="AA127" i="180"/>
  <c r="AB127" i="180"/>
  <c r="K126" i="180"/>
  <c r="W126" i="180"/>
  <c r="X126" i="180"/>
  <c r="K125" i="180"/>
  <c r="AA125" i="180"/>
  <c r="AB125" i="180"/>
  <c r="K124" i="180"/>
  <c r="W124" i="180"/>
  <c r="X124" i="180"/>
  <c r="K123" i="180"/>
  <c r="AA123" i="180"/>
  <c r="AB123" i="180"/>
  <c r="K122" i="180"/>
  <c r="K121" i="180"/>
  <c r="AA121" i="180"/>
  <c r="AB121" i="180"/>
  <c r="K120" i="180"/>
  <c r="W120" i="180"/>
  <c r="X120" i="180"/>
  <c r="K119" i="180"/>
  <c r="AA119" i="180"/>
  <c r="AB119" i="180"/>
  <c r="K118" i="180"/>
  <c r="L118" i="180"/>
  <c r="K117" i="180"/>
  <c r="L117" i="180"/>
  <c r="K116" i="180"/>
  <c r="K115" i="180"/>
  <c r="K114" i="180"/>
  <c r="L114" i="180"/>
  <c r="O113" i="180"/>
  <c r="P113" i="180"/>
  <c r="K113" i="180"/>
  <c r="L113" i="180"/>
  <c r="K112" i="180"/>
  <c r="L112" i="180"/>
  <c r="K111" i="180"/>
  <c r="L111" i="180"/>
  <c r="K110" i="180"/>
  <c r="L110" i="180"/>
  <c r="K109" i="180"/>
  <c r="K108" i="180"/>
  <c r="AA108" i="180"/>
  <c r="AB108" i="180"/>
  <c r="K107" i="180"/>
  <c r="K106" i="180"/>
  <c r="L106" i="180"/>
  <c r="K105" i="180"/>
  <c r="W105" i="180"/>
  <c r="X105" i="180"/>
  <c r="K104" i="180"/>
  <c r="K103" i="180"/>
  <c r="W103" i="180"/>
  <c r="X103" i="180"/>
  <c r="K102" i="180"/>
  <c r="W102" i="180"/>
  <c r="X102" i="180"/>
  <c r="K101" i="180"/>
  <c r="W101" i="180"/>
  <c r="X101" i="180"/>
  <c r="X100" i="180"/>
  <c r="K100" i="180"/>
  <c r="W100" i="180"/>
  <c r="O99" i="180"/>
  <c r="P99" i="180"/>
  <c r="K99" i="180"/>
  <c r="W99" i="180"/>
  <c r="X99" i="180"/>
  <c r="K98" i="180"/>
  <c r="W98" i="180"/>
  <c r="X98" i="180"/>
  <c r="K97" i="180"/>
  <c r="AA97" i="180"/>
  <c r="AB97" i="180"/>
  <c r="K96" i="180"/>
  <c r="W96" i="180"/>
  <c r="X96" i="180"/>
  <c r="K95" i="180"/>
  <c r="W95" i="180"/>
  <c r="X95" i="180"/>
  <c r="K94" i="180"/>
  <c r="W94" i="180"/>
  <c r="X94" i="180"/>
  <c r="K93" i="180"/>
  <c r="AA93" i="180"/>
  <c r="AB93" i="180"/>
  <c r="K92" i="180"/>
  <c r="W92" i="180"/>
  <c r="X92" i="180"/>
  <c r="K91" i="180"/>
  <c r="W91" i="180"/>
  <c r="X91" i="180"/>
  <c r="K90" i="180"/>
  <c r="K89" i="180"/>
  <c r="W89" i="180"/>
  <c r="X89" i="180"/>
  <c r="K88" i="180"/>
  <c r="W88" i="180"/>
  <c r="X88" i="180"/>
  <c r="K87" i="180"/>
  <c r="W87" i="180"/>
  <c r="X87" i="180"/>
  <c r="K86" i="180"/>
  <c r="W86" i="180"/>
  <c r="X86" i="180"/>
  <c r="O85" i="180"/>
  <c r="P85" i="180"/>
  <c r="K85" i="180"/>
  <c r="W85" i="180"/>
  <c r="X85" i="180"/>
  <c r="K84" i="180"/>
  <c r="K83" i="180"/>
  <c r="W83" i="180"/>
  <c r="X83" i="180"/>
  <c r="K82" i="180"/>
  <c r="K81" i="180"/>
  <c r="W81" i="180"/>
  <c r="X81" i="180"/>
  <c r="K80" i="180"/>
  <c r="K79" i="180"/>
  <c r="W79" i="180"/>
  <c r="X79" i="180"/>
  <c r="K78" i="180"/>
  <c r="W78" i="180"/>
  <c r="X78" i="180"/>
  <c r="K77" i="180"/>
  <c r="W77" i="180"/>
  <c r="X77" i="180"/>
  <c r="K76" i="180"/>
  <c r="L76" i="180"/>
  <c r="K75" i="180"/>
  <c r="W75" i="180"/>
  <c r="X75" i="180"/>
  <c r="K74" i="180"/>
  <c r="W74" i="180"/>
  <c r="X74" i="180"/>
  <c r="K73" i="180"/>
  <c r="W73" i="180"/>
  <c r="X73" i="180"/>
  <c r="K72" i="180"/>
  <c r="W72" i="180"/>
  <c r="X72" i="180"/>
  <c r="K71" i="180"/>
  <c r="W71" i="180"/>
  <c r="X71" i="180"/>
  <c r="K70" i="180"/>
  <c r="K69" i="180"/>
  <c r="W69" i="180"/>
  <c r="X69" i="180"/>
  <c r="K68" i="180"/>
  <c r="W68" i="180"/>
  <c r="X68" i="180"/>
  <c r="O67" i="180"/>
  <c r="P67" i="180"/>
  <c r="K67" i="180"/>
  <c r="W67" i="180"/>
  <c r="X67" i="180"/>
  <c r="K66" i="180"/>
  <c r="W66" i="180"/>
  <c r="X66" i="180"/>
  <c r="K65" i="180"/>
  <c r="W65" i="180"/>
  <c r="X65" i="180"/>
  <c r="K64" i="180"/>
  <c r="S64" i="180"/>
  <c r="T64" i="180"/>
  <c r="K63" i="180"/>
  <c r="W63" i="180"/>
  <c r="X63" i="180"/>
  <c r="K62" i="180"/>
  <c r="AA62" i="180"/>
  <c r="AB62" i="180"/>
  <c r="K61" i="180"/>
  <c r="W61" i="180"/>
  <c r="X61" i="180"/>
  <c r="K60" i="180"/>
  <c r="AA60" i="180"/>
  <c r="AB60" i="180"/>
  <c r="K59" i="180"/>
  <c r="W59" i="180"/>
  <c r="X59" i="180"/>
  <c r="K58" i="180"/>
  <c r="W58" i="180"/>
  <c r="X58" i="180"/>
  <c r="K57" i="180"/>
  <c r="S57" i="180"/>
  <c r="T57" i="180"/>
  <c r="K56" i="180"/>
  <c r="W56" i="180"/>
  <c r="X56" i="180"/>
  <c r="K55" i="180"/>
  <c r="S55" i="180"/>
  <c r="T55" i="180"/>
  <c r="K54" i="180"/>
  <c r="O54" i="180"/>
  <c r="P54" i="180"/>
  <c r="K53" i="180"/>
  <c r="S53" i="180"/>
  <c r="T53" i="180"/>
  <c r="K52" i="180"/>
  <c r="S52" i="180"/>
  <c r="T52" i="180"/>
  <c r="L51" i="180"/>
  <c r="K51" i="180"/>
  <c r="S51" i="180"/>
  <c r="T51" i="180"/>
  <c r="K50" i="180"/>
  <c r="S50" i="180"/>
  <c r="T50" i="180"/>
  <c r="K49" i="180"/>
  <c r="S49" i="180"/>
  <c r="T49" i="180"/>
  <c r="K48" i="180"/>
  <c r="K47" i="180"/>
  <c r="S47" i="180"/>
  <c r="T47" i="180"/>
  <c r="K46" i="180"/>
  <c r="O46" i="180"/>
  <c r="P46" i="180"/>
  <c r="K45" i="180"/>
  <c r="S45" i="180"/>
  <c r="T45" i="180"/>
  <c r="K44" i="180"/>
  <c r="W44" i="180"/>
  <c r="X44" i="180"/>
  <c r="W43" i="180"/>
  <c r="X43" i="180"/>
  <c r="K43" i="180"/>
  <c r="S43" i="180"/>
  <c r="T43" i="180"/>
  <c r="K42" i="180"/>
  <c r="S42" i="180"/>
  <c r="T42" i="180"/>
  <c r="K41" i="180"/>
  <c r="S41" i="180"/>
  <c r="T41" i="180"/>
  <c r="K40" i="180"/>
  <c r="W40" i="180"/>
  <c r="X40" i="180"/>
  <c r="K39" i="180"/>
  <c r="S39" i="180"/>
  <c r="T39" i="180"/>
  <c r="O38" i="180"/>
  <c r="P38" i="180"/>
  <c r="K38" i="180"/>
  <c r="W38" i="180"/>
  <c r="X38" i="180"/>
  <c r="K37" i="180"/>
  <c r="S37" i="180"/>
  <c r="T37" i="180"/>
  <c r="K36" i="180"/>
  <c r="O36" i="180"/>
  <c r="P36" i="180"/>
  <c r="K35" i="180"/>
  <c r="S35" i="180"/>
  <c r="T35" i="180"/>
  <c r="K34" i="180"/>
  <c r="S34" i="180"/>
  <c r="T34" i="180"/>
  <c r="K33" i="180"/>
  <c r="S33" i="180"/>
  <c r="T33" i="180"/>
  <c r="K32" i="180"/>
  <c r="K31" i="180"/>
  <c r="S31" i="180"/>
  <c r="T31" i="180"/>
  <c r="K30" i="180"/>
  <c r="O30" i="180"/>
  <c r="P30" i="180"/>
  <c r="K29" i="180"/>
  <c r="S29" i="180"/>
  <c r="T29" i="180"/>
  <c r="K28" i="180"/>
  <c r="W28" i="180"/>
  <c r="X28" i="180"/>
  <c r="K27" i="180"/>
  <c r="S27" i="180"/>
  <c r="T27" i="180"/>
  <c r="W26" i="180"/>
  <c r="X26" i="180"/>
  <c r="O26" i="180"/>
  <c r="P26" i="180"/>
  <c r="K26" i="180"/>
  <c r="S26" i="180"/>
  <c r="T26" i="180"/>
  <c r="K25" i="180"/>
  <c r="S25" i="180"/>
  <c r="T25" i="180"/>
  <c r="K24" i="180"/>
  <c r="W24" i="180"/>
  <c r="X24" i="180"/>
  <c r="AA23" i="180"/>
  <c r="AB23" i="180"/>
  <c r="O23" i="180"/>
  <c r="P23" i="180"/>
  <c r="K23" i="180"/>
  <c r="S23" i="180"/>
  <c r="T23" i="180"/>
  <c r="K22" i="180"/>
  <c r="W22" i="180"/>
  <c r="X22" i="180"/>
  <c r="K21" i="180"/>
  <c r="S21" i="180"/>
  <c r="T21" i="180"/>
  <c r="K20" i="180"/>
  <c r="K19" i="180"/>
  <c r="S19" i="180"/>
  <c r="T19" i="180"/>
  <c r="K18" i="180"/>
  <c r="S18" i="180"/>
  <c r="T18" i="180"/>
  <c r="K17" i="180"/>
  <c r="S17" i="180"/>
  <c r="T17" i="180"/>
  <c r="K16" i="180"/>
  <c r="K15" i="180"/>
  <c r="S15" i="180"/>
  <c r="T15" i="180"/>
  <c r="K14" i="180"/>
  <c r="W14" i="180"/>
  <c r="X14" i="180"/>
  <c r="K13" i="180"/>
  <c r="S13" i="180"/>
  <c r="T13" i="180"/>
  <c r="K12" i="180"/>
  <c r="W12" i="180"/>
  <c r="X12" i="180"/>
  <c r="K11" i="180"/>
  <c r="S11" i="180"/>
  <c r="T11" i="180"/>
  <c r="K10" i="180"/>
  <c r="W10" i="180"/>
  <c r="X10" i="180"/>
  <c r="K9" i="180"/>
  <c r="S9" i="180"/>
  <c r="T9" i="180"/>
  <c r="K8" i="180"/>
  <c r="W8" i="180"/>
  <c r="X8" i="180"/>
  <c r="S40" i="179"/>
  <c r="T40" i="179"/>
  <c r="K40" i="179"/>
  <c r="O40" i="179"/>
  <c r="P40" i="179"/>
  <c r="K39" i="179"/>
  <c r="L39" i="179"/>
  <c r="K38" i="179"/>
  <c r="K37" i="179"/>
  <c r="L37" i="179"/>
  <c r="K36" i="179"/>
  <c r="AA36" i="179"/>
  <c r="AB36" i="179"/>
  <c r="K35" i="179"/>
  <c r="W35" i="179"/>
  <c r="X35" i="179"/>
  <c r="K34" i="179"/>
  <c r="W34" i="179"/>
  <c r="X34" i="179"/>
  <c r="K33" i="179"/>
  <c r="S32" i="179"/>
  <c r="T32" i="179"/>
  <c r="O32" i="179"/>
  <c r="P32" i="179"/>
  <c r="K32" i="179"/>
  <c r="AA32" i="179"/>
  <c r="AB32" i="179"/>
  <c r="K31" i="179"/>
  <c r="L31" i="179"/>
  <c r="K30" i="179"/>
  <c r="AA30" i="179"/>
  <c r="AB30" i="179"/>
  <c r="K29" i="179"/>
  <c r="K28" i="179"/>
  <c r="L28" i="179"/>
  <c r="K27" i="179"/>
  <c r="L27" i="179"/>
  <c r="K26" i="179"/>
  <c r="AA26" i="179"/>
  <c r="AB26" i="179"/>
  <c r="K25" i="179"/>
  <c r="K24" i="179"/>
  <c r="AA24" i="179"/>
  <c r="AB24" i="179"/>
  <c r="K23" i="179"/>
  <c r="W23" i="179"/>
  <c r="X23" i="179"/>
  <c r="X22" i="179"/>
  <c r="K22" i="179"/>
  <c r="W22" i="179"/>
  <c r="K21" i="179"/>
  <c r="K20" i="179"/>
  <c r="W20" i="179"/>
  <c r="X20" i="179"/>
  <c r="K19" i="179"/>
  <c r="K18" i="179"/>
  <c r="W18" i="179"/>
  <c r="X18" i="179"/>
  <c r="K17" i="179"/>
  <c r="W17" i="179"/>
  <c r="X17" i="179"/>
  <c r="K16" i="179"/>
  <c r="W16" i="179"/>
  <c r="X16" i="179"/>
  <c r="K15" i="179"/>
  <c r="W15" i="179"/>
  <c r="X15" i="179"/>
  <c r="S14" i="179"/>
  <c r="T14" i="179"/>
  <c r="O14" i="179"/>
  <c r="P14" i="179"/>
  <c r="K14" i="179"/>
  <c r="W14" i="179"/>
  <c r="X14" i="179"/>
  <c r="K13" i="179"/>
  <c r="S12" i="179"/>
  <c r="T12" i="179"/>
  <c r="K12" i="179"/>
  <c r="W12" i="179"/>
  <c r="X12" i="179"/>
  <c r="K11" i="179"/>
  <c r="K10" i="179"/>
  <c r="W10" i="179"/>
  <c r="X10" i="179"/>
  <c r="K9" i="179"/>
  <c r="W9" i="179"/>
  <c r="X9" i="179"/>
  <c r="K8" i="179"/>
  <c r="W8" i="179"/>
  <c r="X8" i="179"/>
  <c r="K76" i="178"/>
  <c r="AA76" i="178"/>
  <c r="AB76" i="178"/>
  <c r="AA75" i="178"/>
  <c r="AB75" i="178"/>
  <c r="W75" i="178"/>
  <c r="X75" i="178"/>
  <c r="S75" i="178"/>
  <c r="T75" i="178"/>
  <c r="O75" i="178"/>
  <c r="P75" i="178"/>
  <c r="L75" i="178"/>
  <c r="AA74" i="178"/>
  <c r="AB74" i="178"/>
  <c r="W74" i="178"/>
  <c r="X74" i="178"/>
  <c r="S74" i="178"/>
  <c r="T74" i="178"/>
  <c r="O74" i="178"/>
  <c r="P74" i="178"/>
  <c r="K73" i="178"/>
  <c r="K70" i="178"/>
  <c r="L70" i="178"/>
  <c r="K69" i="178"/>
  <c r="AA69" i="178"/>
  <c r="AB69" i="178"/>
  <c r="K68" i="178"/>
  <c r="L68" i="178"/>
  <c r="K67" i="178"/>
  <c r="AA67" i="178"/>
  <c r="AB67" i="178"/>
  <c r="K66" i="178"/>
  <c r="L66" i="178"/>
  <c r="K65" i="178"/>
  <c r="AA65" i="178"/>
  <c r="AB65" i="178"/>
  <c r="K64" i="178"/>
  <c r="L64" i="178"/>
  <c r="K63" i="178"/>
  <c r="AA63" i="178"/>
  <c r="AB63" i="178"/>
  <c r="K62" i="178"/>
  <c r="O62" i="178"/>
  <c r="P62" i="178"/>
  <c r="K61" i="178"/>
  <c r="L61" i="178"/>
  <c r="W60" i="178"/>
  <c r="X60" i="178"/>
  <c r="K60" i="178"/>
  <c r="O60" i="178"/>
  <c r="P60" i="178"/>
  <c r="K59" i="178"/>
  <c r="L59" i="178"/>
  <c r="K58" i="178"/>
  <c r="O58" i="178"/>
  <c r="P58" i="178"/>
  <c r="K57" i="178"/>
  <c r="L57" i="178"/>
  <c r="K56" i="178"/>
  <c r="O56" i="178"/>
  <c r="P56" i="178"/>
  <c r="K55" i="178"/>
  <c r="L55" i="178"/>
  <c r="K54" i="178"/>
  <c r="K53" i="178"/>
  <c r="L53" i="178"/>
  <c r="K52" i="178"/>
  <c r="W52" i="178"/>
  <c r="X52" i="178"/>
  <c r="K51" i="178"/>
  <c r="L51" i="178"/>
  <c r="K50" i="178"/>
  <c r="S50" i="178"/>
  <c r="T50" i="178"/>
  <c r="K49" i="178"/>
  <c r="L49" i="178"/>
  <c r="S48" i="178"/>
  <c r="T48" i="178"/>
  <c r="K48" i="178"/>
  <c r="K47" i="178"/>
  <c r="S47" i="178"/>
  <c r="T47" i="178"/>
  <c r="K46" i="178"/>
  <c r="AA46" i="178"/>
  <c r="AB46" i="178"/>
  <c r="K45" i="178"/>
  <c r="S45" i="178"/>
  <c r="T45" i="178"/>
  <c r="K44" i="178"/>
  <c r="AA44" i="178"/>
  <c r="AB44" i="178"/>
  <c r="K43" i="178"/>
  <c r="S43" i="178"/>
  <c r="T43" i="178"/>
  <c r="K42" i="178"/>
  <c r="AA42" i="178"/>
  <c r="AB42" i="178"/>
  <c r="K41" i="178"/>
  <c r="S41" i="178"/>
  <c r="T41" i="178"/>
  <c r="K40" i="178"/>
  <c r="AA40" i="178"/>
  <c r="AB40" i="178"/>
  <c r="K39" i="178"/>
  <c r="S39" i="178"/>
  <c r="T39" i="178"/>
  <c r="K38" i="178"/>
  <c r="AA38" i="178"/>
  <c r="AB38" i="178"/>
  <c r="K37" i="178"/>
  <c r="S37" i="178"/>
  <c r="T37" i="178"/>
  <c r="K36" i="178"/>
  <c r="AA36" i="178"/>
  <c r="AB36" i="178"/>
  <c r="K35" i="178"/>
  <c r="S35" i="178"/>
  <c r="T35" i="178"/>
  <c r="K34" i="178"/>
  <c r="AA34" i="178"/>
  <c r="AB34" i="178"/>
  <c r="K33" i="178"/>
  <c r="S33" i="178"/>
  <c r="T33" i="178"/>
  <c r="K32" i="178"/>
  <c r="AA32" i="178"/>
  <c r="AB32" i="178"/>
  <c r="K31" i="178"/>
  <c r="S31" i="178"/>
  <c r="T31" i="178"/>
  <c r="K30" i="178"/>
  <c r="AA30" i="178"/>
  <c r="AB30" i="178"/>
  <c r="K29" i="178"/>
  <c r="S29" i="178"/>
  <c r="T29" i="178"/>
  <c r="K28" i="178"/>
  <c r="AA28" i="178"/>
  <c r="AB28" i="178"/>
  <c r="K27" i="178"/>
  <c r="S27" i="178"/>
  <c r="T27" i="178"/>
  <c r="K26" i="178"/>
  <c r="AA26" i="178"/>
  <c r="AB26" i="178"/>
  <c r="K25" i="178"/>
  <c r="S25" i="178"/>
  <c r="T25" i="178"/>
  <c r="K24" i="178"/>
  <c r="AA24" i="178"/>
  <c r="AB24" i="178"/>
  <c r="K23" i="178"/>
  <c r="S23" i="178"/>
  <c r="T23" i="178"/>
  <c r="K22" i="178"/>
  <c r="AA22" i="178"/>
  <c r="AB22" i="178"/>
  <c r="K21" i="178"/>
  <c r="S21" i="178"/>
  <c r="T21" i="178"/>
  <c r="K20" i="178"/>
  <c r="AA20" i="178"/>
  <c r="AB20" i="178"/>
  <c r="K19" i="178"/>
  <c r="S19" i="178"/>
  <c r="T19" i="178"/>
  <c r="K18" i="178"/>
  <c r="AA18" i="178"/>
  <c r="AB18" i="178"/>
  <c r="K17" i="178"/>
  <c r="S17" i="178"/>
  <c r="T17" i="178"/>
  <c r="K16" i="178"/>
  <c r="AA16" i="178"/>
  <c r="AB16" i="178"/>
  <c r="K15" i="178"/>
  <c r="S15" i="178"/>
  <c r="T15" i="178"/>
  <c r="K14" i="178"/>
  <c r="AA14" i="178"/>
  <c r="AB14" i="178"/>
  <c r="K13" i="178"/>
  <c r="S13" i="178"/>
  <c r="T13" i="178"/>
  <c r="K12" i="178"/>
  <c r="AA12" i="178"/>
  <c r="AB12" i="178"/>
  <c r="K11" i="178"/>
  <c r="S11" i="178"/>
  <c r="T11" i="178"/>
  <c r="K10" i="178"/>
  <c r="AA10" i="178"/>
  <c r="AB10" i="178"/>
  <c r="K9" i="178"/>
  <c r="S9" i="178"/>
  <c r="T9" i="178"/>
  <c r="K8" i="178"/>
  <c r="AA8" i="178"/>
  <c r="AB8" i="178"/>
  <c r="AA347" i="1"/>
  <c r="AB347" i="1"/>
  <c r="AA346" i="1"/>
  <c r="AB346" i="1"/>
  <c r="AA212" i="1"/>
  <c r="K212" i="1"/>
  <c r="K211" i="1"/>
  <c r="L211" i="1"/>
  <c r="O21" i="182"/>
  <c r="P21" i="182"/>
  <c r="S35" i="182"/>
  <c r="T35" i="182"/>
  <c r="L12" i="182"/>
  <c r="S30" i="182"/>
  <c r="T30" i="182"/>
  <c r="W92" i="181"/>
  <c r="X92" i="181"/>
  <c r="W25" i="181"/>
  <c r="X25" i="181"/>
  <c r="L60" i="181"/>
  <c r="L26" i="181"/>
  <c r="S95" i="180"/>
  <c r="T95" i="180"/>
  <c r="S38" i="180"/>
  <c r="T38" i="180"/>
  <c r="AA43" i="180"/>
  <c r="AB43" i="180"/>
  <c r="L69" i="180"/>
  <c r="O140" i="180"/>
  <c r="P140" i="180"/>
  <c r="AA69" i="180"/>
  <c r="AB69" i="180"/>
  <c r="O39" i="180"/>
  <c r="P39" i="180"/>
  <c r="W51" i="180"/>
  <c r="X51" i="180"/>
  <c r="L66" i="180"/>
  <c r="S105" i="180"/>
  <c r="T105" i="180"/>
  <c r="L120" i="180"/>
  <c r="O30" i="179"/>
  <c r="P30" i="179"/>
  <c r="W40" i="179"/>
  <c r="X40" i="179"/>
  <c r="O12" i="179"/>
  <c r="P12" i="179"/>
  <c r="S27" i="179"/>
  <c r="T27" i="179"/>
  <c r="S30" i="179"/>
  <c r="T30" i="179"/>
  <c r="W30" i="179"/>
  <c r="X30" i="179"/>
  <c r="AA12" i="179"/>
  <c r="AB12" i="179"/>
  <c r="O28" i="179"/>
  <c r="P28" i="179"/>
  <c r="O18" i="179"/>
  <c r="P18" i="179"/>
  <c r="W28" i="179"/>
  <c r="X28" i="179"/>
  <c r="S18" i="179"/>
  <c r="T18" i="179"/>
  <c r="AA28" i="179"/>
  <c r="AB28" i="179"/>
  <c r="O23" i="178"/>
  <c r="P23" i="178"/>
  <c r="W51" i="178"/>
  <c r="X51" i="178"/>
  <c r="AA59" i="178"/>
  <c r="AB59" i="178"/>
  <c r="O65" i="178"/>
  <c r="P65" i="178"/>
  <c r="O31" i="178"/>
  <c r="P31" i="178"/>
  <c r="L11" i="178"/>
  <c r="O67" i="178"/>
  <c r="P67" i="178"/>
  <c r="O27" i="178"/>
  <c r="P27" i="178"/>
  <c r="AA211" i="1"/>
  <c r="O39" i="178"/>
  <c r="P39" i="178"/>
  <c r="S51" i="178"/>
  <c r="T51" i="178"/>
  <c r="O47" i="178"/>
  <c r="P47" i="178"/>
  <c r="L9" i="178"/>
  <c r="O35" i="178"/>
  <c r="P35" i="178"/>
  <c r="S61" i="178"/>
  <c r="T61" i="178"/>
  <c r="O43" i="178"/>
  <c r="P43" i="178"/>
  <c r="O54" i="178"/>
  <c r="P54" i="178"/>
  <c r="O19" i="178"/>
  <c r="P19" i="178"/>
  <c r="O55" i="178"/>
  <c r="P55" i="178"/>
  <c r="O13" i="178"/>
  <c r="P13" i="178"/>
  <c r="O17" i="178"/>
  <c r="P17" i="178"/>
  <c r="O21" i="178"/>
  <c r="P21" i="178"/>
  <c r="O25" i="178"/>
  <c r="P25" i="178"/>
  <c r="O29" i="178"/>
  <c r="P29" i="178"/>
  <c r="O33" i="178"/>
  <c r="P33" i="178"/>
  <c r="O37" i="178"/>
  <c r="P37" i="178"/>
  <c r="O41" i="178"/>
  <c r="P41" i="178"/>
  <c r="O45" i="178"/>
  <c r="P45" i="178"/>
  <c r="L58" i="178"/>
  <c r="S59" i="178"/>
  <c r="T59" i="178"/>
  <c r="L62" i="178"/>
  <c r="S52" i="178"/>
  <c r="T52" i="178"/>
  <c r="S55" i="178"/>
  <c r="T55" i="178"/>
  <c r="O57" i="178"/>
  <c r="P57" i="178"/>
  <c r="W58" i="178"/>
  <c r="X58" i="178"/>
  <c r="O61" i="178"/>
  <c r="P61" i="178"/>
  <c r="O63" i="178"/>
  <c r="P63" i="178"/>
  <c r="L15" i="178"/>
  <c r="L19" i="178"/>
  <c r="L23" i="178"/>
  <c r="L27" i="178"/>
  <c r="L31" i="178"/>
  <c r="L35" i="178"/>
  <c r="L39" i="178"/>
  <c r="L43" i="178"/>
  <c r="L47" i="178"/>
  <c r="O51" i="178"/>
  <c r="P51" i="178"/>
  <c r="AA52" i="178"/>
  <c r="AB52" i="178"/>
  <c r="AA55" i="178"/>
  <c r="AB55" i="178"/>
  <c r="S57" i="178"/>
  <c r="T57" i="178"/>
  <c r="L60" i="178"/>
  <c r="S63" i="178"/>
  <c r="T63" i="178"/>
  <c r="O15" i="178"/>
  <c r="P15" i="178"/>
  <c r="AA57" i="178"/>
  <c r="AB57" i="178"/>
  <c r="S60" i="178"/>
  <c r="T60" i="178"/>
  <c r="AA61" i="178"/>
  <c r="AB61" i="178"/>
  <c r="L13" i="178"/>
  <c r="L17" i="178"/>
  <c r="L21" i="178"/>
  <c r="L25" i="178"/>
  <c r="L29" i="178"/>
  <c r="L33" i="178"/>
  <c r="L37" i="178"/>
  <c r="L41" i="178"/>
  <c r="L45" i="178"/>
  <c r="W48" i="178"/>
  <c r="X48" i="178"/>
  <c r="L52" i="178"/>
  <c r="O59" i="178"/>
  <c r="P59" i="178"/>
  <c r="AA64" i="178"/>
  <c r="AB64" i="178"/>
  <c r="O69" i="178"/>
  <c r="P69" i="178"/>
  <c r="S8" i="179"/>
  <c r="T8" i="179"/>
  <c r="AA37" i="179"/>
  <c r="AB37" i="179"/>
  <c r="S28" i="179"/>
  <c r="T28" i="179"/>
  <c r="AA40" i="179"/>
  <c r="AB40" i="179"/>
  <c r="L20" i="179"/>
  <c r="L24" i="179"/>
  <c r="O39" i="179"/>
  <c r="P39" i="179"/>
  <c r="L14" i="179"/>
  <c r="O24" i="179"/>
  <c r="P24" i="179"/>
  <c r="W27" i="179"/>
  <c r="X27" i="179"/>
  <c r="S39" i="179"/>
  <c r="T39" i="179"/>
  <c r="L18" i="179"/>
  <c r="AA20" i="179"/>
  <c r="AB20" i="179"/>
  <c r="S24" i="179"/>
  <c r="T24" i="179"/>
  <c r="O8" i="179"/>
  <c r="P8" i="179"/>
  <c r="S37" i="179"/>
  <c r="T37" i="179"/>
  <c r="AA10" i="179"/>
  <c r="AB10" i="179"/>
  <c r="L16" i="179"/>
  <c r="O20" i="179"/>
  <c r="P20" i="179"/>
  <c r="L26" i="179"/>
  <c r="O31" i="179"/>
  <c r="P31" i="179"/>
  <c r="W32" i="179"/>
  <c r="X32" i="179"/>
  <c r="O38" i="179"/>
  <c r="P38" i="179"/>
  <c r="AA16" i="179"/>
  <c r="AB16" i="179"/>
  <c r="L10" i="179"/>
  <c r="AA8" i="179"/>
  <c r="AB8" i="179"/>
  <c r="O10" i="179"/>
  <c r="P10" i="179"/>
  <c r="L12" i="179"/>
  <c r="O16" i="179"/>
  <c r="P16" i="179"/>
  <c r="AA18" i="179"/>
  <c r="AB18" i="179"/>
  <c r="S20" i="179"/>
  <c r="T20" i="179"/>
  <c r="S38" i="179"/>
  <c r="T38" i="179"/>
  <c r="L40" i="179"/>
  <c r="L8" i="179"/>
  <c r="S10" i="179"/>
  <c r="T10" i="179"/>
  <c r="AA14" i="179"/>
  <c r="AB14" i="179"/>
  <c r="S16" i="179"/>
  <c r="T16" i="179"/>
  <c r="O22" i="179"/>
  <c r="P22" i="179"/>
  <c r="S31" i="179"/>
  <c r="T31" i="179"/>
  <c r="AA22" i="179"/>
  <c r="AB22" i="179"/>
  <c r="L38" i="179"/>
  <c r="S22" i="179"/>
  <c r="T22" i="179"/>
  <c r="W38" i="179"/>
  <c r="X38" i="179"/>
  <c r="L22" i="179"/>
  <c r="O27" i="179"/>
  <c r="P27" i="179"/>
  <c r="L32" i="179"/>
  <c r="L34" i="179"/>
  <c r="W37" i="179"/>
  <c r="X37" i="179"/>
  <c r="S10" i="180"/>
  <c r="T10" i="180"/>
  <c r="S22" i="180"/>
  <c r="T22" i="180"/>
  <c r="O25" i="180"/>
  <c r="P25" i="180"/>
  <c r="AA51" i="180"/>
  <c r="AB51" i="180"/>
  <c r="L63" i="180"/>
  <c r="O101" i="180"/>
  <c r="P101" i="180"/>
  <c r="O124" i="180"/>
  <c r="P124" i="180"/>
  <c r="W42" i="180"/>
  <c r="X42" i="180"/>
  <c r="AA81" i="180"/>
  <c r="AB81" i="180"/>
  <c r="O120" i="180"/>
  <c r="P120" i="180"/>
  <c r="AA124" i="180"/>
  <c r="AB124" i="180"/>
  <c r="W18" i="180"/>
  <c r="X18" i="180"/>
  <c r="W64" i="180"/>
  <c r="X64" i="180"/>
  <c r="L94" i="180"/>
  <c r="L99" i="180"/>
  <c r="O34" i="180"/>
  <c r="P34" i="180"/>
  <c r="O50" i="180"/>
  <c r="P50" i="180"/>
  <c r="L65" i="180"/>
  <c r="L83" i="180"/>
  <c r="O89" i="180"/>
  <c r="P89" i="180"/>
  <c r="L95" i="180"/>
  <c r="L126" i="180"/>
  <c r="W34" i="180"/>
  <c r="X34" i="180"/>
  <c r="S65" i="180"/>
  <c r="T65" i="180"/>
  <c r="O73" i="180"/>
  <c r="P73" i="180"/>
  <c r="W15" i="180"/>
  <c r="X15" i="180"/>
  <c r="O55" i="180"/>
  <c r="P55" i="180"/>
  <c r="AA73" i="180"/>
  <c r="AB73" i="180"/>
  <c r="O13" i="180"/>
  <c r="P13" i="180"/>
  <c r="O18" i="180"/>
  <c r="P18" i="180"/>
  <c r="O22" i="180"/>
  <c r="P22" i="180"/>
  <c r="W27" i="180"/>
  <c r="X27" i="180"/>
  <c r="L31" i="180"/>
  <c r="O42" i="180"/>
  <c r="P42" i="180"/>
  <c r="O45" i="180"/>
  <c r="P45" i="180"/>
  <c r="O57" i="180"/>
  <c r="P57" i="180"/>
  <c r="AA59" i="180"/>
  <c r="AB59" i="180"/>
  <c r="O63" i="180"/>
  <c r="P63" i="180"/>
  <c r="L74" i="180"/>
  <c r="O81" i="180"/>
  <c r="P81" i="180"/>
  <c r="O87" i="180"/>
  <c r="P87" i="180"/>
  <c r="O95" i="180"/>
  <c r="P95" i="180"/>
  <c r="L105" i="180"/>
  <c r="W110" i="180"/>
  <c r="X110" i="180"/>
  <c r="AA39" i="180"/>
  <c r="AB39" i="180"/>
  <c r="S46" i="180"/>
  <c r="T46" i="180"/>
  <c r="W50" i="180"/>
  <c r="X50" i="180"/>
  <c r="W54" i="180"/>
  <c r="X54" i="180"/>
  <c r="S58" i="180"/>
  <c r="T58" i="180"/>
  <c r="W60" i="180"/>
  <c r="X60" i="180"/>
  <c r="S85" i="180"/>
  <c r="T85" i="180"/>
  <c r="L103" i="180"/>
  <c r="S111" i="180"/>
  <c r="T111" i="180"/>
  <c r="S128" i="180"/>
  <c r="T128" i="180"/>
  <c r="L136" i="180"/>
  <c r="O10" i="180"/>
  <c r="P10" i="180"/>
  <c r="L15" i="180"/>
  <c r="AA19" i="180"/>
  <c r="AB19" i="180"/>
  <c r="L23" i="180"/>
  <c r="O29" i="180"/>
  <c r="P29" i="180"/>
  <c r="O43" i="180"/>
  <c r="P43" i="180"/>
  <c r="W46" i="180"/>
  <c r="X46" i="180"/>
  <c r="L67" i="180"/>
  <c r="W117" i="180"/>
  <c r="X117" i="180"/>
  <c r="O103" i="180"/>
  <c r="P103" i="180"/>
  <c r="O136" i="180"/>
  <c r="P136" i="180"/>
  <c r="S30" i="180"/>
  <c r="T30" i="180"/>
  <c r="L47" i="180"/>
  <c r="L71" i="180"/>
  <c r="L81" i="180"/>
  <c r="O118" i="180"/>
  <c r="P118" i="180"/>
  <c r="L130" i="180"/>
  <c r="S136" i="180"/>
  <c r="T136" i="180"/>
  <c r="W30" i="180"/>
  <c r="X30" i="180"/>
  <c r="O41" i="180"/>
  <c r="P41" i="180"/>
  <c r="O71" i="180"/>
  <c r="P71" i="180"/>
  <c r="O77" i="180"/>
  <c r="P77" i="180"/>
  <c r="W118" i="180"/>
  <c r="X118" i="180"/>
  <c r="O130" i="180"/>
  <c r="P130" i="180"/>
  <c r="S134" i="180"/>
  <c r="T134" i="180"/>
  <c r="O27" i="180"/>
  <c r="P27" i="180"/>
  <c r="AA35" i="180"/>
  <c r="AB35" i="180"/>
  <c r="L39" i="180"/>
  <c r="O59" i="180"/>
  <c r="P59" i="180"/>
  <c r="S71" i="180"/>
  <c r="T71" i="180"/>
  <c r="AA77" i="180"/>
  <c r="AB77" i="180"/>
  <c r="L85" i="180"/>
  <c r="L98" i="180"/>
  <c r="AA130" i="180"/>
  <c r="AB130" i="180"/>
  <c r="AA134" i="180"/>
  <c r="AB134" i="180"/>
  <c r="O142" i="180"/>
  <c r="P142" i="180"/>
  <c r="W90" i="180"/>
  <c r="X90" i="180"/>
  <c r="L90" i="180"/>
  <c r="W97" i="180"/>
  <c r="X97" i="180"/>
  <c r="S97" i="180"/>
  <c r="T97" i="180"/>
  <c r="O97" i="180"/>
  <c r="P97" i="180"/>
  <c r="L97" i="180"/>
  <c r="L11" i="180"/>
  <c r="O14" i="180"/>
  <c r="P14" i="180"/>
  <c r="L109" i="180"/>
  <c r="W109" i="180"/>
  <c r="X109" i="180"/>
  <c r="S109" i="180"/>
  <c r="T109" i="180"/>
  <c r="O109" i="180"/>
  <c r="P109" i="180"/>
  <c r="O11" i="180"/>
  <c r="P11" i="180"/>
  <c r="S14" i="180"/>
  <c r="T14" i="180"/>
  <c r="W82" i="180"/>
  <c r="X82" i="180"/>
  <c r="L82" i="180"/>
  <c r="W104" i="180"/>
  <c r="X104" i="180"/>
  <c r="L104" i="180"/>
  <c r="W122" i="180"/>
  <c r="X122" i="180"/>
  <c r="S122" i="180"/>
  <c r="T122" i="180"/>
  <c r="O122" i="180"/>
  <c r="P122" i="180"/>
  <c r="L122" i="180"/>
  <c r="AA122" i="180"/>
  <c r="AB122" i="180"/>
  <c r="O9" i="180"/>
  <c r="P9" i="180"/>
  <c r="W11" i="180"/>
  <c r="X11" i="180"/>
  <c r="AA11" i="180"/>
  <c r="AB11" i="180"/>
  <c r="W93" i="180"/>
  <c r="X93" i="180"/>
  <c r="S93" i="180"/>
  <c r="T93" i="180"/>
  <c r="O93" i="180"/>
  <c r="P93" i="180"/>
  <c r="L93" i="180"/>
  <c r="W138" i="180"/>
  <c r="X138" i="180"/>
  <c r="S138" i="180"/>
  <c r="T138" i="180"/>
  <c r="O138" i="180"/>
  <c r="P138" i="180"/>
  <c r="L138" i="180"/>
  <c r="AA138" i="180"/>
  <c r="AB138" i="180"/>
  <c r="AA15" i="180"/>
  <c r="AB15" i="180"/>
  <c r="L19" i="180"/>
  <c r="L27" i="180"/>
  <c r="AA31" i="180"/>
  <c r="AB31" i="180"/>
  <c r="L35" i="180"/>
  <c r="L43" i="180"/>
  <c r="AA47" i="180"/>
  <c r="AB47" i="180"/>
  <c r="S54" i="180"/>
  <c r="T54" i="180"/>
  <c r="AA55" i="180"/>
  <c r="AB55" i="180"/>
  <c r="S59" i="180"/>
  <c r="T59" i="180"/>
  <c r="AA67" i="180"/>
  <c r="AB67" i="180"/>
  <c r="S69" i="180"/>
  <c r="T69" i="180"/>
  <c r="S83" i="180"/>
  <c r="T83" i="180"/>
  <c r="L86" i="180"/>
  <c r="S87" i="180"/>
  <c r="T87" i="180"/>
  <c r="L89" i="180"/>
  <c r="O91" i="180"/>
  <c r="P91" i="180"/>
  <c r="L96" i="180"/>
  <c r="L100" i="180"/>
  <c r="S101" i="180"/>
  <c r="T101" i="180"/>
  <c r="S110" i="180"/>
  <c r="T110" i="180"/>
  <c r="S117" i="180"/>
  <c r="T117" i="180"/>
  <c r="S126" i="180"/>
  <c r="T126" i="180"/>
  <c r="O128" i="180"/>
  <c r="P128" i="180"/>
  <c r="L134" i="180"/>
  <c r="O61" i="180"/>
  <c r="P61" i="180"/>
  <c r="O75" i="180"/>
  <c r="P75" i="180"/>
  <c r="O79" i="180"/>
  <c r="P79" i="180"/>
  <c r="AA83" i="180"/>
  <c r="AB83" i="180"/>
  <c r="AA87" i="180"/>
  <c r="AB87" i="180"/>
  <c r="S91" i="180"/>
  <c r="T91" i="180"/>
  <c r="AA101" i="180"/>
  <c r="AB101" i="180"/>
  <c r="AA126" i="180"/>
  <c r="AB126" i="180"/>
  <c r="S130" i="180"/>
  <c r="T130" i="180"/>
  <c r="O132" i="180"/>
  <c r="P132" i="180"/>
  <c r="AA27" i="180"/>
  <c r="AB27" i="180"/>
  <c r="L55" i="180"/>
  <c r="L59" i="180"/>
  <c r="S61" i="180"/>
  <c r="T61" i="180"/>
  <c r="AA65" i="180"/>
  <c r="AB65" i="180"/>
  <c r="L73" i="180"/>
  <c r="L77" i="180"/>
  <c r="S79" i="180"/>
  <c r="T79" i="180"/>
  <c r="L87" i="180"/>
  <c r="S99" i="180"/>
  <c r="T99" i="180"/>
  <c r="L101" i="180"/>
  <c r="AA105" i="180"/>
  <c r="AB105" i="180"/>
  <c r="O111" i="180"/>
  <c r="P111" i="180"/>
  <c r="L124" i="180"/>
  <c r="AA128" i="180"/>
  <c r="AB128" i="180"/>
  <c r="S132" i="180"/>
  <c r="T132" i="180"/>
  <c r="O134" i="180"/>
  <c r="P134" i="180"/>
  <c r="AA140" i="180"/>
  <c r="AB140" i="180"/>
  <c r="AA142" i="180"/>
  <c r="AB142" i="180"/>
  <c r="AA61" i="180"/>
  <c r="AB61" i="180"/>
  <c r="S75" i="180"/>
  <c r="T75" i="180"/>
  <c r="AA91" i="180"/>
  <c r="AB91" i="180"/>
  <c r="W23" i="180"/>
  <c r="X23" i="180"/>
  <c r="W39" i="180"/>
  <c r="X39" i="180"/>
  <c r="S63" i="180"/>
  <c r="T63" i="180"/>
  <c r="S67" i="180"/>
  <c r="T67" i="180"/>
  <c r="AA71" i="180"/>
  <c r="AB71" i="180"/>
  <c r="AA79" i="180"/>
  <c r="AB79" i="180"/>
  <c r="S81" i="180"/>
  <c r="T81" i="180"/>
  <c r="AA85" i="180"/>
  <c r="AB85" i="180"/>
  <c r="L88" i="180"/>
  <c r="S89" i="180"/>
  <c r="T89" i="180"/>
  <c r="L91" i="180"/>
  <c r="AA95" i="180"/>
  <c r="AB95" i="180"/>
  <c r="AA99" i="180"/>
  <c r="AB99" i="180"/>
  <c r="L102" i="180"/>
  <c r="S103" i="180"/>
  <c r="T103" i="180"/>
  <c r="S118" i="180"/>
  <c r="T118" i="180"/>
  <c r="S120" i="180"/>
  <c r="T120" i="180"/>
  <c r="L128" i="180"/>
  <c r="AA132" i="180"/>
  <c r="AB132" i="180"/>
  <c r="S141" i="180"/>
  <c r="T141" i="180"/>
  <c r="AA75" i="180"/>
  <c r="AB75" i="180"/>
  <c r="W31" i="180"/>
  <c r="X31" i="180"/>
  <c r="W47" i="180"/>
  <c r="X47" i="180"/>
  <c r="W55" i="180"/>
  <c r="X55" i="180"/>
  <c r="L61" i="180"/>
  <c r="AA63" i="180"/>
  <c r="AB63" i="180"/>
  <c r="O65" i="180"/>
  <c r="P65" i="180"/>
  <c r="O69" i="180"/>
  <c r="P69" i="180"/>
  <c r="S73" i="180"/>
  <c r="T73" i="180"/>
  <c r="L75" i="180"/>
  <c r="S77" i="180"/>
  <c r="T77" i="180"/>
  <c r="L79" i="180"/>
  <c r="O83" i="180"/>
  <c r="P83" i="180"/>
  <c r="AA89" i="180"/>
  <c r="AB89" i="180"/>
  <c r="L92" i="180"/>
  <c r="AA103" i="180"/>
  <c r="AB103" i="180"/>
  <c r="O105" i="180"/>
  <c r="P105" i="180"/>
  <c r="O110" i="180"/>
  <c r="P110" i="180"/>
  <c r="O112" i="180"/>
  <c r="P112" i="180"/>
  <c r="O117" i="180"/>
  <c r="P117" i="180"/>
  <c r="AA120" i="180"/>
  <c r="AB120" i="180"/>
  <c r="S124" i="180"/>
  <c r="T124" i="180"/>
  <c r="O126" i="180"/>
  <c r="P126" i="180"/>
  <c r="L132" i="180"/>
  <c r="AA136" i="180"/>
  <c r="AB136" i="180"/>
  <c r="W69" i="181"/>
  <c r="X69" i="181"/>
  <c r="L82" i="181"/>
  <c r="AA13" i="181"/>
  <c r="AB13" i="181"/>
  <c r="L20" i="181"/>
  <c r="S46" i="181"/>
  <c r="T46" i="181"/>
  <c r="AA65" i="181"/>
  <c r="AB65" i="181"/>
  <c r="O22" i="181"/>
  <c r="P22" i="181"/>
  <c r="L66" i="181"/>
  <c r="L72" i="181"/>
  <c r="L11" i="181"/>
  <c r="AA92" i="181"/>
  <c r="AB92" i="181"/>
  <c r="W21" i="181"/>
  <c r="X21" i="181"/>
  <c r="O48" i="181"/>
  <c r="P48" i="181"/>
  <c r="W53" i="181"/>
  <c r="X53" i="181"/>
  <c r="S58" i="181"/>
  <c r="T58" i="181"/>
  <c r="AA63" i="181"/>
  <c r="AB63" i="181"/>
  <c r="S78" i="181"/>
  <c r="T78" i="181"/>
  <c r="AA100" i="181"/>
  <c r="AB100" i="181"/>
  <c r="O32" i="181"/>
  <c r="P32" i="181"/>
  <c r="O68" i="181"/>
  <c r="P68" i="181"/>
  <c r="L28" i="181"/>
  <c r="O34" i="181"/>
  <c r="P34" i="181"/>
  <c r="L46" i="181"/>
  <c r="O76" i="181"/>
  <c r="P76" i="181"/>
  <c r="S34" i="181"/>
  <c r="T34" i="181"/>
  <c r="O20" i="181"/>
  <c r="P20" i="181"/>
  <c r="S52" i="181"/>
  <c r="T52" i="181"/>
  <c r="L57" i="181"/>
  <c r="O66" i="181"/>
  <c r="P66" i="181"/>
  <c r="L100" i="181"/>
  <c r="AA111" i="181"/>
  <c r="AB111" i="181"/>
  <c r="AA15" i="181"/>
  <c r="AB15" i="181"/>
  <c r="S22" i="181"/>
  <c r="T22" i="181"/>
  <c r="O28" i="181"/>
  <c r="P28" i="181"/>
  <c r="L32" i="181"/>
  <c r="AA39" i="181"/>
  <c r="AB39" i="181"/>
  <c r="O42" i="181"/>
  <c r="P42" i="181"/>
  <c r="O46" i="181"/>
  <c r="P46" i="181"/>
  <c r="L58" i="181"/>
  <c r="S72" i="181"/>
  <c r="T72" i="181"/>
  <c r="L76" i="181"/>
  <c r="L86" i="181"/>
  <c r="O88" i="181"/>
  <c r="P88" i="181"/>
  <c r="O98" i="181"/>
  <c r="P98" i="181"/>
  <c r="AA108" i="181"/>
  <c r="AB108" i="181"/>
  <c r="O111" i="181"/>
  <c r="P111" i="181"/>
  <c r="S12" i="181"/>
  <c r="T12" i="181"/>
  <c r="L16" i="181"/>
  <c r="AA23" i="181"/>
  <c r="AB23" i="181"/>
  <c r="AA25" i="181"/>
  <c r="AB25" i="181"/>
  <c r="O36" i="181"/>
  <c r="P36" i="181"/>
  <c r="L40" i="181"/>
  <c r="L49" i="181"/>
  <c r="L80" i="181"/>
  <c r="O84" i="181"/>
  <c r="P84" i="181"/>
  <c r="L96" i="181"/>
  <c r="L102" i="181"/>
  <c r="L30" i="181"/>
  <c r="S32" i="181"/>
  <c r="T32" i="181"/>
  <c r="S36" i="181"/>
  <c r="T36" i="181"/>
  <c r="W43" i="181"/>
  <c r="X43" i="181"/>
  <c r="W47" i="181"/>
  <c r="X47" i="181"/>
  <c r="S66" i="181"/>
  <c r="T66" i="181"/>
  <c r="O70" i="181"/>
  <c r="P70" i="181"/>
  <c r="L74" i="181"/>
  <c r="S84" i="181"/>
  <c r="T84" i="181"/>
  <c r="S86" i="181"/>
  <c r="T86" i="181"/>
  <c r="L90" i="181"/>
  <c r="O96" i="181"/>
  <c r="P96" i="181"/>
  <c r="L108" i="181"/>
  <c r="S30" i="181"/>
  <c r="T30" i="181"/>
  <c r="AA47" i="181"/>
  <c r="AB47" i="181"/>
  <c r="S70" i="181"/>
  <c r="T70" i="181"/>
  <c r="O74" i="181"/>
  <c r="P74" i="181"/>
  <c r="O80" i="181"/>
  <c r="P80" i="181"/>
  <c r="W84" i="181"/>
  <c r="X84" i="181"/>
  <c r="S96" i="181"/>
  <c r="T96" i="181"/>
  <c r="L18" i="181"/>
  <c r="W37" i="181"/>
  <c r="X37" i="181"/>
  <c r="W41" i="181"/>
  <c r="X41" i="181"/>
  <c r="L50" i="181"/>
  <c r="S60" i="181"/>
  <c r="T60" i="181"/>
  <c r="L65" i="181"/>
  <c r="O78" i="181"/>
  <c r="P78" i="181"/>
  <c r="S94" i="181"/>
  <c r="T94" i="181"/>
  <c r="W96" i="181"/>
  <c r="X96" i="181"/>
  <c r="O108" i="181"/>
  <c r="P108" i="181"/>
  <c r="S110" i="181"/>
  <c r="T110" i="181"/>
  <c r="L14" i="181"/>
  <c r="O18" i="181"/>
  <c r="P18" i="181"/>
  <c r="L22" i="181"/>
  <c r="S24" i="181"/>
  <c r="T24" i="181"/>
  <c r="L48" i="181"/>
  <c r="O50" i="181"/>
  <c r="P50" i="181"/>
  <c r="S54" i="181"/>
  <c r="T54" i="181"/>
  <c r="W57" i="181"/>
  <c r="X57" i="181"/>
  <c r="L68" i="181"/>
  <c r="W75" i="181"/>
  <c r="X75" i="181"/>
  <c r="L88" i="181"/>
  <c r="O92" i="181"/>
  <c r="P92" i="181"/>
  <c r="W94" i="181"/>
  <c r="X94" i="181"/>
  <c r="O100" i="181"/>
  <c r="P100" i="181"/>
  <c r="L104" i="181"/>
  <c r="W108" i="181"/>
  <c r="X108" i="181"/>
  <c r="AA82" i="181"/>
  <c r="AB82" i="181"/>
  <c r="AA90" i="181"/>
  <c r="AB90" i="181"/>
  <c r="AA106" i="181"/>
  <c r="AB106" i="181"/>
  <c r="O14" i="181"/>
  <c r="P14" i="181"/>
  <c r="O16" i="181"/>
  <c r="P16" i="181"/>
  <c r="S20" i="181"/>
  <c r="T20" i="181"/>
  <c r="O26" i="181"/>
  <c r="P26" i="181"/>
  <c r="S28" i="181"/>
  <c r="T28" i="181"/>
  <c r="W31" i="181"/>
  <c r="X31" i="181"/>
  <c r="L33" i="181"/>
  <c r="L38" i="181"/>
  <c r="O40" i="181"/>
  <c r="P40" i="181"/>
  <c r="AA41" i="181"/>
  <c r="AB41" i="181"/>
  <c r="L44" i="181"/>
  <c r="S48" i="181"/>
  <c r="T48" i="181"/>
  <c r="S50" i="181"/>
  <c r="T50" i="181"/>
  <c r="L56" i="181"/>
  <c r="W59" i="181"/>
  <c r="X59" i="181"/>
  <c r="L62" i="181"/>
  <c r="L64" i="181"/>
  <c r="S68" i="181"/>
  <c r="T68" i="181"/>
  <c r="L73" i="181"/>
  <c r="S76" i="181"/>
  <c r="T76" i="181"/>
  <c r="W78" i="181"/>
  <c r="X78" i="181"/>
  <c r="AA84" i="181"/>
  <c r="AB84" i="181"/>
  <c r="W86" i="181"/>
  <c r="X86" i="181"/>
  <c r="AA94" i="181"/>
  <c r="AB94" i="181"/>
  <c r="W98" i="181"/>
  <c r="X98" i="181"/>
  <c r="S100" i="181"/>
  <c r="T100" i="181"/>
  <c r="O102" i="181"/>
  <c r="P102" i="181"/>
  <c r="L106" i="181"/>
  <c r="W109" i="181"/>
  <c r="X109" i="181"/>
  <c r="W11" i="181"/>
  <c r="X11" i="181"/>
  <c r="S16" i="181"/>
  <c r="T16" i="181"/>
  <c r="S18" i="181"/>
  <c r="T18" i="181"/>
  <c r="O38" i="181"/>
  <c r="P38" i="181"/>
  <c r="O44" i="181"/>
  <c r="P44" i="181"/>
  <c r="L54" i="181"/>
  <c r="O56" i="181"/>
  <c r="P56" i="181"/>
  <c r="O62" i="181"/>
  <c r="P62" i="181"/>
  <c r="O64" i="181"/>
  <c r="P64" i="181"/>
  <c r="S74" i="181"/>
  <c r="T74" i="181"/>
  <c r="S80" i="181"/>
  <c r="T80" i="181"/>
  <c r="O82" i="181"/>
  <c r="P82" i="181"/>
  <c r="L84" i="181"/>
  <c r="S88" i="181"/>
  <c r="T88" i="181"/>
  <c r="O90" i="181"/>
  <c r="P90" i="181"/>
  <c r="L92" i="181"/>
  <c r="AA96" i="181"/>
  <c r="AB96" i="181"/>
  <c r="S102" i="181"/>
  <c r="T102" i="181"/>
  <c r="O104" i="181"/>
  <c r="P104" i="181"/>
  <c r="W110" i="181"/>
  <c r="X110" i="181"/>
  <c r="S14" i="181"/>
  <c r="T14" i="181"/>
  <c r="S26" i="181"/>
  <c r="T26" i="181"/>
  <c r="L36" i="181"/>
  <c r="S38" i="181"/>
  <c r="T38" i="181"/>
  <c r="S40" i="181"/>
  <c r="T40" i="181"/>
  <c r="L42" i="181"/>
  <c r="S44" i="181"/>
  <c r="T44" i="181"/>
  <c r="O54" i="181"/>
  <c r="P54" i="181"/>
  <c r="S62" i="181"/>
  <c r="T62" i="181"/>
  <c r="W73" i="181"/>
  <c r="X73" i="181"/>
  <c r="AA78" i="181"/>
  <c r="AB78" i="181"/>
  <c r="W80" i="181"/>
  <c r="X80" i="181"/>
  <c r="AA86" i="181"/>
  <c r="AB86" i="181"/>
  <c r="W88" i="181"/>
  <c r="X88" i="181"/>
  <c r="L94" i="181"/>
  <c r="AA98" i="181"/>
  <c r="AB98" i="181"/>
  <c r="W102" i="181"/>
  <c r="X102" i="181"/>
  <c r="S104" i="181"/>
  <c r="T104" i="181"/>
  <c r="O106" i="181"/>
  <c r="P106" i="181"/>
  <c r="AA110" i="181"/>
  <c r="AB110" i="181"/>
  <c r="S56" i="181"/>
  <c r="T56" i="181"/>
  <c r="S64" i="181"/>
  <c r="T64" i="181"/>
  <c r="S82" i="181"/>
  <c r="T82" i="181"/>
  <c r="S90" i="181"/>
  <c r="T90" i="181"/>
  <c r="W104" i="181"/>
  <c r="X104" i="181"/>
  <c r="S106" i="181"/>
  <c r="T106" i="181"/>
  <c r="AA17" i="181"/>
  <c r="AB17" i="181"/>
  <c r="AA19" i="181"/>
  <c r="AB19" i="181"/>
  <c r="L24" i="181"/>
  <c r="W27" i="181"/>
  <c r="X27" i="181"/>
  <c r="O30" i="181"/>
  <c r="P30" i="181"/>
  <c r="L34" i="181"/>
  <c r="O52" i="181"/>
  <c r="P52" i="181"/>
  <c r="O58" i="181"/>
  <c r="P58" i="181"/>
  <c r="O60" i="181"/>
  <c r="P60" i="181"/>
  <c r="L70" i="181"/>
  <c r="O72" i="181"/>
  <c r="P72" i="181"/>
  <c r="L98" i="181"/>
  <c r="L110" i="181"/>
  <c r="L9" i="182"/>
  <c r="O24" i="182"/>
  <c r="P24" i="182"/>
  <c r="O9" i="182"/>
  <c r="P9" i="182"/>
  <c r="W12" i="182"/>
  <c r="X12" i="182"/>
  <c r="S21" i="182"/>
  <c r="T21" i="182"/>
  <c r="S28" i="182"/>
  <c r="T28" i="182"/>
  <c r="S10" i="182"/>
  <c r="T10" i="182"/>
  <c r="L8" i="182"/>
  <c r="W14" i="182"/>
  <c r="X14" i="182"/>
  <c r="O19" i="182"/>
  <c r="P19" i="182"/>
  <c r="L26" i="182"/>
  <c r="L30" i="182"/>
  <c r="O32" i="182"/>
  <c r="P32" i="182"/>
  <c r="O8" i="182"/>
  <c r="P8" i="182"/>
  <c r="S23" i="182"/>
  <c r="T23" i="182"/>
  <c r="S32" i="182"/>
  <c r="T32" i="182"/>
  <c r="S8" i="182"/>
  <c r="T8" i="182"/>
  <c r="AA23" i="182"/>
  <c r="AB23" i="182"/>
  <c r="O26" i="182"/>
  <c r="P26" i="182"/>
  <c r="O30" i="182"/>
  <c r="P30" i="182"/>
  <c r="AA32" i="182"/>
  <c r="AB32" i="182"/>
  <c r="S9" i="182"/>
  <c r="T9" i="182"/>
  <c r="S11" i="182"/>
  <c r="T11" i="182"/>
  <c r="L13" i="182"/>
  <c r="AA14" i="182"/>
  <c r="AB14" i="182"/>
  <c r="O17" i="182"/>
  <c r="P17" i="182"/>
  <c r="S24" i="182"/>
  <c r="T24" i="182"/>
  <c r="S26" i="182"/>
  <c r="T26" i="182"/>
  <c r="AA28" i="182"/>
  <c r="AB28" i="182"/>
  <c r="AA20" i="182"/>
  <c r="AB20" i="182"/>
  <c r="AA22" i="182"/>
  <c r="AB22" i="182"/>
  <c r="AA24" i="182"/>
  <c r="AB24" i="182"/>
  <c r="AA26" i="182"/>
  <c r="AB26" i="182"/>
  <c r="S34" i="182"/>
  <c r="T34" i="182"/>
  <c r="O13" i="182"/>
  <c r="P13" i="182"/>
  <c r="S17" i="182"/>
  <c r="T17" i="182"/>
  <c r="L32" i="182"/>
  <c r="S13" i="182"/>
  <c r="T13" i="182"/>
  <c r="AA17" i="182"/>
  <c r="AB17" i="182"/>
  <c r="AA13" i="182"/>
  <c r="AB13" i="182"/>
  <c r="L28" i="182"/>
  <c r="O11" i="182"/>
  <c r="P11" i="182"/>
  <c r="L17" i="182"/>
  <c r="O28" i="182"/>
  <c r="P28" i="182"/>
  <c r="AA11" i="182"/>
  <c r="AB11" i="182"/>
  <c r="W16" i="182"/>
  <c r="X16" i="182"/>
  <c r="O22" i="182"/>
  <c r="P22" i="182"/>
  <c r="S25" i="182"/>
  <c r="T25" i="182"/>
  <c r="S33" i="182"/>
  <c r="T33" i="182"/>
  <c r="AA34" i="182"/>
  <c r="AB34" i="182"/>
  <c r="O36" i="182"/>
  <c r="P36" i="182"/>
  <c r="L11" i="182"/>
  <c r="L14" i="182"/>
  <c r="O15" i="182"/>
  <c r="P15" i="182"/>
  <c r="S19" i="182"/>
  <c r="T19" i="182"/>
  <c r="L21" i="182"/>
  <c r="S22" i="182"/>
  <c r="T22" i="182"/>
  <c r="L24" i="182"/>
  <c r="W29" i="182"/>
  <c r="X29" i="182"/>
  <c r="W33" i="182"/>
  <c r="X33" i="182"/>
  <c r="S36" i="182"/>
  <c r="T36" i="182"/>
  <c r="AA36" i="182"/>
  <c r="AB36" i="182"/>
  <c r="S15" i="182"/>
  <c r="T15" i="182"/>
  <c r="AA19" i="182"/>
  <c r="AB19" i="182"/>
  <c r="AA15" i="182"/>
  <c r="AB15" i="182"/>
  <c r="L19" i="182"/>
  <c r="L34" i="182"/>
  <c r="L15" i="182"/>
  <c r="L16" i="182"/>
  <c r="L22" i="182"/>
  <c r="O34" i="182"/>
  <c r="P34" i="182"/>
  <c r="L36" i="182"/>
  <c r="S79" i="181"/>
  <c r="T79" i="181"/>
  <c r="O79" i="181"/>
  <c r="P79" i="181"/>
  <c r="AA79" i="181"/>
  <c r="AB79" i="181"/>
  <c r="W79" i="181"/>
  <c r="X79" i="181"/>
  <c r="L79" i="181"/>
  <c r="S99" i="181"/>
  <c r="T99" i="181"/>
  <c r="O99" i="181"/>
  <c r="P99" i="181"/>
  <c r="AA99" i="181"/>
  <c r="AB99" i="181"/>
  <c r="W99" i="181"/>
  <c r="X99" i="181"/>
  <c r="L99" i="181"/>
  <c r="S101" i="181"/>
  <c r="T101" i="181"/>
  <c r="O101" i="181"/>
  <c r="P101" i="181"/>
  <c r="AA101" i="181"/>
  <c r="AB101" i="181"/>
  <c r="W101" i="181"/>
  <c r="X101" i="181"/>
  <c r="L101" i="181"/>
  <c r="S87" i="181"/>
  <c r="T87" i="181"/>
  <c r="O87" i="181"/>
  <c r="P87" i="181"/>
  <c r="AA87" i="181"/>
  <c r="AB87" i="181"/>
  <c r="W87" i="181"/>
  <c r="X87" i="181"/>
  <c r="L87" i="181"/>
  <c r="S81" i="181"/>
  <c r="T81" i="181"/>
  <c r="O81" i="181"/>
  <c r="P81" i="181"/>
  <c r="AA81" i="181"/>
  <c r="AB81" i="181"/>
  <c r="W81" i="181"/>
  <c r="X81" i="181"/>
  <c r="L81" i="181"/>
  <c r="S89" i="181"/>
  <c r="T89" i="181"/>
  <c r="O89" i="181"/>
  <c r="P89" i="181"/>
  <c r="AA89" i="181"/>
  <c r="AB89" i="181"/>
  <c r="W89" i="181"/>
  <c r="X89" i="181"/>
  <c r="L89" i="181"/>
  <c r="S103" i="181"/>
  <c r="T103" i="181"/>
  <c r="O103" i="181"/>
  <c r="P103" i="181"/>
  <c r="AA103" i="181"/>
  <c r="AB103" i="181"/>
  <c r="W103" i="181"/>
  <c r="X103" i="181"/>
  <c r="L103" i="181"/>
  <c r="S29" i="181"/>
  <c r="T29" i="181"/>
  <c r="O29" i="181"/>
  <c r="P29" i="181"/>
  <c r="AA29" i="181"/>
  <c r="AB29" i="181"/>
  <c r="W29" i="181"/>
  <c r="X29" i="181"/>
  <c r="L29" i="181"/>
  <c r="S35" i="181"/>
  <c r="T35" i="181"/>
  <c r="O35" i="181"/>
  <c r="P35" i="181"/>
  <c r="AA35" i="181"/>
  <c r="AB35" i="181"/>
  <c r="W35" i="181"/>
  <c r="X35" i="181"/>
  <c r="S105" i="181"/>
  <c r="T105" i="181"/>
  <c r="O105" i="181"/>
  <c r="P105" i="181"/>
  <c r="AA105" i="181"/>
  <c r="AB105" i="181"/>
  <c r="W105" i="181"/>
  <c r="X105" i="181"/>
  <c r="L105" i="181"/>
  <c r="S45" i="181"/>
  <c r="T45" i="181"/>
  <c r="O45" i="181"/>
  <c r="P45" i="181"/>
  <c r="AA45" i="181"/>
  <c r="AB45" i="181"/>
  <c r="W45" i="181"/>
  <c r="X45" i="181"/>
  <c r="L45" i="181"/>
  <c r="S51" i="181"/>
  <c r="T51" i="181"/>
  <c r="O51" i="181"/>
  <c r="P51" i="181"/>
  <c r="AA51" i="181"/>
  <c r="AB51" i="181"/>
  <c r="W51" i="181"/>
  <c r="X51" i="181"/>
  <c r="S83" i="181"/>
  <c r="T83" i="181"/>
  <c r="O83" i="181"/>
  <c r="P83" i="181"/>
  <c r="AA83" i="181"/>
  <c r="AB83" i="181"/>
  <c r="W83" i="181"/>
  <c r="X83" i="181"/>
  <c r="L83" i="181"/>
  <c r="S91" i="181"/>
  <c r="T91" i="181"/>
  <c r="O91" i="181"/>
  <c r="P91" i="181"/>
  <c r="AA91" i="181"/>
  <c r="AB91" i="181"/>
  <c r="W91" i="181"/>
  <c r="X91" i="181"/>
  <c r="L91" i="181"/>
  <c r="S107" i="181"/>
  <c r="T107" i="181"/>
  <c r="O107" i="181"/>
  <c r="P107" i="181"/>
  <c r="AA107" i="181"/>
  <c r="AB107" i="181"/>
  <c r="W107" i="181"/>
  <c r="X107" i="181"/>
  <c r="L107" i="181"/>
  <c r="AA10" i="181"/>
  <c r="AB10" i="181"/>
  <c r="S10" i="181"/>
  <c r="T10" i="181"/>
  <c r="O10" i="181"/>
  <c r="P10" i="181"/>
  <c r="L10" i="181"/>
  <c r="L51" i="181"/>
  <c r="S61" i="181"/>
  <c r="T61" i="181"/>
  <c r="O61" i="181"/>
  <c r="P61" i="181"/>
  <c r="AA61" i="181"/>
  <c r="AB61" i="181"/>
  <c r="W61" i="181"/>
  <c r="X61" i="181"/>
  <c r="L61" i="181"/>
  <c r="S67" i="181"/>
  <c r="T67" i="181"/>
  <c r="O67" i="181"/>
  <c r="P67" i="181"/>
  <c r="AA67" i="181"/>
  <c r="AB67" i="181"/>
  <c r="W67" i="181"/>
  <c r="X67" i="181"/>
  <c r="S93" i="181"/>
  <c r="T93" i="181"/>
  <c r="O93" i="181"/>
  <c r="P93" i="181"/>
  <c r="AA93" i="181"/>
  <c r="AB93" i="181"/>
  <c r="W93" i="181"/>
  <c r="X93" i="181"/>
  <c r="L93" i="181"/>
  <c r="S8" i="181"/>
  <c r="T8" i="181"/>
  <c r="O8" i="181"/>
  <c r="P8" i="181"/>
  <c r="AA8" i="181"/>
  <c r="AB8" i="181"/>
  <c r="L8" i="181"/>
  <c r="W10" i="181"/>
  <c r="X10" i="181"/>
  <c r="L67" i="181"/>
  <c r="S77" i="181"/>
  <c r="T77" i="181"/>
  <c r="O77" i="181"/>
  <c r="P77" i="181"/>
  <c r="AA77" i="181"/>
  <c r="AB77" i="181"/>
  <c r="W77" i="181"/>
  <c r="X77" i="181"/>
  <c r="L77" i="181"/>
  <c r="S85" i="181"/>
  <c r="T85" i="181"/>
  <c r="O85" i="181"/>
  <c r="P85" i="181"/>
  <c r="AA85" i="181"/>
  <c r="AB85" i="181"/>
  <c r="W85" i="181"/>
  <c r="X85" i="181"/>
  <c r="L85" i="181"/>
  <c r="S95" i="181"/>
  <c r="T95" i="181"/>
  <c r="O95" i="181"/>
  <c r="P95" i="181"/>
  <c r="AA95" i="181"/>
  <c r="AB95" i="181"/>
  <c r="W95" i="181"/>
  <c r="X95" i="181"/>
  <c r="L95" i="181"/>
  <c r="S97" i="181"/>
  <c r="T97" i="181"/>
  <c r="O97" i="181"/>
  <c r="P97" i="181"/>
  <c r="AA97" i="181"/>
  <c r="AB97" i="181"/>
  <c r="W97" i="181"/>
  <c r="X97" i="181"/>
  <c r="L97" i="181"/>
  <c r="S23" i="181"/>
  <c r="T23" i="181"/>
  <c r="O23" i="181"/>
  <c r="P23" i="181"/>
  <c r="S39" i="181"/>
  <c r="T39" i="181"/>
  <c r="O39" i="181"/>
  <c r="P39" i="181"/>
  <c r="S55" i="181"/>
  <c r="T55" i="181"/>
  <c r="O55" i="181"/>
  <c r="P55" i="181"/>
  <c r="S71" i="181"/>
  <c r="T71" i="181"/>
  <c r="O71" i="181"/>
  <c r="P71" i="181"/>
  <c r="S9" i="181"/>
  <c r="T9" i="181"/>
  <c r="AA11" i="181"/>
  <c r="AB11" i="181"/>
  <c r="L23" i="181"/>
  <c r="S33" i="181"/>
  <c r="T33" i="181"/>
  <c r="O33" i="181"/>
  <c r="P33" i="181"/>
  <c r="L39" i="181"/>
  <c r="S49" i="181"/>
  <c r="T49" i="181"/>
  <c r="O49" i="181"/>
  <c r="P49" i="181"/>
  <c r="L55" i="181"/>
  <c r="S65" i="181"/>
  <c r="T65" i="181"/>
  <c r="O65" i="181"/>
  <c r="P65" i="181"/>
  <c r="L71" i="181"/>
  <c r="AA12" i="181"/>
  <c r="AB12" i="181"/>
  <c r="S27" i="181"/>
  <c r="T27" i="181"/>
  <c r="O27" i="181"/>
  <c r="P27" i="181"/>
  <c r="S43" i="181"/>
  <c r="T43" i="181"/>
  <c r="O43" i="181"/>
  <c r="P43" i="181"/>
  <c r="S59" i="181"/>
  <c r="T59" i="181"/>
  <c r="O59" i="181"/>
  <c r="P59" i="181"/>
  <c r="S75" i="181"/>
  <c r="T75" i="181"/>
  <c r="O75" i="181"/>
  <c r="P75" i="181"/>
  <c r="W9" i="181"/>
  <c r="X9" i="181"/>
  <c r="L12" i="181"/>
  <c r="S13" i="181"/>
  <c r="T13" i="181"/>
  <c r="O13" i="181"/>
  <c r="P13" i="181"/>
  <c r="S15" i="181"/>
  <c r="T15" i="181"/>
  <c r="O15" i="181"/>
  <c r="P15" i="181"/>
  <c r="S17" i="181"/>
  <c r="T17" i="181"/>
  <c r="O17" i="181"/>
  <c r="P17" i="181"/>
  <c r="S19" i="181"/>
  <c r="T19" i="181"/>
  <c r="O19" i="181"/>
  <c r="P19" i="181"/>
  <c r="S21" i="181"/>
  <c r="T21" i="181"/>
  <c r="O21" i="181"/>
  <c r="P21" i="181"/>
  <c r="L27" i="181"/>
  <c r="S37" i="181"/>
  <c r="T37" i="181"/>
  <c r="O37" i="181"/>
  <c r="P37" i="181"/>
  <c r="L43" i="181"/>
  <c r="S53" i="181"/>
  <c r="T53" i="181"/>
  <c r="O53" i="181"/>
  <c r="P53" i="181"/>
  <c r="L59" i="181"/>
  <c r="S69" i="181"/>
  <c r="T69" i="181"/>
  <c r="O69" i="181"/>
  <c r="P69" i="181"/>
  <c r="L75" i="181"/>
  <c r="L9" i="181"/>
  <c r="O11" i="181"/>
  <c r="P11" i="181"/>
  <c r="L13" i="181"/>
  <c r="L15" i="181"/>
  <c r="L17" i="181"/>
  <c r="L19" i="181"/>
  <c r="L21" i="181"/>
  <c r="W23" i="181"/>
  <c r="X23" i="181"/>
  <c r="S31" i="181"/>
  <c r="T31" i="181"/>
  <c r="O31" i="181"/>
  <c r="P31" i="181"/>
  <c r="L37" i="181"/>
  <c r="W39" i="181"/>
  <c r="X39" i="181"/>
  <c r="S47" i="181"/>
  <c r="T47" i="181"/>
  <c r="O47" i="181"/>
  <c r="P47" i="181"/>
  <c r="L53" i="181"/>
  <c r="W55" i="181"/>
  <c r="X55" i="181"/>
  <c r="S63" i="181"/>
  <c r="T63" i="181"/>
  <c r="O63" i="181"/>
  <c r="P63" i="181"/>
  <c r="L69" i="181"/>
  <c r="W71" i="181"/>
  <c r="X71" i="181"/>
  <c r="O12" i="181"/>
  <c r="P12" i="181"/>
  <c r="S25" i="181"/>
  <c r="T25" i="181"/>
  <c r="O25" i="181"/>
  <c r="P25" i="181"/>
  <c r="L31" i="181"/>
  <c r="W33" i="181"/>
  <c r="X33" i="181"/>
  <c r="S41" i="181"/>
  <c r="T41" i="181"/>
  <c r="O41" i="181"/>
  <c r="P41" i="181"/>
  <c r="L47" i="181"/>
  <c r="W49" i="181"/>
  <c r="X49" i="181"/>
  <c r="S57" i="181"/>
  <c r="T57" i="181"/>
  <c r="O57" i="181"/>
  <c r="P57" i="181"/>
  <c r="L63" i="181"/>
  <c r="W65" i="181"/>
  <c r="X65" i="181"/>
  <c r="S73" i="181"/>
  <c r="T73" i="181"/>
  <c r="O73" i="181"/>
  <c r="P73" i="181"/>
  <c r="W14" i="181"/>
  <c r="X14" i="181"/>
  <c r="W16" i="181"/>
  <c r="X16" i="181"/>
  <c r="W18" i="181"/>
  <c r="X18" i="181"/>
  <c r="W20" i="181"/>
  <c r="X20" i="181"/>
  <c r="W22" i="181"/>
  <c r="X22" i="181"/>
  <c r="W24" i="181"/>
  <c r="X24" i="181"/>
  <c r="W26" i="181"/>
  <c r="X26" i="181"/>
  <c r="W28" i="181"/>
  <c r="X28" i="181"/>
  <c r="W30" i="181"/>
  <c r="X30" i="181"/>
  <c r="W32" i="181"/>
  <c r="X32" i="181"/>
  <c r="W34" i="181"/>
  <c r="X34" i="181"/>
  <c r="W36" i="181"/>
  <c r="X36" i="181"/>
  <c r="W38" i="181"/>
  <c r="X38" i="181"/>
  <c r="W40" i="181"/>
  <c r="X40" i="181"/>
  <c r="W42" i="181"/>
  <c r="X42" i="181"/>
  <c r="W44" i="181"/>
  <c r="X44" i="181"/>
  <c r="W46" i="181"/>
  <c r="X46" i="181"/>
  <c r="W48" i="181"/>
  <c r="X48" i="181"/>
  <c r="W50" i="181"/>
  <c r="X50" i="181"/>
  <c r="W52" i="181"/>
  <c r="X52" i="181"/>
  <c r="W54" i="181"/>
  <c r="X54" i="181"/>
  <c r="W56" i="181"/>
  <c r="X56" i="181"/>
  <c r="W58" i="181"/>
  <c r="X58" i="181"/>
  <c r="W60" i="181"/>
  <c r="X60" i="181"/>
  <c r="W62" i="181"/>
  <c r="X62" i="181"/>
  <c r="W64" i="181"/>
  <c r="X64" i="181"/>
  <c r="W66" i="181"/>
  <c r="X66" i="181"/>
  <c r="W68" i="181"/>
  <c r="X68" i="181"/>
  <c r="W70" i="181"/>
  <c r="X70" i="181"/>
  <c r="W72" i="181"/>
  <c r="X72" i="181"/>
  <c r="W74" i="181"/>
  <c r="X74" i="181"/>
  <c r="W76" i="181"/>
  <c r="X76" i="181"/>
  <c r="L109" i="181"/>
  <c r="S109" i="181"/>
  <c r="T109" i="181"/>
  <c r="O109" i="181"/>
  <c r="P109" i="181"/>
  <c r="S111" i="181"/>
  <c r="T111" i="181"/>
  <c r="W111" i="181"/>
  <c r="X111" i="181"/>
  <c r="W10" i="182"/>
  <c r="X10" i="182"/>
  <c r="O18" i="182"/>
  <c r="P18" i="182"/>
  <c r="L18" i="182"/>
  <c r="O20" i="182"/>
  <c r="P20" i="182"/>
  <c r="W20" i="182"/>
  <c r="X20" i="182"/>
  <c r="S20" i="182"/>
  <c r="T20" i="182"/>
  <c r="AA9" i="182"/>
  <c r="AB9" i="182"/>
  <c r="S18" i="182"/>
  <c r="T18" i="182"/>
  <c r="W18" i="182"/>
  <c r="X18" i="182"/>
  <c r="O10" i="182"/>
  <c r="P10" i="182"/>
  <c r="L10" i="182"/>
  <c r="S14" i="182"/>
  <c r="T14" i="182"/>
  <c r="AA16" i="182"/>
  <c r="AB16" i="182"/>
  <c r="L31" i="182"/>
  <c r="O31" i="182"/>
  <c r="P31" i="182"/>
  <c r="AA31" i="182"/>
  <c r="AB31" i="182"/>
  <c r="W31" i="182"/>
  <c r="X31" i="182"/>
  <c r="S31" i="182"/>
  <c r="T31" i="182"/>
  <c r="W8" i="182"/>
  <c r="X8" i="182"/>
  <c r="AA12" i="182"/>
  <c r="AB12" i="182"/>
  <c r="S16" i="182"/>
  <c r="T16" i="182"/>
  <c r="L25" i="182"/>
  <c r="O25" i="182"/>
  <c r="P25" i="182"/>
  <c r="AA25" i="182"/>
  <c r="AB25" i="182"/>
  <c r="L35" i="182"/>
  <c r="O35" i="182"/>
  <c r="P35" i="182"/>
  <c r="AA35" i="182"/>
  <c r="AB35" i="182"/>
  <c r="L27" i="182"/>
  <c r="O27" i="182"/>
  <c r="P27" i="182"/>
  <c r="S27" i="182"/>
  <c r="T27" i="182"/>
  <c r="W27" i="182"/>
  <c r="X27" i="182"/>
  <c r="L29" i="182"/>
  <c r="O29" i="182"/>
  <c r="P29" i="182"/>
  <c r="AA27" i="182"/>
  <c r="AB27" i="182"/>
  <c r="S29" i="182"/>
  <c r="T29" i="182"/>
  <c r="L23" i="182"/>
  <c r="O23" i="182"/>
  <c r="P23" i="182"/>
  <c r="L33" i="182"/>
  <c r="O33" i="182"/>
  <c r="P33" i="182"/>
  <c r="AA20" i="180"/>
  <c r="AB20" i="180"/>
  <c r="L20" i="180"/>
  <c r="S8" i="180"/>
  <c r="T8" i="180"/>
  <c r="W9" i="180"/>
  <c r="X9" i="180"/>
  <c r="AA13" i="180"/>
  <c r="AB13" i="180"/>
  <c r="L17" i="180"/>
  <c r="AA18" i="180"/>
  <c r="AB18" i="180"/>
  <c r="L18" i="180"/>
  <c r="O20" i="180"/>
  <c r="P20" i="180"/>
  <c r="S24" i="180"/>
  <c r="T24" i="180"/>
  <c r="W25" i="180"/>
  <c r="X25" i="180"/>
  <c r="AA29" i="180"/>
  <c r="AB29" i="180"/>
  <c r="L33" i="180"/>
  <c r="AA34" i="180"/>
  <c r="AB34" i="180"/>
  <c r="L34" i="180"/>
  <c r="S40" i="180"/>
  <c r="T40" i="180"/>
  <c r="W41" i="180"/>
  <c r="X41" i="180"/>
  <c r="AA45" i="180"/>
  <c r="AB45" i="180"/>
  <c r="L49" i="180"/>
  <c r="AA50" i="180"/>
  <c r="AB50" i="180"/>
  <c r="L50" i="180"/>
  <c r="O52" i="180"/>
  <c r="P52" i="180"/>
  <c r="S56" i="180"/>
  <c r="T56" i="180"/>
  <c r="W57" i="180"/>
  <c r="X57" i="180"/>
  <c r="AA36" i="180"/>
  <c r="AB36" i="180"/>
  <c r="L36" i="180"/>
  <c r="AA16" i="180"/>
  <c r="AB16" i="180"/>
  <c r="L16" i="180"/>
  <c r="O21" i="180"/>
  <c r="P21" i="180"/>
  <c r="AA32" i="180"/>
  <c r="AB32" i="180"/>
  <c r="L32" i="180"/>
  <c r="O37" i="180"/>
  <c r="P37" i="180"/>
  <c r="AA48" i="180"/>
  <c r="AB48" i="180"/>
  <c r="L48" i="180"/>
  <c r="O53" i="180"/>
  <c r="P53" i="180"/>
  <c r="S80" i="180"/>
  <c r="T80" i="180"/>
  <c r="O80" i="180"/>
  <c r="P80" i="180"/>
  <c r="AA80" i="180"/>
  <c r="AB80" i="180"/>
  <c r="W80" i="180"/>
  <c r="X80" i="180"/>
  <c r="AA9" i="180"/>
  <c r="AB9" i="180"/>
  <c r="L13" i="180"/>
  <c r="AA14" i="180"/>
  <c r="AB14" i="180"/>
  <c r="L14" i="180"/>
  <c r="O16" i="180"/>
  <c r="P16" i="180"/>
  <c r="O19" i="180"/>
  <c r="P19" i="180"/>
  <c r="S20" i="180"/>
  <c r="T20" i="180"/>
  <c r="W21" i="180"/>
  <c r="X21" i="180"/>
  <c r="AA25" i="180"/>
  <c r="AB25" i="180"/>
  <c r="L29" i="180"/>
  <c r="AA30" i="180"/>
  <c r="AB30" i="180"/>
  <c r="L30" i="180"/>
  <c r="O32" i="180"/>
  <c r="P32" i="180"/>
  <c r="O35" i="180"/>
  <c r="P35" i="180"/>
  <c r="S36" i="180"/>
  <c r="T36" i="180"/>
  <c r="W37" i="180"/>
  <c r="X37" i="180"/>
  <c r="AA41" i="180"/>
  <c r="AB41" i="180"/>
  <c r="L45" i="180"/>
  <c r="AA46" i="180"/>
  <c r="AB46" i="180"/>
  <c r="L46" i="180"/>
  <c r="O48" i="180"/>
  <c r="P48" i="180"/>
  <c r="O51" i="180"/>
  <c r="P51" i="180"/>
  <c r="W53" i="180"/>
  <c r="X53" i="180"/>
  <c r="AA57" i="180"/>
  <c r="AB57" i="180"/>
  <c r="L80" i="180"/>
  <c r="AA12" i="180"/>
  <c r="AB12" i="180"/>
  <c r="L12" i="180"/>
  <c r="O17" i="180"/>
  <c r="P17" i="180"/>
  <c r="W19" i="180"/>
  <c r="X19" i="180"/>
  <c r="AA28" i="180"/>
  <c r="AB28" i="180"/>
  <c r="L28" i="180"/>
  <c r="O33" i="180"/>
  <c r="P33" i="180"/>
  <c r="W35" i="180"/>
  <c r="X35" i="180"/>
  <c r="AA44" i="180"/>
  <c r="AB44" i="180"/>
  <c r="L44" i="180"/>
  <c r="O49" i="180"/>
  <c r="P49" i="180"/>
  <c r="O60" i="180"/>
  <c r="P60" i="180"/>
  <c r="S60" i="180"/>
  <c r="T60" i="180"/>
  <c r="S84" i="180"/>
  <c r="T84" i="180"/>
  <c r="O84" i="180"/>
  <c r="P84" i="180"/>
  <c r="AA84" i="180"/>
  <c r="AB84" i="180"/>
  <c r="L84" i="180"/>
  <c r="AA52" i="180"/>
  <c r="AB52" i="180"/>
  <c r="L52" i="180"/>
  <c r="L9" i="180"/>
  <c r="AA10" i="180"/>
  <c r="AB10" i="180"/>
  <c r="L10" i="180"/>
  <c r="O12" i="180"/>
  <c r="P12" i="180"/>
  <c r="O15" i="180"/>
  <c r="P15" i="180"/>
  <c r="S16" i="180"/>
  <c r="T16" i="180"/>
  <c r="W17" i="180"/>
  <c r="X17" i="180"/>
  <c r="W20" i="180"/>
  <c r="X20" i="180"/>
  <c r="AA21" i="180"/>
  <c r="AB21" i="180"/>
  <c r="L25" i="180"/>
  <c r="AA26" i="180"/>
  <c r="AB26" i="180"/>
  <c r="L26" i="180"/>
  <c r="O28" i="180"/>
  <c r="P28" i="180"/>
  <c r="O31" i="180"/>
  <c r="P31" i="180"/>
  <c r="S32" i="180"/>
  <c r="T32" i="180"/>
  <c r="W33" i="180"/>
  <c r="X33" i="180"/>
  <c r="W36" i="180"/>
  <c r="X36" i="180"/>
  <c r="AA37" i="180"/>
  <c r="AB37" i="180"/>
  <c r="L41" i="180"/>
  <c r="AA42" i="180"/>
  <c r="AB42" i="180"/>
  <c r="L42" i="180"/>
  <c r="O44" i="180"/>
  <c r="P44" i="180"/>
  <c r="O47" i="180"/>
  <c r="P47" i="180"/>
  <c r="S48" i="180"/>
  <c r="T48" i="180"/>
  <c r="W49" i="180"/>
  <c r="X49" i="180"/>
  <c r="W52" i="180"/>
  <c r="X52" i="180"/>
  <c r="AA53" i="180"/>
  <c r="AB53" i="180"/>
  <c r="L57" i="180"/>
  <c r="O58" i="180"/>
  <c r="P58" i="180"/>
  <c r="AA58" i="180"/>
  <c r="AB58" i="180"/>
  <c r="L58" i="180"/>
  <c r="L60" i="180"/>
  <c r="S72" i="180"/>
  <c r="T72" i="180"/>
  <c r="O72" i="180"/>
  <c r="P72" i="180"/>
  <c r="AA72" i="180"/>
  <c r="AB72" i="180"/>
  <c r="L72" i="180"/>
  <c r="S76" i="180"/>
  <c r="T76" i="180"/>
  <c r="O76" i="180"/>
  <c r="P76" i="180"/>
  <c r="AA76" i="180"/>
  <c r="AB76" i="180"/>
  <c r="W76" i="180"/>
  <c r="X76" i="180"/>
  <c r="W84" i="180"/>
  <c r="X84" i="180"/>
  <c r="AA8" i="180"/>
  <c r="AB8" i="180"/>
  <c r="L8" i="180"/>
  <c r="AA24" i="180"/>
  <c r="AB24" i="180"/>
  <c r="L24" i="180"/>
  <c r="AA40" i="180"/>
  <c r="AB40" i="180"/>
  <c r="L40" i="180"/>
  <c r="AA56" i="180"/>
  <c r="AB56" i="180"/>
  <c r="L56" i="180"/>
  <c r="O62" i="180"/>
  <c r="P62" i="180"/>
  <c r="W62" i="180"/>
  <c r="X62" i="180"/>
  <c r="S62" i="180"/>
  <c r="T62" i="180"/>
  <c r="S70" i="180"/>
  <c r="T70" i="180"/>
  <c r="O70" i="180"/>
  <c r="P70" i="180"/>
  <c r="AA70" i="180"/>
  <c r="AB70" i="180"/>
  <c r="W70" i="180"/>
  <c r="X70" i="180"/>
  <c r="O8" i="180"/>
  <c r="P8" i="180"/>
  <c r="S12" i="180"/>
  <c r="T12" i="180"/>
  <c r="W13" i="180"/>
  <c r="X13" i="180"/>
  <c r="W16" i="180"/>
  <c r="X16" i="180"/>
  <c r="AA17" i="180"/>
  <c r="AB17" i="180"/>
  <c r="L21" i="180"/>
  <c r="AA22" i="180"/>
  <c r="AB22" i="180"/>
  <c r="L22" i="180"/>
  <c r="O24" i="180"/>
  <c r="P24" i="180"/>
  <c r="S28" i="180"/>
  <c r="T28" i="180"/>
  <c r="W29" i="180"/>
  <c r="X29" i="180"/>
  <c r="W32" i="180"/>
  <c r="X32" i="180"/>
  <c r="AA33" i="180"/>
  <c r="AB33" i="180"/>
  <c r="L37" i="180"/>
  <c r="AA38" i="180"/>
  <c r="AB38" i="180"/>
  <c r="L38" i="180"/>
  <c r="O40" i="180"/>
  <c r="P40" i="180"/>
  <c r="S44" i="180"/>
  <c r="T44" i="180"/>
  <c r="W45" i="180"/>
  <c r="X45" i="180"/>
  <c r="W48" i="180"/>
  <c r="X48" i="180"/>
  <c r="AA49" i="180"/>
  <c r="AB49" i="180"/>
  <c r="L53" i="180"/>
  <c r="AA54" i="180"/>
  <c r="AB54" i="180"/>
  <c r="L54" i="180"/>
  <c r="O56" i="180"/>
  <c r="P56" i="180"/>
  <c r="L62" i="180"/>
  <c r="O66" i="180"/>
  <c r="P66" i="180"/>
  <c r="AA66" i="180"/>
  <c r="AB66" i="180"/>
  <c r="S66" i="180"/>
  <c r="T66" i="180"/>
  <c r="L70" i="180"/>
  <c r="S78" i="180"/>
  <c r="T78" i="180"/>
  <c r="O78" i="180"/>
  <c r="P78" i="180"/>
  <c r="AA78" i="180"/>
  <c r="AB78" i="180"/>
  <c r="O64" i="180"/>
  <c r="P64" i="180"/>
  <c r="AA64" i="180"/>
  <c r="AB64" i="180"/>
  <c r="S68" i="180"/>
  <c r="T68" i="180"/>
  <c r="O68" i="180"/>
  <c r="P68" i="180"/>
  <c r="AA68" i="180"/>
  <c r="AB68" i="180"/>
  <c r="L78" i="180"/>
  <c r="L64" i="180"/>
  <c r="L68" i="180"/>
  <c r="S74" i="180"/>
  <c r="T74" i="180"/>
  <c r="O74" i="180"/>
  <c r="P74" i="180"/>
  <c r="AA74" i="180"/>
  <c r="AB74" i="180"/>
  <c r="L115" i="180"/>
  <c r="AA115" i="180"/>
  <c r="AB115" i="180"/>
  <c r="W115" i="180"/>
  <c r="X115" i="180"/>
  <c r="S115" i="180"/>
  <c r="T115" i="180"/>
  <c r="O115" i="180"/>
  <c r="P115" i="180"/>
  <c r="W116" i="180"/>
  <c r="X116" i="180"/>
  <c r="S116" i="180"/>
  <c r="T116" i="180"/>
  <c r="O116" i="180"/>
  <c r="P116" i="180"/>
  <c r="L116" i="180"/>
  <c r="L107" i="180"/>
  <c r="AA107" i="180"/>
  <c r="AB107" i="180"/>
  <c r="W107" i="180"/>
  <c r="X107" i="180"/>
  <c r="S107" i="180"/>
  <c r="T107" i="180"/>
  <c r="O107" i="180"/>
  <c r="P107" i="180"/>
  <c r="AA116" i="180"/>
  <c r="AB116" i="180"/>
  <c r="S82" i="180"/>
  <c r="T82" i="180"/>
  <c r="O82" i="180"/>
  <c r="P82" i="180"/>
  <c r="AA82" i="180"/>
  <c r="AB82" i="180"/>
  <c r="W108" i="180"/>
  <c r="X108" i="180"/>
  <c r="S108" i="180"/>
  <c r="T108" i="180"/>
  <c r="O108" i="180"/>
  <c r="P108" i="180"/>
  <c r="L108" i="180"/>
  <c r="AA86" i="180"/>
  <c r="AB86" i="180"/>
  <c r="AA88" i="180"/>
  <c r="AB88" i="180"/>
  <c r="AA90" i="180"/>
  <c r="AB90" i="180"/>
  <c r="AA92" i="180"/>
  <c r="AB92" i="180"/>
  <c r="AA94" i="180"/>
  <c r="AB94" i="180"/>
  <c r="AA96" i="180"/>
  <c r="AB96" i="180"/>
  <c r="AA98" i="180"/>
  <c r="AB98" i="180"/>
  <c r="AA100" i="180"/>
  <c r="AB100" i="180"/>
  <c r="AA102" i="180"/>
  <c r="AB102" i="180"/>
  <c r="AA104" i="180"/>
  <c r="AB104" i="180"/>
  <c r="AA109" i="180"/>
  <c r="AB109" i="180"/>
  <c r="S112" i="180"/>
  <c r="T112" i="180"/>
  <c r="AA117" i="180"/>
  <c r="AB117" i="180"/>
  <c r="W119" i="180"/>
  <c r="X119" i="180"/>
  <c r="W121" i="180"/>
  <c r="X121" i="180"/>
  <c r="W123" i="180"/>
  <c r="X123" i="180"/>
  <c r="W125" i="180"/>
  <c r="X125" i="180"/>
  <c r="W127" i="180"/>
  <c r="X127" i="180"/>
  <c r="W129" i="180"/>
  <c r="X129" i="180"/>
  <c r="W131" i="180"/>
  <c r="X131" i="180"/>
  <c r="W133" i="180"/>
  <c r="X133" i="180"/>
  <c r="W135" i="180"/>
  <c r="X135" i="180"/>
  <c r="W137" i="180"/>
  <c r="X137" i="180"/>
  <c r="O106" i="180"/>
  <c r="P106" i="180"/>
  <c r="AA110" i="180"/>
  <c r="AB110" i="180"/>
  <c r="W111" i="180"/>
  <c r="X111" i="180"/>
  <c r="W112" i="180"/>
  <c r="X112" i="180"/>
  <c r="S113" i="180"/>
  <c r="T113" i="180"/>
  <c r="O114" i="180"/>
  <c r="P114" i="180"/>
  <c r="AA118" i="180"/>
  <c r="AB118" i="180"/>
  <c r="O86" i="180"/>
  <c r="P86" i="180"/>
  <c r="O88" i="180"/>
  <c r="P88" i="180"/>
  <c r="O90" i="180"/>
  <c r="P90" i="180"/>
  <c r="O92" i="180"/>
  <c r="P92" i="180"/>
  <c r="O94" i="180"/>
  <c r="P94" i="180"/>
  <c r="O96" i="180"/>
  <c r="P96" i="180"/>
  <c r="O98" i="180"/>
  <c r="P98" i="180"/>
  <c r="O100" i="180"/>
  <c r="P100" i="180"/>
  <c r="O102" i="180"/>
  <c r="P102" i="180"/>
  <c r="O104" i="180"/>
  <c r="P104" i="180"/>
  <c r="S106" i="180"/>
  <c r="T106" i="180"/>
  <c r="AA111" i="180"/>
  <c r="AB111" i="180"/>
  <c r="S114" i="180"/>
  <c r="T114" i="180"/>
  <c r="W106" i="180"/>
  <c r="X106" i="180"/>
  <c r="AA112" i="180"/>
  <c r="AB112" i="180"/>
  <c r="W113" i="180"/>
  <c r="X113" i="180"/>
  <c r="W114" i="180"/>
  <c r="X114" i="180"/>
  <c r="O119" i="180"/>
  <c r="P119" i="180"/>
  <c r="L119" i="180"/>
  <c r="O121" i="180"/>
  <c r="P121" i="180"/>
  <c r="L121" i="180"/>
  <c r="O123" i="180"/>
  <c r="P123" i="180"/>
  <c r="L123" i="180"/>
  <c r="O125" i="180"/>
  <c r="P125" i="180"/>
  <c r="L125" i="180"/>
  <c r="O127" i="180"/>
  <c r="P127" i="180"/>
  <c r="L127" i="180"/>
  <c r="O129" i="180"/>
  <c r="P129" i="180"/>
  <c r="L129" i="180"/>
  <c r="O131" i="180"/>
  <c r="P131" i="180"/>
  <c r="L131" i="180"/>
  <c r="O133" i="180"/>
  <c r="P133" i="180"/>
  <c r="L133" i="180"/>
  <c r="O135" i="180"/>
  <c r="P135" i="180"/>
  <c r="L135" i="180"/>
  <c r="O137" i="180"/>
  <c r="P137" i="180"/>
  <c r="L137" i="180"/>
  <c r="S86" i="180"/>
  <c r="T86" i="180"/>
  <c r="S88" i="180"/>
  <c r="T88" i="180"/>
  <c r="S90" i="180"/>
  <c r="T90" i="180"/>
  <c r="S92" i="180"/>
  <c r="T92" i="180"/>
  <c r="S94" i="180"/>
  <c r="T94" i="180"/>
  <c r="S96" i="180"/>
  <c r="T96" i="180"/>
  <c r="S98" i="180"/>
  <c r="T98" i="180"/>
  <c r="S100" i="180"/>
  <c r="T100" i="180"/>
  <c r="S102" i="180"/>
  <c r="T102" i="180"/>
  <c r="S104" i="180"/>
  <c r="T104" i="180"/>
  <c r="AA113" i="180"/>
  <c r="AB113" i="180"/>
  <c r="AA106" i="180"/>
  <c r="AB106" i="180"/>
  <c r="AA114" i="180"/>
  <c r="AB114" i="180"/>
  <c r="S119" i="180"/>
  <c r="T119" i="180"/>
  <c r="S121" i="180"/>
  <c r="T121" i="180"/>
  <c r="S123" i="180"/>
  <c r="T123" i="180"/>
  <c r="S125" i="180"/>
  <c r="T125" i="180"/>
  <c r="S127" i="180"/>
  <c r="T127" i="180"/>
  <c r="S129" i="180"/>
  <c r="T129" i="180"/>
  <c r="S131" i="180"/>
  <c r="T131" i="180"/>
  <c r="S133" i="180"/>
  <c r="T133" i="180"/>
  <c r="S135" i="180"/>
  <c r="T135" i="180"/>
  <c r="S137" i="180"/>
  <c r="T137" i="180"/>
  <c r="O139" i="180"/>
  <c r="P139" i="180"/>
  <c r="AA139" i="180"/>
  <c r="AB139" i="180"/>
  <c r="L139" i="180"/>
  <c r="W139" i="180"/>
  <c r="X139" i="180"/>
  <c r="O141" i="180"/>
  <c r="P141" i="180"/>
  <c r="AA141" i="180"/>
  <c r="AB141" i="180"/>
  <c r="L141" i="180"/>
  <c r="S140" i="180"/>
  <c r="T140" i="180"/>
  <c r="S142" i="180"/>
  <c r="T142" i="180"/>
  <c r="W140" i="180"/>
  <c r="X140" i="180"/>
  <c r="W142" i="180"/>
  <c r="X142" i="180"/>
  <c r="O13" i="179"/>
  <c r="P13" i="179"/>
  <c r="AA13" i="179"/>
  <c r="AB13" i="179"/>
  <c r="L13" i="179"/>
  <c r="S13" i="179"/>
  <c r="T13" i="179"/>
  <c r="O21" i="179"/>
  <c r="P21" i="179"/>
  <c r="AA21" i="179"/>
  <c r="AB21" i="179"/>
  <c r="L21" i="179"/>
  <c r="S21" i="179"/>
  <c r="T21" i="179"/>
  <c r="L29" i="179"/>
  <c r="S29" i="179"/>
  <c r="T29" i="179"/>
  <c r="O29" i="179"/>
  <c r="P29" i="179"/>
  <c r="W29" i="179"/>
  <c r="X29" i="179"/>
  <c r="L23" i="179"/>
  <c r="O23" i="179"/>
  <c r="P23" i="179"/>
  <c r="L33" i="179"/>
  <c r="AA33" i="179"/>
  <c r="AB33" i="179"/>
  <c r="W33" i="179"/>
  <c r="X33" i="179"/>
  <c r="S33" i="179"/>
  <c r="T33" i="179"/>
  <c r="AA23" i="179"/>
  <c r="AB23" i="179"/>
  <c r="L25" i="179"/>
  <c r="W25" i="179"/>
  <c r="X25" i="179"/>
  <c r="S25" i="179"/>
  <c r="T25" i="179"/>
  <c r="O33" i="179"/>
  <c r="P33" i="179"/>
  <c r="S23" i="179"/>
  <c r="T23" i="179"/>
  <c r="O11" i="179"/>
  <c r="P11" i="179"/>
  <c r="AA11" i="179"/>
  <c r="AB11" i="179"/>
  <c r="L11" i="179"/>
  <c r="S11" i="179"/>
  <c r="T11" i="179"/>
  <c r="O19" i="179"/>
  <c r="P19" i="179"/>
  <c r="AA19" i="179"/>
  <c r="AB19" i="179"/>
  <c r="L19" i="179"/>
  <c r="S19" i="179"/>
  <c r="T19" i="179"/>
  <c r="O15" i="179"/>
  <c r="P15" i="179"/>
  <c r="AA15" i="179"/>
  <c r="AB15" i="179"/>
  <c r="L15" i="179"/>
  <c r="S15" i="179"/>
  <c r="T15" i="179"/>
  <c r="L35" i="179"/>
  <c r="S35" i="179"/>
  <c r="T35" i="179"/>
  <c r="O35" i="179"/>
  <c r="P35" i="179"/>
  <c r="AA35" i="179"/>
  <c r="AB35" i="179"/>
  <c r="W13" i="179"/>
  <c r="X13" i="179"/>
  <c r="W21" i="179"/>
  <c r="X21" i="179"/>
  <c r="O25" i="179"/>
  <c r="P25" i="179"/>
  <c r="AA29" i="179"/>
  <c r="AB29" i="179"/>
  <c r="S36" i="179"/>
  <c r="T36" i="179"/>
  <c r="O36" i="179"/>
  <c r="P36" i="179"/>
  <c r="L36" i="179"/>
  <c r="W36" i="179"/>
  <c r="X36" i="179"/>
  <c r="O9" i="179"/>
  <c r="P9" i="179"/>
  <c r="AA9" i="179"/>
  <c r="AB9" i="179"/>
  <c r="L9" i="179"/>
  <c r="S9" i="179"/>
  <c r="T9" i="179"/>
  <c r="O17" i="179"/>
  <c r="P17" i="179"/>
  <c r="AA17" i="179"/>
  <c r="AB17" i="179"/>
  <c r="L17" i="179"/>
  <c r="S17" i="179"/>
  <c r="T17" i="179"/>
  <c r="AA25" i="179"/>
  <c r="AB25" i="179"/>
  <c r="W11" i="179"/>
  <c r="X11" i="179"/>
  <c r="W19" i="179"/>
  <c r="X19" i="179"/>
  <c r="S26" i="179"/>
  <c r="T26" i="179"/>
  <c r="O26" i="179"/>
  <c r="P26" i="179"/>
  <c r="W26" i="179"/>
  <c r="X26" i="179"/>
  <c r="AA34" i="179"/>
  <c r="AB34" i="179"/>
  <c r="W24" i="179"/>
  <c r="X24" i="179"/>
  <c r="W31" i="179"/>
  <c r="X31" i="179"/>
  <c r="O34" i="179"/>
  <c r="P34" i="179"/>
  <c r="W39" i="179"/>
  <c r="X39" i="179"/>
  <c r="AA27" i="179"/>
  <c r="AB27" i="179"/>
  <c r="L30" i="179"/>
  <c r="AA31" i="179"/>
  <c r="AB31" i="179"/>
  <c r="S34" i="179"/>
  <c r="T34" i="179"/>
  <c r="AA38" i="179"/>
  <c r="AB38" i="179"/>
  <c r="AA39" i="179"/>
  <c r="AB39" i="179"/>
  <c r="O37" i="179"/>
  <c r="P37" i="179"/>
  <c r="AA56" i="178"/>
  <c r="AB56" i="178"/>
  <c r="O8" i="178"/>
  <c r="P8" i="178"/>
  <c r="W9" i="178"/>
  <c r="X9" i="178"/>
  <c r="O10" i="178"/>
  <c r="P10" i="178"/>
  <c r="W11" i="178"/>
  <c r="X11" i="178"/>
  <c r="O12" i="178"/>
  <c r="P12" i="178"/>
  <c r="W13" i="178"/>
  <c r="X13" i="178"/>
  <c r="O14" i="178"/>
  <c r="P14" i="178"/>
  <c r="W15" i="178"/>
  <c r="X15" i="178"/>
  <c r="O16" i="178"/>
  <c r="P16" i="178"/>
  <c r="W17" i="178"/>
  <c r="X17" i="178"/>
  <c r="O18" i="178"/>
  <c r="P18" i="178"/>
  <c r="W19" i="178"/>
  <c r="X19" i="178"/>
  <c r="O20" i="178"/>
  <c r="P20" i="178"/>
  <c r="W21" i="178"/>
  <c r="X21" i="178"/>
  <c r="O22" i="178"/>
  <c r="P22" i="178"/>
  <c r="W23" i="178"/>
  <c r="X23" i="178"/>
  <c r="O24" i="178"/>
  <c r="P24" i="178"/>
  <c r="W25" i="178"/>
  <c r="X25" i="178"/>
  <c r="O26" i="178"/>
  <c r="P26" i="178"/>
  <c r="W27" i="178"/>
  <c r="X27" i="178"/>
  <c r="O28" i="178"/>
  <c r="P28" i="178"/>
  <c r="W29" i="178"/>
  <c r="X29" i="178"/>
  <c r="O30" i="178"/>
  <c r="P30" i="178"/>
  <c r="W31" i="178"/>
  <c r="X31" i="178"/>
  <c r="O32" i="178"/>
  <c r="P32" i="178"/>
  <c r="W33" i="178"/>
  <c r="X33" i="178"/>
  <c r="O34" i="178"/>
  <c r="P34" i="178"/>
  <c r="W35" i="178"/>
  <c r="X35" i="178"/>
  <c r="O36" i="178"/>
  <c r="P36" i="178"/>
  <c r="W37" i="178"/>
  <c r="X37" i="178"/>
  <c r="O38" i="178"/>
  <c r="P38" i="178"/>
  <c r="W39" i="178"/>
  <c r="X39" i="178"/>
  <c r="O40" i="178"/>
  <c r="P40" i="178"/>
  <c r="W41" i="178"/>
  <c r="X41" i="178"/>
  <c r="O42" i="178"/>
  <c r="P42" i="178"/>
  <c r="W43" i="178"/>
  <c r="X43" i="178"/>
  <c r="O44" i="178"/>
  <c r="P44" i="178"/>
  <c r="W45" i="178"/>
  <c r="X45" i="178"/>
  <c r="O46" i="178"/>
  <c r="P46" i="178"/>
  <c r="W47" i="178"/>
  <c r="X47" i="178"/>
  <c r="O48" i="178"/>
  <c r="P48" i="178"/>
  <c r="W50" i="178"/>
  <c r="X50" i="178"/>
  <c r="W53" i="178"/>
  <c r="X53" i="178"/>
  <c r="S54" i="178"/>
  <c r="T54" i="178"/>
  <c r="L56" i="178"/>
  <c r="AA62" i="178"/>
  <c r="AB62" i="178"/>
  <c r="S8" i="178"/>
  <c r="T8" i="178"/>
  <c r="AA9" i="178"/>
  <c r="AB9" i="178"/>
  <c r="S10" i="178"/>
  <c r="T10" i="178"/>
  <c r="AA11" i="178"/>
  <c r="AB11" i="178"/>
  <c r="S12" i="178"/>
  <c r="T12" i="178"/>
  <c r="AA13" i="178"/>
  <c r="AB13" i="178"/>
  <c r="S14" i="178"/>
  <c r="T14" i="178"/>
  <c r="AA15" i="178"/>
  <c r="AB15" i="178"/>
  <c r="S16" i="178"/>
  <c r="T16" i="178"/>
  <c r="AA17" i="178"/>
  <c r="AB17" i="178"/>
  <c r="S18" i="178"/>
  <c r="T18" i="178"/>
  <c r="AA19" i="178"/>
  <c r="AB19" i="178"/>
  <c r="S20" i="178"/>
  <c r="T20" i="178"/>
  <c r="AA21" i="178"/>
  <c r="AB21" i="178"/>
  <c r="S22" i="178"/>
  <c r="T22" i="178"/>
  <c r="AA23" i="178"/>
  <c r="AB23" i="178"/>
  <c r="S24" i="178"/>
  <c r="T24" i="178"/>
  <c r="AA25" i="178"/>
  <c r="AB25" i="178"/>
  <c r="S26" i="178"/>
  <c r="T26" i="178"/>
  <c r="AA27" i="178"/>
  <c r="AB27" i="178"/>
  <c r="S28" i="178"/>
  <c r="T28" i="178"/>
  <c r="AA29" i="178"/>
  <c r="AB29" i="178"/>
  <c r="S30" i="178"/>
  <c r="T30" i="178"/>
  <c r="AA31" i="178"/>
  <c r="AB31" i="178"/>
  <c r="S32" i="178"/>
  <c r="T32" i="178"/>
  <c r="AA33" i="178"/>
  <c r="AB33" i="178"/>
  <c r="S34" i="178"/>
  <c r="T34" i="178"/>
  <c r="AA35" i="178"/>
  <c r="AB35" i="178"/>
  <c r="S36" i="178"/>
  <c r="T36" i="178"/>
  <c r="AA37" i="178"/>
  <c r="AB37" i="178"/>
  <c r="S38" i="178"/>
  <c r="T38" i="178"/>
  <c r="AA39" i="178"/>
  <c r="AB39" i="178"/>
  <c r="S40" i="178"/>
  <c r="T40" i="178"/>
  <c r="AA41" i="178"/>
  <c r="AB41" i="178"/>
  <c r="S42" i="178"/>
  <c r="T42" i="178"/>
  <c r="AA43" i="178"/>
  <c r="AB43" i="178"/>
  <c r="S44" i="178"/>
  <c r="T44" i="178"/>
  <c r="AA45" i="178"/>
  <c r="AB45" i="178"/>
  <c r="S46" i="178"/>
  <c r="T46" i="178"/>
  <c r="AA47" i="178"/>
  <c r="AB47" i="178"/>
  <c r="O49" i="178"/>
  <c r="P49" i="178"/>
  <c r="L50" i="178"/>
  <c r="AA50" i="178"/>
  <c r="AB50" i="178"/>
  <c r="O52" i="178"/>
  <c r="P52" i="178"/>
  <c r="W54" i="178"/>
  <c r="X54" i="178"/>
  <c r="AA58" i="178"/>
  <c r="AB58" i="178"/>
  <c r="AA53" i="178"/>
  <c r="AB53" i="178"/>
  <c r="W8" i="178"/>
  <c r="X8" i="178"/>
  <c r="O9" i="178"/>
  <c r="P9" i="178"/>
  <c r="W10" i="178"/>
  <c r="X10" i="178"/>
  <c r="O11" i="178"/>
  <c r="P11" i="178"/>
  <c r="W12" i="178"/>
  <c r="X12" i="178"/>
  <c r="W14" i="178"/>
  <c r="X14" i="178"/>
  <c r="W16" i="178"/>
  <c r="X16" i="178"/>
  <c r="W18" i="178"/>
  <c r="X18" i="178"/>
  <c r="W20" i="178"/>
  <c r="X20" i="178"/>
  <c r="W22" i="178"/>
  <c r="X22" i="178"/>
  <c r="W24" i="178"/>
  <c r="X24" i="178"/>
  <c r="W26" i="178"/>
  <c r="X26" i="178"/>
  <c r="W28" i="178"/>
  <c r="X28" i="178"/>
  <c r="W30" i="178"/>
  <c r="X30" i="178"/>
  <c r="W32" i="178"/>
  <c r="X32" i="178"/>
  <c r="W34" i="178"/>
  <c r="X34" i="178"/>
  <c r="W36" i="178"/>
  <c r="X36" i="178"/>
  <c r="W38" i="178"/>
  <c r="X38" i="178"/>
  <c r="W40" i="178"/>
  <c r="X40" i="178"/>
  <c r="W42" i="178"/>
  <c r="X42" i="178"/>
  <c r="W44" i="178"/>
  <c r="X44" i="178"/>
  <c r="W46" i="178"/>
  <c r="X46" i="178"/>
  <c r="S49" i="178"/>
  <c r="T49" i="178"/>
  <c r="AA51" i="178"/>
  <c r="AB51" i="178"/>
  <c r="O53" i="178"/>
  <c r="P53" i="178"/>
  <c r="L54" i="178"/>
  <c r="AA54" i="178"/>
  <c r="AB54" i="178"/>
  <c r="S62" i="178"/>
  <c r="T62" i="178"/>
  <c r="L8" i="178"/>
  <c r="L10" i="178"/>
  <c r="L12" i="178"/>
  <c r="L14" i="178"/>
  <c r="L16" i="178"/>
  <c r="L18" i="178"/>
  <c r="L20" i="178"/>
  <c r="L22" i="178"/>
  <c r="L24" i="178"/>
  <c r="L26" i="178"/>
  <c r="L28" i="178"/>
  <c r="L30" i="178"/>
  <c r="L32" i="178"/>
  <c r="L34" i="178"/>
  <c r="L36" i="178"/>
  <c r="L38" i="178"/>
  <c r="L40" i="178"/>
  <c r="L42" i="178"/>
  <c r="L44" i="178"/>
  <c r="L46" i="178"/>
  <c r="L48" i="178"/>
  <c r="AA48" i="178"/>
  <c r="AB48" i="178"/>
  <c r="O50" i="178"/>
  <c r="P50" i="178"/>
  <c r="W56" i="178"/>
  <c r="X56" i="178"/>
  <c r="AA60" i="178"/>
  <c r="AB60" i="178"/>
  <c r="S56" i="178"/>
  <c r="T56" i="178"/>
  <c r="W49" i="178"/>
  <c r="X49" i="178"/>
  <c r="S53" i="178"/>
  <c r="T53" i="178"/>
  <c r="S58" i="178"/>
  <c r="T58" i="178"/>
  <c r="W62" i="178"/>
  <c r="X62" i="178"/>
  <c r="AA49" i="178"/>
  <c r="AB49" i="178"/>
  <c r="W55" i="178"/>
  <c r="X55" i="178"/>
  <c r="W57" i="178"/>
  <c r="X57" i="178"/>
  <c r="W59" i="178"/>
  <c r="X59" i="178"/>
  <c r="W61" i="178"/>
  <c r="X61" i="178"/>
  <c r="S65" i="178"/>
  <c r="T65" i="178"/>
  <c r="AA66" i="178"/>
  <c r="AB66" i="178"/>
  <c r="S67" i="178"/>
  <c r="T67" i="178"/>
  <c r="AA68" i="178"/>
  <c r="AB68" i="178"/>
  <c r="S69" i="178"/>
  <c r="T69" i="178"/>
  <c r="AA70" i="178"/>
  <c r="AB70" i="178"/>
  <c r="O76" i="178"/>
  <c r="P76" i="178"/>
  <c r="W63" i="178"/>
  <c r="X63" i="178"/>
  <c r="O64" i="178"/>
  <c r="P64" i="178"/>
  <c r="W65" i="178"/>
  <c r="X65" i="178"/>
  <c r="O66" i="178"/>
  <c r="P66" i="178"/>
  <c r="W67" i="178"/>
  <c r="X67" i="178"/>
  <c r="O68" i="178"/>
  <c r="P68" i="178"/>
  <c r="W69" i="178"/>
  <c r="X69" i="178"/>
  <c r="O70" i="178"/>
  <c r="P70" i="178"/>
  <c r="S76" i="178"/>
  <c r="T76" i="178"/>
  <c r="L63" i="178"/>
  <c r="L65" i="178"/>
  <c r="L67" i="178"/>
  <c r="L69" i="178"/>
  <c r="S64" i="178"/>
  <c r="T64" i="178"/>
  <c r="S66" i="178"/>
  <c r="T66" i="178"/>
  <c r="S68" i="178"/>
  <c r="T68" i="178"/>
  <c r="S70" i="178"/>
  <c r="T70" i="178"/>
  <c r="W76" i="178"/>
  <c r="X76" i="178"/>
  <c r="L76" i="178"/>
  <c r="W64" i="178"/>
  <c r="X64" i="178"/>
  <c r="W66" i="178"/>
  <c r="X66" i="178"/>
  <c r="W68" i="178"/>
  <c r="X68" i="178"/>
  <c r="W70" i="178"/>
  <c r="X70" i="178"/>
  <c r="AB211" i="1"/>
  <c r="AB212" i="1"/>
  <c r="O211" i="1"/>
  <c r="P211" i="1"/>
  <c r="W211" i="1"/>
  <c r="X211" i="1"/>
  <c r="S211" i="1"/>
  <c r="T211" i="1"/>
  <c r="L212" i="1"/>
  <c r="W212" i="1"/>
  <c r="X212" i="1"/>
  <c r="O212" i="1"/>
  <c r="P212" i="1"/>
  <c r="S212" i="1"/>
  <c r="T212" i="1"/>
  <c r="W347" i="1"/>
  <c r="X347" i="1"/>
  <c r="W346" i="1"/>
  <c r="S347" i="1"/>
  <c r="T347" i="1"/>
  <c r="S346" i="1"/>
  <c r="T346" i="1"/>
  <c r="K324" i="1"/>
  <c r="AA324" i="1"/>
  <c r="AB324" i="1"/>
  <c r="K323" i="1"/>
  <c r="K320" i="1"/>
  <c r="AA320" i="1"/>
  <c r="AB320" i="1"/>
  <c r="K314" i="1"/>
  <c r="K301" i="1"/>
  <c r="AA301" i="1"/>
  <c r="AB301" i="1"/>
  <c r="K299" i="1"/>
  <c r="AA299" i="1"/>
  <c r="AB299" i="1"/>
  <c r="K306" i="1"/>
  <c r="K304" i="1"/>
  <c r="AA304" i="1"/>
  <c r="AB304" i="1"/>
  <c r="K296" i="1"/>
  <c r="AA296" i="1"/>
  <c r="AB296" i="1"/>
  <c r="K294" i="1"/>
  <c r="AA294" i="1"/>
  <c r="AB294" i="1"/>
  <c r="K270" i="1"/>
  <c r="K269" i="1"/>
  <c r="AA269" i="1"/>
  <c r="AB269" i="1"/>
  <c r="K259" i="1"/>
  <c r="AA259" i="1"/>
  <c r="AB259" i="1"/>
  <c r="K256" i="1"/>
  <c r="AA256" i="1"/>
  <c r="AB256" i="1"/>
  <c r="K254" i="1"/>
  <c r="AA254" i="1"/>
  <c r="AB254" i="1"/>
  <c r="K252" i="1"/>
  <c r="K246" i="1"/>
  <c r="K245" i="1"/>
  <c r="K244" i="1"/>
  <c r="K236" i="1"/>
  <c r="AA236" i="1"/>
  <c r="AB236" i="1"/>
  <c r="K234" i="1"/>
  <c r="AA234" i="1"/>
  <c r="AB234" i="1"/>
  <c r="K231" i="1"/>
  <c r="AA231" i="1"/>
  <c r="AB231" i="1"/>
  <c r="K229" i="1"/>
  <c r="K228" i="1"/>
  <c r="AA228" i="1"/>
  <c r="AB228" i="1"/>
  <c r="K51" i="1"/>
  <c r="K50" i="1"/>
  <c r="AA50" i="1"/>
  <c r="AB50" i="1"/>
  <c r="K46" i="1"/>
  <c r="K25" i="1"/>
  <c r="AA25" i="1"/>
  <c r="AB25" i="1"/>
  <c r="K22" i="1"/>
  <c r="AA22" i="1"/>
  <c r="AB22" i="1"/>
  <c r="K32" i="1"/>
  <c r="AA32" i="1"/>
  <c r="AB32" i="1"/>
  <c r="K30" i="1"/>
  <c r="AA30" i="1"/>
  <c r="AB30" i="1"/>
  <c r="K17" i="1"/>
  <c r="O252" i="1"/>
  <c r="P252" i="1"/>
  <c r="AA252" i="1"/>
  <c r="AB252" i="1"/>
  <c r="O245" i="1"/>
  <c r="P245" i="1"/>
  <c r="AA245" i="1"/>
  <c r="AB245" i="1"/>
  <c r="W246" i="1"/>
  <c r="X246" i="1"/>
  <c r="AA246" i="1"/>
  <c r="AB246" i="1"/>
  <c r="O17" i="1"/>
  <c r="P17" i="1"/>
  <c r="AA17" i="1"/>
  <c r="AB17" i="1"/>
  <c r="L323" i="1"/>
  <c r="AA323" i="1"/>
  <c r="AB323" i="1"/>
  <c r="L314" i="1"/>
  <c r="AA314" i="1"/>
  <c r="AB314" i="1"/>
  <c r="O51" i="1"/>
  <c r="P51" i="1"/>
  <c r="AA51" i="1"/>
  <c r="AB51" i="1"/>
  <c r="O229" i="1"/>
  <c r="P229" i="1"/>
  <c r="AA229" i="1"/>
  <c r="AB229" i="1"/>
  <c r="S306" i="1"/>
  <c r="AA306" i="1"/>
  <c r="AB306" i="1"/>
  <c r="O46" i="1"/>
  <c r="P46" i="1"/>
  <c r="AA46" i="1"/>
  <c r="AB46" i="1"/>
  <c r="O244" i="1"/>
  <c r="P244" i="1"/>
  <c r="AA244" i="1"/>
  <c r="AB244" i="1"/>
  <c r="O270" i="1"/>
  <c r="P270" i="1"/>
  <c r="AA270" i="1"/>
  <c r="AB270" i="1"/>
  <c r="L231" i="1"/>
  <c r="W231" i="1"/>
  <c r="S231" i="1"/>
  <c r="T231" i="1"/>
  <c r="O231" i="1"/>
  <c r="P231" i="1"/>
  <c r="L299" i="1"/>
  <c r="W299" i="1"/>
  <c r="X299" i="1"/>
  <c r="S299" i="1"/>
  <c r="T299" i="1"/>
  <c r="O299" i="1"/>
  <c r="P299" i="1"/>
  <c r="L32" i="1"/>
  <c r="S32" i="1"/>
  <c r="T32" i="1"/>
  <c r="W32" i="1"/>
  <c r="X32" i="1"/>
  <c r="O32" i="1"/>
  <c r="P32" i="1"/>
  <c r="L256" i="1"/>
  <c r="W256" i="1"/>
  <c r="X256" i="1"/>
  <c r="S256" i="1"/>
  <c r="T256" i="1"/>
  <c r="O256" i="1"/>
  <c r="P256" i="1"/>
  <c r="L22" i="1"/>
  <c r="W22" i="1"/>
  <c r="X22" i="1"/>
  <c r="S22" i="1"/>
  <c r="T22" i="1"/>
  <c r="O22" i="1"/>
  <c r="P22" i="1"/>
  <c r="L234" i="1"/>
  <c r="S234" i="1"/>
  <c r="T234" i="1"/>
  <c r="W234" i="1"/>
  <c r="X234" i="1"/>
  <c r="O234" i="1"/>
  <c r="P234" i="1"/>
  <c r="L259" i="1"/>
  <c r="W259" i="1"/>
  <c r="X259" i="1"/>
  <c r="S259" i="1"/>
  <c r="T259" i="1"/>
  <c r="L301" i="1"/>
  <c r="W301" i="1"/>
  <c r="X301" i="1"/>
  <c r="O301" i="1"/>
  <c r="P301" i="1"/>
  <c r="S301" i="1"/>
  <c r="T301" i="1"/>
  <c r="O259" i="1"/>
  <c r="P259" i="1"/>
  <c r="L25" i="1"/>
  <c r="S25" i="1"/>
  <c r="T25" i="1"/>
  <c r="W25" i="1"/>
  <c r="X25" i="1"/>
  <c r="O25" i="1"/>
  <c r="P25" i="1"/>
  <c r="L236" i="1"/>
  <c r="W236" i="1"/>
  <c r="X236" i="1"/>
  <c r="S236" i="1"/>
  <c r="T236" i="1"/>
  <c r="O236" i="1"/>
  <c r="P236" i="1"/>
  <c r="L269" i="1"/>
  <c r="W269" i="1"/>
  <c r="X269" i="1"/>
  <c r="O269" i="1"/>
  <c r="P269" i="1"/>
  <c r="S269" i="1"/>
  <c r="T269" i="1"/>
  <c r="S314" i="1"/>
  <c r="T314" i="1"/>
  <c r="W314" i="1"/>
  <c r="X314" i="1"/>
  <c r="O314" i="1"/>
  <c r="P314" i="1"/>
  <c r="L50" i="1"/>
  <c r="S50" i="1"/>
  <c r="T50" i="1"/>
  <c r="W50" i="1"/>
  <c r="X50" i="1"/>
  <c r="O50" i="1"/>
  <c r="P50" i="1"/>
  <c r="L245" i="1"/>
  <c r="W245" i="1"/>
  <c r="X245" i="1"/>
  <c r="S245" i="1"/>
  <c r="T245" i="1"/>
  <c r="L294" i="1"/>
  <c r="W294" i="1"/>
  <c r="X294" i="1"/>
  <c r="S294" i="1"/>
  <c r="T294" i="1"/>
  <c r="O294" i="1"/>
  <c r="P294" i="1"/>
  <c r="L320" i="1"/>
  <c r="S320" i="1"/>
  <c r="T320" i="1"/>
  <c r="W320" i="1"/>
  <c r="X320" i="1"/>
  <c r="O320" i="1"/>
  <c r="P320" i="1"/>
  <c r="L244" i="1"/>
  <c r="W244" i="1"/>
  <c r="X244" i="1"/>
  <c r="S244" i="1"/>
  <c r="T244" i="1"/>
  <c r="L51" i="1"/>
  <c r="S51" i="1"/>
  <c r="T51" i="1"/>
  <c r="W51" i="1"/>
  <c r="X51" i="1"/>
  <c r="L246" i="1"/>
  <c r="S246" i="1"/>
  <c r="T246" i="1"/>
  <c r="O246" i="1"/>
  <c r="P246" i="1"/>
  <c r="L296" i="1"/>
  <c r="W296" i="1"/>
  <c r="X296" i="1"/>
  <c r="O296" i="1"/>
  <c r="P296" i="1"/>
  <c r="S296" i="1"/>
  <c r="T296" i="1"/>
  <c r="L46" i="1"/>
  <c r="W46" i="1"/>
  <c r="X46" i="1"/>
  <c r="S46" i="1"/>
  <c r="T46" i="1"/>
  <c r="L228" i="1"/>
  <c r="W228" i="1"/>
  <c r="X228" i="1"/>
  <c r="S228" i="1"/>
  <c r="T228" i="1"/>
  <c r="O228" i="1"/>
  <c r="P228" i="1"/>
  <c r="L252" i="1"/>
  <c r="S252" i="1"/>
  <c r="T252" i="1"/>
  <c r="W252" i="1"/>
  <c r="X252" i="1"/>
  <c r="L304" i="1"/>
  <c r="S304" i="1"/>
  <c r="T304" i="1"/>
  <c r="W304" i="1"/>
  <c r="X304" i="1"/>
  <c r="O304" i="1"/>
  <c r="P304" i="1"/>
  <c r="S323" i="1"/>
  <c r="T323" i="1"/>
  <c r="W323" i="1"/>
  <c r="X323" i="1"/>
  <c r="O323" i="1"/>
  <c r="P323" i="1"/>
  <c r="L270" i="1"/>
  <c r="W270" i="1"/>
  <c r="X270" i="1"/>
  <c r="S270" i="1"/>
  <c r="T270" i="1"/>
  <c r="L17" i="1"/>
  <c r="W17" i="1"/>
  <c r="X17" i="1"/>
  <c r="S17" i="1"/>
  <c r="T17" i="1"/>
  <c r="L30" i="1"/>
  <c r="W30" i="1"/>
  <c r="X30" i="1"/>
  <c r="S30" i="1"/>
  <c r="T30" i="1"/>
  <c r="O30" i="1"/>
  <c r="P30" i="1"/>
  <c r="L229" i="1"/>
  <c r="W229" i="1"/>
  <c r="X229" i="1"/>
  <c r="S229" i="1"/>
  <c r="T229" i="1"/>
  <c r="L254" i="1"/>
  <c r="W254" i="1"/>
  <c r="X254" i="1"/>
  <c r="S254" i="1"/>
  <c r="T254" i="1"/>
  <c r="O254" i="1"/>
  <c r="P254" i="1"/>
  <c r="L306" i="1"/>
  <c r="W306" i="1"/>
  <c r="X306" i="1"/>
  <c r="O306" i="1"/>
  <c r="P306" i="1"/>
  <c r="L324" i="1"/>
  <c r="S324" i="1"/>
  <c r="T324" i="1"/>
  <c r="W324" i="1"/>
  <c r="X324" i="1"/>
  <c r="O324" i="1"/>
  <c r="P324" i="1"/>
  <c r="X231" i="1"/>
  <c r="X346" i="1"/>
  <c r="T306" i="1"/>
  <c r="K104" i="1"/>
  <c r="AA104" i="1"/>
  <c r="AB104" i="1"/>
  <c r="K103" i="1"/>
  <c r="AA103" i="1"/>
  <c r="AB103" i="1"/>
  <c r="K189" i="1"/>
  <c r="AA189" i="1"/>
  <c r="AB189" i="1"/>
  <c r="K188" i="1"/>
  <c r="AA188" i="1"/>
  <c r="AB188" i="1"/>
  <c r="K187" i="1"/>
  <c r="AA187" i="1"/>
  <c r="AB187" i="1"/>
  <c r="K170" i="1"/>
  <c r="AA170" i="1"/>
  <c r="AB170" i="1"/>
  <c r="K169" i="1"/>
  <c r="AA169" i="1"/>
  <c r="AB169" i="1"/>
  <c r="K145" i="1"/>
  <c r="AA145" i="1"/>
  <c r="AB145" i="1"/>
  <c r="K144" i="1"/>
  <c r="AA144" i="1"/>
  <c r="AB144" i="1"/>
  <c r="K143" i="1"/>
  <c r="AA143" i="1"/>
  <c r="AB143" i="1"/>
  <c r="K142" i="1"/>
  <c r="AA142" i="1"/>
  <c r="AB142" i="1"/>
  <c r="K141" i="1"/>
  <c r="AA141" i="1"/>
  <c r="AB141" i="1"/>
  <c r="K140" i="1"/>
  <c r="AA140" i="1"/>
  <c r="AB140" i="1"/>
  <c r="K126" i="1"/>
  <c r="AA126" i="1"/>
  <c r="AB126" i="1"/>
  <c r="K122" i="1"/>
  <c r="AA122" i="1"/>
  <c r="AB122" i="1"/>
  <c r="K112" i="1"/>
  <c r="AA112" i="1"/>
  <c r="AB112" i="1"/>
  <c r="K111" i="1"/>
  <c r="AA111" i="1"/>
  <c r="AB111" i="1"/>
  <c r="K110" i="1"/>
  <c r="AA110" i="1"/>
  <c r="AB110" i="1"/>
  <c r="K94" i="1"/>
  <c r="AA94" i="1"/>
  <c r="AB94" i="1"/>
  <c r="K75" i="1"/>
  <c r="AA75" i="1"/>
  <c r="AB75" i="1"/>
  <c r="K90" i="1"/>
  <c r="AA90" i="1"/>
  <c r="AB90" i="1"/>
  <c r="K89" i="1"/>
  <c r="AA89" i="1"/>
  <c r="AB89" i="1"/>
  <c r="K95" i="1"/>
  <c r="AA95" i="1"/>
  <c r="AB95" i="1"/>
  <c r="K93" i="1"/>
  <c r="AA93" i="1"/>
  <c r="AB93" i="1"/>
  <c r="K84" i="1"/>
  <c r="AA84" i="1"/>
  <c r="AB84" i="1"/>
  <c r="K83" i="1"/>
  <c r="AA83" i="1"/>
  <c r="AB83" i="1"/>
  <c r="K79" i="1"/>
  <c r="AA79" i="1"/>
  <c r="AB79" i="1"/>
  <c r="K78" i="1"/>
  <c r="AA78" i="1"/>
  <c r="AB78" i="1"/>
  <c r="K226" i="1"/>
  <c r="AA226" i="1"/>
  <c r="AB226" i="1"/>
  <c r="K225" i="1"/>
  <c r="AA225" i="1"/>
  <c r="AB225" i="1"/>
  <c r="K220" i="1"/>
  <c r="AA220" i="1"/>
  <c r="AB220" i="1"/>
  <c r="K219" i="1"/>
  <c r="AA219" i="1"/>
  <c r="AB219" i="1"/>
  <c r="K339" i="1"/>
  <c r="AA339" i="1"/>
  <c r="AB339" i="1"/>
  <c r="K338" i="1"/>
  <c r="AA338" i="1"/>
  <c r="AB338" i="1"/>
  <c r="J11" i="24"/>
  <c r="K11" i="24"/>
  <c r="Z11" i="24"/>
  <c r="AA11" i="24"/>
  <c r="N11" i="24"/>
  <c r="O11" i="24"/>
  <c r="R11" i="24"/>
  <c r="S11" i="24"/>
  <c r="V11" i="24"/>
  <c r="W11" i="24"/>
  <c r="L93" i="1"/>
  <c r="W93" i="1"/>
  <c r="X93" i="1"/>
  <c r="S93" i="1"/>
  <c r="T93" i="1"/>
  <c r="O93" i="1"/>
  <c r="P93" i="1"/>
  <c r="L169" i="1"/>
  <c r="W169" i="1"/>
  <c r="X169" i="1"/>
  <c r="S169" i="1"/>
  <c r="T169" i="1"/>
  <c r="O169" i="1"/>
  <c r="P169" i="1"/>
  <c r="L225" i="1"/>
  <c r="W225" i="1"/>
  <c r="X225" i="1"/>
  <c r="S225" i="1"/>
  <c r="T225" i="1"/>
  <c r="O225" i="1"/>
  <c r="P225" i="1"/>
  <c r="L89" i="1"/>
  <c r="W89" i="1"/>
  <c r="X89" i="1"/>
  <c r="S89" i="1"/>
  <c r="T89" i="1"/>
  <c r="O89" i="1"/>
  <c r="P89" i="1"/>
  <c r="L126" i="1"/>
  <c r="W126" i="1"/>
  <c r="X126" i="1"/>
  <c r="O126" i="1"/>
  <c r="P126" i="1"/>
  <c r="S126" i="1"/>
  <c r="T126" i="1"/>
  <c r="L170" i="1"/>
  <c r="W170" i="1"/>
  <c r="X170" i="1"/>
  <c r="S170" i="1"/>
  <c r="T170" i="1"/>
  <c r="O170" i="1"/>
  <c r="P170" i="1"/>
  <c r="L112" i="1"/>
  <c r="S112" i="1"/>
  <c r="T112" i="1"/>
  <c r="W112" i="1"/>
  <c r="X112" i="1"/>
  <c r="O112" i="1"/>
  <c r="P112" i="1"/>
  <c r="S226" i="1"/>
  <c r="T226" i="1"/>
  <c r="W226" i="1"/>
  <c r="X226" i="1"/>
  <c r="O226" i="1"/>
  <c r="P226" i="1"/>
  <c r="L90" i="1"/>
  <c r="S90" i="1"/>
  <c r="T90" i="1"/>
  <c r="W90" i="1"/>
  <c r="X90" i="1"/>
  <c r="O90" i="1"/>
  <c r="P90" i="1"/>
  <c r="L140" i="1"/>
  <c r="W140" i="1"/>
  <c r="X140" i="1"/>
  <c r="S140" i="1"/>
  <c r="T140" i="1"/>
  <c r="O140" i="1"/>
  <c r="P140" i="1"/>
  <c r="L187" i="1"/>
  <c r="W187" i="1"/>
  <c r="X187" i="1"/>
  <c r="S187" i="1"/>
  <c r="T187" i="1"/>
  <c r="O187" i="1"/>
  <c r="P187" i="1"/>
  <c r="L95" i="1"/>
  <c r="W95" i="1"/>
  <c r="X95" i="1"/>
  <c r="O95" i="1"/>
  <c r="P95" i="1"/>
  <c r="S95" i="1"/>
  <c r="T95" i="1"/>
  <c r="L338" i="1"/>
  <c r="W338" i="1"/>
  <c r="X338" i="1"/>
  <c r="O338" i="1"/>
  <c r="P338" i="1"/>
  <c r="S338" i="1"/>
  <c r="T338" i="1"/>
  <c r="L78" i="1"/>
  <c r="W78" i="1"/>
  <c r="X78" i="1"/>
  <c r="S78" i="1"/>
  <c r="T78" i="1"/>
  <c r="O78" i="1"/>
  <c r="P78" i="1"/>
  <c r="S75" i="1"/>
  <c r="T75" i="1"/>
  <c r="W75" i="1"/>
  <c r="X75" i="1"/>
  <c r="O75" i="1"/>
  <c r="P75" i="1"/>
  <c r="L141" i="1"/>
  <c r="W141" i="1"/>
  <c r="X141" i="1"/>
  <c r="S141" i="1"/>
  <c r="T141" i="1"/>
  <c r="O141" i="1"/>
  <c r="P141" i="1"/>
  <c r="L188" i="1"/>
  <c r="S188" i="1"/>
  <c r="T188" i="1"/>
  <c r="W188" i="1"/>
  <c r="X188" i="1"/>
  <c r="O188" i="1"/>
  <c r="P188" i="1"/>
  <c r="L122" i="1"/>
  <c r="S122" i="1"/>
  <c r="T122" i="1"/>
  <c r="W122" i="1"/>
  <c r="X122" i="1"/>
  <c r="O122" i="1"/>
  <c r="P122" i="1"/>
  <c r="O339" i="1"/>
  <c r="P339" i="1"/>
  <c r="W339" i="1"/>
  <c r="X339" i="1"/>
  <c r="S339" i="1"/>
  <c r="T339" i="1"/>
  <c r="L79" i="1"/>
  <c r="W79" i="1"/>
  <c r="X79" i="1"/>
  <c r="S79" i="1"/>
  <c r="T79" i="1"/>
  <c r="O79" i="1"/>
  <c r="P79" i="1"/>
  <c r="L94" i="1"/>
  <c r="W94" i="1"/>
  <c r="X94" i="1"/>
  <c r="S94" i="1"/>
  <c r="T94" i="1"/>
  <c r="O94" i="1"/>
  <c r="P94" i="1"/>
  <c r="L142" i="1"/>
  <c r="W142" i="1"/>
  <c r="X142" i="1"/>
  <c r="S142" i="1"/>
  <c r="T142" i="1"/>
  <c r="O142" i="1"/>
  <c r="P142" i="1"/>
  <c r="S189" i="1"/>
  <c r="T189" i="1"/>
  <c r="W189" i="1"/>
  <c r="X189" i="1"/>
  <c r="O189" i="1"/>
  <c r="P189" i="1"/>
  <c r="L220" i="1"/>
  <c r="W220" i="1"/>
  <c r="X220" i="1"/>
  <c r="S220" i="1"/>
  <c r="T220" i="1"/>
  <c r="O220" i="1"/>
  <c r="P220" i="1"/>
  <c r="W219" i="1"/>
  <c r="X219" i="1"/>
  <c r="S219" i="1"/>
  <c r="T219" i="1"/>
  <c r="O219" i="1"/>
  <c r="P219" i="1"/>
  <c r="L83" i="1"/>
  <c r="W83" i="1"/>
  <c r="X83" i="1"/>
  <c r="S83" i="1"/>
  <c r="T83" i="1"/>
  <c r="O83" i="1"/>
  <c r="P83" i="1"/>
  <c r="L110" i="1"/>
  <c r="S110" i="1"/>
  <c r="T110" i="1"/>
  <c r="W110" i="1"/>
  <c r="X110" i="1"/>
  <c r="O110" i="1"/>
  <c r="P110" i="1"/>
  <c r="L143" i="1"/>
  <c r="W143" i="1"/>
  <c r="X143" i="1"/>
  <c r="S143" i="1"/>
  <c r="T143" i="1"/>
  <c r="O143" i="1"/>
  <c r="P143" i="1"/>
  <c r="L103" i="1"/>
  <c r="S103" i="1"/>
  <c r="T103" i="1"/>
  <c r="O103" i="1"/>
  <c r="P103" i="1"/>
  <c r="W103" i="1"/>
  <c r="X103" i="1"/>
  <c r="L145" i="1"/>
  <c r="S145" i="1"/>
  <c r="T145" i="1"/>
  <c r="W145" i="1"/>
  <c r="X145" i="1"/>
  <c r="O145" i="1"/>
  <c r="P145" i="1"/>
  <c r="L84" i="1"/>
  <c r="W84" i="1"/>
  <c r="X84" i="1"/>
  <c r="S84" i="1"/>
  <c r="T84" i="1"/>
  <c r="O84" i="1"/>
  <c r="P84" i="1"/>
  <c r="L111" i="1"/>
  <c r="S111" i="1"/>
  <c r="T111" i="1"/>
  <c r="W111" i="1"/>
  <c r="X111" i="1"/>
  <c r="O111" i="1"/>
  <c r="P111" i="1"/>
  <c r="L144" i="1"/>
  <c r="S144" i="1"/>
  <c r="T144" i="1"/>
  <c r="W144" i="1"/>
  <c r="X144" i="1"/>
  <c r="O144" i="1"/>
  <c r="P144" i="1"/>
  <c r="L104" i="1"/>
  <c r="S104" i="1"/>
  <c r="T104" i="1"/>
  <c r="W104" i="1"/>
  <c r="X104" i="1"/>
  <c r="O104" i="1"/>
  <c r="P104" i="1"/>
  <c r="L189" i="1"/>
  <c r="L75" i="1"/>
  <c r="L219" i="1"/>
  <c r="L226" i="1"/>
  <c r="L339" i="1"/>
  <c r="J22" i="24"/>
  <c r="Z22" i="24"/>
  <c r="AA22" i="24"/>
  <c r="K21" i="93"/>
  <c r="AA21" i="93"/>
  <c r="AB21" i="93"/>
  <c r="K19" i="93"/>
  <c r="AA19" i="93"/>
  <c r="AB19" i="93"/>
  <c r="K15" i="93"/>
  <c r="AA15" i="93"/>
  <c r="AB15" i="93"/>
  <c r="K14" i="93"/>
  <c r="AA14" i="93"/>
  <c r="AB14" i="93"/>
  <c r="K13" i="93"/>
  <c r="AA13" i="93"/>
  <c r="AB13" i="93"/>
  <c r="O347" i="1"/>
  <c r="P347" i="1"/>
  <c r="O346" i="1"/>
  <c r="P346" i="1"/>
  <c r="K8" i="177"/>
  <c r="K12" i="93"/>
  <c r="AA12" i="93"/>
  <c r="AB12" i="93"/>
  <c r="K10" i="93"/>
  <c r="K8" i="93"/>
  <c r="AA8" i="93"/>
  <c r="AB8" i="93"/>
  <c r="K18" i="93"/>
  <c r="K17" i="93"/>
  <c r="AA17" i="93"/>
  <c r="AB17" i="93"/>
  <c r="K16" i="93"/>
  <c r="AA16" i="93"/>
  <c r="AB16" i="93"/>
  <c r="K11" i="93"/>
  <c r="AA11" i="93"/>
  <c r="AB11" i="93"/>
  <c r="K9" i="93"/>
  <c r="AA9" i="93"/>
  <c r="AB9" i="93"/>
  <c r="K20" i="93"/>
  <c r="AA20" i="93"/>
  <c r="AB20" i="93"/>
  <c r="J36" i="24"/>
  <c r="Z36" i="24"/>
  <c r="AA36" i="24"/>
  <c r="J35" i="24"/>
  <c r="J34" i="24"/>
  <c r="Z34" i="24"/>
  <c r="AA34" i="24"/>
  <c r="J23" i="24"/>
  <c r="J20" i="24"/>
  <c r="J19" i="24"/>
  <c r="Z19" i="24"/>
  <c r="AA19" i="24"/>
  <c r="J14" i="24"/>
  <c r="J12" i="24"/>
  <c r="J10" i="24"/>
  <c r="Z10" i="24"/>
  <c r="AA10" i="24"/>
  <c r="J8" i="24"/>
  <c r="Z8" i="24"/>
  <c r="AA8" i="24"/>
  <c r="J41" i="24"/>
  <c r="J40" i="24"/>
  <c r="J39" i="24"/>
  <c r="J38" i="24"/>
  <c r="Z38" i="24"/>
  <c r="AA38" i="24"/>
  <c r="J37" i="24"/>
  <c r="J33" i="24"/>
  <c r="J32" i="24"/>
  <c r="Z32" i="24"/>
  <c r="AA32" i="24"/>
  <c r="J31" i="24"/>
  <c r="J30" i="24"/>
  <c r="Z30" i="24"/>
  <c r="AA30" i="24"/>
  <c r="J29" i="24"/>
  <c r="J28" i="24"/>
  <c r="Z28" i="24"/>
  <c r="AA28" i="24"/>
  <c r="J27" i="24"/>
  <c r="Z27" i="24"/>
  <c r="AA27" i="24"/>
  <c r="J26" i="24"/>
  <c r="Z26" i="24"/>
  <c r="AA26" i="24"/>
  <c r="J25" i="24"/>
  <c r="Z25" i="24"/>
  <c r="AA25" i="24"/>
  <c r="J24" i="24"/>
  <c r="Z24" i="24"/>
  <c r="AA24" i="24"/>
  <c r="J21" i="24"/>
  <c r="J18" i="24"/>
  <c r="J17" i="24"/>
  <c r="Z17" i="24"/>
  <c r="AA17" i="24"/>
  <c r="J16" i="24"/>
  <c r="J15" i="24"/>
  <c r="Z15" i="24"/>
  <c r="AA15" i="24"/>
  <c r="J13" i="24"/>
  <c r="J9" i="24"/>
  <c r="Z9" i="24"/>
  <c r="AA9" i="24"/>
  <c r="K12" i="177"/>
  <c r="K11" i="177"/>
  <c r="K10" i="177"/>
  <c r="K9" i="177"/>
  <c r="K38" i="1"/>
  <c r="AA38" i="1"/>
  <c r="AB38" i="1"/>
  <c r="K348" i="1"/>
  <c r="AA348" i="1"/>
  <c r="AB348" i="1"/>
  <c r="K333" i="1"/>
  <c r="AA333" i="1"/>
  <c r="AB333" i="1"/>
  <c r="K325" i="1"/>
  <c r="AA325" i="1"/>
  <c r="AB325" i="1"/>
  <c r="K274" i="1"/>
  <c r="AA274" i="1"/>
  <c r="AB274" i="1"/>
  <c r="K272" i="1"/>
  <c r="AA272" i="1"/>
  <c r="AB272" i="1"/>
  <c r="K258" i="1"/>
  <c r="AA258" i="1"/>
  <c r="AB258" i="1"/>
  <c r="K217" i="1"/>
  <c r="AA217" i="1"/>
  <c r="AB217" i="1"/>
  <c r="K216" i="1"/>
  <c r="AA216" i="1"/>
  <c r="AB216" i="1"/>
  <c r="K215" i="1"/>
  <c r="AA215" i="1"/>
  <c r="AB215" i="1"/>
  <c r="K207" i="1"/>
  <c r="AA207" i="1"/>
  <c r="AB207" i="1"/>
  <c r="K206" i="1"/>
  <c r="AA206" i="1"/>
  <c r="AB206" i="1"/>
  <c r="K202" i="1"/>
  <c r="AA202" i="1"/>
  <c r="AB202" i="1"/>
  <c r="K199" i="1"/>
  <c r="AA199" i="1"/>
  <c r="AB199" i="1"/>
  <c r="K196" i="1"/>
  <c r="AA196" i="1"/>
  <c r="AB196" i="1"/>
  <c r="K191" i="1"/>
  <c r="AA191" i="1"/>
  <c r="AB191" i="1"/>
  <c r="K186" i="1"/>
  <c r="AA186" i="1"/>
  <c r="AB186" i="1"/>
  <c r="K182" i="1"/>
  <c r="AA182" i="1"/>
  <c r="AB182" i="1"/>
  <c r="K181" i="1"/>
  <c r="AA181" i="1"/>
  <c r="AB181" i="1"/>
  <c r="K180" i="1"/>
  <c r="AA180" i="1"/>
  <c r="AB180" i="1"/>
  <c r="K177" i="1"/>
  <c r="AA177" i="1"/>
  <c r="AB177" i="1"/>
  <c r="K173" i="1"/>
  <c r="AA173" i="1"/>
  <c r="AB173" i="1"/>
  <c r="K172" i="1"/>
  <c r="AA172" i="1"/>
  <c r="AB172" i="1"/>
  <c r="K171" i="1"/>
  <c r="AA171" i="1"/>
  <c r="AB171" i="1"/>
  <c r="K167" i="1"/>
  <c r="AA167" i="1"/>
  <c r="AB167" i="1"/>
  <c r="K166" i="1"/>
  <c r="AA166" i="1"/>
  <c r="AB166" i="1"/>
  <c r="K165" i="1"/>
  <c r="AA165" i="1"/>
  <c r="AB165" i="1"/>
  <c r="K159" i="1"/>
  <c r="AA159" i="1"/>
  <c r="AB159" i="1"/>
  <c r="K157" i="1"/>
  <c r="AA157" i="1"/>
  <c r="AB157" i="1"/>
  <c r="K156" i="1"/>
  <c r="AA156" i="1"/>
  <c r="AB156" i="1"/>
  <c r="K150" i="1"/>
  <c r="AA150" i="1"/>
  <c r="AB150" i="1"/>
  <c r="K149" i="1"/>
  <c r="AA149" i="1"/>
  <c r="AB149" i="1"/>
  <c r="K146" i="1"/>
  <c r="AA146" i="1"/>
  <c r="AB146" i="1"/>
  <c r="K136" i="1"/>
  <c r="AA136" i="1"/>
  <c r="AB136" i="1"/>
  <c r="K135" i="1"/>
  <c r="AA135" i="1"/>
  <c r="AB135" i="1"/>
  <c r="K133" i="1"/>
  <c r="AA133" i="1"/>
  <c r="AB133" i="1"/>
  <c r="K132" i="1"/>
  <c r="AA132" i="1"/>
  <c r="AB132" i="1"/>
  <c r="K129" i="1"/>
  <c r="AA129" i="1"/>
  <c r="AB129" i="1"/>
  <c r="K128" i="1"/>
  <c r="AA128" i="1"/>
  <c r="AB128" i="1"/>
  <c r="K127" i="1"/>
  <c r="AA127" i="1"/>
  <c r="AB127" i="1"/>
  <c r="K124" i="1"/>
  <c r="AA124" i="1"/>
  <c r="AB124" i="1"/>
  <c r="K123" i="1"/>
  <c r="AA123" i="1"/>
  <c r="AB123" i="1"/>
  <c r="K120" i="1"/>
  <c r="AA120" i="1"/>
  <c r="AB120" i="1"/>
  <c r="K119" i="1"/>
  <c r="AA119" i="1"/>
  <c r="AB119" i="1"/>
  <c r="K117" i="1"/>
  <c r="AA117" i="1"/>
  <c r="AB117" i="1"/>
  <c r="K115" i="1"/>
  <c r="AA115" i="1"/>
  <c r="AB115" i="1"/>
  <c r="K114" i="1"/>
  <c r="AA114" i="1"/>
  <c r="AB114" i="1"/>
  <c r="K106" i="1"/>
  <c r="AA106" i="1"/>
  <c r="AB106" i="1"/>
  <c r="K102" i="1"/>
  <c r="AA102" i="1"/>
  <c r="AB102" i="1"/>
  <c r="K101" i="1"/>
  <c r="AA101" i="1"/>
  <c r="AB101" i="1"/>
  <c r="K97" i="1"/>
  <c r="AA97" i="1"/>
  <c r="AB97" i="1"/>
  <c r="K96" i="1"/>
  <c r="AA96" i="1"/>
  <c r="AB96" i="1"/>
  <c r="K92" i="1"/>
  <c r="AA92" i="1"/>
  <c r="AB92" i="1"/>
  <c r="K91" i="1"/>
  <c r="AA91" i="1"/>
  <c r="AB91" i="1"/>
  <c r="K88" i="1"/>
  <c r="AA88" i="1"/>
  <c r="AB88" i="1"/>
  <c r="K82" i="1"/>
  <c r="AA82" i="1"/>
  <c r="AB82" i="1"/>
  <c r="K81" i="1"/>
  <c r="AA81" i="1"/>
  <c r="AB81" i="1"/>
  <c r="K80" i="1"/>
  <c r="AA80" i="1"/>
  <c r="AB80" i="1"/>
  <c r="K71" i="1"/>
  <c r="AA71" i="1"/>
  <c r="AB71" i="1"/>
  <c r="K70" i="1"/>
  <c r="AA70" i="1"/>
  <c r="AB70" i="1"/>
  <c r="K68" i="1"/>
  <c r="AA68" i="1"/>
  <c r="AB68" i="1"/>
  <c r="K64" i="1"/>
  <c r="AA64" i="1"/>
  <c r="AB64" i="1"/>
  <c r="K63" i="1"/>
  <c r="AA63" i="1"/>
  <c r="AB63" i="1"/>
  <c r="K62" i="1"/>
  <c r="AA62" i="1"/>
  <c r="AB62" i="1"/>
  <c r="K60" i="1"/>
  <c r="AA60" i="1"/>
  <c r="AB60" i="1"/>
  <c r="K56" i="1"/>
  <c r="AA56" i="1"/>
  <c r="AB56" i="1"/>
  <c r="K55" i="1"/>
  <c r="AA55" i="1"/>
  <c r="AB55" i="1"/>
  <c r="K53" i="1"/>
  <c r="AA53" i="1"/>
  <c r="AB53" i="1"/>
  <c r="K49" i="1"/>
  <c r="AA49" i="1"/>
  <c r="AB49" i="1"/>
  <c r="K41" i="1"/>
  <c r="AA41" i="1"/>
  <c r="AB41" i="1"/>
  <c r="K40" i="1"/>
  <c r="AA40" i="1"/>
  <c r="AB40" i="1"/>
  <c r="K37" i="1"/>
  <c r="AA37" i="1"/>
  <c r="AB37" i="1"/>
  <c r="K36" i="1"/>
  <c r="AA36" i="1"/>
  <c r="AB36" i="1"/>
  <c r="K35" i="1"/>
  <c r="AA35" i="1"/>
  <c r="AB35" i="1"/>
  <c r="K34" i="1"/>
  <c r="AA34" i="1"/>
  <c r="AB34" i="1"/>
  <c r="K28" i="1"/>
  <c r="AA28" i="1"/>
  <c r="AB28" i="1"/>
  <c r="K27" i="1"/>
  <c r="AA27" i="1"/>
  <c r="AB27" i="1"/>
  <c r="K26" i="1"/>
  <c r="AA26" i="1"/>
  <c r="AB26" i="1"/>
  <c r="K19" i="1"/>
  <c r="AA19" i="1"/>
  <c r="AB19" i="1"/>
  <c r="K18" i="1"/>
  <c r="AA18" i="1"/>
  <c r="AB18" i="1"/>
  <c r="K16" i="1"/>
  <c r="AA16" i="1"/>
  <c r="AB16" i="1"/>
  <c r="K15" i="1"/>
  <c r="AA15" i="1"/>
  <c r="AB15" i="1"/>
  <c r="K11" i="1"/>
  <c r="AA11" i="1"/>
  <c r="AB11" i="1"/>
  <c r="K10" i="1"/>
  <c r="AA10" i="1"/>
  <c r="AB10" i="1"/>
  <c r="K9" i="1"/>
  <c r="AA9" i="1"/>
  <c r="AB9" i="1"/>
  <c r="K8" i="1"/>
  <c r="K342" i="1"/>
  <c r="AA342" i="1"/>
  <c r="AB342" i="1"/>
  <c r="K341" i="1"/>
  <c r="AA341" i="1"/>
  <c r="AB341" i="1"/>
  <c r="K340" i="1"/>
  <c r="AA340" i="1"/>
  <c r="AB340" i="1"/>
  <c r="K337" i="1"/>
  <c r="AA337" i="1"/>
  <c r="AB337" i="1"/>
  <c r="K336" i="1"/>
  <c r="AA336" i="1"/>
  <c r="AB336" i="1"/>
  <c r="K335" i="1"/>
  <c r="AA335" i="1"/>
  <c r="AB335" i="1"/>
  <c r="K334" i="1"/>
  <c r="AA334" i="1"/>
  <c r="AB334" i="1"/>
  <c r="K332" i="1"/>
  <c r="AA332" i="1"/>
  <c r="AB332" i="1"/>
  <c r="K331" i="1"/>
  <c r="AA331" i="1"/>
  <c r="AB331" i="1"/>
  <c r="K330" i="1"/>
  <c r="AA330" i="1"/>
  <c r="AB330" i="1"/>
  <c r="K329" i="1"/>
  <c r="AA329" i="1"/>
  <c r="AB329" i="1"/>
  <c r="K328" i="1"/>
  <c r="AA328" i="1"/>
  <c r="AB328" i="1"/>
  <c r="K327" i="1"/>
  <c r="AA327" i="1"/>
  <c r="AB327" i="1"/>
  <c r="K326" i="1"/>
  <c r="AA326" i="1"/>
  <c r="AB326" i="1"/>
  <c r="K313" i="1"/>
  <c r="AA313" i="1"/>
  <c r="AB313" i="1"/>
  <c r="K312" i="1"/>
  <c r="AA312" i="1"/>
  <c r="AB312" i="1"/>
  <c r="K317" i="1"/>
  <c r="AA317" i="1"/>
  <c r="AB317" i="1"/>
  <c r="K316" i="1"/>
  <c r="AA316" i="1"/>
  <c r="AB316" i="1"/>
  <c r="K322" i="1"/>
  <c r="AA322" i="1"/>
  <c r="AB322" i="1"/>
  <c r="K321" i="1"/>
  <c r="AA321" i="1"/>
  <c r="AB321" i="1"/>
  <c r="K319" i="1"/>
  <c r="AA319" i="1"/>
  <c r="AB319" i="1"/>
  <c r="K318" i="1"/>
  <c r="AA318" i="1"/>
  <c r="AB318" i="1"/>
  <c r="K315" i="1"/>
  <c r="AA315" i="1"/>
  <c r="AB315" i="1"/>
  <c r="K311" i="1"/>
  <c r="AA311" i="1"/>
  <c r="AB311" i="1"/>
  <c r="K310" i="1"/>
  <c r="AA310" i="1"/>
  <c r="AB310" i="1"/>
  <c r="K309" i="1"/>
  <c r="AA309" i="1"/>
  <c r="AB309" i="1"/>
  <c r="K308" i="1"/>
  <c r="AA308" i="1"/>
  <c r="AB308" i="1"/>
  <c r="K307" i="1"/>
  <c r="AA307" i="1"/>
  <c r="AB307" i="1"/>
  <c r="K305" i="1"/>
  <c r="AA305" i="1"/>
  <c r="AB305" i="1"/>
  <c r="K303" i="1"/>
  <c r="AA303" i="1"/>
  <c r="AB303" i="1"/>
  <c r="K302" i="1"/>
  <c r="AA302" i="1"/>
  <c r="AB302" i="1"/>
  <c r="K300" i="1"/>
  <c r="AA300" i="1"/>
  <c r="AB300" i="1"/>
  <c r="K298" i="1"/>
  <c r="AA298" i="1"/>
  <c r="AB298" i="1"/>
  <c r="K297" i="1"/>
  <c r="AA297" i="1"/>
  <c r="AB297" i="1"/>
  <c r="K295" i="1"/>
  <c r="AA295" i="1"/>
  <c r="AB295" i="1"/>
  <c r="K293" i="1"/>
  <c r="AA293" i="1"/>
  <c r="AB293" i="1"/>
  <c r="K292" i="1"/>
  <c r="AA292" i="1"/>
  <c r="AB292" i="1"/>
  <c r="K291" i="1"/>
  <c r="AA291" i="1"/>
  <c r="AB291" i="1"/>
  <c r="K290" i="1"/>
  <c r="AA290" i="1"/>
  <c r="AB290" i="1"/>
  <c r="K278" i="1"/>
  <c r="AA278" i="1"/>
  <c r="AB278" i="1"/>
  <c r="K277" i="1"/>
  <c r="AA277" i="1"/>
  <c r="AB277" i="1"/>
  <c r="K275" i="1"/>
  <c r="AA275" i="1"/>
  <c r="AB275" i="1"/>
  <c r="K289" i="1"/>
  <c r="AA289" i="1"/>
  <c r="AB289" i="1"/>
  <c r="K288" i="1"/>
  <c r="AA288" i="1"/>
  <c r="AB288" i="1"/>
  <c r="K287" i="1"/>
  <c r="AA287" i="1"/>
  <c r="AB287" i="1"/>
  <c r="K286" i="1"/>
  <c r="AA286" i="1"/>
  <c r="AB286" i="1"/>
  <c r="K285" i="1"/>
  <c r="AA285" i="1"/>
  <c r="AB285" i="1"/>
  <c r="K284" i="1"/>
  <c r="AA284" i="1"/>
  <c r="AB284" i="1"/>
  <c r="K283" i="1"/>
  <c r="AA283" i="1"/>
  <c r="AB283" i="1"/>
  <c r="K282" i="1"/>
  <c r="AA282" i="1"/>
  <c r="AB282" i="1"/>
  <c r="K281" i="1"/>
  <c r="AA281" i="1"/>
  <c r="AB281" i="1"/>
  <c r="K280" i="1"/>
  <c r="AA280" i="1"/>
  <c r="AB280" i="1"/>
  <c r="K279" i="1"/>
  <c r="AA279" i="1"/>
  <c r="AB279" i="1"/>
  <c r="K276" i="1"/>
  <c r="AA276" i="1"/>
  <c r="AB276" i="1"/>
  <c r="K273" i="1"/>
  <c r="AA273" i="1"/>
  <c r="AB273" i="1"/>
  <c r="K271" i="1"/>
  <c r="AA271" i="1"/>
  <c r="AB271" i="1"/>
  <c r="K268" i="1"/>
  <c r="AA268" i="1"/>
  <c r="AB268" i="1"/>
  <c r="K267" i="1"/>
  <c r="AA267" i="1"/>
  <c r="AB267" i="1"/>
  <c r="K266" i="1"/>
  <c r="AA266" i="1"/>
  <c r="AB266" i="1"/>
  <c r="K265" i="1"/>
  <c r="AA265" i="1"/>
  <c r="AB265" i="1"/>
  <c r="K264" i="1"/>
  <c r="AA264" i="1"/>
  <c r="AB264" i="1"/>
  <c r="K263" i="1"/>
  <c r="AA263" i="1"/>
  <c r="AB263" i="1"/>
  <c r="K262" i="1"/>
  <c r="AA262" i="1"/>
  <c r="AB262" i="1"/>
  <c r="K260" i="1"/>
  <c r="AA260" i="1"/>
  <c r="AB260" i="1"/>
  <c r="K261" i="1"/>
  <c r="AA261" i="1"/>
  <c r="AB261" i="1"/>
  <c r="K257" i="1"/>
  <c r="AA257" i="1"/>
  <c r="AB257" i="1"/>
  <c r="K255" i="1"/>
  <c r="AA255" i="1"/>
  <c r="AB255" i="1"/>
  <c r="K253" i="1"/>
  <c r="AA253" i="1"/>
  <c r="AB253" i="1"/>
  <c r="K251" i="1"/>
  <c r="AA251" i="1"/>
  <c r="AB251" i="1"/>
  <c r="K250" i="1"/>
  <c r="AA250" i="1"/>
  <c r="AB250" i="1"/>
  <c r="K249" i="1"/>
  <c r="AA249" i="1"/>
  <c r="AB249" i="1"/>
  <c r="K248" i="1"/>
  <c r="AA248" i="1"/>
  <c r="AB248" i="1"/>
  <c r="K247" i="1"/>
  <c r="AA247" i="1"/>
  <c r="AB247" i="1"/>
  <c r="K243" i="1"/>
  <c r="AA243" i="1"/>
  <c r="AB243" i="1"/>
  <c r="K242" i="1"/>
  <c r="AA242" i="1"/>
  <c r="AB242" i="1"/>
  <c r="K241" i="1"/>
  <c r="AA241" i="1"/>
  <c r="AB241" i="1"/>
  <c r="K240" i="1"/>
  <c r="AA240" i="1"/>
  <c r="AB240" i="1"/>
  <c r="K239" i="1"/>
  <c r="AA239" i="1"/>
  <c r="AB239" i="1"/>
  <c r="K238" i="1"/>
  <c r="AA238" i="1"/>
  <c r="AB238" i="1"/>
  <c r="K237" i="1"/>
  <c r="AA237" i="1"/>
  <c r="AB237" i="1"/>
  <c r="K235" i="1"/>
  <c r="AA235" i="1"/>
  <c r="AB235" i="1"/>
  <c r="K233" i="1"/>
  <c r="AA233" i="1"/>
  <c r="AB233" i="1"/>
  <c r="K232" i="1"/>
  <c r="AA232" i="1"/>
  <c r="AB232" i="1"/>
  <c r="K230" i="1"/>
  <c r="AA230" i="1"/>
  <c r="AB230" i="1"/>
  <c r="K227" i="1"/>
  <c r="AA227" i="1"/>
  <c r="AB227" i="1"/>
  <c r="K224" i="1"/>
  <c r="AA224" i="1"/>
  <c r="AB224" i="1"/>
  <c r="K223" i="1"/>
  <c r="AA223" i="1"/>
  <c r="AB223" i="1"/>
  <c r="K222" i="1"/>
  <c r="AA222" i="1"/>
  <c r="AB222" i="1"/>
  <c r="K221" i="1"/>
  <c r="AA221" i="1"/>
  <c r="AB221" i="1"/>
  <c r="K218" i="1"/>
  <c r="AA218" i="1"/>
  <c r="AB218" i="1"/>
  <c r="K214" i="1"/>
  <c r="AA214" i="1"/>
  <c r="AB214" i="1"/>
  <c r="K213" i="1"/>
  <c r="AA213" i="1"/>
  <c r="AB213" i="1"/>
  <c r="K210" i="1"/>
  <c r="AA210" i="1"/>
  <c r="AB210" i="1"/>
  <c r="K209" i="1"/>
  <c r="AA209" i="1"/>
  <c r="AB209" i="1"/>
  <c r="K208" i="1"/>
  <c r="AA208" i="1"/>
  <c r="AB208" i="1"/>
  <c r="K205" i="1"/>
  <c r="AA205" i="1"/>
  <c r="AB205" i="1"/>
  <c r="K204" i="1"/>
  <c r="AA204" i="1"/>
  <c r="AB204" i="1"/>
  <c r="K203" i="1"/>
  <c r="AA203" i="1"/>
  <c r="AB203" i="1"/>
  <c r="K201" i="1"/>
  <c r="AA201" i="1"/>
  <c r="AB201" i="1"/>
  <c r="K200" i="1"/>
  <c r="AA200" i="1"/>
  <c r="AB200" i="1"/>
  <c r="K198" i="1"/>
  <c r="AA198" i="1"/>
  <c r="AB198" i="1"/>
  <c r="K197" i="1"/>
  <c r="AA197" i="1"/>
  <c r="AB197" i="1"/>
  <c r="K195" i="1"/>
  <c r="AA195" i="1"/>
  <c r="AB195" i="1"/>
  <c r="K194" i="1"/>
  <c r="AA194" i="1"/>
  <c r="AB194" i="1"/>
  <c r="K193" i="1"/>
  <c r="AA193" i="1"/>
  <c r="AB193" i="1"/>
  <c r="K192" i="1"/>
  <c r="AA192" i="1"/>
  <c r="AB192" i="1"/>
  <c r="K190" i="1"/>
  <c r="AA190" i="1"/>
  <c r="AB190" i="1"/>
  <c r="K185" i="1"/>
  <c r="AA185" i="1"/>
  <c r="AB185" i="1"/>
  <c r="K184" i="1"/>
  <c r="AA184" i="1"/>
  <c r="AB184" i="1"/>
  <c r="K183" i="1"/>
  <c r="AA183" i="1"/>
  <c r="AB183" i="1"/>
  <c r="K179" i="1"/>
  <c r="AA179" i="1"/>
  <c r="AB179" i="1"/>
  <c r="K178" i="1"/>
  <c r="AA178" i="1"/>
  <c r="AB178" i="1"/>
  <c r="K176" i="1"/>
  <c r="AA176" i="1"/>
  <c r="AB176" i="1"/>
  <c r="K175" i="1"/>
  <c r="AA175" i="1"/>
  <c r="AB175" i="1"/>
  <c r="K174" i="1"/>
  <c r="AA174" i="1"/>
  <c r="AB174" i="1"/>
  <c r="K168" i="1"/>
  <c r="AA168" i="1"/>
  <c r="AB168" i="1"/>
  <c r="K164" i="1"/>
  <c r="AA164" i="1"/>
  <c r="AB164" i="1"/>
  <c r="K163" i="1"/>
  <c r="AA163" i="1"/>
  <c r="AB163" i="1"/>
  <c r="K162" i="1"/>
  <c r="AA162" i="1"/>
  <c r="AB162" i="1"/>
  <c r="K161" i="1"/>
  <c r="AA161" i="1"/>
  <c r="AB161" i="1"/>
  <c r="K160" i="1"/>
  <c r="AA160" i="1"/>
  <c r="AB160" i="1"/>
  <c r="K158" i="1"/>
  <c r="AA158" i="1"/>
  <c r="AB158" i="1"/>
  <c r="K155" i="1"/>
  <c r="AA155" i="1"/>
  <c r="AB155" i="1"/>
  <c r="K154" i="1"/>
  <c r="AA154" i="1"/>
  <c r="AB154" i="1"/>
  <c r="K153" i="1"/>
  <c r="AA153" i="1"/>
  <c r="AB153" i="1"/>
  <c r="K152" i="1"/>
  <c r="AA152" i="1"/>
  <c r="AB152" i="1"/>
  <c r="K151" i="1"/>
  <c r="AA151" i="1"/>
  <c r="AB151" i="1"/>
  <c r="K148" i="1"/>
  <c r="AA148" i="1"/>
  <c r="AB148" i="1"/>
  <c r="K147" i="1"/>
  <c r="AA147" i="1"/>
  <c r="AB147" i="1"/>
  <c r="K139" i="1"/>
  <c r="AA139" i="1"/>
  <c r="AB139" i="1"/>
  <c r="K138" i="1"/>
  <c r="AA138" i="1"/>
  <c r="AB138" i="1"/>
  <c r="K137" i="1"/>
  <c r="AA137" i="1"/>
  <c r="AB137" i="1"/>
  <c r="K134" i="1"/>
  <c r="AA134" i="1"/>
  <c r="AB134" i="1"/>
  <c r="K131" i="1"/>
  <c r="AA131" i="1"/>
  <c r="AB131" i="1"/>
  <c r="K130" i="1"/>
  <c r="AA130" i="1"/>
  <c r="AB130" i="1"/>
  <c r="K125" i="1"/>
  <c r="AA125" i="1"/>
  <c r="AB125" i="1"/>
  <c r="K121" i="1"/>
  <c r="AA121" i="1"/>
  <c r="AB121" i="1"/>
  <c r="K118" i="1"/>
  <c r="AA118" i="1"/>
  <c r="AB118" i="1"/>
  <c r="K116" i="1"/>
  <c r="AA116" i="1"/>
  <c r="AB116" i="1"/>
  <c r="K113" i="1"/>
  <c r="AA113" i="1"/>
  <c r="AB113" i="1"/>
  <c r="K109" i="1"/>
  <c r="AA109" i="1"/>
  <c r="AB109" i="1"/>
  <c r="K108" i="1"/>
  <c r="AA108" i="1"/>
  <c r="AB108" i="1"/>
  <c r="K107" i="1"/>
  <c r="AA107" i="1"/>
  <c r="AB107" i="1"/>
  <c r="K105" i="1"/>
  <c r="AA105" i="1"/>
  <c r="AB105" i="1"/>
  <c r="K100" i="1"/>
  <c r="AA100" i="1"/>
  <c r="AB100" i="1"/>
  <c r="K99" i="1"/>
  <c r="AA99" i="1"/>
  <c r="AB99" i="1"/>
  <c r="K98" i="1"/>
  <c r="AA98" i="1"/>
  <c r="AB98" i="1"/>
  <c r="K87" i="1"/>
  <c r="AA87" i="1"/>
  <c r="AB87" i="1"/>
  <c r="K86" i="1"/>
  <c r="AA86" i="1"/>
  <c r="AB86" i="1"/>
  <c r="K85" i="1"/>
  <c r="AA85" i="1"/>
  <c r="AB85" i="1"/>
  <c r="K77" i="1"/>
  <c r="AA77" i="1"/>
  <c r="AB77" i="1"/>
  <c r="K76" i="1"/>
  <c r="AA76" i="1"/>
  <c r="AB76" i="1"/>
  <c r="K74" i="1"/>
  <c r="AA74" i="1"/>
  <c r="AB74" i="1"/>
  <c r="K73" i="1"/>
  <c r="AA73" i="1"/>
  <c r="AB73" i="1"/>
  <c r="K72" i="1"/>
  <c r="AA72" i="1"/>
  <c r="AB72" i="1"/>
  <c r="K69" i="1"/>
  <c r="AA69" i="1"/>
  <c r="AB69" i="1"/>
  <c r="K67" i="1"/>
  <c r="AA67" i="1"/>
  <c r="AB67" i="1"/>
  <c r="K66" i="1"/>
  <c r="AA66" i="1"/>
  <c r="AB66" i="1"/>
  <c r="K65" i="1"/>
  <c r="AA65" i="1"/>
  <c r="AB65" i="1"/>
  <c r="K61" i="1"/>
  <c r="AA61" i="1"/>
  <c r="AB61" i="1"/>
  <c r="K59" i="1"/>
  <c r="AA59" i="1"/>
  <c r="AB59" i="1"/>
  <c r="K58" i="1"/>
  <c r="AA58" i="1"/>
  <c r="AB58" i="1"/>
  <c r="K57" i="1"/>
  <c r="AA57" i="1"/>
  <c r="AB57" i="1"/>
  <c r="K54" i="1"/>
  <c r="AA54" i="1"/>
  <c r="AB54" i="1"/>
  <c r="K52" i="1"/>
  <c r="AA52" i="1"/>
  <c r="AB52" i="1"/>
  <c r="K47" i="1"/>
  <c r="AA47" i="1"/>
  <c r="AB47" i="1"/>
  <c r="K48" i="1"/>
  <c r="AA48" i="1"/>
  <c r="AB48" i="1"/>
  <c r="K45" i="1"/>
  <c r="AA45" i="1"/>
  <c r="AB45" i="1"/>
  <c r="K44" i="1"/>
  <c r="AA44" i="1"/>
  <c r="AB44" i="1"/>
  <c r="K43" i="1"/>
  <c r="AA43" i="1"/>
  <c r="AB43" i="1"/>
  <c r="K42" i="1"/>
  <c r="AA42" i="1"/>
  <c r="AB42" i="1"/>
  <c r="K39" i="1"/>
  <c r="AA39" i="1"/>
  <c r="AB39" i="1"/>
  <c r="K33" i="1"/>
  <c r="AA33" i="1"/>
  <c r="AB33" i="1"/>
  <c r="K31" i="1"/>
  <c r="AA31" i="1"/>
  <c r="AB31" i="1"/>
  <c r="K29" i="1"/>
  <c r="AA29" i="1"/>
  <c r="AB29" i="1"/>
  <c r="K24" i="1"/>
  <c r="AA24" i="1"/>
  <c r="AB24" i="1"/>
  <c r="K23" i="1"/>
  <c r="AA23" i="1"/>
  <c r="AB23" i="1"/>
  <c r="K21" i="1"/>
  <c r="AA21" i="1"/>
  <c r="AB21" i="1"/>
  <c r="K20" i="1"/>
  <c r="AA20" i="1"/>
  <c r="AB20" i="1"/>
  <c r="K14" i="1"/>
  <c r="AA14" i="1"/>
  <c r="AB14" i="1"/>
  <c r="K13" i="1"/>
  <c r="AA13" i="1"/>
  <c r="AB13" i="1"/>
  <c r="K12" i="1"/>
  <c r="AA12" i="1"/>
  <c r="AB12" i="1"/>
  <c r="L9" i="177"/>
  <c r="L11" i="177"/>
  <c r="L18" i="93"/>
  <c r="L347" i="1"/>
  <c r="K345" i="1"/>
  <c r="L9" i="93"/>
  <c r="K8" i="24"/>
  <c r="K32" i="24"/>
  <c r="K19" i="24"/>
  <c r="O9" i="177"/>
  <c r="P9" i="177"/>
  <c r="AA9" i="177"/>
  <c r="AB9" i="177"/>
  <c r="W9" i="177"/>
  <c r="X9" i="177"/>
  <c r="O11" i="177"/>
  <c r="P11" i="177"/>
  <c r="AA11" i="177"/>
  <c r="AB11" i="177"/>
  <c r="W11" i="177"/>
  <c r="X11" i="177"/>
  <c r="L12" i="177"/>
  <c r="AA12" i="177"/>
  <c r="AB12" i="177"/>
  <c r="W12" i="177"/>
  <c r="X12" i="177"/>
  <c r="O10" i="177"/>
  <c r="P10" i="177"/>
  <c r="AA10" i="177"/>
  <c r="AB10" i="177"/>
  <c r="W10" i="177"/>
  <c r="X10" i="177"/>
  <c r="S8" i="177"/>
  <c r="T8" i="177"/>
  <c r="AA8" i="177"/>
  <c r="AB8" i="177"/>
  <c r="W8" i="177"/>
  <c r="X8" i="177"/>
  <c r="L8" i="1"/>
  <c r="AA8" i="1"/>
  <c r="AB8" i="1"/>
  <c r="W18" i="93"/>
  <c r="X18" i="93"/>
  <c r="AA18" i="93"/>
  <c r="AB18" i="93"/>
  <c r="W10" i="93"/>
  <c r="X10" i="93"/>
  <c r="AA10" i="93"/>
  <c r="AB10" i="93"/>
  <c r="K18" i="24"/>
  <c r="Z18" i="24"/>
  <c r="AA18" i="24"/>
  <c r="K41" i="24"/>
  <c r="Z41" i="24"/>
  <c r="AA41" i="24"/>
  <c r="K21" i="24"/>
  <c r="Z21" i="24"/>
  <c r="AA21" i="24"/>
  <c r="V31" i="24"/>
  <c r="W31" i="24"/>
  <c r="Z31" i="24"/>
  <c r="AA31" i="24"/>
  <c r="V35" i="24"/>
  <c r="W35" i="24"/>
  <c r="Z35" i="24"/>
  <c r="AA35" i="24"/>
  <c r="K29" i="24"/>
  <c r="Z29" i="24"/>
  <c r="AA29" i="24"/>
  <c r="K33" i="24"/>
  <c r="Z33" i="24"/>
  <c r="AA33" i="24"/>
  <c r="V12" i="24"/>
  <c r="W12" i="24"/>
  <c r="Z12" i="24"/>
  <c r="AA12" i="24"/>
  <c r="K13" i="24"/>
  <c r="Z13" i="24"/>
  <c r="AA13" i="24"/>
  <c r="K37" i="24"/>
  <c r="Z37" i="24"/>
  <c r="AA37" i="24"/>
  <c r="K14" i="24"/>
  <c r="Z14" i="24"/>
  <c r="AA14" i="24"/>
  <c r="K23" i="24"/>
  <c r="Z23" i="24"/>
  <c r="AA23" i="24"/>
  <c r="K40" i="24"/>
  <c r="Z40" i="24"/>
  <c r="AA40" i="24"/>
  <c r="K16" i="24"/>
  <c r="Z16" i="24"/>
  <c r="AA16" i="24"/>
  <c r="K39" i="24"/>
  <c r="Z39" i="24"/>
  <c r="AA39" i="24"/>
  <c r="K20" i="24"/>
  <c r="Z20" i="24"/>
  <c r="AA20" i="24"/>
  <c r="K31" i="24"/>
  <c r="V36" i="24"/>
  <c r="W36" i="24"/>
  <c r="N16" i="24"/>
  <c r="O16" i="24"/>
  <c r="V16" i="24"/>
  <c r="W16" i="24"/>
  <c r="V17" i="24"/>
  <c r="W17" i="24"/>
  <c r="N37" i="24"/>
  <c r="V37" i="24"/>
  <c r="W37" i="24"/>
  <c r="R14" i="24"/>
  <c r="S14" i="24"/>
  <c r="V14" i="24"/>
  <c r="W14" i="24"/>
  <c r="V26" i="24"/>
  <c r="W26" i="24"/>
  <c r="N28" i="24"/>
  <c r="O28" i="24"/>
  <c r="V28" i="24"/>
  <c r="W28" i="24"/>
  <c r="N18" i="24"/>
  <c r="O18" i="24"/>
  <c r="V18" i="24"/>
  <c r="W18" i="24"/>
  <c r="N29" i="24"/>
  <c r="O29" i="24"/>
  <c r="V29" i="24"/>
  <c r="W29" i="24"/>
  <c r="V38" i="24"/>
  <c r="W38" i="24"/>
  <c r="V19" i="24"/>
  <c r="W19" i="24"/>
  <c r="N27" i="24"/>
  <c r="O27" i="24"/>
  <c r="V27" i="24"/>
  <c r="W27" i="24"/>
  <c r="V21" i="24"/>
  <c r="W21" i="24"/>
  <c r="V30" i="24"/>
  <c r="W30" i="24"/>
  <c r="N39" i="24"/>
  <c r="O39" i="24"/>
  <c r="V39" i="24"/>
  <c r="W39" i="24"/>
  <c r="R20" i="24"/>
  <c r="V20" i="24"/>
  <c r="W20" i="24"/>
  <c r="R22" i="24"/>
  <c r="S22" i="24"/>
  <c r="V22" i="24"/>
  <c r="W22" i="24"/>
  <c r="V13" i="24"/>
  <c r="W13" i="24"/>
  <c r="N15" i="24"/>
  <c r="O15" i="24"/>
  <c r="V15" i="24"/>
  <c r="W15" i="24"/>
  <c r="V10" i="24"/>
  <c r="W10" i="24"/>
  <c r="K15" i="24"/>
  <c r="V24" i="24"/>
  <c r="W24" i="24"/>
  <c r="V40" i="24"/>
  <c r="W40" i="24"/>
  <c r="R23" i="24"/>
  <c r="S23" i="24"/>
  <c r="V23" i="24"/>
  <c r="W23" i="24"/>
  <c r="R31" i="24"/>
  <c r="S31" i="24"/>
  <c r="K9" i="24"/>
  <c r="V9" i="24"/>
  <c r="W9" i="24"/>
  <c r="K25" i="24"/>
  <c r="V25" i="24"/>
  <c r="W25" i="24"/>
  <c r="V32" i="24"/>
  <c r="W32" i="24"/>
  <c r="N41" i="24"/>
  <c r="O41" i="24"/>
  <c r="V41" i="24"/>
  <c r="W41" i="24"/>
  <c r="N34" i="24"/>
  <c r="O34" i="24"/>
  <c r="V34" i="24"/>
  <c r="W34" i="24"/>
  <c r="R32" i="24"/>
  <c r="S32" i="24"/>
  <c r="N33" i="24"/>
  <c r="O33" i="24"/>
  <c r="V33" i="24"/>
  <c r="W33" i="24"/>
  <c r="V8" i="24"/>
  <c r="W8" i="24"/>
  <c r="R35" i="24"/>
  <c r="S35" i="24"/>
  <c r="L10" i="93"/>
  <c r="O14" i="93"/>
  <c r="W14" i="93"/>
  <c r="X14" i="93"/>
  <c r="O20" i="93"/>
  <c r="P20" i="93"/>
  <c r="W20" i="93"/>
  <c r="X20" i="93"/>
  <c r="O12" i="93"/>
  <c r="P12" i="93"/>
  <c r="W12" i="93"/>
  <c r="X12" i="93"/>
  <c r="S15" i="93"/>
  <c r="T15" i="93"/>
  <c r="W15" i="93"/>
  <c r="X15" i="93"/>
  <c r="O9" i="93"/>
  <c r="P9" i="93"/>
  <c r="W9" i="93"/>
  <c r="X9" i="93"/>
  <c r="O19" i="93"/>
  <c r="P19" i="93"/>
  <c r="W19" i="93"/>
  <c r="X19" i="93"/>
  <c r="O21" i="93"/>
  <c r="P21" i="93"/>
  <c r="W21" i="93"/>
  <c r="X21" i="93"/>
  <c r="O11" i="93"/>
  <c r="P11" i="93"/>
  <c r="W11" i="93"/>
  <c r="X11" i="93"/>
  <c r="L16" i="93"/>
  <c r="W16" i="93"/>
  <c r="X16" i="93"/>
  <c r="O17" i="93"/>
  <c r="P17" i="93"/>
  <c r="W17" i="93"/>
  <c r="X17" i="93"/>
  <c r="S8" i="93"/>
  <c r="W8" i="93"/>
  <c r="X8" i="93"/>
  <c r="O13" i="93"/>
  <c r="P13" i="93"/>
  <c r="W13" i="93"/>
  <c r="X13" i="93"/>
  <c r="S109" i="1"/>
  <c r="T109" i="1"/>
  <c r="W109" i="1"/>
  <c r="X109" i="1"/>
  <c r="O109" i="1"/>
  <c r="P109" i="1"/>
  <c r="W232" i="1"/>
  <c r="X232" i="1"/>
  <c r="S232" i="1"/>
  <c r="T232" i="1"/>
  <c r="O232" i="1"/>
  <c r="P232" i="1"/>
  <c r="W295" i="1"/>
  <c r="X295" i="1"/>
  <c r="S295" i="1"/>
  <c r="T295" i="1"/>
  <c r="O295" i="1"/>
  <c r="P295" i="1"/>
  <c r="L28" i="1"/>
  <c r="W28" i="1"/>
  <c r="X28" i="1"/>
  <c r="S28" i="1"/>
  <c r="T28" i="1"/>
  <c r="O28" i="1"/>
  <c r="P28" i="1"/>
  <c r="W157" i="1"/>
  <c r="X157" i="1"/>
  <c r="S157" i="1"/>
  <c r="T157" i="1"/>
  <c r="O157" i="1"/>
  <c r="P157" i="1"/>
  <c r="W87" i="1"/>
  <c r="X87" i="1"/>
  <c r="O87" i="1"/>
  <c r="P87" i="1"/>
  <c r="S87" i="1"/>
  <c r="T87" i="1"/>
  <c r="W223" i="1"/>
  <c r="X223" i="1"/>
  <c r="S223" i="1"/>
  <c r="T223" i="1"/>
  <c r="O223" i="1"/>
  <c r="P223" i="1"/>
  <c r="W282" i="1"/>
  <c r="X282" i="1"/>
  <c r="O282" i="1"/>
  <c r="P282" i="1"/>
  <c r="S282" i="1"/>
  <c r="T282" i="1"/>
  <c r="S11" i="1"/>
  <c r="T11" i="1"/>
  <c r="W11" i="1"/>
  <c r="X11" i="1"/>
  <c r="O11" i="1"/>
  <c r="P11" i="1"/>
  <c r="W159" i="1"/>
  <c r="X159" i="1"/>
  <c r="S159" i="1"/>
  <c r="T159" i="1"/>
  <c r="O159" i="1"/>
  <c r="P159" i="1"/>
  <c r="L72" i="1"/>
  <c r="W72" i="1"/>
  <c r="X72" i="1"/>
  <c r="S72" i="1"/>
  <c r="T72" i="1"/>
  <c r="O72" i="1"/>
  <c r="P72" i="1"/>
  <c r="L155" i="1"/>
  <c r="W155" i="1"/>
  <c r="X155" i="1"/>
  <c r="O155" i="1"/>
  <c r="P155" i="1"/>
  <c r="S155" i="1"/>
  <c r="T155" i="1"/>
  <c r="W183" i="1"/>
  <c r="X183" i="1"/>
  <c r="S183" i="1"/>
  <c r="T183" i="1"/>
  <c r="O183" i="1"/>
  <c r="P183" i="1"/>
  <c r="S197" i="1"/>
  <c r="T197" i="1"/>
  <c r="W197" i="1"/>
  <c r="X197" i="1"/>
  <c r="O197" i="1"/>
  <c r="P197" i="1"/>
  <c r="W209" i="1"/>
  <c r="X209" i="1"/>
  <c r="S209" i="1"/>
  <c r="T209" i="1"/>
  <c r="O209" i="1"/>
  <c r="P209" i="1"/>
  <c r="W224" i="1"/>
  <c r="X224" i="1"/>
  <c r="S224" i="1"/>
  <c r="T224" i="1"/>
  <c r="O224" i="1"/>
  <c r="P224" i="1"/>
  <c r="S235" i="1"/>
  <c r="T235" i="1"/>
  <c r="W235" i="1"/>
  <c r="X235" i="1"/>
  <c r="O235" i="1"/>
  <c r="P235" i="1"/>
  <c r="W239" i="1"/>
  <c r="X239" i="1"/>
  <c r="S239" i="1"/>
  <c r="T239" i="1"/>
  <c r="O239" i="1"/>
  <c r="P239" i="1"/>
  <c r="W250" i="1"/>
  <c r="X250" i="1"/>
  <c r="S250" i="1"/>
  <c r="T250" i="1"/>
  <c r="O250" i="1"/>
  <c r="P250" i="1"/>
  <c r="W257" i="1"/>
  <c r="X257" i="1"/>
  <c r="S257" i="1"/>
  <c r="T257" i="1"/>
  <c r="O257" i="1"/>
  <c r="P257" i="1"/>
  <c r="S273" i="1"/>
  <c r="T273" i="1"/>
  <c r="W273" i="1"/>
  <c r="X273" i="1"/>
  <c r="O273" i="1"/>
  <c r="P273" i="1"/>
  <c r="W283" i="1"/>
  <c r="X283" i="1"/>
  <c r="O283" i="1"/>
  <c r="P283" i="1"/>
  <c r="S283" i="1"/>
  <c r="T283" i="1"/>
  <c r="S277" i="1"/>
  <c r="T277" i="1"/>
  <c r="O277" i="1"/>
  <c r="P277" i="1"/>
  <c r="W277" i="1"/>
  <c r="X277" i="1"/>
  <c r="W298" i="1"/>
  <c r="X298" i="1"/>
  <c r="S298" i="1"/>
  <c r="T298" i="1"/>
  <c r="O298" i="1"/>
  <c r="P298" i="1"/>
  <c r="W310" i="1"/>
  <c r="X310" i="1"/>
  <c r="S310" i="1"/>
  <c r="T310" i="1"/>
  <c r="O310" i="1"/>
  <c r="P310" i="1"/>
  <c r="W322" i="1"/>
  <c r="X322" i="1"/>
  <c r="O322" i="1"/>
  <c r="P322" i="1"/>
  <c r="S322" i="1"/>
  <c r="T322" i="1"/>
  <c r="W328" i="1"/>
  <c r="X328" i="1"/>
  <c r="S328" i="1"/>
  <c r="T328" i="1"/>
  <c r="O328" i="1"/>
  <c r="P328" i="1"/>
  <c r="L337" i="1"/>
  <c r="W337" i="1"/>
  <c r="X337" i="1"/>
  <c r="S337" i="1"/>
  <c r="T337" i="1"/>
  <c r="O337" i="1"/>
  <c r="P337" i="1"/>
  <c r="W15" i="1"/>
  <c r="X15" i="1"/>
  <c r="S15" i="1"/>
  <c r="T15" i="1"/>
  <c r="O15" i="1"/>
  <c r="P15" i="1"/>
  <c r="W35" i="1"/>
  <c r="X35" i="1"/>
  <c r="S35" i="1"/>
  <c r="T35" i="1"/>
  <c r="O35" i="1"/>
  <c r="P35" i="1"/>
  <c r="L55" i="1"/>
  <c r="W55" i="1"/>
  <c r="X55" i="1"/>
  <c r="S55" i="1"/>
  <c r="T55" i="1"/>
  <c r="O55" i="1"/>
  <c r="P55" i="1"/>
  <c r="W71" i="1"/>
  <c r="X71" i="1"/>
  <c r="S71" i="1"/>
  <c r="T71" i="1"/>
  <c r="O71" i="1"/>
  <c r="P71" i="1"/>
  <c r="L97" i="1"/>
  <c r="S97" i="1"/>
  <c r="T97" i="1"/>
  <c r="W97" i="1"/>
  <c r="X97" i="1"/>
  <c r="O97" i="1"/>
  <c r="P97" i="1"/>
  <c r="W120" i="1"/>
  <c r="X120" i="1"/>
  <c r="O120" i="1"/>
  <c r="P120" i="1"/>
  <c r="S120" i="1"/>
  <c r="T120" i="1"/>
  <c r="L135" i="1"/>
  <c r="W135" i="1"/>
  <c r="X135" i="1"/>
  <c r="S135" i="1"/>
  <c r="T135" i="1"/>
  <c r="O135" i="1"/>
  <c r="P135" i="1"/>
  <c r="W165" i="1"/>
  <c r="X165" i="1"/>
  <c r="S165" i="1"/>
  <c r="T165" i="1"/>
  <c r="O165" i="1"/>
  <c r="P165" i="1"/>
  <c r="S181" i="1"/>
  <c r="T181" i="1"/>
  <c r="W181" i="1"/>
  <c r="X181" i="1"/>
  <c r="O181" i="1"/>
  <c r="P181" i="1"/>
  <c r="W207" i="1"/>
  <c r="X207" i="1"/>
  <c r="O207" i="1"/>
  <c r="P207" i="1"/>
  <c r="S207" i="1"/>
  <c r="T207" i="1"/>
  <c r="W274" i="1"/>
  <c r="X274" i="1"/>
  <c r="O274" i="1"/>
  <c r="P274" i="1"/>
  <c r="S274" i="1"/>
  <c r="T274" i="1"/>
  <c r="W33" i="1"/>
  <c r="X33" i="1"/>
  <c r="O33" i="1"/>
  <c r="P33" i="1"/>
  <c r="S33" i="1"/>
  <c r="T33" i="1"/>
  <c r="L153" i="1"/>
  <c r="S153" i="1"/>
  <c r="T153" i="1"/>
  <c r="W153" i="1"/>
  <c r="X153" i="1"/>
  <c r="O153" i="1"/>
  <c r="P153" i="1"/>
  <c r="S205" i="1"/>
  <c r="T205" i="1"/>
  <c r="W205" i="1"/>
  <c r="X205" i="1"/>
  <c r="O205" i="1"/>
  <c r="P205" i="1"/>
  <c r="W308" i="1"/>
  <c r="X308" i="1"/>
  <c r="O308" i="1"/>
  <c r="P308" i="1"/>
  <c r="S308" i="1"/>
  <c r="T308" i="1"/>
  <c r="L49" i="1"/>
  <c r="S49" i="1"/>
  <c r="T49" i="1"/>
  <c r="W49" i="1"/>
  <c r="X49" i="1"/>
  <c r="O49" i="1"/>
  <c r="P49" i="1"/>
  <c r="W132" i="1"/>
  <c r="X132" i="1"/>
  <c r="S132" i="1"/>
  <c r="T132" i="1"/>
  <c r="O132" i="1"/>
  <c r="P132" i="1"/>
  <c r="L54" i="1"/>
  <c r="W54" i="1"/>
  <c r="X54" i="1"/>
  <c r="S54" i="1"/>
  <c r="T54" i="1"/>
  <c r="O54" i="1"/>
  <c r="P54" i="1"/>
  <c r="L137" i="1"/>
  <c r="W137" i="1"/>
  <c r="X137" i="1"/>
  <c r="O137" i="1"/>
  <c r="P137" i="1"/>
  <c r="S137" i="1"/>
  <c r="T137" i="1"/>
  <c r="W195" i="1"/>
  <c r="X195" i="1"/>
  <c r="S195" i="1"/>
  <c r="T195" i="1"/>
  <c r="O195" i="1"/>
  <c r="P195" i="1"/>
  <c r="S297" i="1"/>
  <c r="T297" i="1"/>
  <c r="W297" i="1"/>
  <c r="X297" i="1"/>
  <c r="O297" i="1"/>
  <c r="P297" i="1"/>
  <c r="W327" i="1"/>
  <c r="X327" i="1"/>
  <c r="S327" i="1"/>
  <c r="T327" i="1"/>
  <c r="O327" i="1"/>
  <c r="P327" i="1"/>
  <c r="L70" i="1"/>
  <c r="W70" i="1"/>
  <c r="X70" i="1"/>
  <c r="S70" i="1"/>
  <c r="T70" i="1"/>
  <c r="O70" i="1"/>
  <c r="P70" i="1"/>
  <c r="L58" i="1"/>
  <c r="S58" i="1"/>
  <c r="T58" i="1"/>
  <c r="O58" i="1"/>
  <c r="P58" i="1"/>
  <c r="W58" i="1"/>
  <c r="X58" i="1"/>
  <c r="L118" i="1"/>
  <c r="S118" i="1"/>
  <c r="T118" i="1"/>
  <c r="W118" i="1"/>
  <c r="X118" i="1"/>
  <c r="O118" i="1"/>
  <c r="P118" i="1"/>
  <c r="L184" i="1"/>
  <c r="W184" i="1"/>
  <c r="X184" i="1"/>
  <c r="O184" i="1"/>
  <c r="P184" i="1"/>
  <c r="S184" i="1"/>
  <c r="T184" i="1"/>
  <c r="W198" i="1"/>
  <c r="X198" i="1"/>
  <c r="S198" i="1"/>
  <c r="T198" i="1"/>
  <c r="O198" i="1"/>
  <c r="P198" i="1"/>
  <c r="W210" i="1"/>
  <c r="X210" i="1"/>
  <c r="S210" i="1"/>
  <c r="T210" i="1"/>
  <c r="O210" i="1"/>
  <c r="P210" i="1"/>
  <c r="W227" i="1"/>
  <c r="X227" i="1"/>
  <c r="S227" i="1"/>
  <c r="T227" i="1"/>
  <c r="O227" i="1"/>
  <c r="P227" i="1"/>
  <c r="W240" i="1"/>
  <c r="X240" i="1"/>
  <c r="S240" i="1"/>
  <c r="T240" i="1"/>
  <c r="O240" i="1"/>
  <c r="P240" i="1"/>
  <c r="S251" i="1"/>
  <c r="T251" i="1"/>
  <c r="W251" i="1"/>
  <c r="X251" i="1"/>
  <c r="O251" i="1"/>
  <c r="P251" i="1"/>
  <c r="W261" i="1"/>
  <c r="X261" i="1"/>
  <c r="S261" i="1"/>
  <c r="T261" i="1"/>
  <c r="O261" i="1"/>
  <c r="P261" i="1"/>
  <c r="W264" i="1"/>
  <c r="X264" i="1"/>
  <c r="S264" i="1"/>
  <c r="T264" i="1"/>
  <c r="O264" i="1"/>
  <c r="P264" i="1"/>
  <c r="S284" i="1"/>
  <c r="T284" i="1"/>
  <c r="W284" i="1"/>
  <c r="X284" i="1"/>
  <c r="O284" i="1"/>
  <c r="P284" i="1"/>
  <c r="S278" i="1"/>
  <c r="T278" i="1"/>
  <c r="W278" i="1"/>
  <c r="X278" i="1"/>
  <c r="O278" i="1"/>
  <c r="P278" i="1"/>
  <c r="W300" i="1"/>
  <c r="X300" i="1"/>
  <c r="O300" i="1"/>
  <c r="P300" i="1"/>
  <c r="S300" i="1"/>
  <c r="T300" i="1"/>
  <c r="W311" i="1"/>
  <c r="X311" i="1"/>
  <c r="S311" i="1"/>
  <c r="T311" i="1"/>
  <c r="O311" i="1"/>
  <c r="P311" i="1"/>
  <c r="W316" i="1"/>
  <c r="X316" i="1"/>
  <c r="O316" i="1"/>
  <c r="P316" i="1"/>
  <c r="S316" i="1"/>
  <c r="T316" i="1"/>
  <c r="W329" i="1"/>
  <c r="X329" i="1"/>
  <c r="S329" i="1"/>
  <c r="T329" i="1"/>
  <c r="O329" i="1"/>
  <c r="P329" i="1"/>
  <c r="O340" i="1"/>
  <c r="P340" i="1"/>
  <c r="W340" i="1"/>
  <c r="X340" i="1"/>
  <c r="S340" i="1"/>
  <c r="T340" i="1"/>
  <c r="L16" i="1"/>
  <c r="W16" i="1"/>
  <c r="X16" i="1"/>
  <c r="S16" i="1"/>
  <c r="T16" i="1"/>
  <c r="O16" i="1"/>
  <c r="P16" i="1"/>
  <c r="L36" i="1"/>
  <c r="W36" i="1"/>
  <c r="X36" i="1"/>
  <c r="S36" i="1"/>
  <c r="T36" i="1"/>
  <c r="O36" i="1"/>
  <c r="P36" i="1"/>
  <c r="W56" i="1"/>
  <c r="X56" i="1"/>
  <c r="S56" i="1"/>
  <c r="T56" i="1"/>
  <c r="O56" i="1"/>
  <c r="P56" i="1"/>
  <c r="W80" i="1"/>
  <c r="X80" i="1"/>
  <c r="O80" i="1"/>
  <c r="P80" i="1"/>
  <c r="S80" i="1"/>
  <c r="T80" i="1"/>
  <c r="L101" i="1"/>
  <c r="W101" i="1"/>
  <c r="X101" i="1"/>
  <c r="S101" i="1"/>
  <c r="T101" i="1"/>
  <c r="O101" i="1"/>
  <c r="P101" i="1"/>
  <c r="W123" i="1"/>
  <c r="X123" i="1"/>
  <c r="O123" i="1"/>
  <c r="P123" i="1"/>
  <c r="S123" i="1"/>
  <c r="T123" i="1"/>
  <c r="L136" i="1"/>
  <c r="S136" i="1"/>
  <c r="T136" i="1"/>
  <c r="W136" i="1"/>
  <c r="X136" i="1"/>
  <c r="O136" i="1"/>
  <c r="P136" i="1"/>
  <c r="S166" i="1"/>
  <c r="T166" i="1"/>
  <c r="W166" i="1"/>
  <c r="X166" i="1"/>
  <c r="O166" i="1"/>
  <c r="P166" i="1"/>
  <c r="W182" i="1"/>
  <c r="X182" i="1"/>
  <c r="S182" i="1"/>
  <c r="T182" i="1"/>
  <c r="O182" i="1"/>
  <c r="P182" i="1"/>
  <c r="W215" i="1"/>
  <c r="X215" i="1"/>
  <c r="S215" i="1"/>
  <c r="T215" i="1"/>
  <c r="O215" i="1"/>
  <c r="P215" i="1"/>
  <c r="W325" i="1"/>
  <c r="X325" i="1"/>
  <c r="S325" i="1"/>
  <c r="T325" i="1"/>
  <c r="O325" i="1"/>
  <c r="P325" i="1"/>
  <c r="L52" i="1"/>
  <c r="W52" i="1"/>
  <c r="X52" i="1"/>
  <c r="S52" i="1"/>
  <c r="T52" i="1"/>
  <c r="O52" i="1"/>
  <c r="P52" i="1"/>
  <c r="W134" i="1"/>
  <c r="X134" i="1"/>
  <c r="S134" i="1"/>
  <c r="T134" i="1"/>
  <c r="O134" i="1"/>
  <c r="P134" i="1"/>
  <c r="W222" i="1"/>
  <c r="X222" i="1"/>
  <c r="S222" i="1"/>
  <c r="T222" i="1"/>
  <c r="O222" i="1"/>
  <c r="P222" i="1"/>
  <c r="W268" i="1"/>
  <c r="X268" i="1"/>
  <c r="O268" i="1"/>
  <c r="P268" i="1"/>
  <c r="S268" i="1"/>
  <c r="T268" i="1"/>
  <c r="W326" i="1"/>
  <c r="X326" i="1"/>
  <c r="S326" i="1"/>
  <c r="T326" i="1"/>
  <c r="O326" i="1"/>
  <c r="P326" i="1"/>
  <c r="L117" i="1"/>
  <c r="W117" i="1"/>
  <c r="X117" i="1"/>
  <c r="S117" i="1"/>
  <c r="T117" i="1"/>
  <c r="O117" i="1"/>
  <c r="P117" i="1"/>
  <c r="W258" i="1"/>
  <c r="X258" i="1"/>
  <c r="S258" i="1"/>
  <c r="T258" i="1"/>
  <c r="O258" i="1"/>
  <c r="P258" i="1"/>
  <c r="L69" i="1"/>
  <c r="W69" i="1"/>
  <c r="X69" i="1"/>
  <c r="S69" i="1"/>
  <c r="T69" i="1"/>
  <c r="O69" i="1"/>
  <c r="P69" i="1"/>
  <c r="S179" i="1"/>
  <c r="T179" i="1"/>
  <c r="W179" i="1"/>
  <c r="X179" i="1"/>
  <c r="O179" i="1"/>
  <c r="P179" i="1"/>
  <c r="W271" i="1"/>
  <c r="X271" i="1"/>
  <c r="S271" i="1"/>
  <c r="T271" i="1"/>
  <c r="O271" i="1"/>
  <c r="P271" i="1"/>
  <c r="W309" i="1"/>
  <c r="X309" i="1"/>
  <c r="S309" i="1"/>
  <c r="T309" i="1"/>
  <c r="O309" i="1"/>
  <c r="P309" i="1"/>
  <c r="L34" i="1"/>
  <c r="W34" i="1"/>
  <c r="X34" i="1"/>
  <c r="O34" i="1"/>
  <c r="P34" i="1"/>
  <c r="S34" i="1"/>
  <c r="T34" i="1"/>
  <c r="W96" i="1"/>
  <c r="X96" i="1"/>
  <c r="S96" i="1"/>
  <c r="T96" i="1"/>
  <c r="O96" i="1"/>
  <c r="P96" i="1"/>
  <c r="W206" i="1"/>
  <c r="X206" i="1"/>
  <c r="S206" i="1"/>
  <c r="T206" i="1"/>
  <c r="O206" i="1"/>
  <c r="P206" i="1"/>
  <c r="S272" i="1"/>
  <c r="T272" i="1"/>
  <c r="W272" i="1"/>
  <c r="X272" i="1"/>
  <c r="O272" i="1"/>
  <c r="P272" i="1"/>
  <c r="L116" i="1"/>
  <c r="W116" i="1"/>
  <c r="X116" i="1"/>
  <c r="S116" i="1"/>
  <c r="T116" i="1"/>
  <c r="O116" i="1"/>
  <c r="P116" i="1"/>
  <c r="W59" i="1"/>
  <c r="X59" i="1"/>
  <c r="O59" i="1"/>
  <c r="P59" i="1"/>
  <c r="S59" i="1"/>
  <c r="T59" i="1"/>
  <c r="W213" i="1"/>
  <c r="X213" i="1"/>
  <c r="S213" i="1"/>
  <c r="T213" i="1"/>
  <c r="O213" i="1"/>
  <c r="P213" i="1"/>
  <c r="W260" i="1"/>
  <c r="X260" i="1"/>
  <c r="S260" i="1"/>
  <c r="T260" i="1"/>
  <c r="O260" i="1"/>
  <c r="P260" i="1"/>
  <c r="O265" i="1"/>
  <c r="P265" i="1"/>
  <c r="W265" i="1"/>
  <c r="X265" i="1"/>
  <c r="S265" i="1"/>
  <c r="T265" i="1"/>
  <c r="W276" i="1"/>
  <c r="X276" i="1"/>
  <c r="S276" i="1"/>
  <c r="T276" i="1"/>
  <c r="O276" i="1"/>
  <c r="P276" i="1"/>
  <c r="W285" i="1"/>
  <c r="X285" i="1"/>
  <c r="O285" i="1"/>
  <c r="P285" i="1"/>
  <c r="S285" i="1"/>
  <c r="T285" i="1"/>
  <c r="S290" i="1"/>
  <c r="T290" i="1"/>
  <c r="W290" i="1"/>
  <c r="X290" i="1"/>
  <c r="O290" i="1"/>
  <c r="P290" i="1"/>
  <c r="W302" i="1"/>
  <c r="X302" i="1"/>
  <c r="S302" i="1"/>
  <c r="T302" i="1"/>
  <c r="O302" i="1"/>
  <c r="P302" i="1"/>
  <c r="W315" i="1"/>
  <c r="X315" i="1"/>
  <c r="S315" i="1"/>
  <c r="T315" i="1"/>
  <c r="O315" i="1"/>
  <c r="P315" i="1"/>
  <c r="W317" i="1"/>
  <c r="X317" i="1"/>
  <c r="S317" i="1"/>
  <c r="T317" i="1"/>
  <c r="O317" i="1"/>
  <c r="P317" i="1"/>
  <c r="W330" i="1"/>
  <c r="X330" i="1"/>
  <c r="S330" i="1"/>
  <c r="T330" i="1"/>
  <c r="O330" i="1"/>
  <c r="P330" i="1"/>
  <c r="S341" i="1"/>
  <c r="T341" i="1"/>
  <c r="O341" i="1"/>
  <c r="P341" i="1"/>
  <c r="W341" i="1"/>
  <c r="X341" i="1"/>
  <c r="S18" i="1"/>
  <c r="T18" i="1"/>
  <c r="O18" i="1"/>
  <c r="P18" i="1"/>
  <c r="W18" i="1"/>
  <c r="X18" i="1"/>
  <c r="S37" i="1"/>
  <c r="T37" i="1"/>
  <c r="O37" i="1"/>
  <c r="P37" i="1"/>
  <c r="W37" i="1"/>
  <c r="X37" i="1"/>
  <c r="W60" i="1"/>
  <c r="X60" i="1"/>
  <c r="S60" i="1"/>
  <c r="T60" i="1"/>
  <c r="O60" i="1"/>
  <c r="P60" i="1"/>
  <c r="W81" i="1"/>
  <c r="X81" i="1"/>
  <c r="S81" i="1"/>
  <c r="T81" i="1"/>
  <c r="O81" i="1"/>
  <c r="P81" i="1"/>
  <c r="W102" i="1"/>
  <c r="X102" i="1"/>
  <c r="S102" i="1"/>
  <c r="T102" i="1"/>
  <c r="O102" i="1"/>
  <c r="P102" i="1"/>
  <c r="W124" i="1"/>
  <c r="X124" i="1"/>
  <c r="S124" i="1"/>
  <c r="T124" i="1"/>
  <c r="O124" i="1"/>
  <c r="P124" i="1"/>
  <c r="S146" i="1"/>
  <c r="T146" i="1"/>
  <c r="W146" i="1"/>
  <c r="X146" i="1"/>
  <c r="O146" i="1"/>
  <c r="P146" i="1"/>
  <c r="S167" i="1"/>
  <c r="T167" i="1"/>
  <c r="W167" i="1"/>
  <c r="X167" i="1"/>
  <c r="O167" i="1"/>
  <c r="P167" i="1"/>
  <c r="S186" i="1"/>
  <c r="T186" i="1"/>
  <c r="W186" i="1"/>
  <c r="X186" i="1"/>
  <c r="O186" i="1"/>
  <c r="P186" i="1"/>
  <c r="W216" i="1"/>
  <c r="X216" i="1"/>
  <c r="S216" i="1"/>
  <c r="T216" i="1"/>
  <c r="O216" i="1"/>
  <c r="P216" i="1"/>
  <c r="S333" i="1"/>
  <c r="T333" i="1"/>
  <c r="O333" i="1"/>
  <c r="P333" i="1"/>
  <c r="W333" i="1"/>
  <c r="X333" i="1"/>
  <c r="W194" i="1"/>
  <c r="X194" i="1"/>
  <c r="S194" i="1"/>
  <c r="T194" i="1"/>
  <c r="O194" i="1"/>
  <c r="P194" i="1"/>
  <c r="W248" i="1"/>
  <c r="X248" i="1"/>
  <c r="S248" i="1"/>
  <c r="T248" i="1"/>
  <c r="O248" i="1"/>
  <c r="P248" i="1"/>
  <c r="W289" i="1"/>
  <c r="X289" i="1"/>
  <c r="O289" i="1"/>
  <c r="P289" i="1"/>
  <c r="S289" i="1"/>
  <c r="T289" i="1"/>
  <c r="W335" i="1"/>
  <c r="X335" i="1"/>
  <c r="S335" i="1"/>
  <c r="T335" i="1"/>
  <c r="O335" i="1"/>
  <c r="P335" i="1"/>
  <c r="S92" i="1"/>
  <c r="T92" i="1"/>
  <c r="W92" i="1"/>
  <c r="X92" i="1"/>
  <c r="O92" i="1"/>
  <c r="P92" i="1"/>
  <c r="W177" i="1"/>
  <c r="X177" i="1"/>
  <c r="O177" i="1"/>
  <c r="P177" i="1"/>
  <c r="S177" i="1"/>
  <c r="T177" i="1"/>
  <c r="L39" i="1"/>
  <c r="W39" i="1"/>
  <c r="X39" i="1"/>
  <c r="S39" i="1"/>
  <c r="T39" i="1"/>
  <c r="O39" i="1"/>
  <c r="P39" i="1"/>
  <c r="L154" i="1"/>
  <c r="S154" i="1"/>
  <c r="T154" i="1"/>
  <c r="W154" i="1"/>
  <c r="X154" i="1"/>
  <c r="O154" i="1"/>
  <c r="P154" i="1"/>
  <c r="W233" i="1"/>
  <c r="X233" i="1"/>
  <c r="S233" i="1"/>
  <c r="T233" i="1"/>
  <c r="O233" i="1"/>
  <c r="P233" i="1"/>
  <c r="W275" i="1"/>
  <c r="X275" i="1"/>
  <c r="S275" i="1"/>
  <c r="T275" i="1"/>
  <c r="O275" i="1"/>
  <c r="P275" i="1"/>
  <c r="W336" i="1"/>
  <c r="X336" i="1"/>
  <c r="S336" i="1"/>
  <c r="T336" i="1"/>
  <c r="O336" i="1"/>
  <c r="P336" i="1"/>
  <c r="S119" i="1"/>
  <c r="T119" i="1"/>
  <c r="W119" i="1"/>
  <c r="X119" i="1"/>
  <c r="O119" i="1"/>
  <c r="P119" i="1"/>
  <c r="L21" i="1"/>
  <c r="W21" i="1"/>
  <c r="X21" i="1"/>
  <c r="S21" i="1"/>
  <c r="T21" i="1"/>
  <c r="O21" i="1"/>
  <c r="P21" i="1"/>
  <c r="L98" i="1"/>
  <c r="S98" i="1"/>
  <c r="T98" i="1"/>
  <c r="W98" i="1"/>
  <c r="X98" i="1"/>
  <c r="O98" i="1"/>
  <c r="P98" i="1"/>
  <c r="L43" i="1"/>
  <c r="S43" i="1"/>
  <c r="T43" i="1"/>
  <c r="W43" i="1"/>
  <c r="X43" i="1"/>
  <c r="O43" i="1"/>
  <c r="P43" i="1"/>
  <c r="S139" i="1"/>
  <c r="T139" i="1"/>
  <c r="W139" i="1"/>
  <c r="X139" i="1"/>
  <c r="O139" i="1"/>
  <c r="P139" i="1"/>
  <c r="S44" i="1"/>
  <c r="T44" i="1"/>
  <c r="W44" i="1"/>
  <c r="X44" i="1"/>
  <c r="O44" i="1"/>
  <c r="P44" i="1"/>
  <c r="W121" i="1"/>
  <c r="X121" i="1"/>
  <c r="O121" i="1"/>
  <c r="P121" i="1"/>
  <c r="S121" i="1"/>
  <c r="T121" i="1"/>
  <c r="S160" i="1"/>
  <c r="T160" i="1"/>
  <c r="W160" i="1"/>
  <c r="X160" i="1"/>
  <c r="O160" i="1"/>
  <c r="P160" i="1"/>
  <c r="W200" i="1"/>
  <c r="X200" i="1"/>
  <c r="S200" i="1"/>
  <c r="T200" i="1"/>
  <c r="O200" i="1"/>
  <c r="P200" i="1"/>
  <c r="W241" i="1"/>
  <c r="X241" i="1"/>
  <c r="S241" i="1"/>
  <c r="T241" i="1"/>
  <c r="O241" i="1"/>
  <c r="P241" i="1"/>
  <c r="S12" i="1"/>
  <c r="T12" i="1"/>
  <c r="W12" i="1"/>
  <c r="X12" i="1"/>
  <c r="O12" i="1"/>
  <c r="P12" i="1"/>
  <c r="W45" i="1"/>
  <c r="X45" i="1"/>
  <c r="O45" i="1"/>
  <c r="P45" i="1"/>
  <c r="S45" i="1"/>
  <c r="T45" i="1"/>
  <c r="W61" i="1"/>
  <c r="X61" i="1"/>
  <c r="S61" i="1"/>
  <c r="T61" i="1"/>
  <c r="O61" i="1"/>
  <c r="P61" i="1"/>
  <c r="S76" i="1"/>
  <c r="T76" i="1"/>
  <c r="W76" i="1"/>
  <c r="X76" i="1"/>
  <c r="O76" i="1"/>
  <c r="P76" i="1"/>
  <c r="W105" i="1"/>
  <c r="X105" i="1"/>
  <c r="S105" i="1"/>
  <c r="T105" i="1"/>
  <c r="O105" i="1"/>
  <c r="P105" i="1"/>
  <c r="W125" i="1"/>
  <c r="X125" i="1"/>
  <c r="S125" i="1"/>
  <c r="T125" i="1"/>
  <c r="O125" i="1"/>
  <c r="P125" i="1"/>
  <c r="W148" i="1"/>
  <c r="X148" i="1"/>
  <c r="S148" i="1"/>
  <c r="T148" i="1"/>
  <c r="O148" i="1"/>
  <c r="P148" i="1"/>
  <c r="S161" i="1"/>
  <c r="T161" i="1"/>
  <c r="W161" i="1"/>
  <c r="X161" i="1"/>
  <c r="O161" i="1"/>
  <c r="P161" i="1"/>
  <c r="W174" i="1"/>
  <c r="X174" i="1"/>
  <c r="S174" i="1"/>
  <c r="T174" i="1"/>
  <c r="O174" i="1"/>
  <c r="P174" i="1"/>
  <c r="W190" i="1"/>
  <c r="X190" i="1"/>
  <c r="S190" i="1"/>
  <c r="T190" i="1"/>
  <c r="O190" i="1"/>
  <c r="P190" i="1"/>
  <c r="W201" i="1"/>
  <c r="X201" i="1"/>
  <c r="S201" i="1"/>
  <c r="T201" i="1"/>
  <c r="O201" i="1"/>
  <c r="P201" i="1"/>
  <c r="W214" i="1"/>
  <c r="X214" i="1"/>
  <c r="S214" i="1"/>
  <c r="T214" i="1"/>
  <c r="O214" i="1"/>
  <c r="P214" i="1"/>
  <c r="W230" i="1"/>
  <c r="X230" i="1"/>
  <c r="S230" i="1"/>
  <c r="T230" i="1"/>
  <c r="O230" i="1"/>
  <c r="P230" i="1"/>
  <c r="W242" i="1"/>
  <c r="X242" i="1"/>
  <c r="S242" i="1"/>
  <c r="T242" i="1"/>
  <c r="O242" i="1"/>
  <c r="P242" i="1"/>
  <c r="W286" i="1"/>
  <c r="X286" i="1"/>
  <c r="S286" i="1"/>
  <c r="T286" i="1"/>
  <c r="O286" i="1"/>
  <c r="P286" i="1"/>
  <c r="S291" i="1"/>
  <c r="T291" i="1"/>
  <c r="O291" i="1"/>
  <c r="P291" i="1"/>
  <c r="W291" i="1"/>
  <c r="X291" i="1"/>
  <c r="W303" i="1"/>
  <c r="X303" i="1"/>
  <c r="S303" i="1"/>
  <c r="T303" i="1"/>
  <c r="O303" i="1"/>
  <c r="P303" i="1"/>
  <c r="W312" i="1"/>
  <c r="X312" i="1"/>
  <c r="S312" i="1"/>
  <c r="T312" i="1"/>
  <c r="O312" i="1"/>
  <c r="P312" i="1"/>
  <c r="W331" i="1"/>
  <c r="X331" i="1"/>
  <c r="S331" i="1"/>
  <c r="T331" i="1"/>
  <c r="O331" i="1"/>
  <c r="P331" i="1"/>
  <c r="S342" i="1"/>
  <c r="T342" i="1"/>
  <c r="W342" i="1"/>
  <c r="X342" i="1"/>
  <c r="O342" i="1"/>
  <c r="P342" i="1"/>
  <c r="S19" i="1"/>
  <c r="T19" i="1"/>
  <c r="W19" i="1"/>
  <c r="X19" i="1"/>
  <c r="O19" i="1"/>
  <c r="P19" i="1"/>
  <c r="W62" i="1"/>
  <c r="X62" i="1"/>
  <c r="S62" i="1"/>
  <c r="T62" i="1"/>
  <c r="O62" i="1"/>
  <c r="P62" i="1"/>
  <c r="W82" i="1"/>
  <c r="X82" i="1"/>
  <c r="S82" i="1"/>
  <c r="T82" i="1"/>
  <c r="O82" i="1"/>
  <c r="P82" i="1"/>
  <c r="W106" i="1"/>
  <c r="X106" i="1"/>
  <c r="S106" i="1"/>
  <c r="T106" i="1"/>
  <c r="O106" i="1"/>
  <c r="P106" i="1"/>
  <c r="W127" i="1"/>
  <c r="X127" i="1"/>
  <c r="S127" i="1"/>
  <c r="T127" i="1"/>
  <c r="O127" i="1"/>
  <c r="P127" i="1"/>
  <c r="W149" i="1"/>
  <c r="X149" i="1"/>
  <c r="S149" i="1"/>
  <c r="T149" i="1"/>
  <c r="O149" i="1"/>
  <c r="P149" i="1"/>
  <c r="W171" i="1"/>
  <c r="X171" i="1"/>
  <c r="S171" i="1"/>
  <c r="T171" i="1"/>
  <c r="O171" i="1"/>
  <c r="P171" i="1"/>
  <c r="W191" i="1"/>
  <c r="X191" i="1"/>
  <c r="S191" i="1"/>
  <c r="T191" i="1"/>
  <c r="O191" i="1"/>
  <c r="P191" i="1"/>
  <c r="W217" i="1"/>
  <c r="X217" i="1"/>
  <c r="S217" i="1"/>
  <c r="T217" i="1"/>
  <c r="O217" i="1"/>
  <c r="P217" i="1"/>
  <c r="W348" i="1"/>
  <c r="X348" i="1"/>
  <c r="S348" i="1"/>
  <c r="T348" i="1"/>
  <c r="W86" i="1"/>
  <c r="X86" i="1"/>
  <c r="O86" i="1"/>
  <c r="P86" i="1"/>
  <c r="S86" i="1"/>
  <c r="T86" i="1"/>
  <c r="W164" i="1"/>
  <c r="X164" i="1"/>
  <c r="S164" i="1"/>
  <c r="T164" i="1"/>
  <c r="O164" i="1"/>
  <c r="P164" i="1"/>
  <c r="W281" i="1"/>
  <c r="X281" i="1"/>
  <c r="S281" i="1"/>
  <c r="T281" i="1"/>
  <c r="O281" i="1"/>
  <c r="P281" i="1"/>
  <c r="W319" i="1"/>
  <c r="X319" i="1"/>
  <c r="S319" i="1"/>
  <c r="T319" i="1"/>
  <c r="O319" i="1"/>
  <c r="P319" i="1"/>
  <c r="L68" i="1"/>
  <c r="W68" i="1"/>
  <c r="X68" i="1"/>
  <c r="S68" i="1"/>
  <c r="T68" i="1"/>
  <c r="O68" i="1"/>
  <c r="P68" i="1"/>
  <c r="W202" i="1"/>
  <c r="X202" i="1"/>
  <c r="S202" i="1"/>
  <c r="T202" i="1"/>
  <c r="O202" i="1"/>
  <c r="P202" i="1"/>
  <c r="W113" i="1"/>
  <c r="X113" i="1"/>
  <c r="S113" i="1"/>
  <c r="T113" i="1"/>
  <c r="O113" i="1"/>
  <c r="P113" i="1"/>
  <c r="W208" i="1"/>
  <c r="X208" i="1"/>
  <c r="S208" i="1"/>
  <c r="T208" i="1"/>
  <c r="O208" i="1"/>
  <c r="P208" i="1"/>
  <c r="W53" i="1"/>
  <c r="X53" i="1"/>
  <c r="S53" i="1"/>
  <c r="T53" i="1"/>
  <c r="O53" i="1"/>
  <c r="P53" i="1"/>
  <c r="S180" i="1"/>
  <c r="T180" i="1"/>
  <c r="W180" i="1"/>
  <c r="X180" i="1"/>
  <c r="O180" i="1"/>
  <c r="P180" i="1"/>
  <c r="L42" i="1"/>
  <c r="S42" i="1"/>
  <c r="T42" i="1"/>
  <c r="W42" i="1"/>
  <c r="X42" i="1"/>
  <c r="O42" i="1"/>
  <c r="P42" i="1"/>
  <c r="L138" i="1"/>
  <c r="S138" i="1"/>
  <c r="T138" i="1"/>
  <c r="W138" i="1"/>
  <c r="X138" i="1"/>
  <c r="O138" i="1"/>
  <c r="P138" i="1"/>
  <c r="L73" i="1"/>
  <c r="W73" i="1"/>
  <c r="X73" i="1"/>
  <c r="S73" i="1"/>
  <c r="T73" i="1"/>
  <c r="O73" i="1"/>
  <c r="P73" i="1"/>
  <c r="W158" i="1"/>
  <c r="X158" i="1"/>
  <c r="S158" i="1"/>
  <c r="T158" i="1"/>
  <c r="O158" i="1"/>
  <c r="P158" i="1"/>
  <c r="W24" i="1"/>
  <c r="X24" i="1"/>
  <c r="S24" i="1"/>
  <c r="T24" i="1"/>
  <c r="O24" i="1"/>
  <c r="P24" i="1"/>
  <c r="L74" i="1"/>
  <c r="S74" i="1"/>
  <c r="T74" i="1"/>
  <c r="O74" i="1"/>
  <c r="P74" i="1"/>
  <c r="W74" i="1"/>
  <c r="X74" i="1"/>
  <c r="W147" i="1"/>
  <c r="X147" i="1"/>
  <c r="S147" i="1"/>
  <c r="T147" i="1"/>
  <c r="O147" i="1"/>
  <c r="P147" i="1"/>
  <c r="W185" i="1"/>
  <c r="X185" i="1"/>
  <c r="S185" i="1"/>
  <c r="T185" i="1"/>
  <c r="O185" i="1"/>
  <c r="P185" i="1"/>
  <c r="S13" i="1"/>
  <c r="T13" i="1"/>
  <c r="W13" i="1"/>
  <c r="X13" i="1"/>
  <c r="O13" i="1"/>
  <c r="P13" i="1"/>
  <c r="L29" i="1"/>
  <c r="S29" i="1"/>
  <c r="T29" i="1"/>
  <c r="W29" i="1"/>
  <c r="X29" i="1"/>
  <c r="O29" i="1"/>
  <c r="P29" i="1"/>
  <c r="S48" i="1"/>
  <c r="T48" i="1"/>
  <c r="O48" i="1"/>
  <c r="P48" i="1"/>
  <c r="W48" i="1"/>
  <c r="X48" i="1"/>
  <c r="S65" i="1"/>
  <c r="T65" i="1"/>
  <c r="W65" i="1"/>
  <c r="X65" i="1"/>
  <c r="O65" i="1"/>
  <c r="P65" i="1"/>
  <c r="W77" i="1"/>
  <c r="X77" i="1"/>
  <c r="S77" i="1"/>
  <c r="T77" i="1"/>
  <c r="O77" i="1"/>
  <c r="P77" i="1"/>
  <c r="W107" i="1"/>
  <c r="X107" i="1"/>
  <c r="S107" i="1"/>
  <c r="T107" i="1"/>
  <c r="O107" i="1"/>
  <c r="P107" i="1"/>
  <c r="L130" i="1"/>
  <c r="W130" i="1"/>
  <c r="X130" i="1"/>
  <c r="O130" i="1"/>
  <c r="P130" i="1"/>
  <c r="S130" i="1"/>
  <c r="T130" i="1"/>
  <c r="W151" i="1"/>
  <c r="X151" i="1"/>
  <c r="S151" i="1"/>
  <c r="T151" i="1"/>
  <c r="O151" i="1"/>
  <c r="P151" i="1"/>
  <c r="W162" i="1"/>
  <c r="X162" i="1"/>
  <c r="O162" i="1"/>
  <c r="P162" i="1"/>
  <c r="S162" i="1"/>
  <c r="T162" i="1"/>
  <c r="W175" i="1"/>
  <c r="X175" i="1"/>
  <c r="S175" i="1"/>
  <c r="T175" i="1"/>
  <c r="O175" i="1"/>
  <c r="P175" i="1"/>
  <c r="W192" i="1"/>
  <c r="X192" i="1"/>
  <c r="S192" i="1"/>
  <c r="T192" i="1"/>
  <c r="O192" i="1"/>
  <c r="P192" i="1"/>
  <c r="S203" i="1"/>
  <c r="T203" i="1"/>
  <c r="W203" i="1"/>
  <c r="X203" i="1"/>
  <c r="O203" i="1"/>
  <c r="P203" i="1"/>
  <c r="W218" i="1"/>
  <c r="X218" i="1"/>
  <c r="S218" i="1"/>
  <c r="T218" i="1"/>
  <c r="O218" i="1"/>
  <c r="P218" i="1"/>
  <c r="W237" i="1"/>
  <c r="X237" i="1"/>
  <c r="S237" i="1"/>
  <c r="T237" i="1"/>
  <c r="O237" i="1"/>
  <c r="P237" i="1"/>
  <c r="W243" i="1"/>
  <c r="X243" i="1"/>
  <c r="S243" i="1"/>
  <c r="T243" i="1"/>
  <c r="O243" i="1"/>
  <c r="P243" i="1"/>
  <c r="W266" i="1"/>
  <c r="X266" i="1"/>
  <c r="S266" i="1"/>
  <c r="T266" i="1"/>
  <c r="O266" i="1"/>
  <c r="P266" i="1"/>
  <c r="W279" i="1"/>
  <c r="X279" i="1"/>
  <c r="S279" i="1"/>
  <c r="T279" i="1"/>
  <c r="O279" i="1"/>
  <c r="P279" i="1"/>
  <c r="W287" i="1"/>
  <c r="X287" i="1"/>
  <c r="S287" i="1"/>
  <c r="T287" i="1"/>
  <c r="O287" i="1"/>
  <c r="P287" i="1"/>
  <c r="W292" i="1"/>
  <c r="X292" i="1"/>
  <c r="S292" i="1"/>
  <c r="T292" i="1"/>
  <c r="O292" i="1"/>
  <c r="P292" i="1"/>
  <c r="S305" i="1"/>
  <c r="T305" i="1"/>
  <c r="W305" i="1"/>
  <c r="X305" i="1"/>
  <c r="O305" i="1"/>
  <c r="P305" i="1"/>
  <c r="W313" i="1"/>
  <c r="X313" i="1"/>
  <c r="O313" i="1"/>
  <c r="P313" i="1"/>
  <c r="S313" i="1"/>
  <c r="T313" i="1"/>
  <c r="S332" i="1"/>
  <c r="T332" i="1"/>
  <c r="W332" i="1"/>
  <c r="X332" i="1"/>
  <c r="O332" i="1"/>
  <c r="P332" i="1"/>
  <c r="L26" i="1"/>
  <c r="W26" i="1"/>
  <c r="X26" i="1"/>
  <c r="O26" i="1"/>
  <c r="P26" i="1"/>
  <c r="S26" i="1"/>
  <c r="T26" i="1"/>
  <c r="S40" i="1"/>
  <c r="T40" i="1"/>
  <c r="W40" i="1"/>
  <c r="X40" i="1"/>
  <c r="O40" i="1"/>
  <c r="P40" i="1"/>
  <c r="L63" i="1"/>
  <c r="W63" i="1"/>
  <c r="X63" i="1"/>
  <c r="S63" i="1"/>
  <c r="T63" i="1"/>
  <c r="O63" i="1"/>
  <c r="P63" i="1"/>
  <c r="W88" i="1"/>
  <c r="X88" i="1"/>
  <c r="S88" i="1"/>
  <c r="T88" i="1"/>
  <c r="O88" i="1"/>
  <c r="P88" i="1"/>
  <c r="W114" i="1"/>
  <c r="X114" i="1"/>
  <c r="O114" i="1"/>
  <c r="P114" i="1"/>
  <c r="S114" i="1"/>
  <c r="T114" i="1"/>
  <c r="L128" i="1"/>
  <c r="S128" i="1"/>
  <c r="T128" i="1"/>
  <c r="W128" i="1"/>
  <c r="X128" i="1"/>
  <c r="O128" i="1"/>
  <c r="P128" i="1"/>
  <c r="L150" i="1"/>
  <c r="W150" i="1"/>
  <c r="X150" i="1"/>
  <c r="S150" i="1"/>
  <c r="T150" i="1"/>
  <c r="O150" i="1"/>
  <c r="P150" i="1"/>
  <c r="L172" i="1"/>
  <c r="W172" i="1"/>
  <c r="X172" i="1"/>
  <c r="S172" i="1"/>
  <c r="T172" i="1"/>
  <c r="O172" i="1"/>
  <c r="P172" i="1"/>
  <c r="W196" i="1"/>
  <c r="X196" i="1"/>
  <c r="S196" i="1"/>
  <c r="T196" i="1"/>
  <c r="O196" i="1"/>
  <c r="P196" i="1"/>
  <c r="W38" i="1"/>
  <c r="X38" i="1"/>
  <c r="S38" i="1"/>
  <c r="T38" i="1"/>
  <c r="O38" i="1"/>
  <c r="P38" i="1"/>
  <c r="W67" i="1"/>
  <c r="X67" i="1"/>
  <c r="S67" i="1"/>
  <c r="T67" i="1"/>
  <c r="O67" i="1"/>
  <c r="P67" i="1"/>
  <c r="W178" i="1"/>
  <c r="X178" i="1"/>
  <c r="S178" i="1"/>
  <c r="T178" i="1"/>
  <c r="O178" i="1"/>
  <c r="P178" i="1"/>
  <c r="W263" i="1"/>
  <c r="X263" i="1"/>
  <c r="S263" i="1"/>
  <c r="T263" i="1"/>
  <c r="O263" i="1"/>
  <c r="P263" i="1"/>
  <c r="W10" i="1"/>
  <c r="X10" i="1"/>
  <c r="S10" i="1"/>
  <c r="T10" i="1"/>
  <c r="O10" i="1"/>
  <c r="P10" i="1"/>
  <c r="S20" i="1"/>
  <c r="T20" i="1"/>
  <c r="W20" i="1"/>
  <c r="X20" i="1"/>
  <c r="O20" i="1"/>
  <c r="P20" i="1"/>
  <c r="S168" i="1"/>
  <c r="T168" i="1"/>
  <c r="W168" i="1"/>
  <c r="X168" i="1"/>
  <c r="O168" i="1"/>
  <c r="P168" i="1"/>
  <c r="W249" i="1"/>
  <c r="X249" i="1"/>
  <c r="O249" i="1"/>
  <c r="P249" i="1"/>
  <c r="S249" i="1"/>
  <c r="T249" i="1"/>
  <c r="W321" i="1"/>
  <c r="X321" i="1"/>
  <c r="O321" i="1"/>
  <c r="P321" i="1"/>
  <c r="S321" i="1"/>
  <c r="T321" i="1"/>
  <c r="L133" i="1"/>
  <c r="W133" i="1"/>
  <c r="X133" i="1"/>
  <c r="S133" i="1"/>
  <c r="T133" i="1"/>
  <c r="O133" i="1"/>
  <c r="P133" i="1"/>
  <c r="W57" i="1"/>
  <c r="X57" i="1"/>
  <c r="S57" i="1"/>
  <c r="T57" i="1"/>
  <c r="O57" i="1"/>
  <c r="P57" i="1"/>
  <c r="L23" i="1"/>
  <c r="W23" i="1"/>
  <c r="X23" i="1"/>
  <c r="S23" i="1"/>
  <c r="T23" i="1"/>
  <c r="O23" i="1"/>
  <c r="P23" i="1"/>
  <c r="S99" i="1"/>
  <c r="T99" i="1"/>
  <c r="W99" i="1"/>
  <c r="X99" i="1"/>
  <c r="O99" i="1"/>
  <c r="P99" i="1"/>
  <c r="W100" i="1"/>
  <c r="X100" i="1"/>
  <c r="O100" i="1"/>
  <c r="P100" i="1"/>
  <c r="S100" i="1"/>
  <c r="T100" i="1"/>
  <c r="S253" i="1"/>
  <c r="T253" i="1"/>
  <c r="W253" i="1"/>
  <c r="X253" i="1"/>
  <c r="O253" i="1"/>
  <c r="P253" i="1"/>
  <c r="L14" i="1"/>
  <c r="S14" i="1"/>
  <c r="T14" i="1"/>
  <c r="W14" i="1"/>
  <c r="X14" i="1"/>
  <c r="O14" i="1"/>
  <c r="P14" i="1"/>
  <c r="W31" i="1"/>
  <c r="X31" i="1"/>
  <c r="S31" i="1"/>
  <c r="T31" i="1"/>
  <c r="O31" i="1"/>
  <c r="P31" i="1"/>
  <c r="W47" i="1"/>
  <c r="X47" i="1"/>
  <c r="S47" i="1"/>
  <c r="T47" i="1"/>
  <c r="O47" i="1"/>
  <c r="P47" i="1"/>
  <c r="L66" i="1"/>
  <c r="W66" i="1"/>
  <c r="X66" i="1"/>
  <c r="O66" i="1"/>
  <c r="P66" i="1"/>
  <c r="S66" i="1"/>
  <c r="T66" i="1"/>
  <c r="W85" i="1"/>
  <c r="X85" i="1"/>
  <c r="S85" i="1"/>
  <c r="T85" i="1"/>
  <c r="O85" i="1"/>
  <c r="P85" i="1"/>
  <c r="W108" i="1"/>
  <c r="X108" i="1"/>
  <c r="S108" i="1"/>
  <c r="T108" i="1"/>
  <c r="O108" i="1"/>
  <c r="P108" i="1"/>
  <c r="L131" i="1"/>
  <c r="W131" i="1"/>
  <c r="X131" i="1"/>
  <c r="O131" i="1"/>
  <c r="P131" i="1"/>
  <c r="S131" i="1"/>
  <c r="T131" i="1"/>
  <c r="S152" i="1"/>
  <c r="T152" i="1"/>
  <c r="W152" i="1"/>
  <c r="X152" i="1"/>
  <c r="O152" i="1"/>
  <c r="P152" i="1"/>
  <c r="L163" i="1"/>
  <c r="W163" i="1"/>
  <c r="X163" i="1"/>
  <c r="S163" i="1"/>
  <c r="T163" i="1"/>
  <c r="O163" i="1"/>
  <c r="P163" i="1"/>
  <c r="W176" i="1"/>
  <c r="X176" i="1"/>
  <c r="S176" i="1"/>
  <c r="T176" i="1"/>
  <c r="O176" i="1"/>
  <c r="P176" i="1"/>
  <c r="W193" i="1"/>
  <c r="X193" i="1"/>
  <c r="S193" i="1"/>
  <c r="T193" i="1"/>
  <c r="O193" i="1"/>
  <c r="P193" i="1"/>
  <c r="S204" i="1"/>
  <c r="T204" i="1"/>
  <c r="W204" i="1"/>
  <c r="X204" i="1"/>
  <c r="O204" i="1"/>
  <c r="P204" i="1"/>
  <c r="W221" i="1"/>
  <c r="X221" i="1"/>
  <c r="S221" i="1"/>
  <c r="T221" i="1"/>
  <c r="O221" i="1"/>
  <c r="P221" i="1"/>
  <c r="S238" i="1"/>
  <c r="T238" i="1"/>
  <c r="W238" i="1"/>
  <c r="X238" i="1"/>
  <c r="O238" i="1"/>
  <c r="P238" i="1"/>
  <c r="W247" i="1"/>
  <c r="X247" i="1"/>
  <c r="S247" i="1"/>
  <c r="T247" i="1"/>
  <c r="O247" i="1"/>
  <c r="P247" i="1"/>
  <c r="W255" i="1"/>
  <c r="X255" i="1"/>
  <c r="S255" i="1"/>
  <c r="T255" i="1"/>
  <c r="O255" i="1"/>
  <c r="P255" i="1"/>
  <c r="W262" i="1"/>
  <c r="X262" i="1"/>
  <c r="S262" i="1"/>
  <c r="T262" i="1"/>
  <c r="O262" i="1"/>
  <c r="P262" i="1"/>
  <c r="W267" i="1"/>
  <c r="X267" i="1"/>
  <c r="S267" i="1"/>
  <c r="T267" i="1"/>
  <c r="O267" i="1"/>
  <c r="P267" i="1"/>
  <c r="W280" i="1"/>
  <c r="X280" i="1"/>
  <c r="O280" i="1"/>
  <c r="P280" i="1"/>
  <c r="S280" i="1"/>
  <c r="T280" i="1"/>
  <c r="W288" i="1"/>
  <c r="X288" i="1"/>
  <c r="O288" i="1"/>
  <c r="P288" i="1"/>
  <c r="S288" i="1"/>
  <c r="T288" i="1"/>
  <c r="W293" i="1"/>
  <c r="X293" i="1"/>
  <c r="S293" i="1"/>
  <c r="T293" i="1"/>
  <c r="O293" i="1"/>
  <c r="P293" i="1"/>
  <c r="W307" i="1"/>
  <c r="X307" i="1"/>
  <c r="O307" i="1"/>
  <c r="P307" i="1"/>
  <c r="S307" i="1"/>
  <c r="T307" i="1"/>
  <c r="W318" i="1"/>
  <c r="X318" i="1"/>
  <c r="S318" i="1"/>
  <c r="T318" i="1"/>
  <c r="O318" i="1"/>
  <c r="P318" i="1"/>
  <c r="W334" i="1"/>
  <c r="X334" i="1"/>
  <c r="S334" i="1"/>
  <c r="T334" i="1"/>
  <c r="O334" i="1"/>
  <c r="P334" i="1"/>
  <c r="L9" i="1"/>
  <c r="W9" i="1"/>
  <c r="X9" i="1"/>
  <c r="S9" i="1"/>
  <c r="T9" i="1"/>
  <c r="O9" i="1"/>
  <c r="P9" i="1"/>
  <c r="L27" i="1"/>
  <c r="O27" i="1"/>
  <c r="P27" i="1"/>
  <c r="W27" i="1"/>
  <c r="X27" i="1"/>
  <c r="S27" i="1"/>
  <c r="T27" i="1"/>
  <c r="L41" i="1"/>
  <c r="S41" i="1"/>
  <c r="T41" i="1"/>
  <c r="W41" i="1"/>
  <c r="X41" i="1"/>
  <c r="O41" i="1"/>
  <c r="P41" i="1"/>
  <c r="L64" i="1"/>
  <c r="W64" i="1"/>
  <c r="X64" i="1"/>
  <c r="S64" i="1"/>
  <c r="T64" i="1"/>
  <c r="O64" i="1"/>
  <c r="P64" i="1"/>
  <c r="S91" i="1"/>
  <c r="T91" i="1"/>
  <c r="W91" i="1"/>
  <c r="X91" i="1"/>
  <c r="O91" i="1"/>
  <c r="P91" i="1"/>
  <c r="W115" i="1"/>
  <c r="X115" i="1"/>
  <c r="S115" i="1"/>
  <c r="T115" i="1"/>
  <c r="O115" i="1"/>
  <c r="P115" i="1"/>
  <c r="L129" i="1"/>
  <c r="S129" i="1"/>
  <c r="T129" i="1"/>
  <c r="W129" i="1"/>
  <c r="X129" i="1"/>
  <c r="O129" i="1"/>
  <c r="P129" i="1"/>
  <c r="L156" i="1"/>
  <c r="W156" i="1"/>
  <c r="X156" i="1"/>
  <c r="S156" i="1"/>
  <c r="T156" i="1"/>
  <c r="O156" i="1"/>
  <c r="P156" i="1"/>
  <c r="S173" i="1"/>
  <c r="T173" i="1"/>
  <c r="W173" i="1"/>
  <c r="X173" i="1"/>
  <c r="O173" i="1"/>
  <c r="P173" i="1"/>
  <c r="W199" i="1"/>
  <c r="X199" i="1"/>
  <c r="S199" i="1"/>
  <c r="T199" i="1"/>
  <c r="O199" i="1"/>
  <c r="P199" i="1"/>
  <c r="L240" i="1"/>
  <c r="L196" i="1"/>
  <c r="L80" i="1"/>
  <c r="L87" i="1"/>
  <c r="L77" i="1"/>
  <c r="L88" i="1"/>
  <c r="L85" i="1"/>
  <c r="L92" i="1"/>
  <c r="L326" i="1"/>
  <c r="L194" i="1"/>
  <c r="L248" i="1"/>
  <c r="L166" i="1"/>
  <c r="L300" i="1"/>
  <c r="L182" i="1"/>
  <c r="L261" i="1"/>
  <c r="L274" i="1"/>
  <c r="L198" i="1"/>
  <c r="L99" i="1"/>
  <c r="L264" i="1"/>
  <c r="L181" i="1"/>
  <c r="L227" i="1"/>
  <c r="L158" i="1"/>
  <c r="L57" i="1"/>
  <c r="L207" i="1"/>
  <c r="L195" i="1"/>
  <c r="L325" i="1"/>
  <c r="L123" i="1"/>
  <c r="L298" i="1"/>
  <c r="L239" i="1"/>
  <c r="L284" i="1"/>
  <c r="L215" i="1"/>
  <c r="L15" i="1"/>
  <c r="L250" i="1"/>
  <c r="L251" i="1"/>
  <c r="L311" i="1"/>
  <c r="L316" i="1"/>
  <c r="L322" i="1"/>
  <c r="L278" i="1"/>
  <c r="L56" i="1"/>
  <c r="L310" i="1"/>
  <c r="L340" i="1"/>
  <c r="L328" i="1"/>
  <c r="L329" i="1"/>
  <c r="L277" i="1"/>
  <c r="L257" i="1"/>
  <c r="L318" i="1"/>
  <c r="L114" i="1"/>
  <c r="L192" i="1"/>
  <c r="L281" i="1"/>
  <c r="L313" i="1"/>
  <c r="L263" i="1"/>
  <c r="L292" i="1"/>
  <c r="L218" i="1"/>
  <c r="L165" i="1"/>
  <c r="L247" i="1"/>
  <c r="L209" i="1"/>
  <c r="L295" i="1"/>
  <c r="L10" i="1"/>
  <c r="L109" i="1"/>
  <c r="L157" i="1"/>
  <c r="L283" i="1"/>
  <c r="L282" i="1"/>
  <c r="L280" i="1"/>
  <c r="L273" i="1"/>
  <c r="L258" i="1"/>
  <c r="L319" i="1"/>
  <c r="L38" i="1"/>
  <c r="L308" i="1"/>
  <c r="L335" i="1"/>
  <c r="L202" i="1"/>
  <c r="L268" i="1"/>
  <c r="L208" i="1"/>
  <c r="L289" i="1"/>
  <c r="L272" i="1"/>
  <c r="L178" i="1"/>
  <c r="L119" i="1"/>
  <c r="L224" i="1"/>
  <c r="L197" i="1"/>
  <c r="L309" i="1"/>
  <c r="L33" i="1"/>
  <c r="L235" i="1"/>
  <c r="L180" i="1"/>
  <c r="L232" i="1"/>
  <c r="L222" i="1"/>
  <c r="L164" i="1"/>
  <c r="L179" i="1"/>
  <c r="L200" i="1"/>
  <c r="L253" i="1"/>
  <c r="L260" i="1"/>
  <c r="L265" i="1"/>
  <c r="L315" i="1"/>
  <c r="L167" i="1"/>
  <c r="L330" i="1"/>
  <c r="L171" i="1"/>
  <c r="L276" i="1"/>
  <c r="L204" i="1"/>
  <c r="S8" i="1"/>
  <c r="T8" i="1"/>
  <c r="W8" i="1"/>
  <c r="X8" i="1"/>
  <c r="L185" i="1"/>
  <c r="L213" i="1"/>
  <c r="L241" i="1"/>
  <c r="L290" i="1"/>
  <c r="L341" i="1"/>
  <c r="L214" i="1"/>
  <c r="L303" i="1"/>
  <c r="L312" i="1"/>
  <c r="L217" i="1"/>
  <c r="L203" i="1"/>
  <c r="L108" i="1"/>
  <c r="L285" i="1"/>
  <c r="L48" i="1"/>
  <c r="L105" i="1"/>
  <c r="L238" i="1"/>
  <c r="L255" i="1"/>
  <c r="L177" i="1"/>
  <c r="L317" i="1"/>
  <c r="L76" i="1"/>
  <c r="L174" i="1"/>
  <c r="L242" i="1"/>
  <c r="L221" i="1"/>
  <c r="L293" i="1"/>
  <c r="L151" i="1"/>
  <c r="L193" i="1"/>
  <c r="L288" i="1"/>
  <c r="L173" i="1"/>
  <c r="L297" i="1"/>
  <c r="L327" i="1"/>
  <c r="L206" i="1"/>
  <c r="L161" i="1"/>
  <c r="L230" i="1"/>
  <c r="L286" i="1"/>
  <c r="L100" i="1"/>
  <c r="L191" i="1"/>
  <c r="L175" i="1"/>
  <c r="L334" i="1"/>
  <c r="L302" i="1"/>
  <c r="L190" i="1"/>
  <c r="L291" i="1"/>
  <c r="L331" i="1"/>
  <c r="L348" i="1"/>
  <c r="L91" i="1"/>
  <c r="L24" i="1"/>
  <c r="L199" i="1"/>
  <c r="L307" i="1"/>
  <c r="L152" i="1"/>
  <c r="L267" i="1"/>
  <c r="L47" i="1"/>
  <c r="L262" i="1"/>
  <c r="L210" i="1"/>
  <c r="L342" i="1"/>
  <c r="L8" i="177"/>
  <c r="S11" i="177"/>
  <c r="T11" i="177"/>
  <c r="S12" i="177"/>
  <c r="T12" i="177"/>
  <c r="S9" i="177"/>
  <c r="T9" i="177"/>
  <c r="S10" i="177"/>
  <c r="T10" i="177"/>
  <c r="R30" i="24"/>
  <c r="S30" i="24"/>
  <c r="R38" i="24"/>
  <c r="S38" i="24"/>
  <c r="R39" i="24"/>
  <c r="S39" i="24"/>
  <c r="R18" i="24"/>
  <c r="S18" i="24"/>
  <c r="R40" i="24"/>
  <c r="S40" i="24"/>
  <c r="R19" i="24"/>
  <c r="S19" i="24"/>
  <c r="R15" i="24"/>
  <c r="S15" i="24"/>
  <c r="K36" i="24"/>
  <c r="K28" i="24"/>
  <c r="R21" i="24"/>
  <c r="S21" i="24"/>
  <c r="K12" i="24"/>
  <c r="K35" i="24"/>
  <c r="R24" i="24"/>
  <c r="S24" i="24"/>
  <c r="R33" i="24"/>
  <c r="S33" i="24"/>
  <c r="R41" i="24"/>
  <c r="S41" i="24"/>
  <c r="R8" i="24"/>
  <c r="S8" i="24"/>
  <c r="K27" i="24"/>
  <c r="R25" i="24"/>
  <c r="S25" i="24"/>
  <c r="R9" i="24"/>
  <c r="S9" i="24"/>
  <c r="K10" i="24"/>
  <c r="K38" i="24"/>
  <c r="R10" i="24"/>
  <c r="S10" i="24"/>
  <c r="R26" i="24"/>
  <c r="S26" i="24"/>
  <c r="R34" i="24"/>
  <c r="S34" i="24"/>
  <c r="R12" i="24"/>
  <c r="S12" i="24"/>
  <c r="K24" i="24"/>
  <c r="K26" i="24"/>
  <c r="R16" i="24"/>
  <c r="S16" i="24"/>
  <c r="R27" i="24"/>
  <c r="S27" i="24"/>
  <c r="R36" i="24"/>
  <c r="S36" i="24"/>
  <c r="R13" i="24"/>
  <c r="R29" i="24"/>
  <c r="S29" i="24"/>
  <c r="R17" i="24"/>
  <c r="S17" i="24"/>
  <c r="R28" i="24"/>
  <c r="S28" i="24"/>
  <c r="R37" i="24"/>
  <c r="S37" i="24"/>
  <c r="S14" i="93"/>
  <c r="L21" i="93"/>
  <c r="L20" i="93"/>
  <c r="L17" i="93"/>
  <c r="S13" i="93"/>
  <c r="T13" i="93"/>
  <c r="S16" i="93"/>
  <c r="T16" i="93"/>
  <c r="S20" i="93"/>
  <c r="T20" i="93"/>
  <c r="L11" i="93"/>
  <c r="S9" i="93"/>
  <c r="T9" i="93"/>
  <c r="S17" i="93"/>
  <c r="T17" i="93"/>
  <c r="S10" i="93"/>
  <c r="T10" i="93"/>
  <c r="S18" i="93"/>
  <c r="T18" i="93"/>
  <c r="S19" i="93"/>
  <c r="T19" i="93"/>
  <c r="S11" i="93"/>
  <c r="T11" i="93"/>
  <c r="S21" i="93"/>
  <c r="T21" i="93"/>
  <c r="S12" i="93"/>
  <c r="T12" i="93"/>
  <c r="L125" i="1"/>
  <c r="L19" i="1"/>
  <c r="L37" i="1"/>
  <c r="L44" i="1"/>
  <c r="L102" i="1"/>
  <c r="L160" i="1"/>
  <c r="L62" i="1"/>
  <c r="L81" i="1"/>
  <c r="L127" i="1"/>
  <c r="L61" i="1"/>
  <c r="L149" i="1"/>
  <c r="L12" i="1"/>
  <c r="L147" i="1"/>
  <c r="L59" i="1"/>
  <c r="L186" i="1"/>
  <c r="L148" i="1"/>
  <c r="L124" i="1"/>
  <c r="L106" i="1"/>
  <c r="O8" i="1"/>
  <c r="P8" i="1"/>
  <c r="L201" i="1"/>
  <c r="L65" i="1"/>
  <c r="L86" i="1"/>
  <c r="L305" i="1"/>
  <c r="L71" i="1"/>
  <c r="L333" i="1"/>
  <c r="L249" i="1"/>
  <c r="L243" i="1"/>
  <c r="L18" i="1"/>
  <c r="L120" i="1"/>
  <c r="L159" i="1"/>
  <c r="L113" i="1"/>
  <c r="L332" i="1"/>
  <c r="L168" i="1"/>
  <c r="L20" i="1"/>
  <c r="L162" i="1"/>
  <c r="L13" i="1"/>
  <c r="L31" i="1"/>
  <c r="L183" i="1"/>
  <c r="L205" i="1"/>
  <c r="L233" i="1"/>
  <c r="L237" i="1"/>
  <c r="L287" i="1"/>
  <c r="L216" i="1"/>
  <c r="L134" i="1"/>
  <c r="L176" i="1"/>
  <c r="L223" i="1"/>
  <c r="L35" i="1"/>
  <c r="L82" i="1"/>
  <c r="L132" i="1"/>
  <c r="L139" i="1"/>
  <c r="L107" i="1"/>
  <c r="L121" i="1"/>
  <c r="L279" i="1"/>
  <c r="L11" i="1"/>
  <c r="L45" i="1"/>
  <c r="L266" i="1"/>
  <c r="L53" i="1"/>
  <c r="L60" i="1"/>
  <c r="L275" i="1"/>
  <c r="L40" i="1"/>
  <c r="L115" i="1"/>
  <c r="L146" i="1"/>
  <c r="O348" i="1"/>
  <c r="P348" i="1"/>
  <c r="L271" i="1"/>
  <c r="L67" i="1"/>
  <c r="L96" i="1"/>
  <c r="L336" i="1"/>
  <c r="L321" i="1"/>
  <c r="O12" i="177"/>
  <c r="P12" i="177"/>
  <c r="O8" i="177"/>
  <c r="P8" i="177"/>
  <c r="L10" i="177"/>
  <c r="S20" i="24"/>
  <c r="S13" i="24"/>
  <c r="N23" i="24"/>
  <c r="O23" i="24"/>
  <c r="N14" i="24"/>
  <c r="O14" i="24"/>
  <c r="N22" i="24"/>
  <c r="O22" i="24"/>
  <c r="N9" i="24"/>
  <c r="O9" i="24"/>
  <c r="O37" i="24"/>
  <c r="K22" i="24"/>
  <c r="N17" i="24"/>
  <c r="O17" i="24"/>
  <c r="N32" i="24"/>
  <c r="O32" i="24"/>
  <c r="N19" i="24"/>
  <c r="O19" i="24"/>
  <c r="K17" i="24"/>
  <c r="N21" i="24"/>
  <c r="O21" i="24"/>
  <c r="N36" i="24"/>
  <c r="O36" i="24"/>
  <c r="N30" i="24"/>
  <c r="O30" i="24"/>
  <c r="K34" i="24"/>
  <c r="N24" i="24"/>
  <c r="O24" i="24"/>
  <c r="N38" i="24"/>
  <c r="O38" i="24"/>
  <c r="K30" i="24"/>
  <c r="N8" i="24"/>
  <c r="O8" i="24"/>
  <c r="N26" i="24"/>
  <c r="O26" i="24"/>
  <c r="N40" i="24"/>
  <c r="O40" i="24"/>
  <c r="N10" i="24"/>
  <c r="O10" i="24"/>
  <c r="N13" i="24"/>
  <c r="O13" i="24"/>
  <c r="N12" i="24"/>
  <c r="O12" i="24"/>
  <c r="N20" i="24"/>
  <c r="O20" i="24"/>
  <c r="N25" i="24"/>
  <c r="O25" i="24"/>
  <c r="N31" i="24"/>
  <c r="O31" i="24"/>
  <c r="N35" i="24"/>
  <c r="O35" i="24"/>
  <c r="T14" i="93"/>
  <c r="T8" i="93"/>
  <c r="O15" i="93"/>
  <c r="P15" i="93"/>
  <c r="O8" i="93"/>
  <c r="P8" i="93"/>
  <c r="P14" i="93"/>
  <c r="L19" i="93"/>
  <c r="L8" i="93"/>
  <c r="L13" i="93"/>
  <c r="L14" i="93"/>
  <c r="L15" i="93"/>
  <c r="O10" i="93"/>
  <c r="P10" i="93"/>
  <c r="O16" i="93"/>
  <c r="P16" i="93"/>
  <c r="O18" i="93"/>
  <c r="P18" i="93"/>
  <c r="L12" i="93"/>
</calcChain>
</file>

<file path=xl/sharedStrings.xml><?xml version="1.0" encoding="utf-8"?>
<sst xmlns="http://schemas.openxmlformats.org/spreadsheetml/2006/main" count="3065" uniqueCount="766">
  <si>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</si>
  <si>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</si>
  <si>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</si>
  <si>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</si>
  <si>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</si>
  <si>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</si>
  <si>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</si>
  <si>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</si>
  <si>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</si>
  <si>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</si>
  <si>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</si>
  <si>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</si>
  <si>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</si>
  <si>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</si>
  <si>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</si>
  <si>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</si>
  <si>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</si>
  <si>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</si>
  <si>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</si>
  <si>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</si>
  <si>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</si>
  <si>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</si>
  <si>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</si>
  <si>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</si>
  <si>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</si>
  <si>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</si>
  <si>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</si>
  <si>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</si>
  <si>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</si>
  <si>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</si>
  <si>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</si>
  <si>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</si>
  <si>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</si>
  <si>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</si>
  <si>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</si>
  <si>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</si>
  <si>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</si>
  <si>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</si>
  <si>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</si>
  <si>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</si>
  <si>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</si>
  <si>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</si>
  <si>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</si>
  <si>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</si>
  <si>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</si>
  <si>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</si>
  <si>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</si>
  <si>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</si>
  <si>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</si>
  <si>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</si>
  <si>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</si>
  <si>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</si>
  <si>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</si>
  <si>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</si>
  <si>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</si>
  <si>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</si>
  <si>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</si>
  <si>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</si>
  <si>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</si>
  <si>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</si>
  <si>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</si>
  <si>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</si>
  <si>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</si>
  <si>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</si>
  <si>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</si>
  <si>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</si>
  <si>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LRGL5821S</t>
  </si>
  <si>
    <t>26 CF Bottom Mount, 33" Wide, Door Cooling, ThinQ</t>
  </si>
  <si>
    <t>Styler - Built-In Steam Clothing Care System, ThinQ</t>
  </si>
  <si>
    <t>6.3 CF / 30" Electric Range, ThinQ</t>
  </si>
  <si>
    <t>5.8 CF / 30" Gas Range,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</si>
  <si>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</si>
  <si>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</si>
  <si>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</si>
  <si>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</si>
  <si>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</si>
  <si>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</si>
  <si>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</si>
  <si>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</si>
  <si>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</si>
  <si>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</si>
  <si>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</si>
  <si>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</si>
  <si>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</si>
  <si>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</si>
  <si>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</si>
  <si>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</si>
  <si>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</si>
  <si>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</si>
  <si>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</si>
  <si>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</si>
  <si>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</si>
  <si>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</si>
  <si>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</si>
  <si>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</si>
  <si>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</si>
  <si>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</si>
  <si>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</si>
  <si>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</si>
  <si>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</si>
  <si>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</si>
  <si>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</si>
  <si>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</si>
  <si>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</si>
  <si>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</si>
  <si>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</si>
  <si>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</si>
  <si>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</si>
  <si>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</si>
  <si>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</si>
  <si>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</si>
  <si>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</si>
  <si>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</si>
  <si>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</si>
  <si>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</si>
  <si>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</si>
  <si>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</si>
  <si>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</si>
  <si>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</si>
  <si>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</si>
  <si>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LSGL5831F</t>
  </si>
  <si>
    <t>5.8 cu.ft. Gas Single Oven Slide-in Range, EasyClean® plus Self Clean, ThinQ™,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</si>
  <si>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</si>
  <si>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</si>
  <si>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</si>
  <si>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</si>
  <si>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</si>
  <si>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</si>
  <si>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</si>
  <si>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</si>
  <si>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</si>
  <si>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</si>
  <si>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</si>
  <si>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</si>
  <si>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</si>
  <si>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</si>
  <si>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</si>
  <si>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</si>
  <si>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</si>
  <si>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</si>
  <si>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</si>
  <si>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</si>
  <si>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</si>
  <si>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</si>
  <si>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</si>
  <si>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</si>
  <si>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</si>
  <si>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</si>
  <si>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</si>
  <si>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</si>
  <si>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</si>
  <si>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</si>
  <si>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</si>
  <si>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</si>
  <si>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</si>
  <si>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</si>
  <si>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</si>
  <si>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</si>
  <si>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</si>
  <si>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</si>
  <si>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</si>
  <si>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</si>
  <si>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</si>
  <si>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</si>
  <si>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</si>
  <si>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</si>
  <si>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</si>
  <si>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</si>
  <si>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</si>
  <si>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</si>
  <si>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</si>
  <si>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MVEL2033D</t>
  </si>
  <si>
    <t>MVEL2033F</t>
  </si>
  <si>
    <t>2.0 cu.ft. OTR, 400 CFM, Bottom Control, Sensor, ThinQ®, EasyClean®</t>
  </si>
  <si>
    <t>MHEC1737D</t>
  </si>
  <si>
    <t>MHEC1737F</t>
  </si>
  <si>
    <t>MVEL2137D</t>
  </si>
  <si>
    <t>MVEL2137F</t>
  </si>
  <si>
    <t>1.7 cu.ft. 950W (MWO) 1650W (Convection), Bottom Control, Sensor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</si>
  <si>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</si>
  <si>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</si>
  <si>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</si>
  <si>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</si>
  <si>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</si>
  <si>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</si>
  <si>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</si>
  <si>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</si>
  <si>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</si>
  <si>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</si>
  <si>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</si>
  <si>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</si>
  <si>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</si>
  <si>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</si>
  <si>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</si>
  <si>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</si>
  <si>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</si>
  <si>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</si>
  <si>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</si>
  <si>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</si>
  <si>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</si>
  <si>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</si>
  <si>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</si>
  <si>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</si>
  <si>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</si>
  <si>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</si>
  <si>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</si>
  <si>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</si>
  <si>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</si>
  <si>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</si>
  <si>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</si>
  <si>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</si>
  <si>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</si>
  <si>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</si>
  <si>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</si>
  <si>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</si>
  <si>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</si>
  <si>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</si>
  <si>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</si>
  <si>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</si>
  <si>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</si>
  <si>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</si>
  <si>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</si>
  <si>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</si>
  <si>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</si>
  <si>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</si>
  <si>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</si>
  <si>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</si>
  <si>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</si>
  <si>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</si>
  <si>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</si>
  <si>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</si>
  <si>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</si>
  <si>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</si>
  <si>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</si>
  <si>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</si>
  <si>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</si>
  <si>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</si>
  <si>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</si>
  <si>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</si>
  <si>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</si>
  <si>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</si>
  <si>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</si>
  <si>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</si>
  <si>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</si>
  <si>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</si>
  <si>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</si>
  <si>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</si>
  <si>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</si>
  <si>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</si>
  <si>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</si>
  <si>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</si>
  <si>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</si>
  <si>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</si>
  <si>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</si>
  <si>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</si>
  <si>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</si>
  <si>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</si>
  <si>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</si>
  <si>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</si>
  <si>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</si>
  <si>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</si>
  <si>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</si>
  <si>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</si>
  <si>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</si>
  <si>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</si>
  <si>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</si>
  <si>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</si>
  <si>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</si>
  <si>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</si>
  <si>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</si>
  <si>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</si>
  <si>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</si>
  <si>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</si>
  <si>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</si>
  <si>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</si>
  <si>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</si>
  <si>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</si>
  <si>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</si>
  <si>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</si>
  <si>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DLGX9501K</t>
  </si>
  <si>
    <t>URETC1408N</t>
  </si>
  <si>
    <t>LG SIGNATURE 14 CF Counter-Depth Wine Refrigerator, InstaView,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</si>
  <si>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</si>
  <si>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</si>
  <si>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</si>
  <si>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</si>
  <si>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</si>
  <si>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</si>
  <si>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</si>
  <si>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</si>
  <si>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</si>
  <si>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</si>
  <si>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</si>
  <si>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</si>
  <si>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</si>
  <si>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</si>
  <si>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</si>
  <si>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</si>
  <si>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</si>
  <si>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</si>
  <si>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</si>
  <si>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</si>
  <si>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</si>
  <si>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</si>
  <si>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</si>
  <si>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</si>
  <si>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</si>
  <si>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</si>
  <si>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</si>
  <si>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</si>
  <si>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</si>
  <si>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</si>
  <si>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</si>
  <si>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</si>
  <si>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</si>
  <si>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</si>
  <si>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</si>
  <si>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</si>
  <si>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</si>
  <si>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</si>
  <si>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</si>
  <si>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</si>
  <si>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</si>
  <si>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</si>
  <si>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</si>
  <si>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</si>
  <si>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</si>
  <si>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</si>
  <si>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</si>
  <si>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</si>
  <si>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</si>
  <si>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</si>
  <si>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</si>
  <si>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</si>
  <si>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</si>
  <si>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</si>
  <si>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</si>
  <si>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</si>
  <si>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</si>
  <si>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</si>
  <si>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</si>
  <si>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</si>
  <si>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</si>
  <si>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</si>
  <si>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</si>
  <si>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</si>
  <si>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</si>
  <si>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</si>
  <si>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</si>
  <si>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</si>
  <si>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</si>
  <si>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</si>
  <si>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</si>
  <si>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</si>
  <si>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</si>
  <si>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</si>
  <si>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</si>
  <si>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</si>
  <si>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</si>
  <si>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</si>
  <si>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</si>
  <si>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</si>
  <si>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</si>
  <si>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</si>
  <si>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</si>
  <si>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</si>
  <si>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</si>
  <si>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</si>
  <si>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</si>
  <si>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</si>
  <si>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</si>
  <si>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</si>
  <si>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</si>
  <si>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</si>
  <si>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</si>
  <si>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</si>
  <si>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</si>
  <si>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</si>
  <si>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</si>
  <si>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</si>
  <si>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</si>
  <si>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</si>
  <si>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</si>
  <si>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</si>
  <si>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</si>
  <si>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</si>
  <si>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</si>
  <si>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</si>
  <si>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</si>
  <si>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</si>
  <si>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</si>
  <si>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</si>
  <si>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</si>
  <si>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</si>
  <si>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</si>
  <si>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</si>
  <si>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</si>
  <si>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</si>
  <si>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</si>
  <si>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</si>
  <si>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</si>
  <si>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</si>
  <si>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</si>
  <si>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</si>
  <si>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</si>
  <si>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</si>
  <si>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</si>
  <si>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</si>
  <si>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</si>
  <si>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</si>
  <si>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</si>
  <si>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</si>
  <si>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</si>
  <si>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</si>
  <si>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</si>
  <si>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</si>
  <si>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</si>
  <si>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</si>
  <si>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</si>
  <si>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</si>
  <si>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</si>
  <si>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</si>
  <si>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</si>
  <si>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</si>
  <si>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</si>
  <si>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</si>
  <si>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</si>
  <si>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</si>
  <si>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</si>
  <si>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</si>
  <si>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</si>
  <si>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</si>
  <si>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</si>
  <si>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</si>
  <si>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</si>
  <si>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</si>
  <si>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</si>
  <si>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</si>
  <si>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</si>
  <si>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</si>
  <si>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</si>
  <si>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</si>
  <si>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</si>
  <si>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</si>
  <si>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</si>
  <si>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</si>
  <si>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</si>
  <si>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</si>
  <si>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</si>
  <si>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</si>
  <si>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</si>
  <si>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</si>
  <si>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</si>
  <si>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</si>
  <si>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</si>
  <si>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</si>
  <si>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</si>
  <si>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</si>
  <si>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</si>
  <si>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</si>
  <si>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</si>
  <si>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</si>
  <si>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</si>
  <si>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</si>
  <si>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</si>
  <si>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</si>
  <si>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</si>
  <si>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</si>
  <si>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</si>
  <si>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</si>
  <si>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</si>
  <si>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</si>
  <si>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</si>
  <si>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</si>
  <si>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</si>
  <si>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</si>
  <si>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</si>
  <si>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</si>
  <si>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</si>
  <si>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</si>
  <si>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</si>
  <si>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</si>
  <si>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</si>
  <si>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</si>
  <si>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</si>
  <si>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</si>
  <si>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</si>
  <si>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</si>
  <si>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</si>
  <si>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</si>
  <si>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</si>
  <si>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</si>
  <si>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</si>
  <si>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</si>
  <si>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</si>
  <si>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</si>
  <si>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</si>
  <si>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</si>
  <si>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</si>
  <si>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</si>
  <si>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</si>
  <si>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</si>
  <si>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</si>
  <si>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</si>
  <si>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</si>
  <si>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</si>
  <si>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</si>
  <si>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CBIS3618BE</t>
  </si>
  <si>
    <t>Launch Sept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</si>
  <si>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</si>
  <si>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</si>
  <si>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</si>
  <si>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</si>
  <si>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</si>
  <si>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</si>
  <si>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</si>
  <si>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</si>
  <si>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</si>
  <si>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</si>
  <si>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</si>
  <si>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</si>
  <si>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</si>
  <si>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</si>
  <si>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</si>
  <si>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</si>
  <si>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</si>
  <si>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</si>
  <si>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</si>
  <si>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</si>
  <si>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</si>
  <si>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</si>
  <si>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</si>
  <si>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</si>
  <si>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</si>
  <si>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</si>
  <si>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</si>
  <si>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</si>
  <si>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</si>
  <si>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</si>
  <si>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</si>
  <si>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</si>
  <si>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</si>
  <si>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</si>
  <si>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</si>
  <si>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</si>
  <si>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</si>
  <si>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</si>
  <si>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</si>
  <si>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</si>
  <si>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</si>
  <si>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</si>
  <si>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</si>
  <si>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</si>
  <si>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</si>
  <si>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</si>
  <si>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</si>
  <si>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</si>
  <si>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</si>
  <si>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</si>
  <si>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</si>
  <si>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</si>
  <si>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</si>
  <si>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</si>
  <si>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</si>
  <si>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</si>
  <si>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</si>
  <si>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</si>
  <si>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</si>
  <si>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</si>
  <si>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</si>
  <si>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</si>
  <si>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</si>
  <si>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</si>
  <si>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</si>
  <si>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</si>
  <si>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</si>
  <si>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</si>
  <si>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</si>
  <si>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</si>
  <si>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</si>
  <si>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</si>
  <si>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</si>
  <si>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</si>
  <si>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</si>
  <si>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</si>
  <si>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</si>
  <si>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</si>
  <si>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</si>
  <si>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</si>
  <si>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</si>
  <si>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</si>
  <si>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</si>
  <si>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</si>
  <si>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</si>
  <si>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</si>
  <si>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</si>
  <si>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</si>
  <si>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</si>
  <si>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</si>
  <si>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</si>
  <si>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</si>
  <si>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</si>
  <si>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</si>
  <si>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</si>
  <si>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</si>
  <si>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</si>
  <si>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</si>
  <si>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</si>
  <si>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</si>
  <si>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</si>
  <si>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</si>
  <si>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</si>
  <si>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</si>
  <si>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Bonus PA</t>
  </si>
  <si>
    <t>VETERAN'S DAY</t>
  </si>
  <si>
    <t>DLEX9900B</t>
  </si>
  <si>
    <t>DLGX9901B</t>
  </si>
  <si>
    <t xml:space="preserve">5.8 cu ft. 29" Washer with TurboWash360, Full touch LCD screen,AI Direct Drive,ezDispense, Brushed Black Steel </t>
  </si>
  <si>
    <t xml:space="preserve">9.0 cu ft 29" Electric Dryer with TurboSteam, AI sensor dry, Full touch LCD Screen, Brushed Black Steel </t>
  </si>
  <si>
    <t xml:space="preserve">9.0 cu ft Gas Dryer with TurboSteam, AI sensor dry, Full touch LCD Screen, Brushed Black Steel </t>
  </si>
  <si>
    <t>WM9901HBA</t>
  </si>
  <si>
    <t>WM9998HBA</t>
  </si>
  <si>
    <t>5.8 cu. ft., 29" Mega Capacity Washer Dryer Combo with TurboWash 360™ , Brushed Black Steel</t>
  </si>
  <si>
    <t>WD405CB</t>
  </si>
  <si>
    <t>BLACK FRIDAY</t>
  </si>
  <si>
    <t>LTIS7338XE</t>
  </si>
  <si>
    <t>LG STUDIO 7.3 cu. ft. Double Oven Induction Slide-in Range with Probake® Convection, Air Fry and Air Sous Vide, PrintProof Stainless Steel</t>
  </si>
  <si>
    <t>DECEMBER SAVINGS</t>
  </si>
  <si>
    <t>SDNTHS72S</t>
  </si>
  <si>
    <t>LG STUDIO PrintProof Stainless Steel, 39 DBA, 1HR cycle, Flush Fit™ Design, Dynamic Heat Dry™ w/ AutoVent Dry™, QuadWash Pro, BlastZone™ Bottle Wash, Cycle Track Floor Display, Flexible 3rd Rack Glide Rail</t>
  </si>
  <si>
    <t>HSTK1B</t>
  </si>
  <si>
    <t>27” Stacking Kit for Heat Pump Dryer (DLHC5502_)</t>
  </si>
  <si>
    <t>KSTK5</t>
  </si>
  <si>
    <t>WDP5B</t>
  </si>
  <si>
    <t>WDP6A</t>
  </si>
  <si>
    <t>WDP8B</t>
  </si>
  <si>
    <t>WDP8S</t>
  </si>
  <si>
    <t>29" Pedestal, Black Steel</t>
  </si>
  <si>
    <t xml:space="preserve">Tall Pedestal with Drawer, Alpine White </t>
  </si>
  <si>
    <t>29" Pedestal; Brushed Black Steel</t>
  </si>
  <si>
    <t>29" Pedestal</t>
  </si>
  <si>
    <t>EOL</t>
  </si>
  <si>
    <t>LDNPM545D</t>
  </si>
  <si>
    <t>LDNPM545S</t>
  </si>
  <si>
    <t>LDNTM545D</t>
  </si>
  <si>
    <t>LDNTM545S</t>
  </si>
  <si>
    <t>LDNPH654S</t>
  </si>
  <si>
    <t>Top Control with NEW Pocket Handle, 1HR Cycle, FlushFit, 44 dB, Smart Wi-Fi W/ Remote Start, QuadWash Pro™, Dynamic Heat Dry™ with AutoVent™ Dry, True Steam®, Adj. 3rd Rack, Middle with Glide Rails, Wheel Bearing in lower rack, floor status indicator light, PrintProof™ Stainless Steel</t>
  </si>
  <si>
    <t>Top Control with NEW Pocket Handle, FlushFit, 1HR Cycle,  46 dB, Smart Wi-Fi W/ Remote Start, QuadWash Pro™, Dynamic Heat Dry™ with AutoVent™ Dry, Steam, Fixed 3rd Rack, Adj Middle Rack,  floor status indicator light</t>
  </si>
  <si>
    <t>Top Control with NEW Towel Handle, FlushFit, 1HR Cycle,  46 dB, Smart Wi-Fi W/ Remote Start, QuadWash Pro™, Dynamic Heat Dry™ with AutoVent™ Dry, Steam, Fixed 3rd Rack, Adj Middle Rack,  floor status indicator light</t>
  </si>
  <si>
    <t>LDNPH753D</t>
  </si>
  <si>
    <t>LDNPH753S</t>
  </si>
  <si>
    <t>Top Control with NEW Pocket Handle, FlushFit, 1HR Cycle, 42 dB, Smart Wi-Fi w/ Remote Start, QuadWash Pro™, Dynamic Heat Dry™ with AutoVent™ Dry, True Steam®, Adj. 3rd Rack, Middle with Glide Rails, Wheel Bearing in lower rack, LED Tub Light, floor status indicator light</t>
  </si>
  <si>
    <t>LDNTH862S</t>
  </si>
  <si>
    <t>Top Control with NEW Towel Bar, FlushFit, 1HR Cycle, 39 dB, Smart Wi-Fi w/ Remote Start, QuadWash Pro™, Dynamic Heat Dry™ with AutoVent™ Dry, True Steam®, Adj. 3rd Rack &amp; Middle with Glide Rails, Wheel Bearing in lower rack, LED Tub Light, floor status indicator light, PrintProof™ Stainless Steel</t>
  </si>
  <si>
    <t>LDNTH753D</t>
  </si>
  <si>
    <t>LDNTH753S</t>
  </si>
  <si>
    <t>Top Control with NEW Towel Bar,FlushFit, 1HR Cycle, 42 dB, Smart Wi-Fi w/ Remote Start, QuadWash Pro™, Dynamic Heat Dry™ with AutoVent™ Dry, True Steam®, Adj. 3rd Rack, Middle with Glide Rails, Wheel Bearing in lower rack, LED Tub Light, floor status indicator light</t>
  </si>
  <si>
    <t>WM3420CW</t>
  </si>
  <si>
    <t>DLE3420W</t>
  </si>
  <si>
    <t>DLG3421W</t>
  </si>
  <si>
    <t>4.5 cu. ft. Ultra Capacity Smart Front Load Washer with AI DD®, White</t>
  </si>
  <si>
    <t>7.4 cu. ft. Large Capacity Smart Front Load Electric Dryer with AI Sensor Dry, White</t>
  </si>
  <si>
    <t>7.4 cu. ft. Large Capacity Smart Front Gas Load Dryer with AI Sensor Dry, White</t>
  </si>
  <si>
    <t>DLHC4002B</t>
  </si>
  <si>
    <t>7.8 cu.ft. Dual Inverter Heat Pump Ventless Dryer with AI Sensor Dry, Black Steel</t>
  </si>
  <si>
    <t>DLHC4002W</t>
  </si>
  <si>
    <t>7.8 cu.ft. Dual Inverter Heat Pump Ventless Dryer with AI Sensor Dry, White</t>
  </si>
  <si>
    <t>WM5800HAA</t>
  </si>
  <si>
    <t>DLEX5800A</t>
  </si>
  <si>
    <t>DLGX5801A</t>
  </si>
  <si>
    <t>WM5800HVA</t>
  </si>
  <si>
    <t>DLEX5800V</t>
  </si>
  <si>
    <t>DLGX5801V</t>
  </si>
  <si>
    <t>5.0 cu.ft. Ultra Large Capacity Front Load Washer with AIDD, TurboWash, and Steam, Alpine White</t>
  </si>
  <si>
    <t>7.4 cu.ft. Ultra Large Capacity Electric Dryer with AI Sensor Dry, and TurboSteam™ Technology, Alpine White</t>
  </si>
  <si>
    <t>7.4 cu.ft. Ultra Large Capacity Gas Dryer with AI Sensor Dry, and TurboSteam™ Technology, Alpine White</t>
  </si>
  <si>
    <t>5.0 cu.ft. Ultra Large Capacity Front Load Washer with AIDD, TurboWash, and Steam, Graphite Steel</t>
  </si>
  <si>
    <t>7.4 cu.ft. Ultra Large Capacity Electric Dryer with AI Sensor Dry, and TurboSteam™ Technology, Graphite Steel</t>
  </si>
  <si>
    <t>7.4 cu.ft. Ultra Large Capacity Gas Dryer with AI Sensor Dry, and TurboSteam™ Technology, Graphite Steel</t>
  </si>
  <si>
    <t>WT7010CW</t>
  </si>
  <si>
    <t>DLE7010W</t>
  </si>
  <si>
    <t>4.5 cu.ft. Ultra Large Capacity Top Load Washer, Energy Star, White</t>
  </si>
  <si>
    <t>7.3 cu.ft. Ultra Large High Efficiency Dryer™ , Electric, Transparent Glass Door, White</t>
  </si>
  <si>
    <t>WT8600CW</t>
  </si>
  <si>
    <t>DLEX8600WE</t>
  </si>
  <si>
    <t>DLGX8601WE</t>
  </si>
  <si>
    <t>5.5 cu.ft.Top Load Washer, LCD Digital Dia Control, TurboWash3D™, Wi-fi, Easy Unload™, Inverter Direct Drive Motor, NeverRust® Stainless Steel Drum</t>
  </si>
  <si>
    <t>7.3 cu.ft. Electric Dryer, LCD Digital Dia Control, Wi-fi, Easy Load®, Steam, AI Sensor Dry, NeverRust® Stainless Steel Drum</t>
  </si>
  <si>
    <t>7.3 cu.ft. Gas Dryer, LCD Digital Dia Control, Wi-fi, Easy Load®, Steam, AI Sensor Dry, NeverRust® Stainless Steel Drum</t>
  </si>
  <si>
    <t>DLHC8402B</t>
  </si>
  <si>
    <t>DLHC8402W</t>
  </si>
  <si>
    <t>7.3 cu.ft. Dual Inverter Heat Pump Ventless Dryer with AI Sensor Dry, Matte Black</t>
  </si>
  <si>
    <t>7.3 cu.ft. Dual Inverter Heat Pump Ventless Dryer with AI Sensor Dry, Alpine White</t>
  </si>
  <si>
    <t>LF24Z6330S</t>
  </si>
  <si>
    <t>24 cu.ft. 3 Door French Door, Counter Depth Max™, Ice and Water, Zero Clearance™, New Hybrid Handle, Printproof STS</t>
  </si>
  <si>
    <t>LRFLC2706D</t>
  </si>
  <si>
    <t>24 cu.ft. 3 Door French Door, Counter Depth Max™, Internal Water, Pocket Handle, Printproof Black STS</t>
  </si>
  <si>
    <t>LRFLC2716D</t>
  </si>
  <si>
    <t>LF25Z6211S</t>
  </si>
  <si>
    <t>25 cu.ft. 3 Door French Door, Counter Depth Max™ with Zero Clearance™ , Internal Water, Single Ice, Pocket Handle, Printproof STS</t>
  </si>
  <si>
    <t>26 cu.ft. Counter Depth MAX, Dual Ice maker with Craft ice, I+W Dispenser</t>
  </si>
  <si>
    <t>LF26C6230V</t>
  </si>
  <si>
    <t>26 cu.ft. 3 Door French Door, Counter Depth Max™, Ice and Water,Pocket Handle, Nobel Steel, Drop-In</t>
  </si>
  <si>
    <t>LF29S8230V</t>
  </si>
  <si>
    <t>29 cu.ft. 4 Door French Door, Ice and Water, Pocket Handle, Nobel Steel Finish, Drop-In</t>
  </si>
  <si>
    <t>LF29S9730S</t>
  </si>
  <si>
    <t>LF29S9775S</t>
  </si>
  <si>
    <t>29 cu.ft. 4 Door French Door, Standard Depth Max™, Ice and Water, Dual Ice with Mini Craft + Craft Ice, Pocket Handle, Printproof STS</t>
  </si>
  <si>
    <t>29 cu.ft. 4 Door French Door, Standard Depth Max™ with MyColor ™ Mirror Instaview™, Ice and Water, Dual Ice with Mini Craft + Craft Ice, Pocket Handle, Printproof STS</t>
  </si>
  <si>
    <t>LREN6321YE</t>
  </si>
  <si>
    <t>6.3 cu.ft. Electric Single Oven Range with ProBake Convection with EasyClean, Wi-Fi Enabled, and AirFry, Edge-to-edge Cooktop, ThinQ®, Stainless Steel, E-Star® - New Handle</t>
  </si>
  <si>
    <t>LREN6323ZE</t>
  </si>
  <si>
    <t>6.3 cu.ft. Smart Electric Single Oven Free-Standing Range with ProBake Convection® and AirFry, Edge-to-edge Cooktop, ThinQ®, Black Stainless Steel, E-Star® - New Handle</t>
  </si>
  <si>
    <t>LREN6325ZE</t>
  </si>
  <si>
    <t>6.3 cu.ft. Smart Electric Single Oven Free-Standing Range with ProBake Convection® and AirFry, Edge-to-edge Cooktop, InstaView®, ThinQ®, Black Stainless Steel, E-Star® - New Handle</t>
  </si>
  <si>
    <t>LDEL7324YE</t>
  </si>
  <si>
    <t xml:space="preserve"> 7.3 cu. ft. Smart Electric double Free-Standing Range with Probake Convection®, Air Sious Vide, Air Fry and EasyClean®, PrintProof® Stainless Steel</t>
  </si>
  <si>
    <t>LSEL6330SE</t>
  </si>
  <si>
    <t>Slide in Range, 6.3 Cu. Ft. Non-Convection, Stainless Steel, Energy Star</t>
  </si>
  <si>
    <t>LTEL7337ZE</t>
  </si>
  <si>
    <t>LTEL7337XE</t>
  </si>
  <si>
    <t>7.3 cu.ft. Smart Electric Double Oven Slide-in Range with ProBake® Convection, InstaView®, Air Fry, PrintProof™ Black Stainless Steel</t>
  </si>
  <si>
    <t xml:space="preserve"> 7.3 cu.ft. Smart Electric Double Oven Slide-in Range with ProBake® Convection, InstaView®, Air Fry, PrintProof™ Stainless Steel</t>
  </si>
  <si>
    <t>LRIN6323YE</t>
  </si>
  <si>
    <t>Induction, 6.3 cu.ft. Smart Electric Single Oven Free-Standing Range with ProBake Convection® and AirFry, Edge-to-edge Cooktop, ThinQ®, Stainless Steel, E-Star® - New Handle</t>
  </si>
  <si>
    <t>LRGN6321Y</t>
  </si>
  <si>
    <t>6.3 cu.ft. Gas Single Oven Range with ProBake Convection with EasyClean, Wi-Fi Enabled, and AirFry, 4 burner Cooktop, ThinQ®, Stainless Steel, E-Star® - New Handle</t>
  </si>
  <si>
    <t>LRGN6323Z</t>
  </si>
  <si>
    <t>6.3 cu.ft. Smart Gas Single Oven Free-Standing Range with ProBakeConvection® and AirFry, ThinQ®, Black Stainless Steel - New Handle</t>
  </si>
  <si>
    <t>LRGN6325Z</t>
  </si>
  <si>
    <t>6.3 cu.ft. Smart Gas Single Oven Free-Standing Range with ProBakeConvection® and AirFry, InstaView®, ThinQ®, Black Stainless Steel - New Handle</t>
  </si>
  <si>
    <t>LDGL6924Y</t>
  </si>
  <si>
    <t xml:space="preserve"> 7.3 cu. ft. Smart Gas double Free-Standing Range with Probake Convection®, Air Sious Vide, Air Fry and EasyClean®, PrintProof® Stainless Steel</t>
  </si>
  <si>
    <t>LTGL6937Z</t>
  </si>
  <si>
    <t>LTGL6937X</t>
  </si>
  <si>
    <t xml:space="preserve"> 6.9 cu.ft. Smart Gas Double Oven Slide-in Range with ProBake® Convection, InstaView®, Air Fry, PrintProof™ Black Stainless Steel</t>
  </si>
  <si>
    <t xml:space="preserve"> 6.9 cu.ft. Smart Gas Double Oven Slide-in Range with ProBake® Convection, InstaView®, Air Fry, PrintProof™ Stainless Steel </t>
  </si>
  <si>
    <t>WSEP4723X</t>
  </si>
  <si>
    <t>4.7 cu. ft. Smart Single Wall Oven with Fan Convection, Air Fry, PrintProof® Stainless Steel - New Handle</t>
  </si>
  <si>
    <t>WSEP4727X</t>
  </si>
  <si>
    <t>4.7 cu. ft. Smart Single Wall Oven with True Convection, InstaView®, Air Fry, Steam Sous Vide, PrintProof® Stainless Steel - New Handle</t>
  </si>
  <si>
    <t>WCEP6423X</t>
  </si>
  <si>
    <t>6.4 cu. ft. Smart Combi Wall Oven with Fan Convection, Air Fry, PrintProof® Stainless Steel - New Handle</t>
  </si>
  <si>
    <t>WCEP6427X</t>
  </si>
  <si>
    <t>6.4 cu. ft. Smart Combi Wall Oven with True Convection, InstaView®, Air Fry, Steam Sous Vide, PrintProof® Stainless Steel- New Handle</t>
  </si>
  <si>
    <t>WDEP9423X</t>
  </si>
  <si>
    <t>9.4 cu. ft. Smart Double Wall Oven with Fan Convection, Air Fry, PrintProof® Stainless Steel - New Handle</t>
  </si>
  <si>
    <t>WDEP9427X</t>
  </si>
  <si>
    <t>9.4 cu. ft. Smart Double Wall Oven with True Convection, InstaView®, Air Fry, Steam Sous Vide, PrintProof® Stainless Steel - New Handle</t>
  </si>
  <si>
    <t>MVEM1621Y</t>
  </si>
  <si>
    <t>1.6 cu.ft. OTR, 300 CFM, ThinQ®, EasyClean®, PrintProof® Stainless Steel</t>
  </si>
  <si>
    <t>MVEL2034X</t>
  </si>
  <si>
    <t>MVEL2035Z</t>
  </si>
  <si>
    <t>MVEL2035X</t>
  </si>
  <si>
    <t>2.0 cu.ft. OTR, 400 CFM, Bottom Control, Sensor, ThinQ®, EasyClean®, PrintProof™ Stainless Steel, Wide Filter</t>
  </si>
  <si>
    <t>2.0 cu.ft. OTR, 400 CFM, Bottom Control, Sensor, ThinQ®, EasyClean®, PrintProof™Black Stainless Steel, Wide Filter</t>
  </si>
  <si>
    <t>EOL October</t>
  </si>
  <si>
    <t>Launching Jan '26</t>
  </si>
  <si>
    <t>Limited Launch Dec</t>
  </si>
  <si>
    <t>EOL Dec</t>
  </si>
  <si>
    <t>SC5MAR4G</t>
  </si>
  <si>
    <t>SC5GMR80H</t>
  </si>
  <si>
    <t>Styler Built In Steam Clothing Care System, 5 hanger, Beige</t>
  </si>
  <si>
    <t>Styler Built In Steam Clothing Care System, 5 hanger, Handy Steamer, Mirror</t>
  </si>
  <si>
    <t>JANUARY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</si>
</sst>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1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44" fontId="2" fillId="0" borderId="5" xfId="1" applyFont="1" applyBorder="1" applyAlignment="1">
      <alignment vertical="top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197" fillId="126" borderId="115" xfId="1" applyNumberFormat="1" applyFont="1" applyFill="1" applyBorder="1" applyAlignment="1">
      <alignment horizontal="left"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7" fillId="126" borderId="116" xfId="46851" applyNumberFormat="1" applyFont="1" applyFill="1" applyBorder="1" applyAlignment="1">
      <alignment horizontal="center" vertical="center"/>
    </xf>
    <xf numFmtId="0" fontId="7" fillId="126" borderId="117" xfId="46851" applyNumberFormat="1" applyFont="1" applyFill="1" applyBorder="1" applyAlignment="1">
      <alignment horizontal="center" vertical="center"/>
    </xf>
    <xf numFmtId="227" fontId="207" fillId="126" borderId="118" xfId="1" applyNumberFormat="1" applyFont="1" applyFill="1" applyBorder="1" applyAlignment="1">
      <alignment horizontal="right" vertical="center"/>
    </xf>
    <xf numFmtId="227" fontId="207" fillId="126" borderId="119" xfId="1" applyNumberFormat="1" applyFont="1" applyFill="1" applyBorder="1" applyAlignment="1">
      <alignment horizontal="center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right" vertical="center"/>
    </xf>
    <xf numFmtId="227" fontId="207" fillId="126" borderId="122" xfId="1" applyNumberFormat="1" applyFont="1" applyFill="1" applyBorder="1" applyAlignment="1">
      <alignment horizontal="center" vertical="center"/>
    </xf>
    <xf numFmtId="227" fontId="207" fillId="126" borderId="123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0" fontId="197" fillId="128" borderId="124" xfId="1" applyNumberFormat="1" applyFont="1" applyFill="1" applyBorder="1" applyAlignment="1">
      <alignment horizontal="left" vertical="center"/>
    </xf>
    <xf numFmtId="0" fontId="197" fillId="128" borderId="125" xfId="1" applyNumberFormat="1" applyFont="1" applyFill="1" applyBorder="1" applyAlignment="1">
      <alignment horizontal="left" vertical="center"/>
    </xf>
    <xf numFmtId="0" fontId="7" fillId="128" borderId="125" xfId="46851" applyNumberFormat="1" applyFont="1" applyFill="1" applyBorder="1" applyAlignment="1">
      <alignment horizontal="center" vertical="center"/>
    </xf>
    <xf numFmtId="0" fontId="7" fillId="128" borderId="126" xfId="46851" applyNumberFormat="1" applyFont="1" applyFill="1" applyBorder="1" applyAlignment="1">
      <alignment horizontal="center" vertical="center"/>
    </xf>
    <xf numFmtId="227" fontId="207" fillId="128" borderId="127" xfId="1" applyNumberFormat="1" applyFont="1" applyFill="1" applyBorder="1" applyAlignment="1">
      <alignment horizontal="right" vertical="center"/>
    </xf>
    <xf numFmtId="227" fontId="207" fillId="128" borderId="128" xfId="1" applyNumberFormat="1" applyFont="1" applyFill="1" applyBorder="1" applyAlignment="1">
      <alignment horizontal="center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right" vertical="center"/>
    </xf>
    <xf numFmtId="227" fontId="207" fillId="128" borderId="131" xfId="1" applyNumberFormat="1" applyFont="1" applyFill="1" applyBorder="1" applyAlignment="1">
      <alignment horizontal="center" vertical="center"/>
    </xf>
    <xf numFmtId="227" fontId="207" fillId="128" borderId="132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0" fontId="2" fillId="125" borderId="78" xfId="6" applyFont="1" applyFill="1" applyBorder="1" applyAlignment="1">
      <alignment vertical="center"/>
    </xf>
    <xf numFmtId="164" fontId="8" fillId="129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" fillId="0" borderId="7" xfId="6" applyFont="1" applyBorder="1" applyAlignment="1">
      <alignment horizontal="center" vertical="center"/>
    </xf>
    <xf numFmtId="0" fontId="2" fillId="0" borderId="7" xfId="6" applyFont="1" applyBorder="1" applyAlignment="1">
      <alignment horizontal="center" vertical="top"/>
    </xf>
    <xf numFmtId="0" fontId="2" fillId="0" borderId="1" xfId="6" applyFont="1" applyBorder="1" applyAlignment="1">
      <alignment horizontal="center" vertical="top"/>
    </xf>
    <xf numFmtId="0" fontId="2" fillId="0" borderId="4" xfId="6" applyFont="1" applyBorder="1" applyAlignment="1">
      <alignment horizontal="center" vertical="center"/>
    </xf>
    <xf numFmtId="0" fontId="215" fillId="0" borderId="76" xfId="4625" applyFont="1" applyBorder="1" applyAlignment="1">
      <alignment horizontal="center" vertical="center" wrapText="1"/>
    </xf>
    <xf numFmtId="164" fontId="8" fillId="129" borderId="80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2" fillId="122" borderId="8" xfId="1" applyNumberFormat="1" applyFont="1" applyFill="1" applyBorder="1" applyAlignment="1">
      <alignment horizontal="left" vertical="center" wrapText="1"/>
    </xf>
    <xf numFmtId="164" fontId="2" fillId="122" borderId="71" xfId="1" applyNumberFormat="1" applyFont="1" applyFill="1" applyBorder="1" applyAlignment="1">
      <alignment horizontal="left" vertical="center" wrapText="1"/>
    </xf>
    <xf numFmtId="164" fontId="2" fillId="122" borderId="5" xfId="1" applyNumberFormat="1" applyFont="1" applyFill="1" applyBorder="1" applyAlignment="1">
      <alignment horizontal="left" vertical="center" wrapText="1"/>
    </xf>
    <xf numFmtId="164" fontId="2" fillId="122" borderId="70" xfId="1" applyNumberFormat="1" applyFont="1" applyFill="1" applyBorder="1" applyAlignment="1">
      <alignment horizontal="left" vertical="center" wrapText="1"/>
    </xf>
    <xf numFmtId="164" fontId="2" fillId="122" borderId="82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2" fillId="122" borderId="92" xfId="1" applyNumberFormat="1" applyFont="1" applyFill="1" applyBorder="1" applyAlignment="1">
      <alignment horizontal="left" vertical="center" wrapText="1"/>
    </xf>
    <xf numFmtId="164" fontId="2" fillId="122" borderId="23" xfId="1" applyNumberFormat="1" applyFont="1" applyFill="1" applyBorder="1" applyAlignment="1">
      <alignment horizontal="left" vertical="center" wrapText="1"/>
    </xf>
    <xf numFmtId="164" fontId="2" fillId="122" borderId="93" xfId="1" applyNumberFormat="1" applyFont="1" applyFill="1" applyBorder="1" applyAlignment="1">
      <alignment horizontal="left" vertical="center" wrapText="1"/>
    </xf>
    <xf numFmtId="164" fontId="8" fillId="123" borderId="0" xfId="1" applyNumberFormat="1" applyFont="1" applyFill="1" applyBorder="1" applyAlignment="1">
      <alignment horizontal="left" vertical="center" wrapText="1"/>
    </xf>
    <xf numFmtId="164" fontId="8" fillId="123" borderId="11" xfId="1" applyNumberFormat="1" applyFont="1" applyFill="1" applyBorder="1" applyAlignment="1">
      <alignment horizontal="left" vertical="center" wrapText="1"/>
    </xf>
    <xf numFmtId="164" fontId="8" fillId="123" borderId="133" xfId="1" applyNumberFormat="1" applyFont="1" applyFill="1" applyBorder="1" applyAlignment="1">
      <alignment horizontal="left" vertical="center" wrapText="1"/>
    </xf>
    <xf numFmtId="164" fontId="8" fillId="123" borderId="15" xfId="1" applyNumberFormat="1" applyFont="1" applyFill="1" applyBorder="1" applyAlignment="1">
      <alignment horizontal="left" vertical="center" wrapText="1"/>
    </xf>
    <xf numFmtId="164" fontId="8" fillId="123" borderId="134" xfId="1" applyNumberFormat="1" applyFont="1" applyFill="1" applyBorder="1" applyAlignment="1">
      <alignment horizontal="left" vertical="center" wrapText="1"/>
    </xf>
    <xf numFmtId="164" fontId="8" fillId="123" borderId="18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9" borderId="82" xfId="1" applyNumberFormat="1" applyFont="1" applyFill="1" applyBorder="1" applyAlignment="1">
      <alignment horizontal="left" vertical="center" wrapText="1"/>
    </xf>
    <xf numFmtId="0" fontId="212" fillId="0" borderId="76" xfId="4625" applyFont="1" applyBorder="1" applyAlignment="1">
      <alignment horizontal="center" vertical="center" wrapText="1"/>
    </xf>
    <xf numFmtId="0" fontId="216" fillId="0" borderId="2" xfId="4625" applyFont="1" applyBorder="1" applyAlignment="1">
      <alignment horizontal="center" vertical="center" wrapText="1"/>
    </xf>
    <xf numFmtId="0" fontId="2" fillId="0" borderId="1" xfId="6" applyFont="1" applyBorder="1" applyAlignment="1">
      <alignment horizontal="left" vertical="center" indent="1"/>
    </xf>
    <xf numFmtId="0" fontId="212" fillId="0" borderId="89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16" fillId="0" borderId="87" xfId="4625" applyFont="1" applyBorder="1" applyAlignment="1">
      <alignment horizontal="center" vertical="center" wrapText="1"/>
    </xf>
    <xf numFmtId="0" fontId="216" fillId="0" borderId="73" xfId="4625" applyFont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center" vertical="center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97" xfId="0" applyFont="1" applyBorder="1" applyAlignment="1">
      <alignment horizontal="center" vertical="center" wrapText="1"/>
    </xf>
    <xf numFmtId="0" fontId="2" fillId="0" borderId="97" xfId="4625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0" fontId="2" fillId="0" borderId="109" xfId="6" applyFont="1" applyBorder="1" applyAlignment="1">
      <alignment horizontal="left" vertical="center" inden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7" xfId="6" applyFont="1" applyBorder="1" applyAlignment="1">
      <alignment horizontal="left" vertical="center"/>
    </xf>
    <xf numFmtId="0" fontId="2" fillId="0" borderId="4" xfId="6" applyFont="1" applyBorder="1" applyAlignment="1">
      <alignment horizontal="left" vertical="center"/>
    </xf>
    <xf numFmtId="0" fontId="2" fillId="0" borderId="100" xfId="6" applyFont="1" applyBorder="1" applyAlignment="1">
      <alignment horizontal="left" vertical="center"/>
    </xf>
    <xf numFmtId="0" fontId="2" fillId="0" borderId="109" xfId="6" applyFont="1" applyBorder="1" applyAlignment="1">
      <alignment horizontal="left" vertical="center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106" xfId="4625" applyFont="1" applyBorder="1" applyAlignment="1">
      <alignment horizontal="center" vertical="center" wrapText="1"/>
    </xf>
    <xf numFmtId="0" fontId="2" fillId="125" borderId="109" xfId="6" applyFont="1" applyFill="1" applyBorder="1" applyAlignment="1">
      <alignment vertical="center"/>
    </xf>
    <xf numFmtId="0" fontId="2" fillId="125" borderId="86" xfId="6" applyFont="1" applyFill="1" applyBorder="1" applyAlignment="1">
      <alignment vertical="center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2" fillId="0" borderId="0" xfId="1" applyNumberFormat="1" applyFont="1" applyFill="1" applyAlignment="1">
      <alignment horizontal="center" vertical="center"/>
    </xf>
    <xf numFmtId="164" fontId="212" fillId="127" borderId="2" xfId="1" applyNumberFormat="1" applyFont="1" applyFill="1" applyBorder="1" applyAlignment="1">
      <alignment horizontal="left" vertical="center" wrapText="1"/>
    </xf>
    <xf numFmtId="164" fontId="212" fillId="127" borderId="8" xfId="1" applyNumberFormat="1" applyFont="1" applyFill="1" applyBorder="1" applyAlignment="1">
      <alignment horizontal="left" vertical="center" wrapText="1"/>
    </xf>
    <xf numFmtId="164" fontId="212" fillId="127" borderId="73" xfId="1" applyNumberFormat="1" applyFont="1" applyFill="1" applyBorder="1" applyAlignment="1">
      <alignment horizontal="left" vertical="center" wrapText="1"/>
    </xf>
    <xf numFmtId="164" fontId="212" fillId="127" borderId="106" xfId="1" applyNumberFormat="1" applyFont="1" applyFill="1" applyBorder="1" applyAlignment="1">
      <alignment horizontal="left" vertical="center" wrapText="1"/>
    </xf>
    <xf numFmtId="9" fontId="212" fillId="127" borderId="3" xfId="46851" applyFont="1" applyFill="1" applyBorder="1" applyAlignment="1">
      <alignment horizontal="center" vertical="center" wrapText="1"/>
    </xf>
    <xf numFmtId="164" fontId="212" fillId="127" borderId="89" xfId="1" applyNumberFormat="1" applyFont="1" applyFill="1" applyBorder="1" applyAlignment="1">
      <alignment horizontal="left" vertical="center" wrapText="1"/>
    </xf>
    <xf numFmtId="164" fontId="212" fillId="127" borderId="5" xfId="1" applyNumberFormat="1" applyFont="1" applyFill="1" applyBorder="1" applyAlignment="1">
      <alignment horizontal="left" vertical="center" wrapTex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F1002F"/>
      <color rgb="FF99CCFF"/>
      <color rgb="FF00B050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0FF3C7-0D7E-420F-B951-EAAA4F549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79AE05-9613-45E7-B796-42EBADDDF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219025-3F06-4984-BEF0-01DB25728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DF042B-4B79-4000-8832-17A16CDFB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E523D-D61E-4288-A545-A4AB0F540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4363F7-6FD5-4B5A-8502-122F0675F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85C693-88FC-4FFC-AACD-BA9BF9968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B49B88-16AA-4F04-B77D-1ABB78FA1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0DA020-9A1D-432F-90F8-46922A927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775CB5-F78D-4CCA-818B-5C6AA275C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62"/>
  <sheetViews>
    <sheetView tabSelected="1" zoomScale="90" zoomScaleNormal="90" zoomScalePageLayoutView="20" workbookViewId="0">
      <pane xSplit="12" ySplit="7" topLeftCell="P140" activePane="bottomRight" state="frozen"/>
      <selection pane="topRight" activeCell="M1" sqref="M1"/>
      <selection pane="bottomLeft" activeCell="A8" sqref="A8"/>
      <selection pane="bottomRight" activeCell="E157" sqref="E157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6.54296875" style="13" bestFit="1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310">
        <v>45966</v>
      </c>
      <c r="G2" s="310"/>
      <c r="H2" s="310"/>
      <c r="I2" s="310"/>
      <c r="J2" s="70"/>
      <c r="K2" s="70"/>
      <c r="L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39" t="s">
        <v>185</v>
      </c>
      <c r="K7" s="3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167" t="s">
        <v>336</v>
      </c>
      <c r="B8" s="24" t="s">
        <v>25</v>
      </c>
      <c r="C8" s="66"/>
      <c r="D8" s="30" t="s">
        <v>77</v>
      </c>
      <c r="E8" s="25" t="s">
        <v>338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37">
        <v>699</v>
      </c>
      <c r="N8" s="96">
        <v>44</v>
      </c>
      <c r="O8" s="223">
        <f>$K8-N8</f>
        <v>691</v>
      </c>
      <c r="P8" s="224">
        <f>(M8-O8)/M8</f>
        <v>1.1444921316165951E-2</v>
      </c>
      <c r="Q8" s="137">
        <v>699</v>
      </c>
      <c r="R8" s="96">
        <v>44</v>
      </c>
      <c r="S8" s="193">
        <f>$K8-R8</f>
        <v>691</v>
      </c>
      <c r="T8" s="194">
        <f>(Q8-S8)/Q8</f>
        <v>1.1444921316165951E-2</v>
      </c>
      <c r="U8" s="137">
        <v>749</v>
      </c>
      <c r="V8" s="223">
        <v>0</v>
      </c>
      <c r="W8" s="223">
        <f>$K8-V8</f>
        <v>735</v>
      </c>
      <c r="X8" s="224">
        <f>(U8-W8)/U8</f>
        <v>1.8691588785046728E-2</v>
      </c>
      <c r="Y8" s="137">
        <v>749</v>
      </c>
      <c r="Z8" s="193">
        <v>0</v>
      </c>
      <c r="AA8" s="193">
        <f>$K8-Z8</f>
        <v>735</v>
      </c>
      <c r="AB8" s="194">
        <f>(Y8-AA8)/Y8</f>
        <v>1.8691588785046728E-2</v>
      </c>
    </row>
    <row r="9" spans="1:28" s="4" customFormat="1" ht="12.75" customHeight="1">
      <c r="A9" s="167" t="s">
        <v>337</v>
      </c>
      <c r="B9" s="24" t="s">
        <v>25</v>
      </c>
      <c r="C9" s="66"/>
      <c r="D9" s="30" t="s">
        <v>77</v>
      </c>
      <c r="E9" s="25" t="s">
        <v>338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9" si="0">IFERROR(I9-J9,I9)</f>
        <v>689</v>
      </c>
      <c r="L9" s="82">
        <f t="shared" ref="L9:L48" si="1">IFERROR((G9-K9)/G9, " ")</f>
        <v>0.27397260273972601</v>
      </c>
      <c r="M9" s="137">
        <v>649</v>
      </c>
      <c r="N9" s="96">
        <v>44</v>
      </c>
      <c r="O9" s="223">
        <f t="shared" ref="O9:O69" si="2">$K9-N9</f>
        <v>645</v>
      </c>
      <c r="P9" s="224">
        <f t="shared" ref="P9:P69" si="3">(M9-O9)/M9</f>
        <v>6.1633281972265025E-3</v>
      </c>
      <c r="Q9" s="137">
        <v>649</v>
      </c>
      <c r="R9" s="96">
        <v>44</v>
      </c>
      <c r="S9" s="193">
        <f t="shared" ref="S9:S69" si="4">$K9-R9</f>
        <v>645</v>
      </c>
      <c r="T9" s="194">
        <f t="shared" ref="T9:T69" si="5">(Q9-S9)/Q9</f>
        <v>6.1633281972265025E-3</v>
      </c>
      <c r="U9" s="137">
        <v>699</v>
      </c>
      <c r="V9" s="223">
        <v>0</v>
      </c>
      <c r="W9" s="223">
        <f t="shared" ref="W9:W69" si="6">$K9-V9</f>
        <v>689</v>
      </c>
      <c r="X9" s="224">
        <f t="shared" ref="X9:X69" si="7">(U9-W9)/U9</f>
        <v>1.4306151645207439E-2</v>
      </c>
      <c r="Y9" s="137">
        <v>699</v>
      </c>
      <c r="Z9" s="193">
        <v>0</v>
      </c>
      <c r="AA9" s="193">
        <f t="shared" ref="AA9:AA72" si="8">$K9-Z9</f>
        <v>689</v>
      </c>
      <c r="AB9" s="194">
        <f t="shared" ref="AB9:AB72" si="9">(Y9-AA9)/Y9</f>
        <v>1.4306151645207439E-2</v>
      </c>
    </row>
    <row r="10" spans="1:28" s="4" customFormat="1" ht="12.75" customHeight="1">
      <c r="A10" s="101" t="s">
        <v>73</v>
      </c>
      <c r="B10" s="24" t="s">
        <v>25</v>
      </c>
      <c r="C10" s="66"/>
      <c r="D10" s="30">
        <v>2.08</v>
      </c>
      <c r="E10" s="25" t="s">
        <v>76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37">
        <v>899</v>
      </c>
      <c r="N10" s="96">
        <v>40</v>
      </c>
      <c r="O10" s="223">
        <f t="shared" si="2"/>
        <v>793</v>
      </c>
      <c r="P10" s="224">
        <f t="shared" si="3"/>
        <v>0.11790878754171301</v>
      </c>
      <c r="Q10" s="137">
        <v>899</v>
      </c>
      <c r="R10" s="96">
        <v>40</v>
      </c>
      <c r="S10" s="193">
        <f t="shared" si="4"/>
        <v>793</v>
      </c>
      <c r="T10" s="194">
        <f t="shared" si="5"/>
        <v>0.11790878754171301</v>
      </c>
      <c r="U10" s="137">
        <v>949</v>
      </c>
      <c r="V10" s="223">
        <v>0</v>
      </c>
      <c r="W10" s="223">
        <f t="shared" si="6"/>
        <v>833</v>
      </c>
      <c r="X10" s="224">
        <f t="shared" si="7"/>
        <v>0.12223393045310854</v>
      </c>
      <c r="Y10" s="137">
        <v>899</v>
      </c>
      <c r="Z10" s="96">
        <v>40</v>
      </c>
      <c r="AA10" s="193">
        <f t="shared" si="8"/>
        <v>793</v>
      </c>
      <c r="AB10" s="194">
        <f t="shared" si="9"/>
        <v>0.11790878754171301</v>
      </c>
    </row>
    <row r="11" spans="1:28" s="4" customFormat="1" ht="12.75" customHeight="1" thickBot="1">
      <c r="A11" s="26" t="s">
        <v>131</v>
      </c>
      <c r="B11" s="23" t="s">
        <v>25</v>
      </c>
      <c r="C11" s="67"/>
      <c r="D11" s="31">
        <v>3.12</v>
      </c>
      <c r="E11" s="2" t="s">
        <v>132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0">
        <v>849</v>
      </c>
      <c r="N11" s="94">
        <v>157</v>
      </c>
      <c r="O11" s="225">
        <f t="shared" si="2"/>
        <v>672</v>
      </c>
      <c r="P11" s="226">
        <f t="shared" si="3"/>
        <v>0.20848056537102475</v>
      </c>
      <c r="Q11" s="140">
        <v>849</v>
      </c>
      <c r="R11" s="94">
        <v>157</v>
      </c>
      <c r="S11" s="195">
        <f t="shared" si="4"/>
        <v>672</v>
      </c>
      <c r="T11" s="196">
        <f t="shared" si="5"/>
        <v>0.20848056537102475</v>
      </c>
      <c r="U11" s="140">
        <v>899</v>
      </c>
      <c r="V11" s="94">
        <v>117</v>
      </c>
      <c r="W11" s="225">
        <f t="shared" si="6"/>
        <v>712</v>
      </c>
      <c r="X11" s="226">
        <f t="shared" si="7"/>
        <v>0.20800889877641823</v>
      </c>
      <c r="Y11" s="140">
        <v>849</v>
      </c>
      <c r="Z11" s="94">
        <v>157</v>
      </c>
      <c r="AA11" s="195">
        <f t="shared" si="8"/>
        <v>672</v>
      </c>
      <c r="AB11" s="196">
        <f t="shared" si="9"/>
        <v>0.20848056537102475</v>
      </c>
    </row>
    <row r="12" spans="1:28" s="4" customFormat="1" ht="12.75" customHeight="1">
      <c r="A12" s="101" t="s">
        <v>101</v>
      </c>
      <c r="B12" s="24" t="s">
        <v>25</v>
      </c>
      <c r="C12" s="68"/>
      <c r="D12" s="30">
        <v>3.12</v>
      </c>
      <c r="E12" s="25" t="s">
        <v>67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37">
        <v>1799</v>
      </c>
      <c r="N12" s="223">
        <v>0</v>
      </c>
      <c r="O12" s="223">
        <f t="shared" si="2"/>
        <v>1454</v>
      </c>
      <c r="P12" s="224">
        <f t="shared" si="3"/>
        <v>0.19177320733740968</v>
      </c>
      <c r="Q12" s="137">
        <v>1799</v>
      </c>
      <c r="R12" s="193">
        <v>0</v>
      </c>
      <c r="S12" s="193">
        <f t="shared" si="4"/>
        <v>1454</v>
      </c>
      <c r="T12" s="194">
        <f t="shared" si="5"/>
        <v>0.19177320733740968</v>
      </c>
      <c r="U12" s="137">
        <v>1799</v>
      </c>
      <c r="V12" s="223">
        <v>0</v>
      </c>
      <c r="W12" s="223">
        <f t="shared" si="6"/>
        <v>1454</v>
      </c>
      <c r="X12" s="224">
        <f t="shared" si="7"/>
        <v>0.19177320733740968</v>
      </c>
      <c r="Y12" s="137">
        <v>1799</v>
      </c>
      <c r="Z12" s="193">
        <v>0</v>
      </c>
      <c r="AA12" s="193">
        <f t="shared" si="8"/>
        <v>1454</v>
      </c>
      <c r="AB12" s="194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178" t="s">
        <v>67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0">
        <v>1699</v>
      </c>
      <c r="N13" s="225">
        <v>0</v>
      </c>
      <c r="O13" s="225">
        <f t="shared" si="2"/>
        <v>1367</v>
      </c>
      <c r="P13" s="226">
        <f t="shared" si="3"/>
        <v>0.19540906415538553</v>
      </c>
      <c r="Q13" s="140">
        <v>1699</v>
      </c>
      <c r="R13" s="195">
        <v>0</v>
      </c>
      <c r="S13" s="195">
        <f t="shared" si="4"/>
        <v>1367</v>
      </c>
      <c r="T13" s="196">
        <f t="shared" si="5"/>
        <v>0.19540906415538553</v>
      </c>
      <c r="U13" s="140">
        <v>1699</v>
      </c>
      <c r="V13" s="225">
        <v>0</v>
      </c>
      <c r="W13" s="225">
        <f t="shared" si="6"/>
        <v>1367</v>
      </c>
      <c r="X13" s="226">
        <f t="shared" si="7"/>
        <v>0.19540906415538553</v>
      </c>
      <c r="Y13" s="140">
        <v>1699</v>
      </c>
      <c r="Z13" s="195">
        <v>0</v>
      </c>
      <c r="AA13" s="195">
        <f t="shared" si="8"/>
        <v>1367</v>
      </c>
      <c r="AB13" s="196">
        <f t="shared" si="9"/>
        <v>0.19540906415538553</v>
      </c>
    </row>
    <row r="14" spans="1:28" s="4" customFormat="1" ht="12.75" customHeight="1">
      <c r="A14" s="101" t="s">
        <v>523</v>
      </c>
      <c r="B14" s="24" t="s">
        <v>25</v>
      </c>
      <c r="C14" s="66"/>
      <c r="D14" s="30">
        <v>2.08</v>
      </c>
      <c r="E14" s="25" t="s">
        <v>524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37">
        <v>2099</v>
      </c>
      <c r="N14" s="96">
        <v>79</v>
      </c>
      <c r="O14" s="223">
        <f t="shared" si="2"/>
        <v>1799</v>
      </c>
      <c r="P14" s="224">
        <f t="shared" si="3"/>
        <v>0.14292520247737017</v>
      </c>
      <c r="Q14" s="137">
        <v>2099</v>
      </c>
      <c r="R14" s="96">
        <v>79</v>
      </c>
      <c r="S14" s="193">
        <f t="shared" si="4"/>
        <v>1799</v>
      </c>
      <c r="T14" s="194">
        <f t="shared" si="5"/>
        <v>0.14292520247737017</v>
      </c>
      <c r="U14" s="137">
        <v>2099</v>
      </c>
      <c r="V14" s="96">
        <v>82</v>
      </c>
      <c r="W14" s="223">
        <f t="shared" si="6"/>
        <v>1796</v>
      </c>
      <c r="X14" s="224">
        <f t="shared" si="7"/>
        <v>0.14435445450214388</v>
      </c>
      <c r="Y14" s="137">
        <v>2099</v>
      </c>
      <c r="Z14" s="96">
        <v>80</v>
      </c>
      <c r="AA14" s="193">
        <f t="shared" si="8"/>
        <v>1798</v>
      </c>
      <c r="AB14" s="194">
        <f t="shared" si="9"/>
        <v>0.14340161981896141</v>
      </c>
    </row>
    <row r="15" spans="1:28" s="4" customFormat="1" ht="12.75" customHeight="1">
      <c r="A15" s="167" t="s">
        <v>352</v>
      </c>
      <c r="B15" s="24" t="s">
        <v>25</v>
      </c>
      <c r="C15" s="66"/>
      <c r="D15" s="30">
        <v>2.08</v>
      </c>
      <c r="E15" s="25" t="s">
        <v>351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37">
        <v>1399</v>
      </c>
      <c r="N15" s="96">
        <v>80</v>
      </c>
      <c r="O15" s="223">
        <f t="shared" si="2"/>
        <v>1274</v>
      </c>
      <c r="P15" s="224">
        <f t="shared" si="3"/>
        <v>8.9349535382416009E-2</v>
      </c>
      <c r="Q15" s="137">
        <v>1299</v>
      </c>
      <c r="R15" s="96">
        <v>166</v>
      </c>
      <c r="S15" s="302">
        <f t="shared" si="4"/>
        <v>1188</v>
      </c>
      <c r="T15" s="194">
        <f t="shared" si="5"/>
        <v>8.5450346420323328E-2</v>
      </c>
      <c r="U15" s="137">
        <v>1399</v>
      </c>
      <c r="V15" s="96">
        <v>80</v>
      </c>
      <c r="W15" s="223">
        <f t="shared" si="6"/>
        <v>1274</v>
      </c>
      <c r="X15" s="224">
        <f t="shared" si="7"/>
        <v>8.9349535382416009E-2</v>
      </c>
      <c r="Y15" s="137">
        <v>1399</v>
      </c>
      <c r="Z15" s="96">
        <v>80</v>
      </c>
      <c r="AA15" s="193">
        <f t="shared" si="8"/>
        <v>1274</v>
      </c>
      <c r="AB15" s="194">
        <f t="shared" si="9"/>
        <v>8.9349535382416009E-2</v>
      </c>
    </row>
    <row r="16" spans="1:28" s="4" customFormat="1" ht="12.75" customHeight="1">
      <c r="A16" s="101" t="s">
        <v>35</v>
      </c>
      <c r="B16" s="24" t="s">
        <v>25</v>
      </c>
      <c r="C16" s="66"/>
      <c r="D16" s="30">
        <v>2.08</v>
      </c>
      <c r="E16" s="25" t="s">
        <v>346</v>
      </c>
      <c r="F16" s="73">
        <v>2639</v>
      </c>
      <c r="G16" s="60">
        <v>2399</v>
      </c>
      <c r="H16" s="53">
        <v>1899</v>
      </c>
      <c r="I16" s="53">
        <v>1528</v>
      </c>
      <c r="J16" s="60">
        <v>0</v>
      </c>
      <c r="K16" s="73">
        <f t="shared" si="0"/>
        <v>1528</v>
      </c>
      <c r="L16" s="82">
        <f t="shared" si="1"/>
        <v>0.36306794497707379</v>
      </c>
      <c r="M16" s="137">
        <v>1699</v>
      </c>
      <c r="N16" s="96">
        <v>156</v>
      </c>
      <c r="O16" s="223">
        <f t="shared" si="2"/>
        <v>1372</v>
      </c>
      <c r="P16" s="224">
        <f t="shared" si="3"/>
        <v>0.19246615656268393</v>
      </c>
      <c r="Q16" s="137">
        <v>1499</v>
      </c>
      <c r="R16" s="96">
        <v>316</v>
      </c>
      <c r="S16" s="302">
        <f t="shared" si="4"/>
        <v>1212</v>
      </c>
      <c r="T16" s="194">
        <f t="shared" si="5"/>
        <v>0.1914609739826551</v>
      </c>
      <c r="U16" s="137">
        <v>1699</v>
      </c>
      <c r="V16" s="96">
        <v>156</v>
      </c>
      <c r="W16" s="223">
        <f t="shared" si="6"/>
        <v>1372</v>
      </c>
      <c r="X16" s="224">
        <f t="shared" si="7"/>
        <v>0.19246615656268393</v>
      </c>
      <c r="Y16" s="137">
        <v>1699</v>
      </c>
      <c r="Z16" s="96">
        <v>156</v>
      </c>
      <c r="AA16" s="193">
        <f t="shared" si="8"/>
        <v>1372</v>
      </c>
      <c r="AB16" s="194">
        <f t="shared" si="9"/>
        <v>0.19246615656268393</v>
      </c>
    </row>
    <row r="17" spans="1:28" s="4" customFormat="1" ht="12.75" customHeight="1">
      <c r="A17" s="167" t="s">
        <v>694</v>
      </c>
      <c r="B17" s="24" t="s">
        <v>25</v>
      </c>
      <c r="C17" s="141" t="s">
        <v>5</v>
      </c>
      <c r="D17" s="30">
        <v>3.12</v>
      </c>
      <c r="E17" s="25" t="s">
        <v>695</v>
      </c>
      <c r="F17" s="73">
        <v>4179</v>
      </c>
      <c r="G17" s="60">
        <v>3799</v>
      </c>
      <c r="H17" s="53">
        <v>2499</v>
      </c>
      <c r="I17" s="53">
        <v>2359</v>
      </c>
      <c r="J17" s="60">
        <v>0</v>
      </c>
      <c r="K17" s="73">
        <f t="shared" si="0"/>
        <v>2359</v>
      </c>
      <c r="L17" s="82">
        <f t="shared" si="1"/>
        <v>0.37904711766254279</v>
      </c>
      <c r="M17" s="137">
        <v>1999</v>
      </c>
      <c r="N17" s="96">
        <v>432</v>
      </c>
      <c r="O17" s="223">
        <f t="shared" si="2"/>
        <v>1927</v>
      </c>
      <c r="P17" s="224">
        <f t="shared" si="3"/>
        <v>3.6018009004502249E-2</v>
      </c>
      <c r="Q17" s="137">
        <v>1999</v>
      </c>
      <c r="R17" s="96">
        <v>431</v>
      </c>
      <c r="S17" s="193">
        <f t="shared" si="4"/>
        <v>1928</v>
      </c>
      <c r="T17" s="194">
        <f t="shared" si="5"/>
        <v>3.5517758879439719E-2</v>
      </c>
      <c r="U17" s="137">
        <v>2199</v>
      </c>
      <c r="V17" s="96">
        <v>253</v>
      </c>
      <c r="W17" s="223">
        <f t="shared" si="6"/>
        <v>2106</v>
      </c>
      <c r="X17" s="224">
        <f t="shared" si="7"/>
        <v>4.229195088676671E-2</v>
      </c>
      <c r="Y17" s="137">
        <v>2199</v>
      </c>
      <c r="Z17" s="96">
        <v>255</v>
      </c>
      <c r="AA17" s="193">
        <f t="shared" si="8"/>
        <v>2104</v>
      </c>
      <c r="AB17" s="194">
        <f t="shared" si="9"/>
        <v>4.320145520691223E-2</v>
      </c>
    </row>
    <row r="18" spans="1:28" s="4" customFormat="1" ht="12.75" customHeight="1">
      <c r="A18" s="101" t="s">
        <v>505</v>
      </c>
      <c r="B18" s="24" t="s">
        <v>25</v>
      </c>
      <c r="C18" s="66"/>
      <c r="D18" s="30">
        <v>3.12</v>
      </c>
      <c r="E18" s="25" t="s">
        <v>525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37">
        <v>2199</v>
      </c>
      <c r="N18" s="96">
        <v>323</v>
      </c>
      <c r="O18" s="223">
        <f t="shared" si="2"/>
        <v>1823</v>
      </c>
      <c r="P18" s="224">
        <f t="shared" si="3"/>
        <v>0.17098681218735789</v>
      </c>
      <c r="Q18" s="137">
        <v>2199</v>
      </c>
      <c r="R18" s="96">
        <v>323</v>
      </c>
      <c r="S18" s="193">
        <f t="shared" si="4"/>
        <v>1823</v>
      </c>
      <c r="T18" s="194">
        <f t="shared" si="5"/>
        <v>0.17098681218735789</v>
      </c>
      <c r="U18" s="137">
        <v>2399</v>
      </c>
      <c r="V18" s="96">
        <v>157</v>
      </c>
      <c r="W18" s="223">
        <f t="shared" si="6"/>
        <v>1989</v>
      </c>
      <c r="X18" s="224">
        <f t="shared" si="7"/>
        <v>0.1709045435598166</v>
      </c>
      <c r="Y18" s="137">
        <v>2299</v>
      </c>
      <c r="Z18" s="96">
        <v>240</v>
      </c>
      <c r="AA18" s="193">
        <f t="shared" si="8"/>
        <v>1906</v>
      </c>
      <c r="AB18" s="194">
        <f t="shared" si="9"/>
        <v>0.17094388864723792</v>
      </c>
    </row>
    <row r="19" spans="1:28" s="4" customFormat="1" ht="12.75" customHeight="1">
      <c r="A19" s="101" t="s">
        <v>339</v>
      </c>
      <c r="B19" s="24" t="s">
        <v>25</v>
      </c>
      <c r="C19" s="66"/>
      <c r="D19" s="30">
        <v>3.12</v>
      </c>
      <c r="E19" s="25" t="s">
        <v>345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37">
        <v>1499</v>
      </c>
      <c r="N19" s="223">
        <v>0</v>
      </c>
      <c r="O19" s="223">
        <f t="shared" si="2"/>
        <v>1344</v>
      </c>
      <c r="P19" s="224">
        <f t="shared" si="3"/>
        <v>0.10340226817878585</v>
      </c>
      <c r="Q19" s="137">
        <v>1499</v>
      </c>
      <c r="R19" s="193">
        <v>0</v>
      </c>
      <c r="S19" s="193">
        <f t="shared" si="4"/>
        <v>1344</v>
      </c>
      <c r="T19" s="194">
        <f t="shared" si="5"/>
        <v>0.10340226817878585</v>
      </c>
      <c r="U19" s="137">
        <v>1499</v>
      </c>
      <c r="V19" s="223">
        <v>0</v>
      </c>
      <c r="W19" s="223">
        <f t="shared" si="6"/>
        <v>1344</v>
      </c>
      <c r="X19" s="224">
        <f t="shared" si="7"/>
        <v>0.10340226817878585</v>
      </c>
      <c r="Y19" s="137">
        <v>1499</v>
      </c>
      <c r="Z19" s="193">
        <v>0</v>
      </c>
      <c r="AA19" s="193">
        <f t="shared" si="8"/>
        <v>1344</v>
      </c>
      <c r="AB19" s="194">
        <f t="shared" si="9"/>
        <v>0.10340226817878585</v>
      </c>
    </row>
    <row r="20" spans="1:28" s="4" customFormat="1" ht="12.75" customHeight="1">
      <c r="A20" s="101" t="s">
        <v>342</v>
      </c>
      <c r="B20" s="24" t="s">
        <v>25</v>
      </c>
      <c r="C20" s="66"/>
      <c r="D20" s="30">
        <v>3.12</v>
      </c>
      <c r="E20" s="25" t="s">
        <v>347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37">
        <v>2199</v>
      </c>
      <c r="N20" s="223">
        <v>0</v>
      </c>
      <c r="O20" s="223">
        <f t="shared" si="2"/>
        <v>1889</v>
      </c>
      <c r="P20" s="224">
        <f t="shared" si="3"/>
        <v>0.14097316962255571</v>
      </c>
      <c r="Q20" s="137">
        <v>2199</v>
      </c>
      <c r="R20" s="193">
        <v>0</v>
      </c>
      <c r="S20" s="193">
        <f t="shared" si="4"/>
        <v>1889</v>
      </c>
      <c r="T20" s="194">
        <f t="shared" si="5"/>
        <v>0.14097316962255571</v>
      </c>
      <c r="U20" s="137">
        <v>2199</v>
      </c>
      <c r="V20" s="223">
        <v>0</v>
      </c>
      <c r="W20" s="223">
        <f t="shared" si="6"/>
        <v>1889</v>
      </c>
      <c r="X20" s="224">
        <f t="shared" si="7"/>
        <v>0.14097316962255571</v>
      </c>
      <c r="Y20" s="137">
        <v>2199</v>
      </c>
      <c r="Z20" s="193">
        <v>0</v>
      </c>
      <c r="AA20" s="193">
        <f t="shared" si="8"/>
        <v>1889</v>
      </c>
      <c r="AB20" s="194">
        <f t="shared" si="9"/>
        <v>0.14097316962255571</v>
      </c>
    </row>
    <row r="21" spans="1:28" s="4" customFormat="1" ht="12.75" customHeight="1">
      <c r="A21" s="101" t="s">
        <v>341</v>
      </c>
      <c r="B21" s="24" t="s">
        <v>25</v>
      </c>
      <c r="C21" s="66"/>
      <c r="D21" s="30">
        <v>3.12</v>
      </c>
      <c r="E21" s="25" t="s">
        <v>347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37">
        <v>2099</v>
      </c>
      <c r="N21" s="223">
        <v>0</v>
      </c>
      <c r="O21" s="223">
        <f t="shared" si="2"/>
        <v>1799</v>
      </c>
      <c r="P21" s="224">
        <f t="shared" si="3"/>
        <v>0.14292520247737017</v>
      </c>
      <c r="Q21" s="137">
        <v>2099</v>
      </c>
      <c r="R21" s="193">
        <v>0</v>
      </c>
      <c r="S21" s="193">
        <f t="shared" si="4"/>
        <v>1799</v>
      </c>
      <c r="T21" s="194">
        <f t="shared" si="5"/>
        <v>0.14292520247737017</v>
      </c>
      <c r="U21" s="137">
        <v>2099</v>
      </c>
      <c r="V21" s="223">
        <v>0</v>
      </c>
      <c r="W21" s="223">
        <f t="shared" si="6"/>
        <v>1799</v>
      </c>
      <c r="X21" s="224">
        <f t="shared" si="7"/>
        <v>0.14292520247737017</v>
      </c>
      <c r="Y21" s="137">
        <v>2099</v>
      </c>
      <c r="Z21" s="193">
        <v>0</v>
      </c>
      <c r="AA21" s="193">
        <f t="shared" si="8"/>
        <v>1799</v>
      </c>
      <c r="AB21" s="194">
        <f t="shared" si="9"/>
        <v>0.14292520247737017</v>
      </c>
    </row>
    <row r="22" spans="1:28" s="4" customFormat="1" ht="12.75" customHeight="1">
      <c r="A22" s="101" t="s">
        <v>699</v>
      </c>
      <c r="B22" s="24" t="s">
        <v>25</v>
      </c>
      <c r="C22" s="141" t="s">
        <v>5</v>
      </c>
      <c r="D22" s="30">
        <v>3.12</v>
      </c>
      <c r="E22" s="25" t="s">
        <v>700</v>
      </c>
      <c r="F22" s="73">
        <v>3959</v>
      </c>
      <c r="G22" s="60">
        <v>3599</v>
      </c>
      <c r="H22" s="53">
        <v>2299</v>
      </c>
      <c r="I22" s="53">
        <v>1876</v>
      </c>
      <c r="J22" s="60">
        <v>0</v>
      </c>
      <c r="K22" s="73">
        <f t="shared" si="0"/>
        <v>1876</v>
      </c>
      <c r="L22" s="82">
        <f t="shared" si="1"/>
        <v>0.47874409558210612</v>
      </c>
      <c r="M22" s="137">
        <v>1799</v>
      </c>
      <c r="N22" s="96">
        <v>401</v>
      </c>
      <c r="O22" s="223">
        <f t="shared" si="2"/>
        <v>1475</v>
      </c>
      <c r="P22" s="224">
        <f t="shared" si="3"/>
        <v>0.18010005558643691</v>
      </c>
      <c r="Q22" s="137">
        <v>1799</v>
      </c>
      <c r="R22" s="96">
        <v>401</v>
      </c>
      <c r="S22" s="193">
        <f t="shared" si="4"/>
        <v>1475</v>
      </c>
      <c r="T22" s="194">
        <f t="shared" si="5"/>
        <v>0.18010005558643691</v>
      </c>
      <c r="U22" s="137">
        <v>1999</v>
      </c>
      <c r="V22" s="96">
        <v>240</v>
      </c>
      <c r="W22" s="223">
        <f t="shared" si="6"/>
        <v>1636</v>
      </c>
      <c r="X22" s="224">
        <f t="shared" si="7"/>
        <v>0.18159079539769885</v>
      </c>
      <c r="Y22" s="137">
        <v>1899</v>
      </c>
      <c r="Z22" s="96">
        <v>322</v>
      </c>
      <c r="AA22" s="193">
        <f t="shared" si="8"/>
        <v>1554</v>
      </c>
      <c r="AB22" s="194">
        <f t="shared" si="9"/>
        <v>0.18167456556082148</v>
      </c>
    </row>
    <row r="23" spans="1:28" s="4" customFormat="1" ht="12.75" customHeight="1">
      <c r="A23" s="101" t="s">
        <v>551</v>
      </c>
      <c r="B23" s="24" t="s">
        <v>25</v>
      </c>
      <c r="C23" s="141"/>
      <c r="D23" s="30">
        <v>3.57</v>
      </c>
      <c r="E23" s="25" t="s">
        <v>701</v>
      </c>
      <c r="F23" s="73">
        <v>4179</v>
      </c>
      <c r="G23" s="60">
        <v>3799</v>
      </c>
      <c r="H23" s="53">
        <v>2399</v>
      </c>
      <c r="I23" s="53">
        <v>1969</v>
      </c>
      <c r="J23" s="60">
        <v>0</v>
      </c>
      <c r="K23" s="73">
        <f t="shared" si="0"/>
        <v>1969</v>
      </c>
      <c r="L23" s="82">
        <f t="shared" si="1"/>
        <v>0.48170571202948143</v>
      </c>
      <c r="M23" s="137">
        <v>1999</v>
      </c>
      <c r="N23" s="96">
        <v>321</v>
      </c>
      <c r="O23" s="223">
        <f t="shared" si="2"/>
        <v>1648</v>
      </c>
      <c r="P23" s="224">
        <f t="shared" si="3"/>
        <v>0.17558779389694848</v>
      </c>
      <c r="Q23" s="137">
        <v>1999</v>
      </c>
      <c r="R23" s="96">
        <v>321</v>
      </c>
      <c r="S23" s="193">
        <f t="shared" si="4"/>
        <v>1648</v>
      </c>
      <c r="T23" s="194">
        <f t="shared" si="5"/>
        <v>0.17558779389694848</v>
      </c>
      <c r="U23" s="137">
        <v>1999</v>
      </c>
      <c r="V23" s="96">
        <v>321</v>
      </c>
      <c r="W23" s="223">
        <f t="shared" si="6"/>
        <v>1648</v>
      </c>
      <c r="X23" s="224">
        <f t="shared" si="7"/>
        <v>0.17558779389694848</v>
      </c>
      <c r="Y23" s="137">
        <v>1999</v>
      </c>
      <c r="Z23" s="96">
        <v>321</v>
      </c>
      <c r="AA23" s="193">
        <f t="shared" si="8"/>
        <v>1648</v>
      </c>
      <c r="AB23" s="194">
        <f t="shared" si="9"/>
        <v>0.17558779389694848</v>
      </c>
    </row>
    <row r="24" spans="1:28" s="4" customFormat="1" ht="12.75" customHeight="1">
      <c r="A24" s="101" t="s">
        <v>197</v>
      </c>
      <c r="B24" s="24" t="s">
        <v>25</v>
      </c>
      <c r="C24" s="117"/>
      <c r="D24" s="30">
        <v>3.57</v>
      </c>
      <c r="E24" s="25" t="s">
        <v>307</v>
      </c>
      <c r="F24" s="73">
        <v>3959</v>
      </c>
      <c r="G24" s="60">
        <v>3599</v>
      </c>
      <c r="H24" s="53">
        <v>2299</v>
      </c>
      <c r="I24" s="53">
        <v>1882</v>
      </c>
      <c r="J24" s="60">
        <v>0</v>
      </c>
      <c r="K24" s="73">
        <f t="shared" si="0"/>
        <v>1882</v>
      </c>
      <c r="L24" s="82">
        <f t="shared" si="1"/>
        <v>0.47707696582383996</v>
      </c>
      <c r="M24" s="137">
        <v>1799</v>
      </c>
      <c r="N24" s="96">
        <v>403</v>
      </c>
      <c r="O24" s="223">
        <f t="shared" si="2"/>
        <v>1479</v>
      </c>
      <c r="P24" s="224">
        <f t="shared" si="3"/>
        <v>0.17787659811006115</v>
      </c>
      <c r="Q24" s="137">
        <v>1799</v>
      </c>
      <c r="R24" s="96">
        <v>403</v>
      </c>
      <c r="S24" s="193">
        <f t="shared" si="4"/>
        <v>1479</v>
      </c>
      <c r="T24" s="194">
        <f t="shared" si="5"/>
        <v>0.17787659811006115</v>
      </c>
      <c r="U24" s="137">
        <v>1999</v>
      </c>
      <c r="V24" s="96">
        <v>238</v>
      </c>
      <c r="W24" s="223">
        <f t="shared" si="6"/>
        <v>1644</v>
      </c>
      <c r="X24" s="224">
        <f t="shared" si="7"/>
        <v>0.1775887943971986</v>
      </c>
      <c r="Y24" s="137">
        <v>1999</v>
      </c>
      <c r="Z24" s="96">
        <v>239</v>
      </c>
      <c r="AA24" s="193">
        <f t="shared" si="8"/>
        <v>1643</v>
      </c>
      <c r="AB24" s="194">
        <f t="shared" si="9"/>
        <v>0.17808904452226113</v>
      </c>
    </row>
    <row r="25" spans="1:28" s="4" customFormat="1" ht="12.75" customHeight="1">
      <c r="A25" s="101" t="s">
        <v>702</v>
      </c>
      <c r="B25" s="24" t="s">
        <v>25</v>
      </c>
      <c r="C25" s="141" t="s">
        <v>5</v>
      </c>
      <c r="D25" s="30">
        <v>3.57</v>
      </c>
      <c r="E25" s="25" t="s">
        <v>703</v>
      </c>
      <c r="F25" s="73">
        <v>3739</v>
      </c>
      <c r="G25" s="60">
        <v>3399</v>
      </c>
      <c r="H25" s="53">
        <v>1599</v>
      </c>
      <c r="I25" s="53">
        <v>1421</v>
      </c>
      <c r="J25" s="60">
        <v>0</v>
      </c>
      <c r="K25" s="73">
        <f t="shared" si="0"/>
        <v>1421</v>
      </c>
      <c r="L25" s="82">
        <f t="shared" si="1"/>
        <v>0.58193586348926152</v>
      </c>
      <c r="M25" s="137">
        <v>1599</v>
      </c>
      <c r="N25" s="223">
        <v>0</v>
      </c>
      <c r="O25" s="223">
        <f t="shared" si="2"/>
        <v>1421</v>
      </c>
      <c r="P25" s="224">
        <f t="shared" si="3"/>
        <v>0.11131957473420888</v>
      </c>
      <c r="Q25" s="137">
        <v>1599</v>
      </c>
      <c r="R25" s="193">
        <v>0</v>
      </c>
      <c r="S25" s="193">
        <f t="shared" si="4"/>
        <v>1421</v>
      </c>
      <c r="T25" s="194">
        <f t="shared" si="5"/>
        <v>0.11131957473420888</v>
      </c>
      <c r="U25" s="137">
        <v>1599</v>
      </c>
      <c r="V25" s="223">
        <v>0</v>
      </c>
      <c r="W25" s="223">
        <f t="shared" si="6"/>
        <v>1421</v>
      </c>
      <c r="X25" s="224">
        <f t="shared" si="7"/>
        <v>0.11131957473420888</v>
      </c>
      <c r="Y25" s="137">
        <v>1599</v>
      </c>
      <c r="Z25" s="193">
        <v>0</v>
      </c>
      <c r="AA25" s="193">
        <f t="shared" si="8"/>
        <v>1421</v>
      </c>
      <c r="AB25" s="194">
        <f t="shared" si="9"/>
        <v>0.11131957473420888</v>
      </c>
    </row>
    <row r="26" spans="1:28" s="4" customFormat="1" ht="12.75" customHeight="1">
      <c r="A26" s="101" t="s">
        <v>198</v>
      </c>
      <c r="B26" s="24" t="s">
        <v>25</v>
      </c>
      <c r="C26" s="117"/>
      <c r="D26" s="30">
        <v>3.57</v>
      </c>
      <c r="E26" s="25" t="s">
        <v>348</v>
      </c>
      <c r="F26" s="73">
        <v>4619</v>
      </c>
      <c r="G26" s="60">
        <v>4199</v>
      </c>
      <c r="H26" s="53">
        <v>2799</v>
      </c>
      <c r="I26" s="53">
        <v>2354</v>
      </c>
      <c r="J26" s="60">
        <v>0</v>
      </c>
      <c r="K26" s="73">
        <f t="shared" si="0"/>
        <v>2354</v>
      </c>
      <c r="L26" s="82">
        <f t="shared" si="1"/>
        <v>0.4393903310311979</v>
      </c>
      <c r="M26" s="137">
        <v>2799</v>
      </c>
      <c r="N26" s="223">
        <v>0</v>
      </c>
      <c r="O26" s="223">
        <f t="shared" si="2"/>
        <v>2354</v>
      </c>
      <c r="P26" s="224">
        <f t="shared" si="3"/>
        <v>0.15898535191139693</v>
      </c>
      <c r="Q26" s="137">
        <v>2799</v>
      </c>
      <c r="R26" s="193">
        <v>0</v>
      </c>
      <c r="S26" s="193">
        <f t="shared" si="4"/>
        <v>2354</v>
      </c>
      <c r="T26" s="194">
        <f t="shared" si="5"/>
        <v>0.15898535191139693</v>
      </c>
      <c r="U26" s="137">
        <v>2799</v>
      </c>
      <c r="V26" s="223">
        <v>0</v>
      </c>
      <c r="W26" s="223">
        <f t="shared" si="6"/>
        <v>2354</v>
      </c>
      <c r="X26" s="224">
        <f t="shared" si="7"/>
        <v>0.15898535191139693</v>
      </c>
      <c r="Y26" s="137">
        <v>2799</v>
      </c>
      <c r="Z26" s="193">
        <v>0</v>
      </c>
      <c r="AA26" s="193">
        <f t="shared" si="8"/>
        <v>2354</v>
      </c>
      <c r="AB26" s="194">
        <f t="shared" si="9"/>
        <v>0.15898535191139693</v>
      </c>
    </row>
    <row r="27" spans="1:28" s="4" customFormat="1" ht="12.75" customHeight="1">
      <c r="A27" s="101" t="s">
        <v>199</v>
      </c>
      <c r="B27" s="24" t="s">
        <v>25</v>
      </c>
      <c r="C27" s="141"/>
      <c r="D27" s="30">
        <v>3.57</v>
      </c>
      <c r="E27" s="25" t="s">
        <v>348</v>
      </c>
      <c r="F27" s="73">
        <v>4619</v>
      </c>
      <c r="G27" s="60">
        <v>4199</v>
      </c>
      <c r="H27" s="53">
        <v>2799</v>
      </c>
      <c r="I27" s="53">
        <v>2356</v>
      </c>
      <c r="J27" s="60">
        <v>0</v>
      </c>
      <c r="K27" s="73">
        <f t="shared" si="0"/>
        <v>2356</v>
      </c>
      <c r="L27" s="82">
        <f t="shared" si="1"/>
        <v>0.43891402714932126</v>
      </c>
      <c r="M27" s="137">
        <v>2799</v>
      </c>
      <c r="N27" s="223">
        <v>0</v>
      </c>
      <c r="O27" s="223">
        <f t="shared" si="2"/>
        <v>2356</v>
      </c>
      <c r="P27" s="224">
        <f t="shared" si="3"/>
        <v>0.15827081100392998</v>
      </c>
      <c r="Q27" s="137">
        <v>2799</v>
      </c>
      <c r="R27" s="193">
        <v>0</v>
      </c>
      <c r="S27" s="193">
        <f t="shared" si="4"/>
        <v>2356</v>
      </c>
      <c r="T27" s="194">
        <f t="shared" si="5"/>
        <v>0.15827081100392998</v>
      </c>
      <c r="U27" s="137">
        <v>2799</v>
      </c>
      <c r="V27" s="223">
        <v>0</v>
      </c>
      <c r="W27" s="223">
        <f t="shared" si="6"/>
        <v>2356</v>
      </c>
      <c r="X27" s="224">
        <f t="shared" si="7"/>
        <v>0.15827081100392998</v>
      </c>
      <c r="Y27" s="137">
        <v>2799</v>
      </c>
      <c r="Z27" s="193">
        <v>0</v>
      </c>
      <c r="AA27" s="193">
        <f t="shared" si="8"/>
        <v>2356</v>
      </c>
      <c r="AB27" s="194">
        <f t="shared" si="9"/>
        <v>0.15827081100392998</v>
      </c>
    </row>
    <row r="28" spans="1:28" s="4" customFormat="1" ht="12.75" customHeight="1">
      <c r="A28" s="101" t="s">
        <v>200</v>
      </c>
      <c r="B28" s="24" t="s">
        <v>25</v>
      </c>
      <c r="C28" s="117"/>
      <c r="D28" s="30">
        <v>3.57</v>
      </c>
      <c r="E28" s="25" t="s">
        <v>350</v>
      </c>
      <c r="F28" s="73">
        <v>4949</v>
      </c>
      <c r="G28" s="60">
        <v>4499</v>
      </c>
      <c r="H28" s="53">
        <v>3099</v>
      </c>
      <c r="I28" s="53">
        <v>2607</v>
      </c>
      <c r="J28" s="60">
        <v>0</v>
      </c>
      <c r="K28" s="73">
        <f t="shared" si="0"/>
        <v>2607</v>
      </c>
      <c r="L28" s="82">
        <f t="shared" si="1"/>
        <v>0.42053789731051344</v>
      </c>
      <c r="M28" s="137">
        <v>3099</v>
      </c>
      <c r="N28" s="223">
        <v>0</v>
      </c>
      <c r="O28" s="223">
        <f t="shared" si="2"/>
        <v>2607</v>
      </c>
      <c r="P28" s="224">
        <f t="shared" si="3"/>
        <v>0.15876089060987417</v>
      </c>
      <c r="Q28" s="137">
        <v>3099</v>
      </c>
      <c r="R28" s="193">
        <v>0</v>
      </c>
      <c r="S28" s="193">
        <f t="shared" si="4"/>
        <v>2607</v>
      </c>
      <c r="T28" s="194">
        <f t="shared" si="5"/>
        <v>0.15876089060987417</v>
      </c>
      <c r="U28" s="137">
        <v>3099</v>
      </c>
      <c r="V28" s="223">
        <v>0</v>
      </c>
      <c r="W28" s="223">
        <f t="shared" si="6"/>
        <v>2607</v>
      </c>
      <c r="X28" s="224">
        <f t="shared" si="7"/>
        <v>0.15876089060987417</v>
      </c>
      <c r="Y28" s="137">
        <v>3099</v>
      </c>
      <c r="Z28" s="193">
        <v>0</v>
      </c>
      <c r="AA28" s="193">
        <f t="shared" si="8"/>
        <v>2607</v>
      </c>
      <c r="AB28" s="194">
        <f t="shared" si="9"/>
        <v>0.15876089060987417</v>
      </c>
    </row>
    <row r="29" spans="1:28" s="4" customFormat="1" ht="12.75" customHeight="1">
      <c r="A29" s="27" t="s">
        <v>201</v>
      </c>
      <c r="B29" s="21" t="s">
        <v>25</v>
      </c>
      <c r="C29" s="5"/>
      <c r="D29" s="32">
        <v>3.57</v>
      </c>
      <c r="E29" s="6" t="s">
        <v>349</v>
      </c>
      <c r="F29" s="75">
        <v>4839</v>
      </c>
      <c r="G29" s="61">
        <v>4399</v>
      </c>
      <c r="H29" s="55">
        <v>3099</v>
      </c>
      <c r="I29" s="55">
        <v>2607</v>
      </c>
      <c r="J29" s="61">
        <v>0</v>
      </c>
      <c r="K29" s="75">
        <f t="shared" si="0"/>
        <v>2607</v>
      </c>
      <c r="L29" s="84">
        <f t="shared" si="1"/>
        <v>0.40736531029779494</v>
      </c>
      <c r="M29" s="138">
        <v>3099</v>
      </c>
      <c r="N29" s="228">
        <v>0</v>
      </c>
      <c r="O29" s="228">
        <f t="shared" si="2"/>
        <v>2607</v>
      </c>
      <c r="P29" s="229">
        <f t="shared" si="3"/>
        <v>0.15876089060987417</v>
      </c>
      <c r="Q29" s="138">
        <v>3099</v>
      </c>
      <c r="R29" s="198">
        <v>0</v>
      </c>
      <c r="S29" s="198">
        <f t="shared" si="4"/>
        <v>2607</v>
      </c>
      <c r="T29" s="199">
        <f t="shared" si="5"/>
        <v>0.15876089060987417</v>
      </c>
      <c r="U29" s="138">
        <v>3099</v>
      </c>
      <c r="V29" s="228">
        <v>0</v>
      </c>
      <c r="W29" s="228">
        <f t="shared" si="6"/>
        <v>2607</v>
      </c>
      <c r="X29" s="229">
        <f t="shared" si="7"/>
        <v>0.15876089060987417</v>
      </c>
      <c r="Y29" s="138">
        <v>3099</v>
      </c>
      <c r="Z29" s="198">
        <v>0</v>
      </c>
      <c r="AA29" s="198">
        <f t="shared" si="8"/>
        <v>2607</v>
      </c>
      <c r="AB29" s="199">
        <f t="shared" si="9"/>
        <v>0.15876089060987417</v>
      </c>
    </row>
    <row r="30" spans="1:28" s="4" customFormat="1" ht="12.75" customHeight="1">
      <c r="A30" s="27" t="s">
        <v>696</v>
      </c>
      <c r="B30" s="21" t="s">
        <v>25</v>
      </c>
      <c r="C30" s="141" t="s">
        <v>5</v>
      </c>
      <c r="D30" s="32">
        <v>3.57</v>
      </c>
      <c r="E30" s="6" t="s">
        <v>344</v>
      </c>
      <c r="F30" s="75">
        <v>3629</v>
      </c>
      <c r="G30" s="61">
        <v>3299</v>
      </c>
      <c r="H30" s="55">
        <v>2099</v>
      </c>
      <c r="I30" s="55">
        <v>1852</v>
      </c>
      <c r="J30" s="61">
        <v>0</v>
      </c>
      <c r="K30" s="75">
        <f t="shared" si="0"/>
        <v>1852</v>
      </c>
      <c r="L30" s="84">
        <f t="shared" si="1"/>
        <v>0.43861776295847227</v>
      </c>
      <c r="M30" s="138">
        <v>1899</v>
      </c>
      <c r="N30" s="95">
        <v>155</v>
      </c>
      <c r="O30" s="228">
        <f t="shared" si="2"/>
        <v>1697</v>
      </c>
      <c r="P30" s="229">
        <f t="shared" si="3"/>
        <v>0.10637177461822012</v>
      </c>
      <c r="Q30" s="138">
        <v>1699</v>
      </c>
      <c r="R30" s="95">
        <v>315</v>
      </c>
      <c r="S30" s="303">
        <f t="shared" si="4"/>
        <v>1537</v>
      </c>
      <c r="T30" s="199">
        <f t="shared" si="5"/>
        <v>9.5350206003531487E-2</v>
      </c>
      <c r="U30" s="138">
        <v>1899</v>
      </c>
      <c r="V30" s="95">
        <v>153</v>
      </c>
      <c r="W30" s="228">
        <f t="shared" si="6"/>
        <v>1699</v>
      </c>
      <c r="X30" s="229">
        <f t="shared" si="7"/>
        <v>0.105318588730911</v>
      </c>
      <c r="Y30" s="138">
        <v>1799</v>
      </c>
      <c r="Z30" s="95">
        <v>235</v>
      </c>
      <c r="AA30" s="198">
        <f t="shared" si="8"/>
        <v>1617</v>
      </c>
      <c r="AB30" s="199">
        <f t="shared" si="9"/>
        <v>0.10116731517509728</v>
      </c>
    </row>
    <row r="31" spans="1:28" s="4" customFormat="1" ht="12.75" customHeight="1">
      <c r="A31" s="101" t="s">
        <v>156</v>
      </c>
      <c r="B31" s="24" t="s">
        <v>25</v>
      </c>
      <c r="C31" s="66"/>
      <c r="D31" s="30">
        <v>3.57</v>
      </c>
      <c r="E31" s="25" t="s">
        <v>344</v>
      </c>
      <c r="F31" s="73">
        <v>3519</v>
      </c>
      <c r="G31" s="60">
        <v>3199</v>
      </c>
      <c r="H31" s="53">
        <v>1999</v>
      </c>
      <c r="I31" s="53">
        <v>1608</v>
      </c>
      <c r="J31" s="60">
        <v>0</v>
      </c>
      <c r="K31" s="73">
        <f t="shared" si="0"/>
        <v>1608</v>
      </c>
      <c r="L31" s="82">
        <f t="shared" si="1"/>
        <v>0.49734291966239452</v>
      </c>
      <c r="M31" s="137">
        <v>1599</v>
      </c>
      <c r="N31" s="96">
        <v>316</v>
      </c>
      <c r="O31" s="223">
        <f t="shared" si="2"/>
        <v>1292</v>
      </c>
      <c r="P31" s="224">
        <f t="shared" si="3"/>
        <v>0.19199499687304566</v>
      </c>
      <c r="Q31" s="137">
        <v>1599</v>
      </c>
      <c r="R31" s="96">
        <v>316</v>
      </c>
      <c r="S31" s="193">
        <f t="shared" si="4"/>
        <v>1292</v>
      </c>
      <c r="T31" s="194">
        <f t="shared" si="5"/>
        <v>0.19199499687304566</v>
      </c>
      <c r="U31" s="137">
        <v>1799</v>
      </c>
      <c r="V31" s="96">
        <v>154</v>
      </c>
      <c r="W31" s="223">
        <f t="shared" si="6"/>
        <v>1454</v>
      </c>
      <c r="X31" s="224">
        <f t="shared" si="7"/>
        <v>0.19177320733740968</v>
      </c>
      <c r="Y31" s="137">
        <v>1799</v>
      </c>
      <c r="Z31" s="96">
        <v>154</v>
      </c>
      <c r="AA31" s="193">
        <f t="shared" si="8"/>
        <v>1454</v>
      </c>
      <c r="AB31" s="194">
        <f t="shared" si="9"/>
        <v>0.19177320733740968</v>
      </c>
    </row>
    <row r="32" spans="1:28" s="4" customFormat="1" ht="12.75" customHeight="1">
      <c r="A32" s="101" t="s">
        <v>698</v>
      </c>
      <c r="B32" s="24" t="s">
        <v>25</v>
      </c>
      <c r="C32" s="141" t="s">
        <v>5</v>
      </c>
      <c r="D32" s="30">
        <v>3.57</v>
      </c>
      <c r="E32" s="25" t="s">
        <v>697</v>
      </c>
      <c r="F32" s="73">
        <v>3629</v>
      </c>
      <c r="G32" s="60">
        <v>3299</v>
      </c>
      <c r="H32" s="53">
        <v>2099</v>
      </c>
      <c r="I32" s="53">
        <v>1699</v>
      </c>
      <c r="J32" s="60">
        <v>0</v>
      </c>
      <c r="K32" s="73">
        <f t="shared" si="0"/>
        <v>1699</v>
      </c>
      <c r="L32" s="82">
        <f t="shared" si="1"/>
        <v>0.48499545316762654</v>
      </c>
      <c r="M32" s="137">
        <v>1899</v>
      </c>
      <c r="N32" s="96">
        <v>155</v>
      </c>
      <c r="O32" s="223">
        <f t="shared" si="2"/>
        <v>1544</v>
      </c>
      <c r="P32" s="224">
        <f t="shared" si="3"/>
        <v>0.18694049499736703</v>
      </c>
      <c r="Q32" s="137">
        <v>1699</v>
      </c>
      <c r="R32" s="96">
        <v>315</v>
      </c>
      <c r="S32" s="193">
        <f t="shared" si="4"/>
        <v>1384</v>
      </c>
      <c r="T32" s="194">
        <f t="shared" si="5"/>
        <v>0.18540317834020012</v>
      </c>
      <c r="U32" s="137">
        <v>1899</v>
      </c>
      <c r="V32" s="96">
        <v>153</v>
      </c>
      <c r="W32" s="223">
        <f t="shared" si="6"/>
        <v>1546</v>
      </c>
      <c r="X32" s="224">
        <f t="shared" si="7"/>
        <v>0.18588730911005794</v>
      </c>
      <c r="Y32" s="137">
        <v>1799</v>
      </c>
      <c r="Z32" s="96">
        <v>235</v>
      </c>
      <c r="AA32" s="193">
        <f t="shared" si="8"/>
        <v>1464</v>
      </c>
      <c r="AB32" s="194">
        <f t="shared" si="9"/>
        <v>0.18621456364647027</v>
      </c>
    </row>
    <row r="33" spans="1:28" s="4" customFormat="1" ht="12.75" customHeight="1">
      <c r="A33" s="101" t="s">
        <v>593</v>
      </c>
      <c r="B33" s="24" t="s">
        <v>25</v>
      </c>
      <c r="C33" s="66"/>
      <c r="D33" s="30">
        <v>3.57</v>
      </c>
      <c r="E33" s="25" t="s">
        <v>594</v>
      </c>
      <c r="F33" s="73">
        <v>3519</v>
      </c>
      <c r="G33" s="60">
        <v>3199</v>
      </c>
      <c r="H33" s="53">
        <v>1999</v>
      </c>
      <c r="I33" s="53">
        <v>1608</v>
      </c>
      <c r="J33" s="60">
        <v>0</v>
      </c>
      <c r="K33" s="73">
        <f t="shared" si="0"/>
        <v>1608</v>
      </c>
      <c r="L33" s="82">
        <f t="shared" si="1"/>
        <v>0.49734291966239452</v>
      </c>
      <c r="M33" s="137">
        <v>1599</v>
      </c>
      <c r="N33" s="96">
        <v>316</v>
      </c>
      <c r="O33" s="223">
        <f t="shared" si="2"/>
        <v>1292</v>
      </c>
      <c r="P33" s="224">
        <f t="shared" si="3"/>
        <v>0.19199499687304566</v>
      </c>
      <c r="Q33" s="137">
        <v>1599</v>
      </c>
      <c r="R33" s="96">
        <v>316</v>
      </c>
      <c r="S33" s="193">
        <f t="shared" si="4"/>
        <v>1292</v>
      </c>
      <c r="T33" s="194">
        <f t="shared" si="5"/>
        <v>0.19199499687304566</v>
      </c>
      <c r="U33" s="137">
        <v>1899</v>
      </c>
      <c r="V33" s="96">
        <v>74</v>
      </c>
      <c r="W33" s="223">
        <f t="shared" si="6"/>
        <v>1534</v>
      </c>
      <c r="X33" s="224">
        <f t="shared" si="7"/>
        <v>0.19220642443391259</v>
      </c>
      <c r="Y33" s="137">
        <v>1799</v>
      </c>
      <c r="Z33" s="96">
        <v>154</v>
      </c>
      <c r="AA33" s="193">
        <f t="shared" si="8"/>
        <v>1454</v>
      </c>
      <c r="AB33" s="194">
        <f t="shared" si="9"/>
        <v>0.19177320733740968</v>
      </c>
    </row>
    <row r="34" spans="1:28" s="4" customFormat="1" ht="12.75" customHeight="1">
      <c r="A34" s="101" t="s">
        <v>194</v>
      </c>
      <c r="B34" s="24" t="s">
        <v>25</v>
      </c>
      <c r="C34" s="66"/>
      <c r="D34" s="30">
        <v>4.16</v>
      </c>
      <c r="E34" s="25" t="s">
        <v>196</v>
      </c>
      <c r="F34" s="73">
        <v>3299</v>
      </c>
      <c r="G34" s="60">
        <v>2999</v>
      </c>
      <c r="H34" s="53">
        <v>2299</v>
      </c>
      <c r="I34" s="53">
        <v>1876</v>
      </c>
      <c r="J34" s="60">
        <v>26</v>
      </c>
      <c r="K34" s="73">
        <f t="shared" si="0"/>
        <v>1850</v>
      </c>
      <c r="L34" s="82">
        <f t="shared" si="1"/>
        <v>0.38312770923641215</v>
      </c>
      <c r="M34" s="137">
        <v>1899</v>
      </c>
      <c r="N34" s="96">
        <v>320</v>
      </c>
      <c r="O34" s="223">
        <f t="shared" si="2"/>
        <v>1530</v>
      </c>
      <c r="P34" s="224">
        <f t="shared" si="3"/>
        <v>0.19431279620853081</v>
      </c>
      <c r="Q34" s="137">
        <v>1799</v>
      </c>
      <c r="R34" s="96">
        <v>402</v>
      </c>
      <c r="S34" s="302">
        <f t="shared" si="4"/>
        <v>1448</v>
      </c>
      <c r="T34" s="194">
        <f t="shared" si="5"/>
        <v>0.19510839355197332</v>
      </c>
      <c r="U34" s="137">
        <v>1899</v>
      </c>
      <c r="V34" s="96">
        <v>320</v>
      </c>
      <c r="W34" s="223">
        <f t="shared" si="6"/>
        <v>1530</v>
      </c>
      <c r="X34" s="224">
        <f t="shared" si="7"/>
        <v>0.19431279620853081</v>
      </c>
      <c r="Y34" s="137">
        <v>1899</v>
      </c>
      <c r="Z34" s="96">
        <v>320</v>
      </c>
      <c r="AA34" s="193">
        <f t="shared" si="8"/>
        <v>1530</v>
      </c>
      <c r="AB34" s="194">
        <f t="shared" si="9"/>
        <v>0.19431279620853081</v>
      </c>
    </row>
    <row r="35" spans="1:28" s="4" customFormat="1" ht="12.75" customHeight="1">
      <c r="A35" s="101" t="s">
        <v>195</v>
      </c>
      <c r="B35" s="24" t="s">
        <v>25</v>
      </c>
      <c r="C35" s="66"/>
      <c r="D35" s="30">
        <v>4.16</v>
      </c>
      <c r="E35" s="25" t="s">
        <v>196</v>
      </c>
      <c r="F35" s="73">
        <v>3299</v>
      </c>
      <c r="G35" s="60">
        <v>2999</v>
      </c>
      <c r="H35" s="53">
        <v>2199</v>
      </c>
      <c r="I35" s="53">
        <v>1783</v>
      </c>
      <c r="J35" s="60">
        <v>15</v>
      </c>
      <c r="K35" s="73">
        <f t="shared" si="0"/>
        <v>1768</v>
      </c>
      <c r="L35" s="82">
        <f t="shared" si="1"/>
        <v>0.4104701567189063</v>
      </c>
      <c r="M35" s="137">
        <v>1699</v>
      </c>
      <c r="N35" s="96">
        <v>400</v>
      </c>
      <c r="O35" s="223">
        <f t="shared" si="2"/>
        <v>1368</v>
      </c>
      <c r="P35" s="224">
        <f t="shared" si="3"/>
        <v>0.1948204826368452</v>
      </c>
      <c r="Q35" s="137">
        <v>1699</v>
      </c>
      <c r="R35" s="96">
        <v>400</v>
      </c>
      <c r="S35" s="193">
        <f t="shared" si="4"/>
        <v>1368</v>
      </c>
      <c r="T35" s="194">
        <f t="shared" si="5"/>
        <v>0.1948204826368452</v>
      </c>
      <c r="U35" s="137">
        <v>1899</v>
      </c>
      <c r="V35" s="96">
        <v>236</v>
      </c>
      <c r="W35" s="223">
        <f t="shared" si="6"/>
        <v>1532</v>
      </c>
      <c r="X35" s="224">
        <f t="shared" si="7"/>
        <v>0.19325961032122169</v>
      </c>
      <c r="Y35" s="137">
        <v>1799</v>
      </c>
      <c r="Z35" s="96">
        <v>318</v>
      </c>
      <c r="AA35" s="193">
        <f t="shared" si="8"/>
        <v>1450</v>
      </c>
      <c r="AB35" s="194">
        <f t="shared" si="9"/>
        <v>0.19399666481378544</v>
      </c>
    </row>
    <row r="36" spans="1:28" s="4" customFormat="1" ht="12.75" customHeight="1">
      <c r="A36" s="167" t="s">
        <v>597</v>
      </c>
      <c r="B36" s="24" t="s">
        <v>25</v>
      </c>
      <c r="C36" s="66"/>
      <c r="D36" s="30">
        <v>4.54</v>
      </c>
      <c r="E36" s="25" t="s">
        <v>598</v>
      </c>
      <c r="F36" s="73">
        <v>3629</v>
      </c>
      <c r="G36" s="60">
        <v>3299</v>
      </c>
      <c r="H36" s="53">
        <v>2570</v>
      </c>
      <c r="I36" s="53">
        <v>2329</v>
      </c>
      <c r="J36" s="60">
        <v>0</v>
      </c>
      <c r="K36" s="73">
        <f t="shared" si="0"/>
        <v>2329</v>
      </c>
      <c r="L36" s="82">
        <f t="shared" si="1"/>
        <v>0.29402849348287358</v>
      </c>
      <c r="M36" s="137">
        <v>2399</v>
      </c>
      <c r="N36" s="96">
        <v>140</v>
      </c>
      <c r="O36" s="223">
        <f t="shared" si="2"/>
        <v>2189</v>
      </c>
      <c r="P36" s="224">
        <f t="shared" si="3"/>
        <v>8.7536473530637759E-2</v>
      </c>
      <c r="Q36" s="137">
        <v>2399</v>
      </c>
      <c r="R36" s="96">
        <v>140</v>
      </c>
      <c r="S36" s="193">
        <f t="shared" si="4"/>
        <v>2189</v>
      </c>
      <c r="T36" s="194">
        <f t="shared" si="5"/>
        <v>8.7536473530637759E-2</v>
      </c>
      <c r="U36" s="137">
        <v>2399</v>
      </c>
      <c r="V36" s="96">
        <v>140</v>
      </c>
      <c r="W36" s="223">
        <f t="shared" si="6"/>
        <v>2189</v>
      </c>
      <c r="X36" s="224">
        <f t="shared" si="7"/>
        <v>8.7536473530637759E-2</v>
      </c>
      <c r="Y36" s="137">
        <v>2499</v>
      </c>
      <c r="Z36" s="96">
        <v>53</v>
      </c>
      <c r="AA36" s="193">
        <f t="shared" si="8"/>
        <v>2276</v>
      </c>
      <c r="AB36" s="194">
        <f t="shared" si="9"/>
        <v>8.9235694277711081E-2</v>
      </c>
    </row>
    <row r="37" spans="1:28" s="4" customFormat="1" ht="12.75" customHeight="1">
      <c r="A37" s="101" t="s">
        <v>308</v>
      </c>
      <c r="B37" s="24" t="s">
        <v>25</v>
      </c>
      <c r="C37" s="117"/>
      <c r="D37" s="30">
        <v>4.54</v>
      </c>
      <c r="E37" s="25" t="s">
        <v>309</v>
      </c>
      <c r="F37" s="73">
        <v>4069</v>
      </c>
      <c r="G37" s="60">
        <v>3699</v>
      </c>
      <c r="H37" s="53">
        <v>2799</v>
      </c>
      <c r="I37" s="53">
        <v>2336</v>
      </c>
      <c r="J37" s="60">
        <v>0</v>
      </c>
      <c r="K37" s="73">
        <f t="shared" si="0"/>
        <v>2336</v>
      </c>
      <c r="L37" s="82">
        <f t="shared" si="1"/>
        <v>0.36847796701811303</v>
      </c>
      <c r="M37" s="137">
        <v>2299</v>
      </c>
      <c r="N37" s="96">
        <v>392</v>
      </c>
      <c r="O37" s="223">
        <f t="shared" si="2"/>
        <v>1944</v>
      </c>
      <c r="P37" s="224">
        <f t="shared" si="3"/>
        <v>0.15441496302740321</v>
      </c>
      <c r="Q37" s="137">
        <v>2299</v>
      </c>
      <c r="R37" s="96">
        <v>392</v>
      </c>
      <c r="S37" s="193">
        <f t="shared" si="4"/>
        <v>1944</v>
      </c>
      <c r="T37" s="194">
        <f t="shared" si="5"/>
        <v>0.15441496302740321</v>
      </c>
      <c r="U37" s="137">
        <v>2399</v>
      </c>
      <c r="V37" s="96">
        <v>313</v>
      </c>
      <c r="W37" s="223">
        <f t="shared" si="6"/>
        <v>2023</v>
      </c>
      <c r="X37" s="224">
        <f t="shared" si="7"/>
        <v>0.15673197165485619</v>
      </c>
      <c r="Y37" s="137">
        <v>2399</v>
      </c>
      <c r="Z37" s="96">
        <v>312</v>
      </c>
      <c r="AA37" s="193">
        <f t="shared" si="8"/>
        <v>2024</v>
      </c>
      <c r="AB37" s="194">
        <f t="shared" si="9"/>
        <v>0.15631513130471031</v>
      </c>
    </row>
    <row r="38" spans="1:28" s="4" customFormat="1" ht="12.75" customHeight="1">
      <c r="A38" s="167" t="s">
        <v>305</v>
      </c>
      <c r="B38" s="24" t="s">
        <v>25</v>
      </c>
      <c r="C38" s="66"/>
      <c r="D38" s="30">
        <v>4.54</v>
      </c>
      <c r="E38" s="25" t="s">
        <v>306</v>
      </c>
      <c r="F38" s="73">
        <v>3409</v>
      </c>
      <c r="G38" s="60">
        <v>3099</v>
      </c>
      <c r="H38" s="53">
        <v>1999</v>
      </c>
      <c r="I38" s="53">
        <v>1822</v>
      </c>
      <c r="J38" s="60">
        <v>0</v>
      </c>
      <c r="K38" s="73">
        <f t="shared" si="0"/>
        <v>1822</v>
      </c>
      <c r="L38" s="82">
        <f t="shared" si="1"/>
        <v>0.41206840916424653</v>
      </c>
      <c r="M38" s="137">
        <v>1799</v>
      </c>
      <c r="N38" s="96">
        <v>176</v>
      </c>
      <c r="O38" s="223">
        <f t="shared" si="2"/>
        <v>1646</v>
      </c>
      <c r="P38" s="224">
        <f t="shared" si="3"/>
        <v>8.5047248471372988E-2</v>
      </c>
      <c r="Q38" s="137">
        <v>1599</v>
      </c>
      <c r="R38" s="96">
        <v>359</v>
      </c>
      <c r="S38" s="302">
        <f t="shared" si="4"/>
        <v>1463</v>
      </c>
      <c r="T38" s="194">
        <f t="shared" si="5"/>
        <v>8.5053158223889938E-2</v>
      </c>
      <c r="U38" s="137">
        <v>1899</v>
      </c>
      <c r="V38" s="96">
        <v>85</v>
      </c>
      <c r="W38" s="223">
        <f t="shared" si="6"/>
        <v>1737</v>
      </c>
      <c r="X38" s="224">
        <f t="shared" si="7"/>
        <v>8.5308056872037921E-2</v>
      </c>
      <c r="Y38" s="137">
        <v>1799</v>
      </c>
      <c r="Z38" s="96">
        <v>176</v>
      </c>
      <c r="AA38" s="193">
        <f t="shared" si="8"/>
        <v>1646</v>
      </c>
      <c r="AB38" s="194">
        <f t="shared" si="9"/>
        <v>8.5047248471372988E-2</v>
      </c>
    </row>
    <row r="39" spans="1:28" s="4" customFormat="1" ht="12.75" customHeight="1" thickBot="1">
      <c r="A39" s="244" t="s">
        <v>595</v>
      </c>
      <c r="B39" s="49" t="s">
        <v>25</v>
      </c>
      <c r="C39" s="107"/>
      <c r="D39" s="50">
        <v>4.54</v>
      </c>
      <c r="E39" s="51" t="s">
        <v>596</v>
      </c>
      <c r="F39" s="77">
        <v>3409</v>
      </c>
      <c r="G39" s="108">
        <v>3099</v>
      </c>
      <c r="H39" s="58">
        <v>1999</v>
      </c>
      <c r="I39" s="58">
        <v>1850</v>
      </c>
      <c r="J39" s="108">
        <v>0</v>
      </c>
      <c r="K39" s="77">
        <f t="shared" si="0"/>
        <v>1850</v>
      </c>
      <c r="L39" s="93">
        <f t="shared" si="1"/>
        <v>0.40303323652791223</v>
      </c>
      <c r="M39" s="156">
        <v>1799</v>
      </c>
      <c r="N39" s="113">
        <v>178</v>
      </c>
      <c r="O39" s="230">
        <f t="shared" si="2"/>
        <v>1672</v>
      </c>
      <c r="P39" s="231">
        <f t="shared" si="3"/>
        <v>7.0594774874930516E-2</v>
      </c>
      <c r="Q39" s="156">
        <v>1599</v>
      </c>
      <c r="R39" s="113">
        <v>365</v>
      </c>
      <c r="S39" s="304">
        <f t="shared" si="4"/>
        <v>1485</v>
      </c>
      <c r="T39" s="201">
        <f t="shared" si="5"/>
        <v>7.1294559099437146E-2</v>
      </c>
      <c r="U39" s="156">
        <v>1899</v>
      </c>
      <c r="V39" s="113">
        <v>86</v>
      </c>
      <c r="W39" s="230">
        <f t="shared" si="6"/>
        <v>1764</v>
      </c>
      <c r="X39" s="231">
        <f t="shared" si="7"/>
        <v>7.1090047393364927E-2</v>
      </c>
      <c r="Y39" s="156">
        <v>1799</v>
      </c>
      <c r="Z39" s="113">
        <v>178</v>
      </c>
      <c r="AA39" s="200">
        <f t="shared" si="8"/>
        <v>1672</v>
      </c>
      <c r="AB39" s="201">
        <f t="shared" si="9"/>
        <v>7.0594774874930516E-2</v>
      </c>
    </row>
    <row r="40" spans="1:28" s="4" customFormat="1" ht="12.75" customHeight="1">
      <c r="A40" s="103" t="s">
        <v>50</v>
      </c>
      <c r="B40" s="21" t="s">
        <v>25</v>
      </c>
      <c r="C40" s="69"/>
      <c r="D40" s="120">
        <v>3.57</v>
      </c>
      <c r="E40" s="121" t="s">
        <v>356</v>
      </c>
      <c r="F40" s="105">
        <v>4949</v>
      </c>
      <c r="G40" s="106">
        <v>4499</v>
      </c>
      <c r="H40" s="104">
        <v>3799</v>
      </c>
      <c r="I40" s="104">
        <v>3011</v>
      </c>
      <c r="J40" s="106">
        <v>0</v>
      </c>
      <c r="K40" s="105">
        <f t="shared" si="0"/>
        <v>3011</v>
      </c>
      <c r="L40" s="86">
        <f t="shared" si="1"/>
        <v>0.3307401644809958</v>
      </c>
      <c r="M40" s="155">
        <v>3399</v>
      </c>
      <c r="N40" s="180">
        <v>308</v>
      </c>
      <c r="O40" s="233">
        <f t="shared" si="2"/>
        <v>2703</v>
      </c>
      <c r="P40" s="234">
        <f t="shared" si="3"/>
        <v>0.20476610767872905</v>
      </c>
      <c r="Q40" s="155">
        <v>3399</v>
      </c>
      <c r="R40" s="180">
        <v>308</v>
      </c>
      <c r="S40" s="202">
        <f t="shared" si="4"/>
        <v>2703</v>
      </c>
      <c r="T40" s="203">
        <f t="shared" si="5"/>
        <v>0.20476610767872905</v>
      </c>
      <c r="U40" s="155">
        <v>3399</v>
      </c>
      <c r="V40" s="180">
        <v>312</v>
      </c>
      <c r="W40" s="233">
        <f t="shared" si="6"/>
        <v>2699</v>
      </c>
      <c r="X40" s="234">
        <f t="shared" si="7"/>
        <v>0.20594292438952633</v>
      </c>
      <c r="Y40" s="155">
        <v>3399</v>
      </c>
      <c r="Z40" s="180">
        <v>312</v>
      </c>
      <c r="AA40" s="202">
        <f t="shared" si="8"/>
        <v>2699</v>
      </c>
      <c r="AB40" s="203">
        <f t="shared" si="9"/>
        <v>0.20594292438952633</v>
      </c>
    </row>
    <row r="41" spans="1:28" s="4" customFormat="1" ht="12.75" customHeight="1">
      <c r="A41" s="163" t="s">
        <v>52</v>
      </c>
      <c r="B41" s="24" t="s">
        <v>25</v>
      </c>
      <c r="C41" s="66"/>
      <c r="D41" s="132">
        <v>3.57</v>
      </c>
      <c r="E41" s="133" t="s">
        <v>357</v>
      </c>
      <c r="F41" s="134">
        <v>5279</v>
      </c>
      <c r="G41" s="128">
        <v>4799</v>
      </c>
      <c r="H41" s="135">
        <v>4099</v>
      </c>
      <c r="I41" s="135">
        <v>3249</v>
      </c>
      <c r="J41" s="128">
        <v>0</v>
      </c>
      <c r="K41" s="134">
        <f t="shared" si="0"/>
        <v>3249</v>
      </c>
      <c r="L41" s="136">
        <f t="shared" si="1"/>
        <v>0.32298395499062305</v>
      </c>
      <c r="M41" s="139">
        <v>3699</v>
      </c>
      <c r="N41" s="181">
        <v>308</v>
      </c>
      <c r="O41" s="235">
        <f t="shared" si="2"/>
        <v>2941</v>
      </c>
      <c r="P41" s="236">
        <f t="shared" si="3"/>
        <v>0.20492024871586914</v>
      </c>
      <c r="Q41" s="139">
        <v>3699</v>
      </c>
      <c r="R41" s="181">
        <v>308</v>
      </c>
      <c r="S41" s="204">
        <f t="shared" si="4"/>
        <v>2941</v>
      </c>
      <c r="T41" s="205">
        <f t="shared" si="5"/>
        <v>0.20492024871586914</v>
      </c>
      <c r="U41" s="139">
        <v>3699</v>
      </c>
      <c r="V41" s="181">
        <v>311</v>
      </c>
      <c r="W41" s="235">
        <f t="shared" si="6"/>
        <v>2938</v>
      </c>
      <c r="X41" s="236">
        <f t="shared" si="7"/>
        <v>0.20573127872397945</v>
      </c>
      <c r="Y41" s="139">
        <v>3699</v>
      </c>
      <c r="Z41" s="181">
        <v>311</v>
      </c>
      <c r="AA41" s="204">
        <f t="shared" si="8"/>
        <v>2938</v>
      </c>
      <c r="AB41" s="205">
        <f t="shared" si="9"/>
        <v>0.20573127872397945</v>
      </c>
    </row>
    <row r="42" spans="1:28" s="4" customFormat="1" ht="12.75" customHeight="1">
      <c r="A42" s="163" t="s">
        <v>51</v>
      </c>
      <c r="B42" s="24" t="s">
        <v>25</v>
      </c>
      <c r="C42" s="66"/>
      <c r="D42" s="132">
        <v>3.57</v>
      </c>
      <c r="E42" s="133" t="s">
        <v>358</v>
      </c>
      <c r="F42" s="134">
        <v>5169</v>
      </c>
      <c r="G42" s="128">
        <v>4699</v>
      </c>
      <c r="H42" s="135">
        <v>3999</v>
      </c>
      <c r="I42" s="135">
        <v>3172</v>
      </c>
      <c r="J42" s="128">
        <v>0</v>
      </c>
      <c r="K42" s="134">
        <f t="shared" si="0"/>
        <v>3172</v>
      </c>
      <c r="L42" s="136">
        <f t="shared" si="1"/>
        <v>0.32496275803362418</v>
      </c>
      <c r="M42" s="139">
        <v>3599</v>
      </c>
      <c r="N42" s="181">
        <v>307</v>
      </c>
      <c r="O42" s="235">
        <f t="shared" si="2"/>
        <v>2865</v>
      </c>
      <c r="P42" s="236">
        <f t="shared" si="3"/>
        <v>0.20394554042789664</v>
      </c>
      <c r="Q42" s="139">
        <v>3599</v>
      </c>
      <c r="R42" s="181">
        <v>307</v>
      </c>
      <c r="S42" s="204">
        <f t="shared" si="4"/>
        <v>2865</v>
      </c>
      <c r="T42" s="205">
        <f t="shared" si="5"/>
        <v>0.20394554042789664</v>
      </c>
      <c r="U42" s="139">
        <v>3599</v>
      </c>
      <c r="V42" s="181">
        <v>311</v>
      </c>
      <c r="W42" s="235">
        <f t="shared" si="6"/>
        <v>2861</v>
      </c>
      <c r="X42" s="236">
        <f t="shared" si="7"/>
        <v>0.20505696026674075</v>
      </c>
      <c r="Y42" s="139">
        <v>3599</v>
      </c>
      <c r="Z42" s="181">
        <v>311</v>
      </c>
      <c r="AA42" s="204">
        <f t="shared" si="8"/>
        <v>2861</v>
      </c>
      <c r="AB42" s="205">
        <f t="shared" si="9"/>
        <v>0.20505696026674075</v>
      </c>
    </row>
    <row r="43" spans="1:28" s="4" customFormat="1" ht="12.75" customHeight="1">
      <c r="A43" s="163" t="s">
        <v>354</v>
      </c>
      <c r="B43" s="24" t="s">
        <v>25</v>
      </c>
      <c r="C43" s="66"/>
      <c r="D43" s="132">
        <v>3.57</v>
      </c>
      <c r="E43" s="133" t="s">
        <v>359</v>
      </c>
      <c r="F43" s="134">
        <v>4179</v>
      </c>
      <c r="G43" s="128">
        <v>3799</v>
      </c>
      <c r="H43" s="135">
        <v>2599</v>
      </c>
      <c r="I43" s="135">
        <v>2168</v>
      </c>
      <c r="J43" s="128">
        <v>0</v>
      </c>
      <c r="K43" s="134">
        <f t="shared" si="0"/>
        <v>2168</v>
      </c>
      <c r="L43" s="136">
        <f t="shared" si="1"/>
        <v>0.42932350618583837</v>
      </c>
      <c r="M43" s="139">
        <v>2399</v>
      </c>
      <c r="N43" s="181">
        <v>160</v>
      </c>
      <c r="O43" s="235">
        <f t="shared" si="2"/>
        <v>2008</v>
      </c>
      <c r="P43" s="236">
        <f t="shared" si="3"/>
        <v>0.1629845769070446</v>
      </c>
      <c r="Q43" s="139">
        <v>2299</v>
      </c>
      <c r="R43" s="181">
        <v>243</v>
      </c>
      <c r="S43" s="305">
        <f t="shared" si="4"/>
        <v>1925</v>
      </c>
      <c r="T43" s="205">
        <f t="shared" si="5"/>
        <v>0.16267942583732056</v>
      </c>
      <c r="U43" s="139">
        <v>2599</v>
      </c>
      <c r="V43" s="235">
        <v>0</v>
      </c>
      <c r="W43" s="235">
        <f t="shared" si="6"/>
        <v>2168</v>
      </c>
      <c r="X43" s="236">
        <f t="shared" si="7"/>
        <v>0.16583301269719122</v>
      </c>
      <c r="Y43" s="139">
        <v>2599</v>
      </c>
      <c r="Z43" s="204">
        <v>0</v>
      </c>
      <c r="AA43" s="204">
        <f t="shared" si="8"/>
        <v>2168</v>
      </c>
      <c r="AB43" s="205">
        <f t="shared" si="9"/>
        <v>0.16583301269719122</v>
      </c>
    </row>
    <row r="44" spans="1:28" s="4" customFormat="1" ht="12.75" customHeight="1">
      <c r="A44" s="163" t="s">
        <v>353</v>
      </c>
      <c r="B44" s="24" t="s">
        <v>25</v>
      </c>
      <c r="C44" s="66"/>
      <c r="D44" s="132">
        <v>3.57</v>
      </c>
      <c r="E44" s="133" t="s">
        <v>360</v>
      </c>
      <c r="F44" s="134">
        <v>3849</v>
      </c>
      <c r="G44" s="128">
        <v>3499</v>
      </c>
      <c r="H44" s="135">
        <v>2299</v>
      </c>
      <c r="I44" s="135">
        <v>2002</v>
      </c>
      <c r="J44" s="128">
        <v>0</v>
      </c>
      <c r="K44" s="134">
        <f t="shared" si="0"/>
        <v>2002</v>
      </c>
      <c r="L44" s="136">
        <f t="shared" si="1"/>
        <v>0.42783652472134898</v>
      </c>
      <c r="M44" s="139">
        <v>2299</v>
      </c>
      <c r="N44" s="235">
        <v>0</v>
      </c>
      <c r="O44" s="235">
        <f t="shared" si="2"/>
        <v>2002</v>
      </c>
      <c r="P44" s="236">
        <f t="shared" si="3"/>
        <v>0.12918660287081341</v>
      </c>
      <c r="Q44" s="139">
        <v>2099</v>
      </c>
      <c r="R44" s="181">
        <v>164</v>
      </c>
      <c r="S44" s="305">
        <f t="shared" si="4"/>
        <v>1838</v>
      </c>
      <c r="T44" s="205">
        <f t="shared" si="5"/>
        <v>0.12434492615531205</v>
      </c>
      <c r="U44" s="139">
        <v>2299</v>
      </c>
      <c r="V44" s="235">
        <v>0</v>
      </c>
      <c r="W44" s="235">
        <f t="shared" si="6"/>
        <v>2002</v>
      </c>
      <c r="X44" s="236">
        <f t="shared" si="7"/>
        <v>0.12918660287081341</v>
      </c>
      <c r="Y44" s="139">
        <v>2299</v>
      </c>
      <c r="Z44" s="204">
        <v>0</v>
      </c>
      <c r="AA44" s="204">
        <f t="shared" si="8"/>
        <v>2002</v>
      </c>
      <c r="AB44" s="205">
        <f t="shared" si="9"/>
        <v>0.12918660287081341</v>
      </c>
    </row>
    <row r="45" spans="1:28" s="4" customFormat="1" ht="12.75" customHeight="1">
      <c r="A45" s="163" t="s">
        <v>24</v>
      </c>
      <c r="B45" s="24" t="s">
        <v>25</v>
      </c>
      <c r="C45" s="66"/>
      <c r="D45" s="132">
        <v>4.16</v>
      </c>
      <c r="E45" s="133" t="s">
        <v>361</v>
      </c>
      <c r="F45" s="134">
        <v>3849</v>
      </c>
      <c r="G45" s="128">
        <v>3499</v>
      </c>
      <c r="H45" s="135">
        <v>2299</v>
      </c>
      <c r="I45" s="135">
        <v>1967</v>
      </c>
      <c r="J45" s="128">
        <v>0</v>
      </c>
      <c r="K45" s="134">
        <f t="shared" si="0"/>
        <v>1967</v>
      </c>
      <c r="L45" s="136">
        <f t="shared" si="1"/>
        <v>0.43783938268076594</v>
      </c>
      <c r="M45" s="139">
        <v>1899</v>
      </c>
      <c r="N45" s="181">
        <v>322</v>
      </c>
      <c r="O45" s="235">
        <f t="shared" si="2"/>
        <v>1645</v>
      </c>
      <c r="P45" s="236">
        <f t="shared" si="3"/>
        <v>0.13375460768825698</v>
      </c>
      <c r="Q45" s="139">
        <v>1799</v>
      </c>
      <c r="R45" s="181">
        <v>404</v>
      </c>
      <c r="S45" s="305">
        <f t="shared" si="4"/>
        <v>1563</v>
      </c>
      <c r="T45" s="205">
        <f t="shared" si="5"/>
        <v>0.1311839911061701</v>
      </c>
      <c r="U45" s="139">
        <v>1899</v>
      </c>
      <c r="V45" s="181">
        <v>322</v>
      </c>
      <c r="W45" s="235">
        <f t="shared" si="6"/>
        <v>1645</v>
      </c>
      <c r="X45" s="236">
        <f t="shared" si="7"/>
        <v>0.13375460768825698</v>
      </c>
      <c r="Y45" s="139">
        <v>1899</v>
      </c>
      <c r="Z45" s="181">
        <v>322</v>
      </c>
      <c r="AA45" s="204">
        <f t="shared" si="8"/>
        <v>1645</v>
      </c>
      <c r="AB45" s="205">
        <f t="shared" si="9"/>
        <v>0.13375460768825698</v>
      </c>
    </row>
    <row r="46" spans="1:28" s="4" customFormat="1" ht="12.75" customHeight="1">
      <c r="A46" s="296" t="s">
        <v>704</v>
      </c>
      <c r="B46" s="24" t="s">
        <v>25</v>
      </c>
      <c r="C46" s="141" t="s">
        <v>5</v>
      </c>
      <c r="D46" s="132">
        <v>3.57</v>
      </c>
      <c r="E46" s="133" t="s">
        <v>705</v>
      </c>
      <c r="F46" s="134">
        <v>3849</v>
      </c>
      <c r="G46" s="128">
        <v>3499</v>
      </c>
      <c r="H46" s="135">
        <v>1899</v>
      </c>
      <c r="I46" s="135">
        <v>1738</v>
      </c>
      <c r="J46" s="128">
        <v>0</v>
      </c>
      <c r="K46" s="134">
        <f t="shared" si="0"/>
        <v>1738</v>
      </c>
      <c r="L46" s="136">
        <f t="shared" si="1"/>
        <v>0.50328665332952272</v>
      </c>
      <c r="M46" s="139">
        <v>1799</v>
      </c>
      <c r="N46" s="181">
        <v>79</v>
      </c>
      <c r="O46" s="235">
        <f t="shared" si="2"/>
        <v>1659</v>
      </c>
      <c r="P46" s="236">
        <f t="shared" si="3"/>
        <v>7.7821011673151752E-2</v>
      </c>
      <c r="Q46" s="139">
        <v>1799</v>
      </c>
      <c r="R46" s="181">
        <v>79</v>
      </c>
      <c r="S46" s="204">
        <f t="shared" si="4"/>
        <v>1659</v>
      </c>
      <c r="T46" s="205">
        <f t="shared" si="5"/>
        <v>7.7821011673151752E-2</v>
      </c>
      <c r="U46" s="139">
        <v>1799</v>
      </c>
      <c r="V46" s="181">
        <v>79</v>
      </c>
      <c r="W46" s="235">
        <f t="shared" si="6"/>
        <v>1659</v>
      </c>
      <c r="X46" s="236">
        <f t="shared" si="7"/>
        <v>7.7821011673151752E-2</v>
      </c>
      <c r="Y46" s="139">
        <v>1899</v>
      </c>
      <c r="Z46" s="204">
        <v>0</v>
      </c>
      <c r="AA46" s="204">
        <f t="shared" si="8"/>
        <v>1738</v>
      </c>
      <c r="AB46" s="205">
        <f t="shared" si="9"/>
        <v>8.4781463928383358E-2</v>
      </c>
    </row>
    <row r="47" spans="1:28" s="4" customFormat="1" ht="12.75" customHeight="1">
      <c r="A47" s="163" t="s">
        <v>310</v>
      </c>
      <c r="B47" s="24" t="s">
        <v>25</v>
      </c>
      <c r="C47" s="66"/>
      <c r="D47" s="132">
        <v>3.57</v>
      </c>
      <c r="E47" s="133" t="s">
        <v>363</v>
      </c>
      <c r="F47" s="134">
        <v>4179</v>
      </c>
      <c r="G47" s="128">
        <v>3799</v>
      </c>
      <c r="H47" s="135">
        <v>2599</v>
      </c>
      <c r="I47" s="135">
        <v>2134</v>
      </c>
      <c r="J47" s="128">
        <v>20</v>
      </c>
      <c r="K47" s="134">
        <f>IFERROR(I47-J47,I47)</f>
        <v>2114</v>
      </c>
      <c r="L47" s="136">
        <f>IFERROR((G47-K47)/G47, " ")</f>
        <v>0.44353777309818371</v>
      </c>
      <c r="M47" s="139">
        <v>2499</v>
      </c>
      <c r="N47" s="181">
        <v>74</v>
      </c>
      <c r="O47" s="235">
        <f t="shared" si="2"/>
        <v>2040</v>
      </c>
      <c r="P47" s="236">
        <f t="shared" si="3"/>
        <v>0.18367346938775511</v>
      </c>
      <c r="Q47" s="139">
        <v>2499</v>
      </c>
      <c r="R47" s="181">
        <v>74</v>
      </c>
      <c r="S47" s="204">
        <f t="shared" si="4"/>
        <v>2040</v>
      </c>
      <c r="T47" s="205">
        <f t="shared" si="5"/>
        <v>0.18367346938775511</v>
      </c>
      <c r="U47" s="139">
        <v>2599</v>
      </c>
      <c r="V47" s="235">
        <v>0</v>
      </c>
      <c r="W47" s="235">
        <f t="shared" si="6"/>
        <v>2114</v>
      </c>
      <c r="X47" s="236">
        <f t="shared" si="7"/>
        <v>0.18661023470565602</v>
      </c>
      <c r="Y47" s="139">
        <v>2599</v>
      </c>
      <c r="Z47" s="204">
        <v>0</v>
      </c>
      <c r="AA47" s="204">
        <f t="shared" si="8"/>
        <v>2114</v>
      </c>
      <c r="AB47" s="205">
        <f t="shared" si="9"/>
        <v>0.18661023470565602</v>
      </c>
    </row>
    <row r="48" spans="1:28" s="4" customFormat="1" ht="12.75" customHeight="1">
      <c r="A48" s="163" t="s">
        <v>311</v>
      </c>
      <c r="B48" s="24" t="s">
        <v>25</v>
      </c>
      <c r="C48" s="66"/>
      <c r="D48" s="132">
        <v>3.57</v>
      </c>
      <c r="E48" s="133" t="s">
        <v>363</v>
      </c>
      <c r="F48" s="134">
        <v>4069</v>
      </c>
      <c r="G48" s="128">
        <v>3699</v>
      </c>
      <c r="H48" s="135">
        <v>2499</v>
      </c>
      <c r="I48" s="135">
        <v>1973</v>
      </c>
      <c r="J48" s="128">
        <v>10</v>
      </c>
      <c r="K48" s="134">
        <f t="shared" si="0"/>
        <v>1963</v>
      </c>
      <c r="L48" s="136">
        <f t="shared" si="1"/>
        <v>0.46931603135982697</v>
      </c>
      <c r="M48" s="139">
        <v>2199</v>
      </c>
      <c r="N48" s="181">
        <v>227</v>
      </c>
      <c r="O48" s="235">
        <f t="shared" si="2"/>
        <v>1736</v>
      </c>
      <c r="P48" s="236">
        <f t="shared" si="3"/>
        <v>0.21055025011368805</v>
      </c>
      <c r="Q48" s="139">
        <v>2199</v>
      </c>
      <c r="R48" s="181">
        <v>227</v>
      </c>
      <c r="S48" s="204">
        <f t="shared" si="4"/>
        <v>1736</v>
      </c>
      <c r="T48" s="205">
        <f t="shared" si="5"/>
        <v>0.21055025011368805</v>
      </c>
      <c r="U48" s="139">
        <v>2299</v>
      </c>
      <c r="V48" s="181">
        <v>149</v>
      </c>
      <c r="W48" s="235">
        <f t="shared" si="6"/>
        <v>1814</v>
      </c>
      <c r="X48" s="236">
        <f t="shared" si="7"/>
        <v>0.21096128751631144</v>
      </c>
      <c r="Y48" s="139">
        <v>2299</v>
      </c>
      <c r="Z48" s="181">
        <v>149</v>
      </c>
      <c r="AA48" s="204">
        <f t="shared" si="8"/>
        <v>1814</v>
      </c>
      <c r="AB48" s="205">
        <f t="shared" si="9"/>
        <v>0.21096128751631144</v>
      </c>
    </row>
    <row r="49" spans="1:28" s="4" customFormat="1" ht="12.75" customHeight="1">
      <c r="A49" s="163" t="s">
        <v>355</v>
      </c>
      <c r="B49" s="24" t="s">
        <v>25</v>
      </c>
      <c r="C49" s="66"/>
      <c r="D49" s="132">
        <v>4.54</v>
      </c>
      <c r="E49" s="133" t="s">
        <v>364</v>
      </c>
      <c r="F49" s="134">
        <v>4509</v>
      </c>
      <c r="G49" s="128">
        <v>4099</v>
      </c>
      <c r="H49" s="135">
        <v>3499</v>
      </c>
      <c r="I49" s="135">
        <v>2951</v>
      </c>
      <c r="J49" s="128">
        <v>0</v>
      </c>
      <c r="K49" s="134">
        <f t="shared" si="0"/>
        <v>2951</v>
      </c>
      <c r="L49" s="136">
        <f t="shared" ref="L49:L120" si="10">IFERROR((G49-K49)/G49, " ")</f>
        <v>0.28006830934374238</v>
      </c>
      <c r="M49" s="139">
        <v>2899</v>
      </c>
      <c r="N49" s="181">
        <v>490</v>
      </c>
      <c r="O49" s="235">
        <f t="shared" si="2"/>
        <v>2461</v>
      </c>
      <c r="P49" s="236">
        <f t="shared" si="3"/>
        <v>0.15108658157985513</v>
      </c>
      <c r="Q49" s="139">
        <v>2899</v>
      </c>
      <c r="R49" s="181">
        <v>490</v>
      </c>
      <c r="S49" s="204">
        <f t="shared" si="4"/>
        <v>2461</v>
      </c>
      <c r="T49" s="205">
        <f t="shared" si="5"/>
        <v>0.15108658157985513</v>
      </c>
      <c r="U49" s="139">
        <v>2999</v>
      </c>
      <c r="V49" s="181">
        <v>407</v>
      </c>
      <c r="W49" s="235">
        <f t="shared" si="6"/>
        <v>2544</v>
      </c>
      <c r="X49" s="236">
        <f t="shared" si="7"/>
        <v>0.15171723907969323</v>
      </c>
      <c r="Y49" s="139">
        <v>2899</v>
      </c>
      <c r="Z49" s="181">
        <v>490</v>
      </c>
      <c r="AA49" s="204">
        <f t="shared" si="8"/>
        <v>2461</v>
      </c>
      <c r="AB49" s="205">
        <f t="shared" si="9"/>
        <v>0.15108658157985513</v>
      </c>
    </row>
    <row r="50" spans="1:28" s="4" customFormat="1" ht="12.75" customHeight="1">
      <c r="A50" s="163" t="s">
        <v>706</v>
      </c>
      <c r="B50" s="24" t="s">
        <v>25</v>
      </c>
      <c r="C50" s="141" t="s">
        <v>5</v>
      </c>
      <c r="D50" s="132">
        <v>4.54</v>
      </c>
      <c r="E50" s="133" t="s">
        <v>708</v>
      </c>
      <c r="F50" s="134">
        <v>4949</v>
      </c>
      <c r="G50" s="128">
        <v>4499</v>
      </c>
      <c r="H50" s="135">
        <v>3799</v>
      </c>
      <c r="I50" s="135">
        <v>3248</v>
      </c>
      <c r="J50" s="128">
        <v>0</v>
      </c>
      <c r="K50" s="134">
        <f t="shared" ref="K50:K51" si="11">IFERROR(I50-J50,I50)</f>
        <v>3248</v>
      </c>
      <c r="L50" s="136">
        <f t="shared" si="10"/>
        <v>0.27806179150922428</v>
      </c>
      <c r="M50" s="139">
        <v>3099</v>
      </c>
      <c r="N50" s="181">
        <v>577</v>
      </c>
      <c r="O50" s="235">
        <f t="shared" si="2"/>
        <v>2671</v>
      </c>
      <c r="P50" s="236">
        <f t="shared" si="3"/>
        <v>0.13810906744111004</v>
      </c>
      <c r="Q50" s="139">
        <v>3099</v>
      </c>
      <c r="R50" s="181">
        <v>577</v>
      </c>
      <c r="S50" s="204">
        <f t="shared" si="4"/>
        <v>2671</v>
      </c>
      <c r="T50" s="205">
        <f t="shared" si="5"/>
        <v>0.13810906744111004</v>
      </c>
      <c r="U50" s="139">
        <v>3199</v>
      </c>
      <c r="V50" s="181">
        <v>494</v>
      </c>
      <c r="W50" s="235">
        <f t="shared" si="6"/>
        <v>2754</v>
      </c>
      <c r="X50" s="236">
        <f t="shared" si="7"/>
        <v>0.13910597061581745</v>
      </c>
      <c r="Y50" s="139">
        <v>3199</v>
      </c>
      <c r="Z50" s="181">
        <v>493</v>
      </c>
      <c r="AA50" s="204">
        <f t="shared" si="8"/>
        <v>2755</v>
      </c>
      <c r="AB50" s="205">
        <f t="shared" si="9"/>
        <v>0.13879337292904032</v>
      </c>
    </row>
    <row r="51" spans="1:28" s="4" customFormat="1" ht="12.75" customHeight="1">
      <c r="A51" s="163" t="s">
        <v>707</v>
      </c>
      <c r="B51" s="24" t="s">
        <v>25</v>
      </c>
      <c r="C51" s="141" t="s">
        <v>5</v>
      </c>
      <c r="D51" s="132">
        <v>4.54</v>
      </c>
      <c r="E51" s="133" t="s">
        <v>709</v>
      </c>
      <c r="F51" s="134">
        <v>5059</v>
      </c>
      <c r="G51" s="128">
        <v>4599</v>
      </c>
      <c r="H51" s="135">
        <v>3999</v>
      </c>
      <c r="I51" s="135">
        <v>3357</v>
      </c>
      <c r="J51" s="128">
        <v>0</v>
      </c>
      <c r="K51" s="134">
        <f t="shared" si="11"/>
        <v>3357</v>
      </c>
      <c r="L51" s="136">
        <f t="shared" si="10"/>
        <v>0.27005870841487278</v>
      </c>
      <c r="M51" s="139">
        <v>3499</v>
      </c>
      <c r="N51" s="181">
        <v>385</v>
      </c>
      <c r="O51" s="235">
        <f t="shared" si="2"/>
        <v>2972</v>
      </c>
      <c r="P51" s="236">
        <f t="shared" si="3"/>
        <v>0.15061446127464989</v>
      </c>
      <c r="Q51" s="139">
        <v>3499</v>
      </c>
      <c r="R51" s="181">
        <v>385</v>
      </c>
      <c r="S51" s="204">
        <f t="shared" si="4"/>
        <v>2972</v>
      </c>
      <c r="T51" s="205">
        <f t="shared" si="5"/>
        <v>0.15061446127464989</v>
      </c>
      <c r="U51" s="139">
        <v>3499</v>
      </c>
      <c r="V51" s="181">
        <v>382</v>
      </c>
      <c r="W51" s="235">
        <f t="shared" si="6"/>
        <v>2975</v>
      </c>
      <c r="X51" s="236">
        <f t="shared" si="7"/>
        <v>0.14975707344955702</v>
      </c>
      <c r="Y51" s="139">
        <v>3499</v>
      </c>
      <c r="Z51" s="181">
        <v>382</v>
      </c>
      <c r="AA51" s="204">
        <f t="shared" si="8"/>
        <v>2975</v>
      </c>
      <c r="AB51" s="205">
        <f t="shared" si="9"/>
        <v>0.14975707344955702</v>
      </c>
    </row>
    <row r="52" spans="1:28" s="4" customFormat="1" ht="12.75" customHeight="1">
      <c r="A52" s="163" t="s">
        <v>312</v>
      </c>
      <c r="B52" s="24" t="s">
        <v>25</v>
      </c>
      <c r="C52" s="66"/>
      <c r="D52" s="132">
        <v>3.57</v>
      </c>
      <c r="E52" s="133" t="s">
        <v>362</v>
      </c>
      <c r="F52" s="134">
        <v>3629</v>
      </c>
      <c r="G52" s="128">
        <v>3299</v>
      </c>
      <c r="H52" s="135">
        <v>2199</v>
      </c>
      <c r="I52" s="135">
        <v>1947</v>
      </c>
      <c r="J52" s="128">
        <v>0</v>
      </c>
      <c r="K52" s="134">
        <f t="shared" ref="K52:K128" si="12">IFERROR(I52-J52,I52)</f>
        <v>1947</v>
      </c>
      <c r="L52" s="136">
        <f t="shared" si="10"/>
        <v>0.40982115792664442</v>
      </c>
      <c r="M52" s="139">
        <v>1999</v>
      </c>
      <c r="N52" s="181">
        <v>169</v>
      </c>
      <c r="O52" s="235">
        <f t="shared" si="2"/>
        <v>1778</v>
      </c>
      <c r="P52" s="236">
        <f t="shared" si="3"/>
        <v>0.11055527763881941</v>
      </c>
      <c r="Q52" s="139">
        <v>1999</v>
      </c>
      <c r="R52" s="181">
        <v>168</v>
      </c>
      <c r="S52" s="204">
        <f t="shared" si="4"/>
        <v>1779</v>
      </c>
      <c r="T52" s="205">
        <f t="shared" si="5"/>
        <v>0.11005502751375688</v>
      </c>
      <c r="U52" s="139">
        <v>1999</v>
      </c>
      <c r="V52" s="181">
        <v>167</v>
      </c>
      <c r="W52" s="235">
        <f t="shared" si="6"/>
        <v>1780</v>
      </c>
      <c r="X52" s="236">
        <f t="shared" si="7"/>
        <v>0.10955477738869435</v>
      </c>
      <c r="Y52" s="139">
        <v>1999</v>
      </c>
      <c r="Z52" s="181">
        <v>168</v>
      </c>
      <c r="AA52" s="204">
        <f t="shared" si="8"/>
        <v>1779</v>
      </c>
      <c r="AB52" s="205">
        <f t="shared" si="9"/>
        <v>0.11005502751375688</v>
      </c>
    </row>
    <row r="53" spans="1:28" s="4" customFormat="1" ht="12.75" customHeight="1">
      <c r="A53" s="163" t="s">
        <v>54</v>
      </c>
      <c r="B53" s="24" t="s">
        <v>25</v>
      </c>
      <c r="C53" s="66"/>
      <c r="D53" s="132">
        <v>4.54</v>
      </c>
      <c r="E53" s="133" t="s">
        <v>365</v>
      </c>
      <c r="F53" s="134">
        <v>5169</v>
      </c>
      <c r="G53" s="128">
        <v>4699</v>
      </c>
      <c r="H53" s="135">
        <v>3899</v>
      </c>
      <c r="I53" s="135">
        <v>3095</v>
      </c>
      <c r="J53" s="128">
        <v>0</v>
      </c>
      <c r="K53" s="134">
        <f>IFERROR(I53-J53,I53)</f>
        <v>3095</v>
      </c>
      <c r="L53" s="136">
        <f>IFERROR((G53-K53)/G53, " ")</f>
        <v>0.34134922323898703</v>
      </c>
      <c r="M53" s="139">
        <v>3899</v>
      </c>
      <c r="N53" s="235">
        <v>0</v>
      </c>
      <c r="O53" s="235">
        <f t="shared" si="2"/>
        <v>3095</v>
      </c>
      <c r="P53" s="236">
        <f t="shared" si="3"/>
        <v>0.2062067196717107</v>
      </c>
      <c r="Q53" s="139">
        <v>3899</v>
      </c>
      <c r="R53" s="204">
        <v>0</v>
      </c>
      <c r="S53" s="204">
        <f t="shared" si="4"/>
        <v>3095</v>
      </c>
      <c r="T53" s="205">
        <f t="shared" si="5"/>
        <v>0.2062067196717107</v>
      </c>
      <c r="U53" s="139">
        <v>3899</v>
      </c>
      <c r="V53" s="235">
        <v>0</v>
      </c>
      <c r="W53" s="235">
        <f t="shared" si="6"/>
        <v>3095</v>
      </c>
      <c r="X53" s="236">
        <f t="shared" si="7"/>
        <v>0.2062067196717107</v>
      </c>
      <c r="Y53" s="139">
        <v>3899</v>
      </c>
      <c r="Z53" s="204">
        <v>0</v>
      </c>
      <c r="AA53" s="204">
        <f t="shared" si="8"/>
        <v>3095</v>
      </c>
      <c r="AB53" s="205">
        <f t="shared" si="9"/>
        <v>0.2062067196717107</v>
      </c>
    </row>
    <row r="54" spans="1:28" s="4" customFormat="1" ht="12.75" customHeight="1">
      <c r="A54" s="163" t="s">
        <v>53</v>
      </c>
      <c r="B54" s="24" t="s">
        <v>25</v>
      </c>
      <c r="C54" s="66"/>
      <c r="D54" s="132">
        <v>4.54</v>
      </c>
      <c r="E54" s="133" t="s">
        <v>365</v>
      </c>
      <c r="F54" s="134">
        <v>4949</v>
      </c>
      <c r="G54" s="128">
        <v>4499</v>
      </c>
      <c r="H54" s="135">
        <v>3799</v>
      </c>
      <c r="I54" s="135">
        <v>3011</v>
      </c>
      <c r="J54" s="128">
        <v>0</v>
      </c>
      <c r="K54" s="134">
        <f t="shared" si="12"/>
        <v>3011</v>
      </c>
      <c r="L54" s="136">
        <f t="shared" si="10"/>
        <v>0.3307401644809958</v>
      </c>
      <c r="M54" s="139">
        <v>2899</v>
      </c>
      <c r="N54" s="181">
        <v>705</v>
      </c>
      <c r="O54" s="235">
        <f t="shared" si="2"/>
        <v>2306</v>
      </c>
      <c r="P54" s="236">
        <f t="shared" si="3"/>
        <v>0.20455329423939289</v>
      </c>
      <c r="Q54" s="139">
        <v>2899</v>
      </c>
      <c r="R54" s="181">
        <v>715</v>
      </c>
      <c r="S54" s="204">
        <f t="shared" si="4"/>
        <v>2296</v>
      </c>
      <c r="T54" s="205">
        <f t="shared" si="5"/>
        <v>0.2080027595722663</v>
      </c>
      <c r="U54" s="139">
        <v>2999</v>
      </c>
      <c r="V54" s="181">
        <v>639</v>
      </c>
      <c r="W54" s="235">
        <f t="shared" si="6"/>
        <v>2372</v>
      </c>
      <c r="X54" s="236">
        <f t="shared" si="7"/>
        <v>0.20906968989663222</v>
      </c>
      <c r="Y54" s="139">
        <v>2999</v>
      </c>
      <c r="Z54" s="181">
        <v>638</v>
      </c>
      <c r="AA54" s="204">
        <f t="shared" si="8"/>
        <v>2373</v>
      </c>
      <c r="AB54" s="205">
        <f t="shared" si="9"/>
        <v>0.20873624541513838</v>
      </c>
    </row>
    <row r="55" spans="1:28" s="4" customFormat="1" ht="12.75" customHeight="1">
      <c r="A55" s="101" t="s">
        <v>55</v>
      </c>
      <c r="B55" s="24" t="s">
        <v>25</v>
      </c>
      <c r="C55" s="66"/>
      <c r="D55" s="30">
        <v>4.54</v>
      </c>
      <c r="E55" s="25" t="s">
        <v>366</v>
      </c>
      <c r="F55" s="73">
        <v>5279</v>
      </c>
      <c r="G55" s="60">
        <v>4799</v>
      </c>
      <c r="H55" s="53">
        <v>3999</v>
      </c>
      <c r="I55" s="53">
        <v>3172</v>
      </c>
      <c r="J55" s="60">
        <v>0</v>
      </c>
      <c r="K55" s="73">
        <f t="shared" si="12"/>
        <v>3172</v>
      </c>
      <c r="L55" s="82">
        <f t="shared" si="10"/>
        <v>0.33902896436757657</v>
      </c>
      <c r="M55" s="137">
        <v>3999</v>
      </c>
      <c r="N55" s="223">
        <v>0</v>
      </c>
      <c r="O55" s="223">
        <f t="shared" si="2"/>
        <v>3172</v>
      </c>
      <c r="P55" s="224">
        <f t="shared" si="3"/>
        <v>0.20680170042510629</v>
      </c>
      <c r="Q55" s="137">
        <v>3999</v>
      </c>
      <c r="R55" s="193">
        <v>0</v>
      </c>
      <c r="S55" s="193">
        <f t="shared" si="4"/>
        <v>3172</v>
      </c>
      <c r="T55" s="194">
        <f t="shared" si="5"/>
        <v>0.20680170042510629</v>
      </c>
      <c r="U55" s="137">
        <v>3999</v>
      </c>
      <c r="V55" s="223">
        <v>0</v>
      </c>
      <c r="W55" s="223">
        <f t="shared" si="6"/>
        <v>3172</v>
      </c>
      <c r="X55" s="224">
        <f t="shared" si="7"/>
        <v>0.20680170042510629</v>
      </c>
      <c r="Y55" s="137">
        <v>3999</v>
      </c>
      <c r="Z55" s="193">
        <v>0</v>
      </c>
      <c r="AA55" s="193">
        <f t="shared" si="8"/>
        <v>3172</v>
      </c>
      <c r="AB55" s="194">
        <f t="shared" si="9"/>
        <v>0.20680170042510629</v>
      </c>
    </row>
    <row r="56" spans="1:28" s="4" customFormat="1" ht="12.75" customHeight="1" thickBot="1">
      <c r="A56" s="56" t="s">
        <v>506</v>
      </c>
      <c r="B56" s="49" t="s">
        <v>25</v>
      </c>
      <c r="C56" s="107"/>
      <c r="D56" s="50">
        <v>4.54</v>
      </c>
      <c r="E56" s="51" t="s">
        <v>599</v>
      </c>
      <c r="F56" s="77">
        <v>4399</v>
      </c>
      <c r="G56" s="108">
        <v>3999</v>
      </c>
      <c r="H56" s="58">
        <v>3299</v>
      </c>
      <c r="I56" s="58">
        <v>2787</v>
      </c>
      <c r="J56" s="108">
        <v>0</v>
      </c>
      <c r="K56" s="77">
        <f t="shared" si="12"/>
        <v>2787</v>
      </c>
      <c r="L56" s="93">
        <f t="shared" si="10"/>
        <v>0.30307576894223553</v>
      </c>
      <c r="M56" s="156">
        <v>2599</v>
      </c>
      <c r="N56" s="113">
        <v>575</v>
      </c>
      <c r="O56" s="230">
        <f t="shared" si="2"/>
        <v>2212</v>
      </c>
      <c r="P56" s="231">
        <f t="shared" si="3"/>
        <v>0.1489034243939977</v>
      </c>
      <c r="Q56" s="156">
        <v>2599</v>
      </c>
      <c r="R56" s="113">
        <v>575</v>
      </c>
      <c r="S56" s="200">
        <f t="shared" si="4"/>
        <v>2212</v>
      </c>
      <c r="T56" s="201">
        <f t="shared" si="5"/>
        <v>0.1489034243939977</v>
      </c>
      <c r="U56" s="156">
        <v>2799</v>
      </c>
      <c r="V56" s="113">
        <v>408</v>
      </c>
      <c r="W56" s="230">
        <f t="shared" si="6"/>
        <v>2379</v>
      </c>
      <c r="X56" s="231">
        <f t="shared" si="7"/>
        <v>0.15005359056806003</v>
      </c>
      <c r="Y56" s="156">
        <v>2799</v>
      </c>
      <c r="Z56" s="113">
        <v>408</v>
      </c>
      <c r="AA56" s="200">
        <f t="shared" si="8"/>
        <v>2379</v>
      </c>
      <c r="AB56" s="201">
        <f t="shared" si="9"/>
        <v>0.15005359056806003</v>
      </c>
    </row>
    <row r="57" spans="1:28" s="4" customFormat="1" ht="12.75" customHeight="1">
      <c r="A57" s="27" t="s">
        <v>133</v>
      </c>
      <c r="B57" s="21" t="s">
        <v>25</v>
      </c>
      <c r="C57" s="69"/>
      <c r="D57" s="32">
        <v>3.57</v>
      </c>
      <c r="E57" s="6" t="s">
        <v>134</v>
      </c>
      <c r="F57" s="75">
        <v>2309</v>
      </c>
      <c r="G57" s="61">
        <v>2099</v>
      </c>
      <c r="H57" s="55">
        <v>1749</v>
      </c>
      <c r="I57" s="55">
        <v>1557</v>
      </c>
      <c r="J57" s="61">
        <v>0</v>
      </c>
      <c r="K57" s="75">
        <f t="shared" si="12"/>
        <v>1557</v>
      </c>
      <c r="L57" s="84">
        <f t="shared" si="10"/>
        <v>0.25821819914244881</v>
      </c>
      <c r="M57" s="138">
        <v>1649</v>
      </c>
      <c r="N57" s="95">
        <v>81</v>
      </c>
      <c r="O57" s="228">
        <f t="shared" si="2"/>
        <v>1476</v>
      </c>
      <c r="P57" s="229">
        <f t="shared" si="3"/>
        <v>0.10491206791995149</v>
      </c>
      <c r="Q57" s="138">
        <v>1649</v>
      </c>
      <c r="R57" s="95">
        <v>81</v>
      </c>
      <c r="S57" s="198">
        <f t="shared" si="4"/>
        <v>1476</v>
      </c>
      <c r="T57" s="199">
        <f t="shared" si="5"/>
        <v>0.10491206791995149</v>
      </c>
      <c r="U57" s="138">
        <v>1649</v>
      </c>
      <c r="V57" s="95">
        <v>82</v>
      </c>
      <c r="W57" s="228">
        <f t="shared" si="6"/>
        <v>1475</v>
      </c>
      <c r="X57" s="229">
        <f t="shared" si="7"/>
        <v>0.1055184960582171</v>
      </c>
      <c r="Y57" s="138">
        <v>1649</v>
      </c>
      <c r="Z57" s="95">
        <v>81</v>
      </c>
      <c r="AA57" s="198">
        <f t="shared" si="8"/>
        <v>1476</v>
      </c>
      <c r="AB57" s="199">
        <f t="shared" si="9"/>
        <v>0.10491206791995149</v>
      </c>
    </row>
    <row r="58" spans="1:28" s="4" customFormat="1" ht="12.75" customHeight="1">
      <c r="A58" s="101" t="s">
        <v>526</v>
      </c>
      <c r="B58" s="24" t="s">
        <v>25</v>
      </c>
      <c r="C58" s="66"/>
      <c r="D58" s="30">
        <v>3.12</v>
      </c>
      <c r="E58" s="25" t="s">
        <v>527</v>
      </c>
      <c r="F58" s="73">
        <v>1759</v>
      </c>
      <c r="G58" s="60">
        <v>1599</v>
      </c>
      <c r="H58" s="53">
        <v>1299</v>
      </c>
      <c r="I58" s="53">
        <v>1101</v>
      </c>
      <c r="J58" s="60">
        <v>35</v>
      </c>
      <c r="K58" s="73">
        <f t="shared" si="12"/>
        <v>1066</v>
      </c>
      <c r="L58" s="82">
        <f t="shared" si="10"/>
        <v>0.33333333333333331</v>
      </c>
      <c r="M58" s="137">
        <v>1099</v>
      </c>
      <c r="N58" s="96">
        <v>165</v>
      </c>
      <c r="O58" s="223">
        <f t="shared" si="2"/>
        <v>901</v>
      </c>
      <c r="P58" s="224">
        <f t="shared" si="3"/>
        <v>0.18016378525932666</v>
      </c>
      <c r="Q58" s="137">
        <v>1099</v>
      </c>
      <c r="R58" s="96">
        <v>165</v>
      </c>
      <c r="S58" s="193">
        <f t="shared" si="4"/>
        <v>901</v>
      </c>
      <c r="T58" s="194">
        <f t="shared" si="5"/>
        <v>0.18016378525932666</v>
      </c>
      <c r="U58" s="137">
        <v>1299</v>
      </c>
      <c r="V58" s="223">
        <v>0</v>
      </c>
      <c r="W58" s="223">
        <f t="shared" si="6"/>
        <v>1066</v>
      </c>
      <c r="X58" s="224">
        <f t="shared" si="7"/>
        <v>0.17936874518860663</v>
      </c>
      <c r="Y58" s="137">
        <v>1299</v>
      </c>
      <c r="Z58" s="193">
        <v>0</v>
      </c>
      <c r="AA58" s="193">
        <f t="shared" si="8"/>
        <v>1066</v>
      </c>
      <c r="AB58" s="194">
        <f t="shared" si="9"/>
        <v>0.17936874518860663</v>
      </c>
    </row>
    <row r="59" spans="1:28" s="4" customFormat="1" ht="12.75" customHeight="1">
      <c r="A59" s="101" t="s">
        <v>129</v>
      </c>
      <c r="B59" s="24" t="s">
        <v>25</v>
      </c>
      <c r="C59" s="66"/>
      <c r="D59" s="30">
        <v>3.12</v>
      </c>
      <c r="E59" s="25" t="s">
        <v>367</v>
      </c>
      <c r="F59" s="73">
        <v>2859</v>
      </c>
      <c r="G59" s="61">
        <v>2599</v>
      </c>
      <c r="H59" s="55">
        <v>1999</v>
      </c>
      <c r="I59" s="53">
        <v>1766</v>
      </c>
      <c r="J59" s="60">
        <v>25</v>
      </c>
      <c r="K59" s="73">
        <f t="shared" si="12"/>
        <v>1741</v>
      </c>
      <c r="L59" s="82">
        <f t="shared" si="10"/>
        <v>0.33012697191227397</v>
      </c>
      <c r="M59" s="137">
        <v>1899</v>
      </c>
      <c r="N59" s="96">
        <v>80</v>
      </c>
      <c r="O59" s="223">
        <f t="shared" si="2"/>
        <v>1661</v>
      </c>
      <c r="P59" s="224">
        <f t="shared" si="3"/>
        <v>0.1253291205897841</v>
      </c>
      <c r="Q59" s="137">
        <v>1899</v>
      </c>
      <c r="R59" s="96">
        <v>80</v>
      </c>
      <c r="S59" s="193">
        <f t="shared" si="4"/>
        <v>1661</v>
      </c>
      <c r="T59" s="194">
        <f t="shared" si="5"/>
        <v>0.1253291205897841</v>
      </c>
      <c r="U59" s="137">
        <v>1899</v>
      </c>
      <c r="V59" s="96">
        <v>80</v>
      </c>
      <c r="W59" s="223">
        <f t="shared" si="6"/>
        <v>1661</v>
      </c>
      <c r="X59" s="224">
        <f t="shared" si="7"/>
        <v>0.1253291205897841</v>
      </c>
      <c r="Y59" s="137">
        <v>1899</v>
      </c>
      <c r="Z59" s="96">
        <v>80</v>
      </c>
      <c r="AA59" s="193">
        <f t="shared" si="8"/>
        <v>1661</v>
      </c>
      <c r="AB59" s="194">
        <f t="shared" si="9"/>
        <v>0.1253291205897841</v>
      </c>
    </row>
    <row r="60" spans="1:28" s="4" customFormat="1" ht="12.75" customHeight="1" thickBot="1">
      <c r="A60" s="101" t="s">
        <v>130</v>
      </c>
      <c r="B60" s="24" t="s">
        <v>25</v>
      </c>
      <c r="C60" s="66"/>
      <c r="D60" s="30">
        <v>3.12</v>
      </c>
      <c r="E60" s="25" t="s">
        <v>368</v>
      </c>
      <c r="F60" s="73">
        <v>2859</v>
      </c>
      <c r="G60" s="60">
        <v>2599</v>
      </c>
      <c r="H60" s="53">
        <v>1999</v>
      </c>
      <c r="I60" s="53">
        <v>1767</v>
      </c>
      <c r="J60" s="60">
        <v>30</v>
      </c>
      <c r="K60" s="73">
        <f t="shared" si="12"/>
        <v>1737</v>
      </c>
      <c r="L60" s="82">
        <f t="shared" si="10"/>
        <v>0.33166602539438245</v>
      </c>
      <c r="M60" s="140">
        <v>1599</v>
      </c>
      <c r="N60" s="94">
        <v>340</v>
      </c>
      <c r="O60" s="223">
        <f t="shared" si="2"/>
        <v>1397</v>
      </c>
      <c r="P60" s="224">
        <f t="shared" si="3"/>
        <v>0.12632895559724827</v>
      </c>
      <c r="Q60" s="140">
        <v>1599</v>
      </c>
      <c r="R60" s="94">
        <v>340</v>
      </c>
      <c r="S60" s="193">
        <f t="shared" si="4"/>
        <v>1397</v>
      </c>
      <c r="T60" s="194">
        <f t="shared" si="5"/>
        <v>0.12632895559724827</v>
      </c>
      <c r="U60" s="140">
        <v>1799</v>
      </c>
      <c r="V60" s="94">
        <v>165</v>
      </c>
      <c r="W60" s="223">
        <f t="shared" si="6"/>
        <v>1572</v>
      </c>
      <c r="X60" s="224">
        <f t="shared" si="7"/>
        <v>0.12618121178432462</v>
      </c>
      <c r="Y60" s="140">
        <v>1699</v>
      </c>
      <c r="Z60" s="94">
        <v>252</v>
      </c>
      <c r="AA60" s="193">
        <f t="shared" si="8"/>
        <v>1485</v>
      </c>
      <c r="AB60" s="194">
        <f t="shared" si="9"/>
        <v>0.12595644496762801</v>
      </c>
    </row>
    <row r="61" spans="1:28" s="4" customFormat="1" ht="12.75" customHeight="1">
      <c r="A61" s="297" t="s">
        <v>155</v>
      </c>
      <c r="B61" s="114" t="s">
        <v>25</v>
      </c>
      <c r="C61" s="118"/>
      <c r="D61" s="115" t="s">
        <v>77</v>
      </c>
      <c r="E61" s="116" t="s">
        <v>370</v>
      </c>
      <c r="F61" s="72">
        <v>567</v>
      </c>
      <c r="G61" s="65">
        <v>515</v>
      </c>
      <c r="H61" s="57">
        <v>399</v>
      </c>
      <c r="I61" s="57">
        <v>374</v>
      </c>
      <c r="J61" s="65">
        <v>0</v>
      </c>
      <c r="K61" s="72">
        <f t="shared" si="12"/>
        <v>374</v>
      </c>
      <c r="L61" s="85">
        <f t="shared" si="10"/>
        <v>0.27378640776699031</v>
      </c>
      <c r="M61" s="138">
        <v>399</v>
      </c>
      <c r="N61" s="228">
        <v>0</v>
      </c>
      <c r="O61" s="237">
        <f t="shared" si="2"/>
        <v>374</v>
      </c>
      <c r="P61" s="238">
        <f t="shared" si="3"/>
        <v>6.2656641604010022E-2</v>
      </c>
      <c r="Q61" s="138">
        <v>399</v>
      </c>
      <c r="R61" s="198">
        <v>0</v>
      </c>
      <c r="S61" s="206">
        <f t="shared" si="4"/>
        <v>374</v>
      </c>
      <c r="T61" s="207">
        <f t="shared" si="5"/>
        <v>6.2656641604010022E-2</v>
      </c>
      <c r="U61" s="138">
        <v>399</v>
      </c>
      <c r="V61" s="228">
        <v>0</v>
      </c>
      <c r="W61" s="237">
        <f t="shared" si="6"/>
        <v>374</v>
      </c>
      <c r="X61" s="238">
        <f t="shared" si="7"/>
        <v>6.2656641604010022E-2</v>
      </c>
      <c r="Y61" s="138">
        <v>399</v>
      </c>
      <c r="Z61" s="198">
        <v>0</v>
      </c>
      <c r="AA61" s="206">
        <f t="shared" si="8"/>
        <v>374</v>
      </c>
      <c r="AB61" s="207">
        <f t="shared" si="9"/>
        <v>6.2656641604010022E-2</v>
      </c>
    </row>
    <row r="62" spans="1:28" s="4" customFormat="1" ht="12.75" customHeight="1" thickBot="1">
      <c r="A62" s="166" t="s">
        <v>146</v>
      </c>
      <c r="B62" s="21" t="s">
        <v>25</v>
      </c>
      <c r="C62" s="69"/>
      <c r="D62" s="32" t="s">
        <v>77</v>
      </c>
      <c r="E62" s="6" t="s">
        <v>369</v>
      </c>
      <c r="F62" s="75">
        <v>567</v>
      </c>
      <c r="G62" s="35">
        <v>515</v>
      </c>
      <c r="H62" s="54">
        <v>399</v>
      </c>
      <c r="I62" s="55">
        <v>378</v>
      </c>
      <c r="J62" s="61">
        <v>0</v>
      </c>
      <c r="K62" s="75">
        <f t="shared" si="12"/>
        <v>378</v>
      </c>
      <c r="L62" s="84">
        <f t="shared" si="10"/>
        <v>0.26601941747572816</v>
      </c>
      <c r="M62" s="137">
        <v>399</v>
      </c>
      <c r="N62" s="223">
        <v>0</v>
      </c>
      <c r="O62" s="223">
        <f t="shared" si="2"/>
        <v>378</v>
      </c>
      <c r="P62" s="224">
        <f t="shared" si="3"/>
        <v>5.2631578947368418E-2</v>
      </c>
      <c r="Q62" s="137">
        <v>399</v>
      </c>
      <c r="R62" s="193">
        <v>0</v>
      </c>
      <c r="S62" s="193">
        <f t="shared" si="4"/>
        <v>378</v>
      </c>
      <c r="T62" s="194">
        <f t="shared" si="5"/>
        <v>5.2631578947368418E-2</v>
      </c>
      <c r="U62" s="137">
        <v>399</v>
      </c>
      <c r="V62" s="223">
        <v>0</v>
      </c>
      <c r="W62" s="223">
        <f t="shared" si="6"/>
        <v>378</v>
      </c>
      <c r="X62" s="224">
        <f t="shared" si="7"/>
        <v>5.2631578947368418E-2</v>
      </c>
      <c r="Y62" s="137">
        <v>399</v>
      </c>
      <c r="Z62" s="193">
        <v>0</v>
      </c>
      <c r="AA62" s="193">
        <f t="shared" si="8"/>
        <v>378</v>
      </c>
      <c r="AB62" s="194">
        <f t="shared" si="9"/>
        <v>5.2631578947368418E-2</v>
      </c>
    </row>
    <row r="63" spans="1:28" s="4" customFormat="1" ht="12.75" customHeight="1">
      <c r="A63" s="102" t="s">
        <v>111</v>
      </c>
      <c r="B63" s="114" t="s">
        <v>27</v>
      </c>
      <c r="C63" s="126"/>
      <c r="D63" s="115">
        <v>0.71</v>
      </c>
      <c r="E63" s="116" t="s">
        <v>371</v>
      </c>
      <c r="F63" s="72">
        <v>1154</v>
      </c>
      <c r="G63" s="61">
        <v>1049</v>
      </c>
      <c r="H63" s="55">
        <v>799</v>
      </c>
      <c r="I63" s="57">
        <v>692</v>
      </c>
      <c r="J63" s="65">
        <v>0</v>
      </c>
      <c r="K63" s="65">
        <f t="shared" si="12"/>
        <v>692</v>
      </c>
      <c r="L63" s="85">
        <f t="shared" si="10"/>
        <v>0.34032411820781699</v>
      </c>
      <c r="M63" s="154">
        <v>799</v>
      </c>
      <c r="N63" s="237">
        <v>0</v>
      </c>
      <c r="O63" s="237">
        <f t="shared" si="2"/>
        <v>692</v>
      </c>
      <c r="P63" s="238">
        <f t="shared" si="3"/>
        <v>0.13391739674593242</v>
      </c>
      <c r="Q63" s="154">
        <v>799</v>
      </c>
      <c r="R63" s="206">
        <v>0</v>
      </c>
      <c r="S63" s="206">
        <f t="shared" si="4"/>
        <v>692</v>
      </c>
      <c r="T63" s="207">
        <f t="shared" si="5"/>
        <v>0.13391739674593242</v>
      </c>
      <c r="U63" s="154">
        <v>799</v>
      </c>
      <c r="V63" s="237">
        <v>0</v>
      </c>
      <c r="W63" s="237">
        <f t="shared" si="6"/>
        <v>692</v>
      </c>
      <c r="X63" s="238">
        <f t="shared" si="7"/>
        <v>0.13391739674593242</v>
      </c>
      <c r="Y63" s="154">
        <v>799</v>
      </c>
      <c r="Z63" s="206">
        <v>0</v>
      </c>
      <c r="AA63" s="206">
        <f t="shared" si="8"/>
        <v>692</v>
      </c>
      <c r="AB63" s="207">
        <f t="shared" si="9"/>
        <v>0.13391739674593242</v>
      </c>
    </row>
    <row r="64" spans="1:28" s="4" customFormat="1" ht="12.75" customHeight="1">
      <c r="A64" s="166" t="s">
        <v>286</v>
      </c>
      <c r="B64" s="21" t="s">
        <v>27</v>
      </c>
      <c r="C64" s="5"/>
      <c r="D64" s="32">
        <v>0.71</v>
      </c>
      <c r="E64" s="6" t="s">
        <v>372</v>
      </c>
      <c r="F64" s="75">
        <v>769</v>
      </c>
      <c r="G64" s="61">
        <v>699</v>
      </c>
      <c r="H64" s="55">
        <v>549</v>
      </c>
      <c r="I64" s="55">
        <v>523</v>
      </c>
      <c r="J64" s="61">
        <v>0</v>
      </c>
      <c r="K64" s="61">
        <f t="shared" si="12"/>
        <v>523</v>
      </c>
      <c r="L64" s="84">
        <f t="shared" si="10"/>
        <v>0.25178826895565093</v>
      </c>
      <c r="M64" s="138">
        <v>499</v>
      </c>
      <c r="N64" s="95">
        <v>44</v>
      </c>
      <c r="O64" s="228">
        <f t="shared" si="2"/>
        <v>479</v>
      </c>
      <c r="P64" s="229">
        <f t="shared" si="3"/>
        <v>4.0080160320641281E-2</v>
      </c>
      <c r="Q64" s="138">
        <v>449</v>
      </c>
      <c r="R64" s="95">
        <v>91</v>
      </c>
      <c r="S64" s="303">
        <f t="shared" si="4"/>
        <v>432</v>
      </c>
      <c r="T64" s="199">
        <f t="shared" si="5"/>
        <v>3.7861915367483297E-2</v>
      </c>
      <c r="U64" s="138">
        <v>529</v>
      </c>
      <c r="V64" s="95">
        <v>16</v>
      </c>
      <c r="W64" s="228">
        <f t="shared" si="6"/>
        <v>507</v>
      </c>
      <c r="X64" s="229">
        <f t="shared" si="7"/>
        <v>4.1587901701323253E-2</v>
      </c>
      <c r="Y64" s="138">
        <v>529</v>
      </c>
      <c r="Z64" s="95">
        <v>16</v>
      </c>
      <c r="AA64" s="198">
        <f t="shared" si="8"/>
        <v>507</v>
      </c>
      <c r="AB64" s="199">
        <f t="shared" si="9"/>
        <v>4.1587901701323253E-2</v>
      </c>
    </row>
    <row r="65" spans="1:28" s="4" customFormat="1" ht="12.75" customHeight="1">
      <c r="A65" s="166" t="s">
        <v>287</v>
      </c>
      <c r="B65" s="21" t="s">
        <v>27</v>
      </c>
      <c r="C65" s="5"/>
      <c r="D65" s="32">
        <v>0.71</v>
      </c>
      <c r="E65" s="6" t="s">
        <v>373</v>
      </c>
      <c r="F65" s="75">
        <v>769</v>
      </c>
      <c r="G65" s="61">
        <v>699</v>
      </c>
      <c r="H65" s="55">
        <v>549</v>
      </c>
      <c r="I65" s="55">
        <v>523</v>
      </c>
      <c r="J65" s="61">
        <v>0</v>
      </c>
      <c r="K65" s="61">
        <f t="shared" si="12"/>
        <v>523</v>
      </c>
      <c r="L65" s="84">
        <f t="shared" si="10"/>
        <v>0.25178826895565093</v>
      </c>
      <c r="M65" s="138">
        <v>499</v>
      </c>
      <c r="N65" s="95">
        <v>44</v>
      </c>
      <c r="O65" s="228">
        <f t="shared" si="2"/>
        <v>479</v>
      </c>
      <c r="P65" s="229">
        <f t="shared" si="3"/>
        <v>4.0080160320641281E-2</v>
      </c>
      <c r="Q65" s="138">
        <v>449</v>
      </c>
      <c r="R65" s="95">
        <v>91</v>
      </c>
      <c r="S65" s="303">
        <f t="shared" si="4"/>
        <v>432</v>
      </c>
      <c r="T65" s="199">
        <f t="shared" si="5"/>
        <v>3.7861915367483297E-2</v>
      </c>
      <c r="U65" s="138">
        <v>529</v>
      </c>
      <c r="V65" s="95">
        <v>16</v>
      </c>
      <c r="W65" s="228">
        <f t="shared" si="6"/>
        <v>507</v>
      </c>
      <c r="X65" s="229">
        <f t="shared" si="7"/>
        <v>4.1587901701323253E-2</v>
      </c>
      <c r="Y65" s="138">
        <v>529</v>
      </c>
      <c r="Z65" s="95">
        <v>16</v>
      </c>
      <c r="AA65" s="198">
        <f t="shared" si="8"/>
        <v>507</v>
      </c>
      <c r="AB65" s="199">
        <f t="shared" si="9"/>
        <v>4.1587901701323253E-2</v>
      </c>
    </row>
    <row r="66" spans="1:28" s="4" customFormat="1" ht="12.75" customHeight="1">
      <c r="A66" s="166" t="s">
        <v>288</v>
      </c>
      <c r="B66" s="21" t="s">
        <v>27</v>
      </c>
      <c r="C66" s="5"/>
      <c r="D66" s="32">
        <v>0.71</v>
      </c>
      <c r="E66" s="6" t="s">
        <v>374</v>
      </c>
      <c r="F66" s="75">
        <v>769</v>
      </c>
      <c r="G66" s="61">
        <v>699</v>
      </c>
      <c r="H66" s="55">
        <v>549</v>
      </c>
      <c r="I66" s="55">
        <v>523</v>
      </c>
      <c r="J66" s="61">
        <v>0</v>
      </c>
      <c r="K66" s="61">
        <f t="shared" si="12"/>
        <v>523</v>
      </c>
      <c r="L66" s="84">
        <f t="shared" si="10"/>
        <v>0.25178826895565093</v>
      </c>
      <c r="M66" s="138">
        <v>499</v>
      </c>
      <c r="N66" s="95">
        <v>44</v>
      </c>
      <c r="O66" s="228">
        <f t="shared" si="2"/>
        <v>479</v>
      </c>
      <c r="P66" s="229">
        <f t="shared" si="3"/>
        <v>4.0080160320641281E-2</v>
      </c>
      <c r="Q66" s="138">
        <v>449</v>
      </c>
      <c r="R66" s="95">
        <v>91</v>
      </c>
      <c r="S66" s="303">
        <f t="shared" si="4"/>
        <v>432</v>
      </c>
      <c r="T66" s="199">
        <f t="shared" si="5"/>
        <v>3.7861915367483297E-2</v>
      </c>
      <c r="U66" s="138">
        <v>529</v>
      </c>
      <c r="V66" s="95">
        <v>16</v>
      </c>
      <c r="W66" s="228">
        <f t="shared" si="6"/>
        <v>507</v>
      </c>
      <c r="X66" s="229">
        <f t="shared" si="7"/>
        <v>4.1587901701323253E-2</v>
      </c>
      <c r="Y66" s="138">
        <v>529</v>
      </c>
      <c r="Z66" s="95">
        <v>16</v>
      </c>
      <c r="AA66" s="198">
        <f t="shared" si="8"/>
        <v>507</v>
      </c>
      <c r="AB66" s="199">
        <f t="shared" si="9"/>
        <v>4.1587901701323253E-2</v>
      </c>
    </row>
    <row r="67" spans="1:28" s="4" customFormat="1" ht="12.75" customHeight="1">
      <c r="A67" s="27" t="s">
        <v>105</v>
      </c>
      <c r="B67" s="21" t="s">
        <v>27</v>
      </c>
      <c r="C67" s="66"/>
      <c r="D67" s="32">
        <v>0.71</v>
      </c>
      <c r="E67" s="6" t="s">
        <v>106</v>
      </c>
      <c r="F67" s="75">
        <v>879</v>
      </c>
      <c r="G67" s="60">
        <v>799</v>
      </c>
      <c r="H67" s="55">
        <v>649</v>
      </c>
      <c r="I67" s="55">
        <v>578</v>
      </c>
      <c r="J67" s="61">
        <v>0</v>
      </c>
      <c r="K67" s="61">
        <f t="shared" si="12"/>
        <v>578</v>
      </c>
      <c r="L67" s="84">
        <f t="shared" si="10"/>
        <v>0.27659574468085107</v>
      </c>
      <c r="M67" s="138">
        <v>549</v>
      </c>
      <c r="N67" s="95">
        <v>84</v>
      </c>
      <c r="O67" s="228">
        <f t="shared" si="2"/>
        <v>494</v>
      </c>
      <c r="P67" s="229">
        <f t="shared" si="3"/>
        <v>0.10018214936247723</v>
      </c>
      <c r="Q67" s="138">
        <v>499</v>
      </c>
      <c r="R67" s="95">
        <v>128</v>
      </c>
      <c r="S67" s="303">
        <f t="shared" si="4"/>
        <v>450</v>
      </c>
      <c r="T67" s="199">
        <f t="shared" si="5"/>
        <v>9.8196392785571143E-2</v>
      </c>
      <c r="U67" s="138">
        <v>549</v>
      </c>
      <c r="V67" s="95">
        <v>84</v>
      </c>
      <c r="W67" s="228">
        <f t="shared" si="6"/>
        <v>494</v>
      </c>
      <c r="X67" s="229">
        <f t="shared" si="7"/>
        <v>0.10018214936247723</v>
      </c>
      <c r="Y67" s="138">
        <v>549</v>
      </c>
      <c r="Z67" s="95">
        <v>84</v>
      </c>
      <c r="AA67" s="198">
        <f t="shared" si="8"/>
        <v>494</v>
      </c>
      <c r="AB67" s="199">
        <f t="shared" si="9"/>
        <v>0.10018214936247723</v>
      </c>
    </row>
    <row r="68" spans="1:28" s="4" customFormat="1" ht="12.75" customHeight="1">
      <c r="A68" s="101" t="s">
        <v>108</v>
      </c>
      <c r="B68" s="24" t="s">
        <v>27</v>
      </c>
      <c r="C68" s="66"/>
      <c r="D68" s="30">
        <v>0.71</v>
      </c>
      <c r="E68" s="25" t="s">
        <v>375</v>
      </c>
      <c r="F68" s="73">
        <v>1044</v>
      </c>
      <c r="G68" s="61">
        <v>949</v>
      </c>
      <c r="H68" s="55">
        <v>749</v>
      </c>
      <c r="I68" s="53">
        <v>638</v>
      </c>
      <c r="J68" s="60">
        <v>10</v>
      </c>
      <c r="K68" s="60">
        <f t="shared" si="12"/>
        <v>628</v>
      </c>
      <c r="L68" s="82">
        <f t="shared" si="10"/>
        <v>0.3382507903055848</v>
      </c>
      <c r="M68" s="137">
        <v>599</v>
      </c>
      <c r="N68" s="96">
        <v>125</v>
      </c>
      <c r="O68" s="223">
        <f t="shared" si="2"/>
        <v>503</v>
      </c>
      <c r="P68" s="224">
        <f t="shared" si="3"/>
        <v>0.16026711185308848</v>
      </c>
      <c r="Q68" s="137">
        <v>599</v>
      </c>
      <c r="R68" s="96">
        <v>125</v>
      </c>
      <c r="S68" s="193">
        <f t="shared" si="4"/>
        <v>503</v>
      </c>
      <c r="T68" s="194">
        <f t="shared" si="5"/>
        <v>0.16026711185308848</v>
      </c>
      <c r="U68" s="137">
        <v>599</v>
      </c>
      <c r="V68" s="96">
        <v>125</v>
      </c>
      <c r="W68" s="223">
        <f t="shared" si="6"/>
        <v>503</v>
      </c>
      <c r="X68" s="224">
        <f t="shared" si="7"/>
        <v>0.16026711185308848</v>
      </c>
      <c r="Y68" s="137">
        <v>599</v>
      </c>
      <c r="Z68" s="96">
        <v>125</v>
      </c>
      <c r="AA68" s="193">
        <f t="shared" si="8"/>
        <v>503</v>
      </c>
      <c r="AB68" s="194">
        <f t="shared" si="9"/>
        <v>0.16026711185308848</v>
      </c>
    </row>
    <row r="69" spans="1:28" s="4" customFormat="1" ht="12.75" customHeight="1">
      <c r="A69" s="101" t="s">
        <v>109</v>
      </c>
      <c r="B69" s="24" t="s">
        <v>27</v>
      </c>
      <c r="C69" s="66"/>
      <c r="D69" s="30">
        <v>0.71</v>
      </c>
      <c r="E69" s="25" t="s">
        <v>376</v>
      </c>
      <c r="F69" s="73">
        <v>1209</v>
      </c>
      <c r="G69" s="60">
        <v>1099</v>
      </c>
      <c r="H69" s="53">
        <v>799</v>
      </c>
      <c r="I69" s="53">
        <v>639</v>
      </c>
      <c r="J69" s="60">
        <v>0</v>
      </c>
      <c r="K69" s="60">
        <f t="shared" si="12"/>
        <v>639</v>
      </c>
      <c r="L69" s="82">
        <f t="shared" si="10"/>
        <v>0.41856232939035487</v>
      </c>
      <c r="M69" s="137">
        <v>649</v>
      </c>
      <c r="N69" s="96">
        <v>117</v>
      </c>
      <c r="O69" s="223">
        <f t="shared" si="2"/>
        <v>522</v>
      </c>
      <c r="P69" s="224">
        <f t="shared" si="3"/>
        <v>0.19568567026194145</v>
      </c>
      <c r="Q69" s="137">
        <v>649</v>
      </c>
      <c r="R69" s="96">
        <v>117</v>
      </c>
      <c r="S69" s="193">
        <f t="shared" si="4"/>
        <v>522</v>
      </c>
      <c r="T69" s="194">
        <f t="shared" si="5"/>
        <v>0.19568567026194145</v>
      </c>
      <c r="U69" s="137">
        <v>649</v>
      </c>
      <c r="V69" s="96">
        <v>117</v>
      </c>
      <c r="W69" s="223">
        <f t="shared" si="6"/>
        <v>522</v>
      </c>
      <c r="X69" s="224">
        <f t="shared" si="7"/>
        <v>0.19568567026194145</v>
      </c>
      <c r="Y69" s="137">
        <v>649</v>
      </c>
      <c r="Z69" s="96">
        <v>117</v>
      </c>
      <c r="AA69" s="193">
        <f t="shared" si="8"/>
        <v>522</v>
      </c>
      <c r="AB69" s="194">
        <f t="shared" si="9"/>
        <v>0.19568567026194145</v>
      </c>
    </row>
    <row r="70" spans="1:28" s="4" customFormat="1" ht="12.75" customHeight="1">
      <c r="A70" s="101" t="s">
        <v>110</v>
      </c>
      <c r="B70" s="24" t="s">
        <v>27</v>
      </c>
      <c r="C70" s="66"/>
      <c r="D70" s="30">
        <v>0.71</v>
      </c>
      <c r="E70" s="25" t="s">
        <v>377</v>
      </c>
      <c r="F70" s="73">
        <v>1154</v>
      </c>
      <c r="G70" s="60">
        <v>1049</v>
      </c>
      <c r="H70" s="53">
        <v>749</v>
      </c>
      <c r="I70" s="53">
        <v>598</v>
      </c>
      <c r="J70" s="60">
        <v>0</v>
      </c>
      <c r="K70" s="60">
        <f t="shared" si="12"/>
        <v>598</v>
      </c>
      <c r="L70" s="82">
        <f t="shared" si="10"/>
        <v>0.42993326978074359</v>
      </c>
      <c r="M70" s="137">
        <v>599</v>
      </c>
      <c r="N70" s="96">
        <v>118</v>
      </c>
      <c r="O70" s="223">
        <f t="shared" ref="O70:O133" si="13">$K70-N70</f>
        <v>480</v>
      </c>
      <c r="P70" s="224">
        <f t="shared" ref="P70:P133" si="14">(M70-O70)/M70</f>
        <v>0.19866444073455761</v>
      </c>
      <c r="Q70" s="137">
        <v>599</v>
      </c>
      <c r="R70" s="96">
        <v>118</v>
      </c>
      <c r="S70" s="193">
        <f t="shared" ref="S70:S133" si="15">$K70-R70</f>
        <v>480</v>
      </c>
      <c r="T70" s="194">
        <f t="shared" ref="T70:T133" si="16">(Q70-S70)/Q70</f>
        <v>0.19866444073455761</v>
      </c>
      <c r="U70" s="137">
        <v>599</v>
      </c>
      <c r="V70" s="96">
        <v>118</v>
      </c>
      <c r="W70" s="223">
        <f t="shared" ref="W70:W133" si="17">$K70-V70</f>
        <v>480</v>
      </c>
      <c r="X70" s="224">
        <f t="shared" ref="X70:X133" si="18">(U70-W70)/U70</f>
        <v>0.19866444073455761</v>
      </c>
      <c r="Y70" s="137">
        <v>599</v>
      </c>
      <c r="Z70" s="96">
        <v>118</v>
      </c>
      <c r="AA70" s="193">
        <f t="shared" si="8"/>
        <v>480</v>
      </c>
      <c r="AB70" s="194">
        <f t="shared" si="9"/>
        <v>0.19866444073455761</v>
      </c>
    </row>
    <row r="71" spans="1:28" s="4" customFormat="1" ht="12.75" customHeight="1" thickBot="1">
      <c r="A71" s="26" t="s">
        <v>107</v>
      </c>
      <c r="B71" s="23" t="s">
        <v>27</v>
      </c>
      <c r="C71" s="67"/>
      <c r="D71" s="31">
        <v>0.71</v>
      </c>
      <c r="E71" s="2" t="s">
        <v>375</v>
      </c>
      <c r="F71" s="74">
        <v>1044</v>
      </c>
      <c r="G71" s="35">
        <v>949</v>
      </c>
      <c r="H71" s="54">
        <v>749</v>
      </c>
      <c r="I71" s="54">
        <v>638</v>
      </c>
      <c r="J71" s="35">
        <v>10</v>
      </c>
      <c r="K71" s="35">
        <f t="shared" si="12"/>
        <v>628</v>
      </c>
      <c r="L71" s="83">
        <f t="shared" si="10"/>
        <v>0.3382507903055848</v>
      </c>
      <c r="M71" s="140">
        <v>599</v>
      </c>
      <c r="N71" s="94">
        <v>125</v>
      </c>
      <c r="O71" s="225">
        <f t="shared" si="13"/>
        <v>503</v>
      </c>
      <c r="P71" s="226">
        <f t="shared" si="14"/>
        <v>0.16026711185308848</v>
      </c>
      <c r="Q71" s="140">
        <v>599</v>
      </c>
      <c r="R71" s="94">
        <v>125</v>
      </c>
      <c r="S71" s="195">
        <f t="shared" si="15"/>
        <v>503</v>
      </c>
      <c r="T71" s="196">
        <f t="shared" si="16"/>
        <v>0.16026711185308848</v>
      </c>
      <c r="U71" s="140">
        <v>599</v>
      </c>
      <c r="V71" s="94">
        <v>125</v>
      </c>
      <c r="W71" s="225">
        <f t="shared" si="17"/>
        <v>503</v>
      </c>
      <c r="X71" s="226">
        <f t="shared" si="18"/>
        <v>0.16026711185308848</v>
      </c>
      <c r="Y71" s="140">
        <v>599</v>
      </c>
      <c r="Z71" s="94">
        <v>125</v>
      </c>
      <c r="AA71" s="195">
        <f t="shared" si="8"/>
        <v>503</v>
      </c>
      <c r="AB71" s="196">
        <f t="shared" si="9"/>
        <v>0.16026711185308848</v>
      </c>
    </row>
    <row r="72" spans="1:28" s="4" customFormat="1" ht="12.75" customHeight="1">
      <c r="A72" s="103" t="s">
        <v>135</v>
      </c>
      <c r="B72" s="119" t="s">
        <v>27</v>
      </c>
      <c r="C72" s="275" t="s">
        <v>641</v>
      </c>
      <c r="D72" s="120">
        <v>0.71</v>
      </c>
      <c r="E72" s="121" t="s">
        <v>379</v>
      </c>
      <c r="F72" s="105">
        <v>1319</v>
      </c>
      <c r="G72" s="60">
        <v>1199</v>
      </c>
      <c r="H72" s="104">
        <v>949</v>
      </c>
      <c r="I72" s="104">
        <v>763</v>
      </c>
      <c r="J72" s="106">
        <v>0</v>
      </c>
      <c r="K72" s="105">
        <f t="shared" si="12"/>
        <v>763</v>
      </c>
      <c r="L72" s="86">
        <f t="shared" si="10"/>
        <v>0.36363636363636365</v>
      </c>
      <c r="M72" s="232">
        <v>1199</v>
      </c>
      <c r="N72" s="233">
        <v>0</v>
      </c>
      <c r="O72" s="233">
        <f t="shared" si="13"/>
        <v>763</v>
      </c>
      <c r="P72" s="234">
        <f t="shared" si="14"/>
        <v>0.36363636363636365</v>
      </c>
      <c r="Q72" s="242">
        <v>1199</v>
      </c>
      <c r="R72" s="202">
        <v>0</v>
      </c>
      <c r="S72" s="202">
        <f t="shared" si="15"/>
        <v>763</v>
      </c>
      <c r="T72" s="203">
        <f t="shared" si="16"/>
        <v>0.36363636363636365</v>
      </c>
      <c r="U72" s="232">
        <v>1199</v>
      </c>
      <c r="V72" s="233">
        <v>0</v>
      </c>
      <c r="W72" s="233">
        <f t="shared" si="17"/>
        <v>763</v>
      </c>
      <c r="X72" s="234">
        <f t="shared" si="18"/>
        <v>0.36363636363636365</v>
      </c>
      <c r="Y72" s="242">
        <v>1199</v>
      </c>
      <c r="Z72" s="202">
        <v>0</v>
      </c>
      <c r="AA72" s="202">
        <f t="shared" si="8"/>
        <v>763</v>
      </c>
      <c r="AB72" s="203">
        <f t="shared" si="9"/>
        <v>0.36363636363636365</v>
      </c>
    </row>
    <row r="73" spans="1:28" s="4" customFormat="1" ht="12.75" customHeight="1" thickBot="1">
      <c r="A73" s="26" t="s">
        <v>136</v>
      </c>
      <c r="B73" s="23" t="s">
        <v>27</v>
      </c>
      <c r="C73" s="276" t="s">
        <v>641</v>
      </c>
      <c r="D73" s="31">
        <v>0.71</v>
      </c>
      <c r="E73" s="2" t="s">
        <v>380</v>
      </c>
      <c r="F73" s="74">
        <v>1264</v>
      </c>
      <c r="G73" s="35">
        <v>1149</v>
      </c>
      <c r="H73" s="54">
        <v>899</v>
      </c>
      <c r="I73" s="54">
        <v>723</v>
      </c>
      <c r="J73" s="35">
        <v>0</v>
      </c>
      <c r="K73" s="74">
        <f t="shared" si="12"/>
        <v>723</v>
      </c>
      <c r="L73" s="83">
        <f t="shared" si="10"/>
        <v>0.37075718015665798</v>
      </c>
      <c r="M73" s="139">
        <v>649</v>
      </c>
      <c r="N73" s="94">
        <v>198</v>
      </c>
      <c r="O73" s="225">
        <f t="shared" si="13"/>
        <v>525</v>
      </c>
      <c r="P73" s="226">
        <f t="shared" si="14"/>
        <v>0.19106317411402157</v>
      </c>
      <c r="Q73" s="139">
        <v>649</v>
      </c>
      <c r="R73" s="94">
        <v>198</v>
      </c>
      <c r="S73" s="195">
        <f t="shared" si="15"/>
        <v>525</v>
      </c>
      <c r="T73" s="196">
        <f t="shared" si="16"/>
        <v>0.19106317411402157</v>
      </c>
      <c r="U73" s="139">
        <v>699</v>
      </c>
      <c r="V73" s="94">
        <v>158</v>
      </c>
      <c r="W73" s="225">
        <f t="shared" si="17"/>
        <v>565</v>
      </c>
      <c r="X73" s="226">
        <f t="shared" si="18"/>
        <v>0.19170243204577969</v>
      </c>
      <c r="Y73" s="139">
        <v>899</v>
      </c>
      <c r="Z73" s="195">
        <v>0</v>
      </c>
      <c r="AA73" s="195">
        <f t="shared" ref="AA73:AA121" si="19">$K73-Z73</f>
        <v>723</v>
      </c>
      <c r="AB73" s="196">
        <f t="shared" ref="AB73:AB121" si="20">(Y73-AA73)/Y73</f>
        <v>0.19577308120133483</v>
      </c>
    </row>
    <row r="74" spans="1:28" s="4" customFormat="1" ht="12.75" customHeight="1">
      <c r="A74" s="102" t="s">
        <v>304</v>
      </c>
      <c r="B74" s="114" t="s">
        <v>27</v>
      </c>
      <c r="C74" s="277" t="s">
        <v>289</v>
      </c>
      <c r="D74" s="115">
        <v>0.71</v>
      </c>
      <c r="E74" s="116" t="s">
        <v>378</v>
      </c>
      <c r="F74" s="72">
        <v>1374</v>
      </c>
      <c r="G74" s="65">
        <v>1249</v>
      </c>
      <c r="H74" s="57">
        <v>949</v>
      </c>
      <c r="I74" s="57">
        <v>664</v>
      </c>
      <c r="J74" s="65">
        <v>0</v>
      </c>
      <c r="K74" s="72">
        <f t="shared" si="12"/>
        <v>664</v>
      </c>
      <c r="L74" s="85">
        <f t="shared" si="10"/>
        <v>0.46837469975980783</v>
      </c>
      <c r="M74" s="265">
        <v>799</v>
      </c>
      <c r="N74" s="179">
        <v>96</v>
      </c>
      <c r="O74" s="237">
        <f t="shared" si="13"/>
        <v>568</v>
      </c>
      <c r="P74" s="238">
        <f t="shared" si="14"/>
        <v>0.28911138923654567</v>
      </c>
      <c r="Q74" s="265">
        <v>799</v>
      </c>
      <c r="R74" s="179">
        <v>96</v>
      </c>
      <c r="S74" s="206">
        <f t="shared" si="15"/>
        <v>568</v>
      </c>
      <c r="T74" s="207">
        <f t="shared" si="16"/>
        <v>0.28911138923654567</v>
      </c>
      <c r="U74" s="265">
        <v>799</v>
      </c>
      <c r="V74" s="179">
        <v>97</v>
      </c>
      <c r="W74" s="237">
        <f t="shared" si="17"/>
        <v>567</v>
      </c>
      <c r="X74" s="238">
        <f t="shared" si="18"/>
        <v>0.29036295369211512</v>
      </c>
      <c r="Y74" s="265">
        <v>799</v>
      </c>
      <c r="Z74" s="179">
        <v>97</v>
      </c>
      <c r="AA74" s="206">
        <f t="shared" si="19"/>
        <v>567</v>
      </c>
      <c r="AB74" s="207">
        <f t="shared" si="20"/>
        <v>0.29036295369211512</v>
      </c>
    </row>
    <row r="75" spans="1:28" s="4" customFormat="1" ht="12.75" customHeight="1" thickBot="1">
      <c r="A75" s="56" t="s">
        <v>646</v>
      </c>
      <c r="B75" s="49" t="s">
        <v>27</v>
      </c>
      <c r="C75" s="278" t="s">
        <v>289</v>
      </c>
      <c r="D75" s="50">
        <v>0.71</v>
      </c>
      <c r="E75" s="51" t="s">
        <v>647</v>
      </c>
      <c r="F75" s="77">
        <v>1429</v>
      </c>
      <c r="G75" s="108">
        <v>1299</v>
      </c>
      <c r="H75" s="58">
        <v>999</v>
      </c>
      <c r="I75" s="58">
        <v>846</v>
      </c>
      <c r="J75" s="108">
        <v>0</v>
      </c>
      <c r="K75" s="77">
        <f t="shared" si="12"/>
        <v>846</v>
      </c>
      <c r="L75" s="93">
        <f t="shared" si="10"/>
        <v>0.34872979214780603</v>
      </c>
      <c r="M75" s="264">
        <v>899</v>
      </c>
      <c r="N75" s="113">
        <v>76</v>
      </c>
      <c r="O75" s="230">
        <f t="shared" si="13"/>
        <v>770</v>
      </c>
      <c r="P75" s="231">
        <f t="shared" si="14"/>
        <v>0.14349276974416017</v>
      </c>
      <c r="Q75" s="264">
        <v>899</v>
      </c>
      <c r="R75" s="113">
        <v>76</v>
      </c>
      <c r="S75" s="200">
        <f t="shared" si="15"/>
        <v>770</v>
      </c>
      <c r="T75" s="201">
        <f t="shared" si="16"/>
        <v>0.14349276974416017</v>
      </c>
      <c r="U75" s="264">
        <v>899</v>
      </c>
      <c r="V75" s="113">
        <v>76</v>
      </c>
      <c r="W75" s="230">
        <f t="shared" si="17"/>
        <v>770</v>
      </c>
      <c r="X75" s="231">
        <f t="shared" si="18"/>
        <v>0.14349276974416017</v>
      </c>
      <c r="Y75" s="264">
        <v>899</v>
      </c>
      <c r="Z75" s="113">
        <v>76</v>
      </c>
      <c r="AA75" s="200">
        <f t="shared" si="19"/>
        <v>770</v>
      </c>
      <c r="AB75" s="201">
        <f t="shared" si="20"/>
        <v>0.14349276974416017</v>
      </c>
    </row>
    <row r="76" spans="1:28" s="4" customFormat="1" ht="12.75" customHeight="1">
      <c r="A76" s="27" t="s">
        <v>381</v>
      </c>
      <c r="B76" s="21" t="s">
        <v>27</v>
      </c>
      <c r="C76" s="160" t="s">
        <v>612</v>
      </c>
      <c r="D76" s="32">
        <v>0.71</v>
      </c>
      <c r="E76" s="6" t="s">
        <v>383</v>
      </c>
      <c r="F76" s="75">
        <v>1374</v>
      </c>
      <c r="G76" s="61">
        <v>1249</v>
      </c>
      <c r="H76" s="55">
        <v>999</v>
      </c>
      <c r="I76" s="55">
        <v>841</v>
      </c>
      <c r="J76" s="61">
        <v>12</v>
      </c>
      <c r="K76" s="75">
        <f t="shared" si="12"/>
        <v>829</v>
      </c>
      <c r="L76" s="84">
        <f t="shared" si="10"/>
        <v>0.33626901521216973</v>
      </c>
      <c r="M76" s="266">
        <v>799</v>
      </c>
      <c r="N76" s="95">
        <v>161</v>
      </c>
      <c r="O76" s="228">
        <f t="shared" si="13"/>
        <v>668</v>
      </c>
      <c r="P76" s="229">
        <f t="shared" si="14"/>
        <v>0.16395494367959951</v>
      </c>
      <c r="Q76" s="266">
        <v>799</v>
      </c>
      <c r="R76" s="95">
        <v>161</v>
      </c>
      <c r="S76" s="198">
        <f t="shared" si="15"/>
        <v>668</v>
      </c>
      <c r="T76" s="199">
        <f t="shared" si="16"/>
        <v>0.16395494367959951</v>
      </c>
      <c r="U76" s="266">
        <v>849</v>
      </c>
      <c r="V76" s="95">
        <v>119</v>
      </c>
      <c r="W76" s="228">
        <f t="shared" si="17"/>
        <v>710</v>
      </c>
      <c r="X76" s="229">
        <f t="shared" si="18"/>
        <v>0.16372202591283863</v>
      </c>
      <c r="Y76" s="266">
        <v>849</v>
      </c>
      <c r="Z76" s="95">
        <v>119</v>
      </c>
      <c r="AA76" s="198">
        <f t="shared" si="19"/>
        <v>710</v>
      </c>
      <c r="AB76" s="199">
        <f t="shared" si="20"/>
        <v>0.16372202591283863</v>
      </c>
    </row>
    <row r="77" spans="1:28" s="4" customFormat="1" ht="12.75" customHeight="1">
      <c r="A77" s="27" t="s">
        <v>382</v>
      </c>
      <c r="B77" s="21" t="s">
        <v>27</v>
      </c>
      <c r="C77" s="160" t="s">
        <v>612</v>
      </c>
      <c r="D77" s="32">
        <v>0.71</v>
      </c>
      <c r="E77" s="6" t="s">
        <v>384</v>
      </c>
      <c r="F77" s="75">
        <v>1319</v>
      </c>
      <c r="G77" s="61">
        <v>1199</v>
      </c>
      <c r="H77" s="55">
        <v>949</v>
      </c>
      <c r="I77" s="55">
        <v>820</v>
      </c>
      <c r="J77" s="61">
        <v>11</v>
      </c>
      <c r="K77" s="75">
        <f t="shared" si="12"/>
        <v>809</v>
      </c>
      <c r="L77" s="84">
        <f t="shared" si="10"/>
        <v>0.32527105921601335</v>
      </c>
      <c r="M77" s="266">
        <v>749</v>
      </c>
      <c r="N77" s="95">
        <v>166</v>
      </c>
      <c r="O77" s="228">
        <f t="shared" si="13"/>
        <v>643</v>
      </c>
      <c r="P77" s="229">
        <f t="shared" si="14"/>
        <v>0.14152202937249667</v>
      </c>
      <c r="Q77" s="266">
        <v>749</v>
      </c>
      <c r="R77" s="95">
        <v>166</v>
      </c>
      <c r="S77" s="198">
        <f t="shared" si="15"/>
        <v>643</v>
      </c>
      <c r="T77" s="199">
        <f t="shared" si="16"/>
        <v>0.14152202937249667</v>
      </c>
      <c r="U77" s="266">
        <v>749</v>
      </c>
      <c r="V77" s="95">
        <v>166</v>
      </c>
      <c r="W77" s="228">
        <f t="shared" si="17"/>
        <v>643</v>
      </c>
      <c r="X77" s="229">
        <f t="shared" si="18"/>
        <v>0.14152202937249667</v>
      </c>
      <c r="Y77" s="266">
        <v>749</v>
      </c>
      <c r="Z77" s="95">
        <v>166</v>
      </c>
      <c r="AA77" s="198">
        <f t="shared" si="19"/>
        <v>643</v>
      </c>
      <c r="AB77" s="199">
        <f t="shared" si="20"/>
        <v>0.14152202937249667</v>
      </c>
    </row>
    <row r="78" spans="1:28" s="4" customFormat="1" ht="12.75" customHeight="1">
      <c r="A78" s="27" t="s">
        <v>642</v>
      </c>
      <c r="B78" s="21" t="s">
        <v>27</v>
      </c>
      <c r="C78" s="141" t="s">
        <v>5</v>
      </c>
      <c r="D78" s="32">
        <v>0.71</v>
      </c>
      <c r="E78" s="6" t="s">
        <v>648</v>
      </c>
      <c r="F78" s="75">
        <v>1319</v>
      </c>
      <c r="G78" s="61">
        <v>1199</v>
      </c>
      <c r="H78" s="55">
        <v>999</v>
      </c>
      <c r="I78" s="55">
        <v>841</v>
      </c>
      <c r="J78" s="61">
        <v>0</v>
      </c>
      <c r="K78" s="75">
        <f t="shared" si="12"/>
        <v>841</v>
      </c>
      <c r="L78" s="84">
        <f t="shared" si="10"/>
        <v>0.29858215179316094</v>
      </c>
      <c r="M78" s="266">
        <v>999</v>
      </c>
      <c r="N78" s="228">
        <v>0</v>
      </c>
      <c r="O78" s="228">
        <f t="shared" si="13"/>
        <v>841</v>
      </c>
      <c r="P78" s="229">
        <f t="shared" si="14"/>
        <v>0.15815815815815815</v>
      </c>
      <c r="Q78" s="266">
        <v>999</v>
      </c>
      <c r="R78" s="228">
        <v>0</v>
      </c>
      <c r="S78" s="198">
        <f t="shared" si="15"/>
        <v>841</v>
      </c>
      <c r="T78" s="199">
        <f t="shared" si="16"/>
        <v>0.15815815815815815</v>
      </c>
      <c r="U78" s="266">
        <v>999</v>
      </c>
      <c r="V78" s="228">
        <v>0</v>
      </c>
      <c r="W78" s="228">
        <f t="shared" si="17"/>
        <v>841</v>
      </c>
      <c r="X78" s="229">
        <f t="shared" si="18"/>
        <v>0.15815815815815815</v>
      </c>
      <c r="Y78" s="266">
        <v>849</v>
      </c>
      <c r="Z78" s="95">
        <v>120</v>
      </c>
      <c r="AA78" s="198">
        <f t="shared" si="19"/>
        <v>721</v>
      </c>
      <c r="AB78" s="199">
        <f t="shared" si="20"/>
        <v>0.15076560659599528</v>
      </c>
    </row>
    <row r="79" spans="1:28" s="4" customFormat="1" ht="12.75" customHeight="1">
      <c r="A79" s="27" t="s">
        <v>643</v>
      </c>
      <c r="B79" s="21" t="s">
        <v>27</v>
      </c>
      <c r="C79" s="141" t="s">
        <v>5</v>
      </c>
      <c r="D79" s="32">
        <v>0.71</v>
      </c>
      <c r="E79" s="6" t="s">
        <v>648</v>
      </c>
      <c r="F79" s="75">
        <v>1264</v>
      </c>
      <c r="G79" s="61">
        <v>1149</v>
      </c>
      <c r="H79" s="55">
        <v>949</v>
      </c>
      <c r="I79" s="55">
        <v>820</v>
      </c>
      <c r="J79" s="61">
        <v>0</v>
      </c>
      <c r="K79" s="75">
        <f t="shared" si="12"/>
        <v>820</v>
      </c>
      <c r="L79" s="84">
        <f t="shared" si="10"/>
        <v>0.2863359442993908</v>
      </c>
      <c r="M79" s="266">
        <v>799</v>
      </c>
      <c r="N79" s="95">
        <v>123</v>
      </c>
      <c r="O79" s="228">
        <f t="shared" si="13"/>
        <v>697</v>
      </c>
      <c r="P79" s="229">
        <f t="shared" si="14"/>
        <v>0.1276595744680851</v>
      </c>
      <c r="Q79" s="266">
        <v>799</v>
      </c>
      <c r="R79" s="95">
        <v>123</v>
      </c>
      <c r="S79" s="198">
        <f t="shared" si="15"/>
        <v>697</v>
      </c>
      <c r="T79" s="199">
        <f t="shared" si="16"/>
        <v>0.1276595744680851</v>
      </c>
      <c r="U79" s="266">
        <v>799</v>
      </c>
      <c r="V79" s="95">
        <v>124</v>
      </c>
      <c r="W79" s="228">
        <f t="shared" si="17"/>
        <v>696</v>
      </c>
      <c r="X79" s="229">
        <f t="shared" si="18"/>
        <v>0.12891113892365458</v>
      </c>
      <c r="Y79" s="266">
        <v>799</v>
      </c>
      <c r="Z79" s="95">
        <v>124</v>
      </c>
      <c r="AA79" s="198">
        <f t="shared" si="19"/>
        <v>696</v>
      </c>
      <c r="AB79" s="199">
        <f t="shared" si="20"/>
        <v>0.12891113892365458</v>
      </c>
    </row>
    <row r="80" spans="1:28" s="4" customFormat="1" ht="12.75" customHeight="1">
      <c r="A80" s="27" t="s">
        <v>391</v>
      </c>
      <c r="B80" s="21" t="s">
        <v>27</v>
      </c>
      <c r="C80" s="160" t="s">
        <v>612</v>
      </c>
      <c r="D80" s="32">
        <v>0.71</v>
      </c>
      <c r="E80" s="6" t="s">
        <v>393</v>
      </c>
      <c r="F80" s="75">
        <v>1374</v>
      </c>
      <c r="G80" s="61">
        <v>1249</v>
      </c>
      <c r="H80" s="55">
        <v>999</v>
      </c>
      <c r="I80" s="55">
        <v>841</v>
      </c>
      <c r="J80" s="61">
        <v>12</v>
      </c>
      <c r="K80" s="75">
        <f t="shared" si="12"/>
        <v>829</v>
      </c>
      <c r="L80" s="84">
        <f t="shared" si="10"/>
        <v>0.33626901521216973</v>
      </c>
      <c r="M80" s="266">
        <v>799</v>
      </c>
      <c r="N80" s="95">
        <v>161</v>
      </c>
      <c r="O80" s="228">
        <f t="shared" si="13"/>
        <v>668</v>
      </c>
      <c r="P80" s="229">
        <f t="shared" si="14"/>
        <v>0.16395494367959951</v>
      </c>
      <c r="Q80" s="266">
        <v>799</v>
      </c>
      <c r="R80" s="95">
        <v>161</v>
      </c>
      <c r="S80" s="198">
        <f t="shared" si="15"/>
        <v>668</v>
      </c>
      <c r="T80" s="199">
        <f t="shared" si="16"/>
        <v>0.16395494367959951</v>
      </c>
      <c r="U80" s="266">
        <v>799</v>
      </c>
      <c r="V80" s="95">
        <v>161</v>
      </c>
      <c r="W80" s="228">
        <f t="shared" si="17"/>
        <v>668</v>
      </c>
      <c r="X80" s="229">
        <f t="shared" si="18"/>
        <v>0.16395494367959951</v>
      </c>
      <c r="Y80" s="266">
        <v>799</v>
      </c>
      <c r="Z80" s="95">
        <v>161</v>
      </c>
      <c r="AA80" s="198">
        <f t="shared" si="19"/>
        <v>668</v>
      </c>
      <c r="AB80" s="199">
        <f t="shared" si="20"/>
        <v>0.16395494367959951</v>
      </c>
    </row>
    <row r="81" spans="1:28" s="4" customFormat="1" ht="12.75" customHeight="1">
      <c r="A81" s="27" t="s">
        <v>392</v>
      </c>
      <c r="B81" s="21" t="s">
        <v>27</v>
      </c>
      <c r="C81" s="160" t="s">
        <v>612</v>
      </c>
      <c r="D81" s="32">
        <v>0.71</v>
      </c>
      <c r="E81" s="6" t="s">
        <v>394</v>
      </c>
      <c r="F81" s="75">
        <v>1319</v>
      </c>
      <c r="G81" s="61">
        <v>1199</v>
      </c>
      <c r="H81" s="55">
        <v>949</v>
      </c>
      <c r="I81" s="55">
        <v>798</v>
      </c>
      <c r="J81" s="61">
        <v>19</v>
      </c>
      <c r="K81" s="75">
        <f t="shared" si="12"/>
        <v>779</v>
      </c>
      <c r="L81" s="84">
        <f t="shared" si="10"/>
        <v>0.35029190992493747</v>
      </c>
      <c r="M81" s="266">
        <v>749</v>
      </c>
      <c r="N81" s="95">
        <v>166</v>
      </c>
      <c r="O81" s="228">
        <f t="shared" si="13"/>
        <v>613</v>
      </c>
      <c r="P81" s="229">
        <f t="shared" si="14"/>
        <v>0.18157543391188252</v>
      </c>
      <c r="Q81" s="266">
        <v>749</v>
      </c>
      <c r="R81" s="95">
        <v>166</v>
      </c>
      <c r="S81" s="198">
        <f t="shared" si="15"/>
        <v>613</v>
      </c>
      <c r="T81" s="199">
        <f t="shared" si="16"/>
        <v>0.18157543391188252</v>
      </c>
      <c r="U81" s="266">
        <v>749</v>
      </c>
      <c r="V81" s="95">
        <v>166</v>
      </c>
      <c r="W81" s="228">
        <f t="shared" si="17"/>
        <v>613</v>
      </c>
      <c r="X81" s="229">
        <f t="shared" si="18"/>
        <v>0.18157543391188252</v>
      </c>
      <c r="Y81" s="266">
        <v>749</v>
      </c>
      <c r="Z81" s="95">
        <v>166</v>
      </c>
      <c r="AA81" s="198">
        <f t="shared" si="19"/>
        <v>613</v>
      </c>
      <c r="AB81" s="199">
        <f t="shared" si="20"/>
        <v>0.18157543391188252</v>
      </c>
    </row>
    <row r="82" spans="1:28" s="4" customFormat="1" ht="12.75" customHeight="1">
      <c r="A82" s="27" t="s">
        <v>510</v>
      </c>
      <c r="B82" s="21" t="s">
        <v>27</v>
      </c>
      <c r="C82" s="160" t="s">
        <v>612</v>
      </c>
      <c r="D82" s="32">
        <v>0.71</v>
      </c>
      <c r="E82" s="6" t="s">
        <v>511</v>
      </c>
      <c r="F82" s="75">
        <v>1319</v>
      </c>
      <c r="G82" s="61">
        <v>1199</v>
      </c>
      <c r="H82" s="55">
        <v>949</v>
      </c>
      <c r="I82" s="55">
        <v>798</v>
      </c>
      <c r="J82" s="61">
        <v>19</v>
      </c>
      <c r="K82" s="75">
        <f t="shared" si="12"/>
        <v>779</v>
      </c>
      <c r="L82" s="84">
        <f t="shared" si="10"/>
        <v>0.35029190992493747</v>
      </c>
      <c r="M82" s="266">
        <v>699</v>
      </c>
      <c r="N82" s="95">
        <v>207</v>
      </c>
      <c r="O82" s="228">
        <f t="shared" si="13"/>
        <v>572</v>
      </c>
      <c r="P82" s="229">
        <f t="shared" si="14"/>
        <v>0.18168812589413447</v>
      </c>
      <c r="Q82" s="266">
        <v>699</v>
      </c>
      <c r="R82" s="95">
        <v>207</v>
      </c>
      <c r="S82" s="198">
        <f t="shared" si="15"/>
        <v>572</v>
      </c>
      <c r="T82" s="199">
        <f t="shared" si="16"/>
        <v>0.18168812589413447</v>
      </c>
      <c r="U82" s="266">
        <v>949</v>
      </c>
      <c r="V82" s="228">
        <v>0</v>
      </c>
      <c r="W82" s="228">
        <f t="shared" si="17"/>
        <v>779</v>
      </c>
      <c r="X82" s="229">
        <f t="shared" si="18"/>
        <v>0.1791359325605901</v>
      </c>
      <c r="Y82" s="266">
        <v>949</v>
      </c>
      <c r="Z82" s="198">
        <v>0</v>
      </c>
      <c r="AA82" s="198">
        <f t="shared" si="19"/>
        <v>779</v>
      </c>
      <c r="AB82" s="199">
        <f t="shared" si="20"/>
        <v>0.1791359325605901</v>
      </c>
    </row>
    <row r="83" spans="1:28" s="4" customFormat="1" ht="12.75" customHeight="1">
      <c r="A83" s="27" t="s">
        <v>644</v>
      </c>
      <c r="B83" s="21" t="s">
        <v>27</v>
      </c>
      <c r="C83" s="141" t="s">
        <v>5</v>
      </c>
      <c r="D83" s="32">
        <v>0.71</v>
      </c>
      <c r="E83" s="6" t="s">
        <v>649</v>
      </c>
      <c r="F83" s="75">
        <v>1319</v>
      </c>
      <c r="G83" s="61">
        <v>1199</v>
      </c>
      <c r="H83" s="55">
        <v>999</v>
      </c>
      <c r="I83" s="55">
        <v>841</v>
      </c>
      <c r="J83" s="61">
        <v>0</v>
      </c>
      <c r="K83" s="75">
        <f t="shared" si="12"/>
        <v>841</v>
      </c>
      <c r="L83" s="84">
        <f t="shared" si="10"/>
        <v>0.29858215179316094</v>
      </c>
      <c r="M83" s="266">
        <v>999</v>
      </c>
      <c r="N83" s="228">
        <v>0</v>
      </c>
      <c r="O83" s="228">
        <f t="shared" si="13"/>
        <v>841</v>
      </c>
      <c r="P83" s="229">
        <f t="shared" si="14"/>
        <v>0.15815815815815815</v>
      </c>
      <c r="Q83" s="266">
        <v>999</v>
      </c>
      <c r="R83" s="228">
        <v>0</v>
      </c>
      <c r="S83" s="198">
        <f t="shared" si="15"/>
        <v>841</v>
      </c>
      <c r="T83" s="199">
        <f t="shared" si="16"/>
        <v>0.15815815815815815</v>
      </c>
      <c r="U83" s="266">
        <v>849</v>
      </c>
      <c r="V83" s="95">
        <v>120</v>
      </c>
      <c r="W83" s="228">
        <f t="shared" si="17"/>
        <v>721</v>
      </c>
      <c r="X83" s="229">
        <f t="shared" si="18"/>
        <v>0.15076560659599528</v>
      </c>
      <c r="Y83" s="266">
        <v>849</v>
      </c>
      <c r="Z83" s="95">
        <v>120</v>
      </c>
      <c r="AA83" s="198">
        <f t="shared" si="19"/>
        <v>721</v>
      </c>
      <c r="AB83" s="199">
        <f t="shared" si="20"/>
        <v>0.15076560659599528</v>
      </c>
    </row>
    <row r="84" spans="1:28" s="4" customFormat="1" ht="12.75" customHeight="1">
      <c r="A84" s="27" t="s">
        <v>645</v>
      </c>
      <c r="B84" s="21" t="s">
        <v>27</v>
      </c>
      <c r="C84" s="141" t="s">
        <v>5</v>
      </c>
      <c r="D84" s="32">
        <v>0.71</v>
      </c>
      <c r="E84" s="6" t="s">
        <v>649</v>
      </c>
      <c r="F84" s="75">
        <v>1264</v>
      </c>
      <c r="G84" s="61">
        <v>1149</v>
      </c>
      <c r="H84" s="55">
        <v>949</v>
      </c>
      <c r="I84" s="55">
        <v>816</v>
      </c>
      <c r="J84" s="61">
        <v>0</v>
      </c>
      <c r="K84" s="75">
        <f t="shared" si="12"/>
        <v>816</v>
      </c>
      <c r="L84" s="84">
        <f t="shared" si="10"/>
        <v>0.28981723237597912</v>
      </c>
      <c r="M84" s="266">
        <v>799</v>
      </c>
      <c r="N84" s="95">
        <v>122</v>
      </c>
      <c r="O84" s="228">
        <f t="shared" si="13"/>
        <v>694</v>
      </c>
      <c r="P84" s="229">
        <f t="shared" si="14"/>
        <v>0.13141426783479349</v>
      </c>
      <c r="Q84" s="266">
        <v>799</v>
      </c>
      <c r="R84" s="95">
        <v>122</v>
      </c>
      <c r="S84" s="198">
        <f t="shared" si="15"/>
        <v>694</v>
      </c>
      <c r="T84" s="199">
        <f t="shared" si="16"/>
        <v>0.13141426783479349</v>
      </c>
      <c r="U84" s="266">
        <v>799</v>
      </c>
      <c r="V84" s="95">
        <v>124</v>
      </c>
      <c r="W84" s="228">
        <f t="shared" si="17"/>
        <v>692</v>
      </c>
      <c r="X84" s="229">
        <f t="shared" si="18"/>
        <v>0.13391739674593242</v>
      </c>
      <c r="Y84" s="266">
        <v>799</v>
      </c>
      <c r="Z84" s="95">
        <v>124</v>
      </c>
      <c r="AA84" s="198">
        <f t="shared" si="19"/>
        <v>692</v>
      </c>
      <c r="AB84" s="199">
        <f t="shared" si="20"/>
        <v>0.13391739674593242</v>
      </c>
    </row>
    <row r="85" spans="1:28" s="4" customFormat="1" ht="12.75" customHeight="1">
      <c r="A85" s="27" t="s">
        <v>157</v>
      </c>
      <c r="B85" s="21" t="s">
        <v>27</v>
      </c>
      <c r="C85" s="160" t="s">
        <v>641</v>
      </c>
      <c r="D85" s="32">
        <v>0.71</v>
      </c>
      <c r="E85" s="6" t="s">
        <v>385</v>
      </c>
      <c r="F85" s="75">
        <v>1484</v>
      </c>
      <c r="G85" s="61">
        <v>1349</v>
      </c>
      <c r="H85" s="55">
        <v>1049</v>
      </c>
      <c r="I85" s="55">
        <v>825</v>
      </c>
      <c r="J85" s="61">
        <v>0</v>
      </c>
      <c r="K85" s="75">
        <f t="shared" si="12"/>
        <v>825</v>
      </c>
      <c r="L85" s="84">
        <f t="shared" si="10"/>
        <v>0.38843587842846555</v>
      </c>
      <c r="M85" s="266">
        <v>949</v>
      </c>
      <c r="N85" s="95">
        <v>75</v>
      </c>
      <c r="O85" s="228">
        <f t="shared" si="13"/>
        <v>750</v>
      </c>
      <c r="P85" s="229">
        <f t="shared" si="14"/>
        <v>0.20969441517386722</v>
      </c>
      <c r="Q85" s="266">
        <v>949</v>
      </c>
      <c r="R85" s="95">
        <v>75</v>
      </c>
      <c r="S85" s="198">
        <f t="shared" si="15"/>
        <v>750</v>
      </c>
      <c r="T85" s="199">
        <f t="shared" si="16"/>
        <v>0.20969441517386722</v>
      </c>
      <c r="U85" s="266">
        <v>949</v>
      </c>
      <c r="V85" s="95">
        <v>75</v>
      </c>
      <c r="W85" s="228">
        <f t="shared" si="17"/>
        <v>750</v>
      </c>
      <c r="X85" s="229">
        <f t="shared" si="18"/>
        <v>0.20969441517386722</v>
      </c>
      <c r="Y85" s="266">
        <v>1049</v>
      </c>
      <c r="Z85" s="198">
        <v>0</v>
      </c>
      <c r="AA85" s="198">
        <f t="shared" si="19"/>
        <v>825</v>
      </c>
      <c r="AB85" s="199">
        <f t="shared" si="20"/>
        <v>0.21353670162059105</v>
      </c>
    </row>
    <row r="86" spans="1:28" s="4" customFormat="1" ht="12.75" customHeight="1">
      <c r="A86" s="101" t="s">
        <v>158</v>
      </c>
      <c r="B86" s="24" t="s">
        <v>27</v>
      </c>
      <c r="C86" s="160" t="s">
        <v>641</v>
      </c>
      <c r="D86" s="30">
        <v>0.71</v>
      </c>
      <c r="E86" s="25" t="s">
        <v>386</v>
      </c>
      <c r="F86" s="73">
        <v>1429</v>
      </c>
      <c r="G86" s="61">
        <v>1299</v>
      </c>
      <c r="H86" s="55">
        <v>999</v>
      </c>
      <c r="I86" s="53">
        <v>794</v>
      </c>
      <c r="J86" s="60">
        <v>0</v>
      </c>
      <c r="K86" s="73">
        <f t="shared" si="12"/>
        <v>794</v>
      </c>
      <c r="L86" s="82">
        <f t="shared" si="10"/>
        <v>0.38876058506543493</v>
      </c>
      <c r="M86" s="268">
        <v>849</v>
      </c>
      <c r="N86" s="96">
        <v>115</v>
      </c>
      <c r="O86" s="223">
        <f t="shared" si="13"/>
        <v>679</v>
      </c>
      <c r="P86" s="224">
        <f t="shared" si="14"/>
        <v>0.20023557126030625</v>
      </c>
      <c r="Q86" s="268">
        <v>849</v>
      </c>
      <c r="R86" s="96">
        <v>115</v>
      </c>
      <c r="S86" s="193">
        <f t="shared" si="15"/>
        <v>679</v>
      </c>
      <c r="T86" s="194">
        <f t="shared" si="16"/>
        <v>0.20023557126030625</v>
      </c>
      <c r="U86" s="268">
        <v>849</v>
      </c>
      <c r="V86" s="96">
        <v>129</v>
      </c>
      <c r="W86" s="223">
        <f t="shared" si="17"/>
        <v>665</v>
      </c>
      <c r="X86" s="224">
        <f t="shared" si="18"/>
        <v>0.21672555948174324</v>
      </c>
      <c r="Y86" s="268">
        <v>999</v>
      </c>
      <c r="Z86" s="193">
        <v>0</v>
      </c>
      <c r="AA86" s="193">
        <f t="shared" si="19"/>
        <v>794</v>
      </c>
      <c r="AB86" s="194">
        <f t="shared" si="20"/>
        <v>0.20520520520520522</v>
      </c>
    </row>
    <row r="87" spans="1:28" s="4" customFormat="1" ht="12.75" customHeight="1">
      <c r="A87" s="103" t="s">
        <v>159</v>
      </c>
      <c r="B87" s="24" t="s">
        <v>27</v>
      </c>
      <c r="C87" s="279" t="s">
        <v>612</v>
      </c>
      <c r="D87" s="30">
        <v>0.71</v>
      </c>
      <c r="E87" s="25" t="s">
        <v>387</v>
      </c>
      <c r="F87" s="105">
        <v>1704</v>
      </c>
      <c r="G87" s="60">
        <v>1549</v>
      </c>
      <c r="H87" s="104">
        <v>1199</v>
      </c>
      <c r="I87" s="104">
        <v>974</v>
      </c>
      <c r="J87" s="104">
        <v>0</v>
      </c>
      <c r="K87" s="105">
        <f t="shared" si="12"/>
        <v>974</v>
      </c>
      <c r="L87" s="86">
        <f t="shared" si="10"/>
        <v>0.3712072304712718</v>
      </c>
      <c r="M87" s="263">
        <v>949</v>
      </c>
      <c r="N87" s="180">
        <v>194</v>
      </c>
      <c r="O87" s="233">
        <f t="shared" si="13"/>
        <v>780</v>
      </c>
      <c r="P87" s="234">
        <f t="shared" si="14"/>
        <v>0.17808219178082191</v>
      </c>
      <c r="Q87" s="263">
        <v>949</v>
      </c>
      <c r="R87" s="180">
        <v>194</v>
      </c>
      <c r="S87" s="202">
        <f t="shared" si="15"/>
        <v>780</v>
      </c>
      <c r="T87" s="203">
        <f t="shared" si="16"/>
        <v>0.17808219178082191</v>
      </c>
      <c r="U87" s="263">
        <v>1049</v>
      </c>
      <c r="V87" s="180">
        <v>114</v>
      </c>
      <c r="W87" s="233">
        <f t="shared" si="17"/>
        <v>860</v>
      </c>
      <c r="X87" s="234">
        <f t="shared" si="18"/>
        <v>0.1801715919923737</v>
      </c>
      <c r="Y87" s="263">
        <v>949</v>
      </c>
      <c r="Z87" s="180">
        <v>194</v>
      </c>
      <c r="AA87" s="202">
        <f t="shared" si="19"/>
        <v>780</v>
      </c>
      <c r="AB87" s="203">
        <f t="shared" si="20"/>
        <v>0.17808219178082191</v>
      </c>
    </row>
    <row r="88" spans="1:28" s="4" customFormat="1" ht="12.75" customHeight="1">
      <c r="A88" s="101" t="s">
        <v>160</v>
      </c>
      <c r="B88" s="24" t="s">
        <v>27</v>
      </c>
      <c r="C88" s="279" t="s">
        <v>612</v>
      </c>
      <c r="D88" s="30">
        <v>0.71</v>
      </c>
      <c r="E88" s="25" t="s">
        <v>388</v>
      </c>
      <c r="F88" s="73">
        <v>1649</v>
      </c>
      <c r="G88" s="60">
        <v>1499</v>
      </c>
      <c r="H88" s="53">
        <v>1149</v>
      </c>
      <c r="I88" s="53">
        <v>872</v>
      </c>
      <c r="J88" s="53">
        <v>0</v>
      </c>
      <c r="K88" s="73">
        <f t="shared" si="12"/>
        <v>872</v>
      </c>
      <c r="L88" s="82">
        <f t="shared" si="10"/>
        <v>0.41827885256837893</v>
      </c>
      <c r="M88" s="267">
        <v>899</v>
      </c>
      <c r="N88" s="181">
        <v>187</v>
      </c>
      <c r="O88" s="235">
        <f t="shared" si="13"/>
        <v>685</v>
      </c>
      <c r="P88" s="236">
        <f t="shared" si="14"/>
        <v>0.23804226918798665</v>
      </c>
      <c r="Q88" s="267">
        <v>899</v>
      </c>
      <c r="R88" s="181">
        <v>187</v>
      </c>
      <c r="S88" s="204">
        <f t="shared" si="15"/>
        <v>685</v>
      </c>
      <c r="T88" s="205">
        <f t="shared" si="16"/>
        <v>0.23804226918798665</v>
      </c>
      <c r="U88" s="267">
        <v>899</v>
      </c>
      <c r="V88" s="181">
        <v>187</v>
      </c>
      <c r="W88" s="235">
        <f t="shared" si="17"/>
        <v>685</v>
      </c>
      <c r="X88" s="236">
        <f t="shared" si="18"/>
        <v>0.23804226918798665</v>
      </c>
      <c r="Y88" s="267">
        <v>949</v>
      </c>
      <c r="Z88" s="181">
        <v>148</v>
      </c>
      <c r="AA88" s="204">
        <f t="shared" si="19"/>
        <v>724</v>
      </c>
      <c r="AB88" s="205">
        <f t="shared" si="20"/>
        <v>0.23709167544783982</v>
      </c>
    </row>
    <row r="89" spans="1:28" s="4" customFormat="1" ht="12.75" customHeight="1">
      <c r="A89" s="27" t="s">
        <v>655</v>
      </c>
      <c r="B89" s="21" t="s">
        <v>27</v>
      </c>
      <c r="C89" s="141" t="s">
        <v>5</v>
      </c>
      <c r="D89" s="32">
        <v>0.71</v>
      </c>
      <c r="E89" s="6" t="s">
        <v>657</v>
      </c>
      <c r="F89" s="75">
        <v>1594</v>
      </c>
      <c r="G89" s="61">
        <v>1449</v>
      </c>
      <c r="H89" s="55">
        <v>1199</v>
      </c>
      <c r="I89" s="55">
        <v>986</v>
      </c>
      <c r="J89" s="61">
        <v>0</v>
      </c>
      <c r="K89" s="75">
        <f t="shared" si="12"/>
        <v>986</v>
      </c>
      <c r="L89" s="84">
        <f t="shared" si="10"/>
        <v>0.31953071083505868</v>
      </c>
      <c r="M89" s="267">
        <v>1199</v>
      </c>
      <c r="N89" s="235">
        <v>0</v>
      </c>
      <c r="O89" s="235">
        <f t="shared" si="13"/>
        <v>986</v>
      </c>
      <c r="P89" s="236">
        <f t="shared" si="14"/>
        <v>0.17764804003336113</v>
      </c>
      <c r="Q89" s="267">
        <v>1199</v>
      </c>
      <c r="R89" s="223">
        <v>0</v>
      </c>
      <c r="S89" s="204">
        <f t="shared" si="15"/>
        <v>986</v>
      </c>
      <c r="T89" s="205">
        <f t="shared" si="16"/>
        <v>0.17764804003336113</v>
      </c>
      <c r="U89" s="267">
        <v>1199</v>
      </c>
      <c r="V89" s="235">
        <v>0</v>
      </c>
      <c r="W89" s="235">
        <f t="shared" si="17"/>
        <v>986</v>
      </c>
      <c r="X89" s="236">
        <f t="shared" si="18"/>
        <v>0.17764804003336113</v>
      </c>
      <c r="Y89" s="267">
        <v>1049</v>
      </c>
      <c r="Z89" s="96">
        <v>115</v>
      </c>
      <c r="AA89" s="204">
        <f t="shared" si="19"/>
        <v>871</v>
      </c>
      <c r="AB89" s="205">
        <f t="shared" si="20"/>
        <v>0.16968541468064824</v>
      </c>
    </row>
    <row r="90" spans="1:28" s="4" customFormat="1" ht="12.75" customHeight="1">
      <c r="A90" s="101" t="s">
        <v>656</v>
      </c>
      <c r="B90" s="24" t="s">
        <v>27</v>
      </c>
      <c r="C90" s="141" t="s">
        <v>5</v>
      </c>
      <c r="D90" s="30">
        <v>0.71</v>
      </c>
      <c r="E90" s="6" t="s">
        <v>657</v>
      </c>
      <c r="F90" s="73">
        <v>1539</v>
      </c>
      <c r="G90" s="60">
        <v>1399</v>
      </c>
      <c r="H90" s="53">
        <v>1149</v>
      </c>
      <c r="I90" s="53">
        <v>945</v>
      </c>
      <c r="J90" s="60">
        <v>0</v>
      </c>
      <c r="K90" s="73">
        <f t="shared" si="12"/>
        <v>945</v>
      </c>
      <c r="L90" s="82">
        <f t="shared" si="10"/>
        <v>0.32451751250893496</v>
      </c>
      <c r="M90" s="267">
        <v>949</v>
      </c>
      <c r="N90" s="96">
        <v>147</v>
      </c>
      <c r="O90" s="235">
        <f t="shared" si="13"/>
        <v>798</v>
      </c>
      <c r="P90" s="236">
        <f t="shared" si="14"/>
        <v>0.15911485774499473</v>
      </c>
      <c r="Q90" s="139">
        <v>949</v>
      </c>
      <c r="R90" s="181">
        <v>147</v>
      </c>
      <c r="S90" s="204">
        <f t="shared" si="15"/>
        <v>798</v>
      </c>
      <c r="T90" s="205">
        <f t="shared" si="16"/>
        <v>0.15911485774499473</v>
      </c>
      <c r="U90" s="267">
        <v>999</v>
      </c>
      <c r="V90" s="181">
        <v>110</v>
      </c>
      <c r="W90" s="235">
        <f t="shared" si="17"/>
        <v>835</v>
      </c>
      <c r="X90" s="236">
        <f t="shared" si="18"/>
        <v>0.16416416416416416</v>
      </c>
      <c r="Y90" s="139">
        <v>999</v>
      </c>
      <c r="Z90" s="181">
        <v>110</v>
      </c>
      <c r="AA90" s="204">
        <f t="shared" si="19"/>
        <v>835</v>
      </c>
      <c r="AB90" s="205">
        <f t="shared" si="20"/>
        <v>0.16416416416416416</v>
      </c>
    </row>
    <row r="91" spans="1:28" s="4" customFormat="1" ht="12.75" customHeight="1">
      <c r="A91" s="103" t="s">
        <v>161</v>
      </c>
      <c r="B91" s="21" t="s">
        <v>27</v>
      </c>
      <c r="C91" s="160" t="s">
        <v>612</v>
      </c>
      <c r="D91" s="32">
        <v>0.71</v>
      </c>
      <c r="E91" s="121" t="s">
        <v>389</v>
      </c>
      <c r="F91" s="105">
        <v>1704</v>
      </c>
      <c r="G91" s="61">
        <v>1549</v>
      </c>
      <c r="H91" s="61">
        <v>1199</v>
      </c>
      <c r="I91" s="104">
        <v>975</v>
      </c>
      <c r="J91" s="104">
        <v>0</v>
      </c>
      <c r="K91" s="105">
        <f t="shared" si="12"/>
        <v>975</v>
      </c>
      <c r="L91" s="86">
        <f t="shared" si="10"/>
        <v>0.37056165267914781</v>
      </c>
      <c r="M91" s="139">
        <v>949</v>
      </c>
      <c r="N91" s="181">
        <v>194</v>
      </c>
      <c r="O91" s="235">
        <f t="shared" si="13"/>
        <v>781</v>
      </c>
      <c r="P91" s="236">
        <f t="shared" si="14"/>
        <v>0.17702845100105374</v>
      </c>
      <c r="Q91" s="139">
        <v>949</v>
      </c>
      <c r="R91" s="181">
        <v>194</v>
      </c>
      <c r="S91" s="204">
        <f t="shared" si="15"/>
        <v>781</v>
      </c>
      <c r="T91" s="205">
        <f t="shared" si="16"/>
        <v>0.17702845100105374</v>
      </c>
      <c r="U91" s="267">
        <v>949</v>
      </c>
      <c r="V91" s="181">
        <v>194</v>
      </c>
      <c r="W91" s="235">
        <f t="shared" si="17"/>
        <v>781</v>
      </c>
      <c r="X91" s="236">
        <f t="shared" si="18"/>
        <v>0.17702845100105374</v>
      </c>
      <c r="Y91" s="139">
        <v>949</v>
      </c>
      <c r="Z91" s="181">
        <v>194</v>
      </c>
      <c r="AA91" s="204">
        <f t="shared" si="19"/>
        <v>781</v>
      </c>
      <c r="AB91" s="205">
        <f t="shared" si="20"/>
        <v>0.17702845100105374</v>
      </c>
    </row>
    <row r="92" spans="1:28" s="4" customFormat="1" ht="12.75" customHeight="1">
      <c r="A92" s="101" t="s">
        <v>162</v>
      </c>
      <c r="B92" s="24" t="s">
        <v>27</v>
      </c>
      <c r="C92" s="279" t="s">
        <v>612</v>
      </c>
      <c r="D92" s="30">
        <v>0.71</v>
      </c>
      <c r="E92" s="25" t="s">
        <v>390</v>
      </c>
      <c r="F92" s="73">
        <v>1649</v>
      </c>
      <c r="G92" s="60">
        <v>1499</v>
      </c>
      <c r="H92" s="53">
        <v>1149</v>
      </c>
      <c r="I92" s="53">
        <v>933</v>
      </c>
      <c r="J92" s="53">
        <v>0</v>
      </c>
      <c r="K92" s="73">
        <f t="shared" si="12"/>
        <v>933</v>
      </c>
      <c r="L92" s="82">
        <f t="shared" si="10"/>
        <v>0.37758505670446962</v>
      </c>
      <c r="M92" s="137">
        <v>899</v>
      </c>
      <c r="N92" s="96">
        <v>194</v>
      </c>
      <c r="O92" s="223">
        <f t="shared" si="13"/>
        <v>739</v>
      </c>
      <c r="P92" s="224">
        <f t="shared" si="14"/>
        <v>0.17797552836484984</v>
      </c>
      <c r="Q92" s="137">
        <v>899</v>
      </c>
      <c r="R92" s="96">
        <v>194</v>
      </c>
      <c r="S92" s="193">
        <f t="shared" si="15"/>
        <v>739</v>
      </c>
      <c r="T92" s="194">
        <f t="shared" si="16"/>
        <v>0.17797552836484984</v>
      </c>
      <c r="U92" s="268">
        <v>1149</v>
      </c>
      <c r="V92" s="223">
        <v>0</v>
      </c>
      <c r="W92" s="223">
        <f t="shared" si="17"/>
        <v>933</v>
      </c>
      <c r="X92" s="224">
        <f t="shared" si="18"/>
        <v>0.18798955613577023</v>
      </c>
      <c r="Y92" s="137">
        <v>949</v>
      </c>
      <c r="Z92" s="96">
        <v>154</v>
      </c>
      <c r="AA92" s="193">
        <f t="shared" si="19"/>
        <v>779</v>
      </c>
      <c r="AB92" s="194">
        <f t="shared" si="20"/>
        <v>0.1791359325605901</v>
      </c>
    </row>
    <row r="93" spans="1:28" s="4" customFormat="1" ht="12.75" customHeight="1">
      <c r="A93" s="27" t="s">
        <v>650</v>
      </c>
      <c r="B93" s="21" t="s">
        <v>27</v>
      </c>
      <c r="C93" s="141" t="s">
        <v>5</v>
      </c>
      <c r="D93" s="32">
        <v>0.71</v>
      </c>
      <c r="E93" s="6" t="s">
        <v>652</v>
      </c>
      <c r="F93" s="75">
        <v>1594</v>
      </c>
      <c r="G93" s="61">
        <v>1449</v>
      </c>
      <c r="H93" s="55">
        <v>1199</v>
      </c>
      <c r="I93" s="55">
        <v>987</v>
      </c>
      <c r="J93" s="61">
        <v>0</v>
      </c>
      <c r="K93" s="75">
        <f t="shared" ref="K93:K95" si="21">IFERROR(I93-J93,I93)</f>
        <v>987</v>
      </c>
      <c r="L93" s="84">
        <f t="shared" ref="L93:L95" si="22">IFERROR((G93-K93)/G93, " ")</f>
        <v>0.3188405797101449</v>
      </c>
      <c r="M93" s="138">
        <v>1199</v>
      </c>
      <c r="N93" s="228">
        <v>0</v>
      </c>
      <c r="O93" s="228">
        <f t="shared" si="13"/>
        <v>987</v>
      </c>
      <c r="P93" s="229">
        <f t="shared" si="14"/>
        <v>0.17681401167639699</v>
      </c>
      <c r="Q93" s="138">
        <v>1199</v>
      </c>
      <c r="R93" s="228">
        <v>0</v>
      </c>
      <c r="S93" s="198">
        <f t="shared" si="15"/>
        <v>987</v>
      </c>
      <c r="T93" s="199">
        <f t="shared" si="16"/>
        <v>0.17681401167639699</v>
      </c>
      <c r="U93" s="266">
        <v>1199</v>
      </c>
      <c r="V93" s="228">
        <v>0</v>
      </c>
      <c r="W93" s="228">
        <f t="shared" si="17"/>
        <v>987</v>
      </c>
      <c r="X93" s="229">
        <f t="shared" si="18"/>
        <v>0.17681401167639699</v>
      </c>
      <c r="Y93" s="138">
        <v>1049</v>
      </c>
      <c r="Z93" s="95">
        <v>116</v>
      </c>
      <c r="AA93" s="198">
        <f t="shared" si="19"/>
        <v>871</v>
      </c>
      <c r="AB93" s="199">
        <f t="shared" si="20"/>
        <v>0.16968541468064824</v>
      </c>
    </row>
    <row r="94" spans="1:28" s="4" customFormat="1" ht="12.75" customHeight="1">
      <c r="A94" s="27" t="s">
        <v>651</v>
      </c>
      <c r="B94" s="21" t="s">
        <v>27</v>
      </c>
      <c r="C94" s="141" t="s">
        <v>5</v>
      </c>
      <c r="D94" s="32">
        <v>0.71</v>
      </c>
      <c r="E94" s="6" t="s">
        <v>652</v>
      </c>
      <c r="F94" s="75">
        <v>1539</v>
      </c>
      <c r="G94" s="61">
        <v>1399</v>
      </c>
      <c r="H94" s="55">
        <v>1149</v>
      </c>
      <c r="I94" s="55">
        <v>945</v>
      </c>
      <c r="J94" s="61">
        <v>0</v>
      </c>
      <c r="K94" s="75">
        <f t="shared" ref="K94" si="23">IFERROR(I94-J94,I94)</f>
        <v>945</v>
      </c>
      <c r="L94" s="84">
        <f t="shared" ref="L94" si="24">IFERROR((G94-K94)/G94, " ")</f>
        <v>0.32451751250893496</v>
      </c>
      <c r="M94" s="138">
        <v>949</v>
      </c>
      <c r="N94" s="95">
        <v>155</v>
      </c>
      <c r="O94" s="228">
        <f t="shared" si="13"/>
        <v>790</v>
      </c>
      <c r="P94" s="229">
        <f t="shared" si="14"/>
        <v>0.16754478398314016</v>
      </c>
      <c r="Q94" s="138">
        <v>949</v>
      </c>
      <c r="R94" s="95">
        <v>155</v>
      </c>
      <c r="S94" s="198">
        <f t="shared" si="15"/>
        <v>790</v>
      </c>
      <c r="T94" s="199">
        <f t="shared" si="16"/>
        <v>0.16754478398314016</v>
      </c>
      <c r="U94" s="138">
        <v>999</v>
      </c>
      <c r="V94" s="95">
        <v>116</v>
      </c>
      <c r="W94" s="228">
        <f t="shared" si="17"/>
        <v>829</v>
      </c>
      <c r="X94" s="229">
        <f t="shared" si="18"/>
        <v>0.17017017017017017</v>
      </c>
      <c r="Y94" s="138">
        <v>999</v>
      </c>
      <c r="Z94" s="95">
        <v>116</v>
      </c>
      <c r="AA94" s="198">
        <f t="shared" si="19"/>
        <v>829</v>
      </c>
      <c r="AB94" s="199">
        <f t="shared" si="20"/>
        <v>0.17017017017017017</v>
      </c>
    </row>
    <row r="95" spans="1:28" s="4" customFormat="1" ht="12.75" customHeight="1" thickBot="1">
      <c r="A95" s="26" t="s">
        <v>653</v>
      </c>
      <c r="B95" s="23" t="s">
        <v>27</v>
      </c>
      <c r="C95" s="130" t="s">
        <v>5</v>
      </c>
      <c r="D95" s="31">
        <v>0.71</v>
      </c>
      <c r="E95" s="2" t="s">
        <v>654</v>
      </c>
      <c r="F95" s="74">
        <v>1704</v>
      </c>
      <c r="G95" s="35">
        <v>1549</v>
      </c>
      <c r="H95" s="54">
        <v>1249</v>
      </c>
      <c r="I95" s="54">
        <v>1028</v>
      </c>
      <c r="J95" s="35">
        <v>0</v>
      </c>
      <c r="K95" s="74">
        <f t="shared" si="21"/>
        <v>1028</v>
      </c>
      <c r="L95" s="83">
        <f t="shared" si="22"/>
        <v>0.33634602969657845</v>
      </c>
      <c r="M95" s="140">
        <v>1099</v>
      </c>
      <c r="N95" s="94">
        <v>109</v>
      </c>
      <c r="O95" s="225">
        <f t="shared" si="13"/>
        <v>919</v>
      </c>
      <c r="P95" s="226">
        <f t="shared" si="14"/>
        <v>0.1637852593266606</v>
      </c>
      <c r="Q95" s="140">
        <v>1099</v>
      </c>
      <c r="R95" s="94">
        <v>109</v>
      </c>
      <c r="S95" s="195">
        <f t="shared" si="15"/>
        <v>919</v>
      </c>
      <c r="T95" s="196">
        <f t="shared" si="16"/>
        <v>0.1637852593266606</v>
      </c>
      <c r="U95" s="140">
        <v>1099</v>
      </c>
      <c r="V95" s="94">
        <v>109</v>
      </c>
      <c r="W95" s="225">
        <f t="shared" si="17"/>
        <v>919</v>
      </c>
      <c r="X95" s="226">
        <f t="shared" si="18"/>
        <v>0.1637852593266606</v>
      </c>
      <c r="Y95" s="140">
        <v>1099</v>
      </c>
      <c r="Z95" s="94">
        <v>109</v>
      </c>
      <c r="AA95" s="195">
        <f t="shared" si="19"/>
        <v>919</v>
      </c>
      <c r="AB95" s="196">
        <f t="shared" si="20"/>
        <v>0.1637852593266606</v>
      </c>
    </row>
    <row r="96" spans="1:28" s="4" customFormat="1" ht="12.75" customHeight="1">
      <c r="A96" s="27" t="s">
        <v>61</v>
      </c>
      <c r="B96" s="21" t="s">
        <v>20</v>
      </c>
      <c r="C96" s="69"/>
      <c r="D96" s="32">
        <v>0.66</v>
      </c>
      <c r="E96" s="6" t="s">
        <v>396</v>
      </c>
      <c r="F96" s="75">
        <v>2419</v>
      </c>
      <c r="G96" s="61">
        <v>2199</v>
      </c>
      <c r="H96" s="55">
        <v>1899</v>
      </c>
      <c r="I96" s="55">
        <v>1488</v>
      </c>
      <c r="J96" s="55">
        <v>0</v>
      </c>
      <c r="K96" s="75">
        <f t="shared" si="12"/>
        <v>1488</v>
      </c>
      <c r="L96" s="84">
        <f t="shared" si="10"/>
        <v>0.32332878581173263</v>
      </c>
      <c r="M96" s="138">
        <v>1899</v>
      </c>
      <c r="N96" s="228">
        <v>0</v>
      </c>
      <c r="O96" s="228">
        <f t="shared" si="13"/>
        <v>1488</v>
      </c>
      <c r="P96" s="229">
        <f t="shared" si="14"/>
        <v>0.21642969984202212</v>
      </c>
      <c r="Q96" s="138">
        <v>1899</v>
      </c>
      <c r="R96" s="198">
        <v>0</v>
      </c>
      <c r="S96" s="198">
        <f t="shared" si="15"/>
        <v>1488</v>
      </c>
      <c r="T96" s="199">
        <f t="shared" si="16"/>
        <v>0.21642969984202212</v>
      </c>
      <c r="U96" s="138">
        <v>1899</v>
      </c>
      <c r="V96" s="228">
        <v>0</v>
      </c>
      <c r="W96" s="228">
        <f t="shared" si="17"/>
        <v>1488</v>
      </c>
      <c r="X96" s="229">
        <f t="shared" si="18"/>
        <v>0.21642969984202212</v>
      </c>
      <c r="Y96" s="138">
        <v>1899</v>
      </c>
      <c r="Z96" s="198">
        <v>0</v>
      </c>
      <c r="AA96" s="198">
        <f t="shared" si="19"/>
        <v>1488</v>
      </c>
      <c r="AB96" s="199">
        <f t="shared" si="20"/>
        <v>0.21642969984202212</v>
      </c>
    </row>
    <row r="97" spans="1:28" s="4" customFormat="1" ht="12.75" customHeight="1" thickBot="1">
      <c r="A97" s="26" t="s">
        <v>60</v>
      </c>
      <c r="B97" s="23" t="s">
        <v>20</v>
      </c>
      <c r="C97" s="67"/>
      <c r="D97" s="31">
        <v>0.66</v>
      </c>
      <c r="E97" s="2" t="s">
        <v>396</v>
      </c>
      <c r="F97" s="74">
        <v>2419</v>
      </c>
      <c r="G97" s="35">
        <v>2199</v>
      </c>
      <c r="H97" s="54">
        <v>1799</v>
      </c>
      <c r="I97" s="54">
        <v>1409</v>
      </c>
      <c r="J97" s="54">
        <v>0</v>
      </c>
      <c r="K97" s="74">
        <f t="shared" si="12"/>
        <v>1409</v>
      </c>
      <c r="L97" s="83">
        <f t="shared" si="10"/>
        <v>0.35925420645748068</v>
      </c>
      <c r="M97" s="140">
        <v>1799</v>
      </c>
      <c r="N97" s="225">
        <v>0</v>
      </c>
      <c r="O97" s="225">
        <f t="shared" si="13"/>
        <v>1409</v>
      </c>
      <c r="P97" s="226">
        <f t="shared" si="14"/>
        <v>0.21678710394663703</v>
      </c>
      <c r="Q97" s="140">
        <v>1799</v>
      </c>
      <c r="R97" s="195">
        <v>0</v>
      </c>
      <c r="S97" s="195">
        <f t="shared" si="15"/>
        <v>1409</v>
      </c>
      <c r="T97" s="196">
        <f t="shared" si="16"/>
        <v>0.21678710394663703</v>
      </c>
      <c r="U97" s="140">
        <v>1799</v>
      </c>
      <c r="V97" s="225">
        <v>0</v>
      </c>
      <c r="W97" s="225">
        <f t="shared" si="17"/>
        <v>1409</v>
      </c>
      <c r="X97" s="226">
        <f t="shared" si="18"/>
        <v>0.21678710394663703</v>
      </c>
      <c r="Y97" s="140">
        <v>1799</v>
      </c>
      <c r="Z97" s="195">
        <v>0</v>
      </c>
      <c r="AA97" s="195">
        <f t="shared" si="19"/>
        <v>1409</v>
      </c>
      <c r="AB97" s="196">
        <f t="shared" si="20"/>
        <v>0.21678710394663703</v>
      </c>
    </row>
    <row r="98" spans="1:28" s="4" customFormat="1" ht="12.75" customHeight="1">
      <c r="A98" s="27" t="s">
        <v>58</v>
      </c>
      <c r="B98" s="21" t="s">
        <v>20</v>
      </c>
      <c r="C98" s="69"/>
      <c r="D98" s="32">
        <v>0.66</v>
      </c>
      <c r="E98" s="6" t="s">
        <v>397</v>
      </c>
      <c r="F98" s="75">
        <v>1649</v>
      </c>
      <c r="G98" s="61">
        <v>1499</v>
      </c>
      <c r="H98" s="55">
        <v>1199</v>
      </c>
      <c r="I98" s="55">
        <v>1015</v>
      </c>
      <c r="J98" s="55">
        <v>0</v>
      </c>
      <c r="K98" s="75">
        <f t="shared" si="12"/>
        <v>1015</v>
      </c>
      <c r="L98" s="84">
        <f t="shared" si="10"/>
        <v>0.32288192128085391</v>
      </c>
      <c r="M98" s="138">
        <v>1199</v>
      </c>
      <c r="N98" s="228">
        <v>0</v>
      </c>
      <c r="O98" s="228">
        <f t="shared" si="13"/>
        <v>1015</v>
      </c>
      <c r="P98" s="229">
        <f t="shared" si="14"/>
        <v>0.15346121768140117</v>
      </c>
      <c r="Q98" s="138">
        <v>1199</v>
      </c>
      <c r="R98" s="198">
        <v>0</v>
      </c>
      <c r="S98" s="198">
        <f t="shared" si="15"/>
        <v>1015</v>
      </c>
      <c r="T98" s="199">
        <f t="shared" si="16"/>
        <v>0.15346121768140117</v>
      </c>
      <c r="U98" s="138">
        <v>1199</v>
      </c>
      <c r="V98" s="228">
        <v>0</v>
      </c>
      <c r="W98" s="228">
        <f t="shared" si="17"/>
        <v>1015</v>
      </c>
      <c r="X98" s="229">
        <f t="shared" si="18"/>
        <v>0.15346121768140117</v>
      </c>
      <c r="Y98" s="138">
        <v>1199</v>
      </c>
      <c r="Z98" s="198">
        <v>0</v>
      </c>
      <c r="AA98" s="198">
        <f t="shared" si="19"/>
        <v>1015</v>
      </c>
      <c r="AB98" s="199">
        <f t="shared" si="20"/>
        <v>0.15346121768140117</v>
      </c>
    </row>
    <row r="99" spans="1:28" s="4" customFormat="1" ht="12.75" customHeight="1" thickBot="1">
      <c r="A99" s="280" t="s">
        <v>59</v>
      </c>
      <c r="B99" s="23" t="s">
        <v>20</v>
      </c>
      <c r="C99" s="67"/>
      <c r="D99" s="31">
        <v>0.66</v>
      </c>
      <c r="E99" s="2" t="s">
        <v>395</v>
      </c>
      <c r="F99" s="74">
        <v>1869</v>
      </c>
      <c r="G99" s="35">
        <v>1699</v>
      </c>
      <c r="H99" s="54">
        <v>1399</v>
      </c>
      <c r="I99" s="54">
        <v>1101</v>
      </c>
      <c r="J99" s="54">
        <v>0</v>
      </c>
      <c r="K99" s="74">
        <f t="shared" si="12"/>
        <v>1101</v>
      </c>
      <c r="L99" s="83">
        <f t="shared" si="10"/>
        <v>0.35197174808711007</v>
      </c>
      <c r="M99" s="140">
        <v>1399</v>
      </c>
      <c r="N99" s="225">
        <v>0</v>
      </c>
      <c r="O99" s="225">
        <f t="shared" si="13"/>
        <v>1101</v>
      </c>
      <c r="P99" s="226">
        <f t="shared" si="14"/>
        <v>0.21300929235167976</v>
      </c>
      <c r="Q99" s="140">
        <v>1399</v>
      </c>
      <c r="R99" s="195">
        <v>0</v>
      </c>
      <c r="S99" s="195">
        <f t="shared" si="15"/>
        <v>1101</v>
      </c>
      <c r="T99" s="196">
        <f t="shared" si="16"/>
        <v>0.21300929235167976</v>
      </c>
      <c r="U99" s="140">
        <v>1399</v>
      </c>
      <c r="V99" s="225">
        <v>0</v>
      </c>
      <c r="W99" s="225">
        <f t="shared" si="17"/>
        <v>1101</v>
      </c>
      <c r="X99" s="226">
        <f t="shared" si="18"/>
        <v>0.21300929235167976</v>
      </c>
      <c r="Y99" s="140">
        <v>1399</v>
      </c>
      <c r="Z99" s="195">
        <v>0</v>
      </c>
      <c r="AA99" s="195">
        <f t="shared" si="19"/>
        <v>1101</v>
      </c>
      <c r="AB99" s="196">
        <f t="shared" si="20"/>
        <v>0.21300929235167976</v>
      </c>
    </row>
    <row r="100" spans="1:28" s="4" customFormat="1" ht="12.75" customHeight="1">
      <c r="A100" s="27" t="s">
        <v>414</v>
      </c>
      <c r="B100" s="21" t="s">
        <v>20</v>
      </c>
      <c r="C100" s="69"/>
      <c r="D100" s="32">
        <v>1.1100000000000001</v>
      </c>
      <c r="E100" s="6" t="s">
        <v>417</v>
      </c>
      <c r="F100" s="75">
        <v>2089</v>
      </c>
      <c r="G100" s="61">
        <v>1899</v>
      </c>
      <c r="H100" s="55">
        <v>1549</v>
      </c>
      <c r="I100" s="55">
        <v>1335</v>
      </c>
      <c r="J100" s="55">
        <v>0</v>
      </c>
      <c r="K100" s="75">
        <f t="shared" si="12"/>
        <v>1335</v>
      </c>
      <c r="L100" s="84">
        <f t="shared" si="10"/>
        <v>0.29699842022116901</v>
      </c>
      <c r="M100" s="138">
        <v>1549</v>
      </c>
      <c r="N100" s="228">
        <v>0</v>
      </c>
      <c r="O100" s="228">
        <f t="shared" si="13"/>
        <v>1335</v>
      </c>
      <c r="P100" s="229">
        <f t="shared" si="14"/>
        <v>0.1381536475145255</v>
      </c>
      <c r="Q100" s="138">
        <v>1549</v>
      </c>
      <c r="R100" s="198">
        <v>0</v>
      </c>
      <c r="S100" s="198">
        <f t="shared" si="15"/>
        <v>1335</v>
      </c>
      <c r="T100" s="199">
        <f t="shared" si="16"/>
        <v>0.1381536475145255</v>
      </c>
      <c r="U100" s="138">
        <v>1549</v>
      </c>
      <c r="V100" s="228">
        <v>0</v>
      </c>
      <c r="W100" s="228">
        <f t="shared" si="17"/>
        <v>1335</v>
      </c>
      <c r="X100" s="229">
        <f t="shared" si="18"/>
        <v>0.1381536475145255</v>
      </c>
      <c r="Y100" s="138">
        <v>1549</v>
      </c>
      <c r="Z100" s="198">
        <v>0</v>
      </c>
      <c r="AA100" s="198">
        <f t="shared" si="19"/>
        <v>1335</v>
      </c>
      <c r="AB100" s="199">
        <f t="shared" si="20"/>
        <v>0.1381536475145255</v>
      </c>
    </row>
    <row r="101" spans="1:28" s="4" customFormat="1" ht="12.75" customHeight="1">
      <c r="A101" s="27" t="s">
        <v>415</v>
      </c>
      <c r="B101" s="21" t="s">
        <v>20</v>
      </c>
      <c r="C101" s="69"/>
      <c r="D101" s="32">
        <v>1.1100000000000001</v>
      </c>
      <c r="E101" s="6" t="s">
        <v>418</v>
      </c>
      <c r="F101" s="75">
        <v>2089</v>
      </c>
      <c r="G101" s="61">
        <v>1899</v>
      </c>
      <c r="H101" s="55">
        <v>1549</v>
      </c>
      <c r="I101" s="55">
        <v>1335</v>
      </c>
      <c r="J101" s="55">
        <v>0</v>
      </c>
      <c r="K101" s="75">
        <f t="shared" si="12"/>
        <v>1335</v>
      </c>
      <c r="L101" s="84">
        <f t="shared" si="10"/>
        <v>0.29699842022116901</v>
      </c>
      <c r="M101" s="138">
        <v>1549</v>
      </c>
      <c r="N101" s="228">
        <v>0</v>
      </c>
      <c r="O101" s="228">
        <f t="shared" si="13"/>
        <v>1335</v>
      </c>
      <c r="P101" s="229">
        <f t="shared" si="14"/>
        <v>0.1381536475145255</v>
      </c>
      <c r="Q101" s="138">
        <v>1549</v>
      </c>
      <c r="R101" s="198">
        <v>0</v>
      </c>
      <c r="S101" s="198">
        <f t="shared" si="15"/>
        <v>1335</v>
      </c>
      <c r="T101" s="199">
        <f t="shared" si="16"/>
        <v>0.1381536475145255</v>
      </c>
      <c r="U101" s="227">
        <v>1899</v>
      </c>
      <c r="V101" s="228">
        <v>0</v>
      </c>
      <c r="W101" s="228">
        <f t="shared" si="17"/>
        <v>1335</v>
      </c>
      <c r="X101" s="229">
        <f t="shared" si="18"/>
        <v>0.29699842022116901</v>
      </c>
      <c r="Y101" s="197">
        <v>1899</v>
      </c>
      <c r="Z101" s="198">
        <v>0</v>
      </c>
      <c r="AA101" s="198">
        <f t="shared" si="19"/>
        <v>1335</v>
      </c>
      <c r="AB101" s="199">
        <f t="shared" si="20"/>
        <v>0.29699842022116901</v>
      </c>
    </row>
    <row r="102" spans="1:28" s="4" customFormat="1" ht="12.75" customHeight="1">
      <c r="A102" s="101" t="s">
        <v>416</v>
      </c>
      <c r="B102" s="24" t="s">
        <v>20</v>
      </c>
      <c r="C102" s="66"/>
      <c r="D102" s="30">
        <v>1.1100000000000001</v>
      </c>
      <c r="E102" s="25" t="s">
        <v>419</v>
      </c>
      <c r="F102" s="73">
        <v>1979</v>
      </c>
      <c r="G102" s="60">
        <v>1799</v>
      </c>
      <c r="H102" s="53">
        <v>1499</v>
      </c>
      <c r="I102" s="53">
        <v>1292</v>
      </c>
      <c r="J102" s="53">
        <v>0</v>
      </c>
      <c r="K102" s="73">
        <f t="shared" si="12"/>
        <v>1292</v>
      </c>
      <c r="L102" s="82">
        <f t="shared" si="10"/>
        <v>0.28182323513062812</v>
      </c>
      <c r="M102" s="137">
        <v>1499</v>
      </c>
      <c r="N102" s="223">
        <v>0</v>
      </c>
      <c r="O102" s="223">
        <f t="shared" si="13"/>
        <v>1292</v>
      </c>
      <c r="P102" s="224">
        <f t="shared" si="14"/>
        <v>0.13809206137424951</v>
      </c>
      <c r="Q102" s="137">
        <v>1299</v>
      </c>
      <c r="R102" s="96">
        <v>160</v>
      </c>
      <c r="S102" s="302">
        <f t="shared" si="15"/>
        <v>1132</v>
      </c>
      <c r="T102" s="194">
        <f t="shared" si="16"/>
        <v>0.12856043110084681</v>
      </c>
      <c r="U102" s="137">
        <v>1299</v>
      </c>
      <c r="V102" s="96">
        <v>160</v>
      </c>
      <c r="W102" s="223">
        <f t="shared" si="17"/>
        <v>1132</v>
      </c>
      <c r="X102" s="224">
        <f t="shared" si="18"/>
        <v>0.12856043110084681</v>
      </c>
      <c r="Y102" s="137">
        <v>1499</v>
      </c>
      <c r="Z102" s="193">
        <v>0</v>
      </c>
      <c r="AA102" s="193">
        <f t="shared" si="19"/>
        <v>1292</v>
      </c>
      <c r="AB102" s="194">
        <f t="shared" si="20"/>
        <v>0.13809206137424951</v>
      </c>
    </row>
    <row r="103" spans="1:28" s="4" customFormat="1" ht="12.75" customHeight="1">
      <c r="A103" s="27" t="s">
        <v>690</v>
      </c>
      <c r="B103" s="21" t="s">
        <v>20</v>
      </c>
      <c r="C103" s="141" t="s">
        <v>5</v>
      </c>
      <c r="D103" s="32">
        <v>1.1100000000000001</v>
      </c>
      <c r="E103" s="6" t="s">
        <v>692</v>
      </c>
      <c r="F103" s="75">
        <v>2089</v>
      </c>
      <c r="G103" s="61">
        <v>1899</v>
      </c>
      <c r="H103" s="55">
        <v>1549</v>
      </c>
      <c r="I103" s="55">
        <v>1405</v>
      </c>
      <c r="J103" s="55">
        <v>0</v>
      </c>
      <c r="K103" s="75">
        <f t="shared" si="12"/>
        <v>1405</v>
      </c>
      <c r="L103" s="84">
        <f t="shared" si="10"/>
        <v>0.26013691416535017</v>
      </c>
      <c r="M103" s="138">
        <v>1549</v>
      </c>
      <c r="N103" s="228">
        <v>0</v>
      </c>
      <c r="O103" s="228">
        <f t="shared" si="13"/>
        <v>1405</v>
      </c>
      <c r="P103" s="229">
        <f t="shared" si="14"/>
        <v>9.2963202065848932E-2</v>
      </c>
      <c r="Q103" s="138">
        <v>1549</v>
      </c>
      <c r="R103" s="198">
        <v>0</v>
      </c>
      <c r="S103" s="198">
        <f t="shared" si="15"/>
        <v>1405</v>
      </c>
      <c r="T103" s="199">
        <f t="shared" si="16"/>
        <v>9.2963202065848932E-2</v>
      </c>
      <c r="U103" s="138">
        <v>1549</v>
      </c>
      <c r="V103" s="228">
        <v>0</v>
      </c>
      <c r="W103" s="228">
        <f t="shared" si="17"/>
        <v>1405</v>
      </c>
      <c r="X103" s="229">
        <f t="shared" si="18"/>
        <v>9.2963202065848932E-2</v>
      </c>
      <c r="Y103" s="138">
        <v>1549</v>
      </c>
      <c r="Z103" s="198">
        <v>0</v>
      </c>
      <c r="AA103" s="198">
        <f t="shared" si="19"/>
        <v>1405</v>
      </c>
      <c r="AB103" s="199">
        <f t="shared" si="20"/>
        <v>9.2963202065848932E-2</v>
      </c>
    </row>
    <row r="104" spans="1:28" s="4" customFormat="1" ht="12.75" customHeight="1" thickBot="1">
      <c r="A104" s="56" t="s">
        <v>691</v>
      </c>
      <c r="B104" s="49" t="s">
        <v>20</v>
      </c>
      <c r="C104" s="130" t="s">
        <v>5</v>
      </c>
      <c r="D104" s="50">
        <v>1.1100000000000001</v>
      </c>
      <c r="E104" s="51" t="s">
        <v>693</v>
      </c>
      <c r="F104" s="77">
        <v>1979</v>
      </c>
      <c r="G104" s="108">
        <v>1799</v>
      </c>
      <c r="H104" s="58">
        <v>1499</v>
      </c>
      <c r="I104" s="58">
        <v>1255</v>
      </c>
      <c r="J104" s="58">
        <v>0</v>
      </c>
      <c r="K104" s="77">
        <f t="shared" si="12"/>
        <v>1255</v>
      </c>
      <c r="L104" s="93">
        <f t="shared" si="10"/>
        <v>0.30239021678710393</v>
      </c>
      <c r="M104" s="156">
        <v>1499</v>
      </c>
      <c r="N104" s="230">
        <v>0</v>
      </c>
      <c r="O104" s="230">
        <f t="shared" si="13"/>
        <v>1255</v>
      </c>
      <c r="P104" s="231">
        <f t="shared" si="14"/>
        <v>0.1627751834556371</v>
      </c>
      <c r="Q104" s="156">
        <v>1499</v>
      </c>
      <c r="R104" s="200">
        <v>0</v>
      </c>
      <c r="S104" s="200">
        <f t="shared" si="15"/>
        <v>1255</v>
      </c>
      <c r="T104" s="201">
        <f t="shared" si="16"/>
        <v>0.1627751834556371</v>
      </c>
      <c r="U104" s="156">
        <v>1499</v>
      </c>
      <c r="V104" s="230">
        <v>0</v>
      </c>
      <c r="W104" s="230">
        <f t="shared" si="17"/>
        <v>1255</v>
      </c>
      <c r="X104" s="231">
        <f t="shared" si="18"/>
        <v>0.1627751834556371</v>
      </c>
      <c r="Y104" s="156">
        <v>1499</v>
      </c>
      <c r="Z104" s="200">
        <v>0</v>
      </c>
      <c r="AA104" s="200">
        <f t="shared" si="19"/>
        <v>1255</v>
      </c>
      <c r="AB104" s="201">
        <f t="shared" si="20"/>
        <v>0.1627751834556371</v>
      </c>
    </row>
    <row r="105" spans="1:28" s="4" customFormat="1" ht="12.75" customHeight="1">
      <c r="A105" s="27" t="s">
        <v>434</v>
      </c>
      <c r="B105" s="21" t="s">
        <v>20</v>
      </c>
      <c r="C105" s="69"/>
      <c r="D105" s="32">
        <v>0.83</v>
      </c>
      <c r="E105" s="6" t="s">
        <v>436</v>
      </c>
      <c r="F105" s="75">
        <v>3629</v>
      </c>
      <c r="G105" s="61">
        <v>3299</v>
      </c>
      <c r="H105" s="55">
        <v>2699</v>
      </c>
      <c r="I105" s="55">
        <v>2133</v>
      </c>
      <c r="J105" s="55">
        <v>0</v>
      </c>
      <c r="K105" s="75">
        <f t="shared" si="12"/>
        <v>2133</v>
      </c>
      <c r="L105" s="84">
        <f t="shared" si="10"/>
        <v>0.35344043649590784</v>
      </c>
      <c r="M105" s="138">
        <v>1999</v>
      </c>
      <c r="N105" s="95">
        <v>546</v>
      </c>
      <c r="O105" s="228">
        <f t="shared" si="13"/>
        <v>1587</v>
      </c>
      <c r="P105" s="229">
        <f t="shared" si="14"/>
        <v>0.20610305152576289</v>
      </c>
      <c r="Q105" s="138">
        <v>1999</v>
      </c>
      <c r="R105" s="95">
        <v>546</v>
      </c>
      <c r="S105" s="198">
        <f t="shared" si="15"/>
        <v>1587</v>
      </c>
      <c r="T105" s="199">
        <f t="shared" si="16"/>
        <v>0.20610305152576289</v>
      </c>
      <c r="U105" s="138">
        <v>2099</v>
      </c>
      <c r="V105" s="95">
        <v>467</v>
      </c>
      <c r="W105" s="228">
        <f t="shared" si="17"/>
        <v>1666</v>
      </c>
      <c r="X105" s="229">
        <f t="shared" si="18"/>
        <v>0.20628870890900428</v>
      </c>
      <c r="Y105" s="138">
        <v>2099</v>
      </c>
      <c r="Z105" s="95">
        <v>468</v>
      </c>
      <c r="AA105" s="198">
        <f t="shared" si="19"/>
        <v>1665</v>
      </c>
      <c r="AB105" s="199">
        <f t="shared" si="20"/>
        <v>0.20676512625059551</v>
      </c>
    </row>
    <row r="106" spans="1:28" s="4" customFormat="1" ht="12.75" customHeight="1" thickBot="1">
      <c r="A106" s="26" t="s">
        <v>435</v>
      </c>
      <c r="B106" s="23" t="s">
        <v>20</v>
      </c>
      <c r="C106" s="67"/>
      <c r="D106" s="31">
        <v>0.83</v>
      </c>
      <c r="E106" s="2" t="s">
        <v>437</v>
      </c>
      <c r="F106" s="74">
        <v>3629</v>
      </c>
      <c r="G106" s="35">
        <v>3299</v>
      </c>
      <c r="H106" s="54">
        <v>2699</v>
      </c>
      <c r="I106" s="54">
        <v>2120</v>
      </c>
      <c r="J106" s="54">
        <v>0</v>
      </c>
      <c r="K106" s="74">
        <f t="shared" si="12"/>
        <v>2120</v>
      </c>
      <c r="L106" s="83">
        <f t="shared" si="10"/>
        <v>0.35738102455289483</v>
      </c>
      <c r="M106" s="140">
        <v>1999</v>
      </c>
      <c r="N106" s="94">
        <v>545</v>
      </c>
      <c r="O106" s="225">
        <f t="shared" si="13"/>
        <v>1575</v>
      </c>
      <c r="P106" s="226">
        <f t="shared" si="14"/>
        <v>0.21210605302651325</v>
      </c>
      <c r="Q106" s="140">
        <v>1999</v>
      </c>
      <c r="R106" s="94">
        <v>545</v>
      </c>
      <c r="S106" s="195">
        <f t="shared" si="15"/>
        <v>1575</v>
      </c>
      <c r="T106" s="196">
        <f t="shared" si="16"/>
        <v>0.21210605302651325</v>
      </c>
      <c r="U106" s="140">
        <v>2099</v>
      </c>
      <c r="V106" s="94">
        <v>465</v>
      </c>
      <c r="W106" s="225">
        <f t="shared" si="17"/>
        <v>1655</v>
      </c>
      <c r="X106" s="226">
        <f t="shared" si="18"/>
        <v>0.21152929966650785</v>
      </c>
      <c r="Y106" s="140">
        <v>2099</v>
      </c>
      <c r="Z106" s="94">
        <v>465</v>
      </c>
      <c r="AA106" s="195">
        <f t="shared" si="19"/>
        <v>1655</v>
      </c>
      <c r="AB106" s="196">
        <f t="shared" si="20"/>
        <v>0.21152929966650785</v>
      </c>
    </row>
    <row r="107" spans="1:28" s="4" customFormat="1" ht="12.75" customHeight="1">
      <c r="A107" s="27" t="s">
        <v>62</v>
      </c>
      <c r="B107" s="21" t="s">
        <v>20</v>
      </c>
      <c r="C107" s="5"/>
      <c r="D107" s="32">
        <v>0.83</v>
      </c>
      <c r="E107" s="6" t="s">
        <v>398</v>
      </c>
      <c r="F107" s="75">
        <v>1154</v>
      </c>
      <c r="G107" s="61">
        <v>1049</v>
      </c>
      <c r="H107" s="55">
        <v>849</v>
      </c>
      <c r="I107" s="55">
        <v>727</v>
      </c>
      <c r="J107" s="55">
        <v>18</v>
      </c>
      <c r="K107" s="75">
        <f t="shared" si="12"/>
        <v>709</v>
      </c>
      <c r="L107" s="84">
        <f t="shared" si="10"/>
        <v>0.32411820781696854</v>
      </c>
      <c r="M107" s="138">
        <v>699</v>
      </c>
      <c r="N107" s="95">
        <v>126</v>
      </c>
      <c r="O107" s="228">
        <f t="shared" si="13"/>
        <v>583</v>
      </c>
      <c r="P107" s="229">
        <f t="shared" si="14"/>
        <v>0.16595135908440631</v>
      </c>
      <c r="Q107" s="138">
        <v>699</v>
      </c>
      <c r="R107" s="95">
        <v>126</v>
      </c>
      <c r="S107" s="198">
        <f t="shared" si="15"/>
        <v>583</v>
      </c>
      <c r="T107" s="199">
        <f t="shared" si="16"/>
        <v>0.16595135908440631</v>
      </c>
      <c r="U107" s="138">
        <v>729</v>
      </c>
      <c r="V107" s="95">
        <v>99</v>
      </c>
      <c r="W107" s="228">
        <f t="shared" si="17"/>
        <v>610</v>
      </c>
      <c r="X107" s="229">
        <f t="shared" si="18"/>
        <v>0.16323731138545952</v>
      </c>
      <c r="Y107" s="138">
        <v>729</v>
      </c>
      <c r="Z107" s="95">
        <v>99</v>
      </c>
      <c r="AA107" s="198">
        <f t="shared" si="19"/>
        <v>610</v>
      </c>
      <c r="AB107" s="199">
        <f t="shared" si="20"/>
        <v>0.16323731138545952</v>
      </c>
    </row>
    <row r="108" spans="1:28" s="4" customFormat="1" ht="12.75" customHeight="1">
      <c r="A108" s="274" t="s">
        <v>63</v>
      </c>
      <c r="B108" s="24" t="s">
        <v>20</v>
      </c>
      <c r="C108" s="117"/>
      <c r="D108" s="30">
        <v>1.1100000000000001</v>
      </c>
      <c r="E108" s="25" t="s">
        <v>399</v>
      </c>
      <c r="F108" s="73">
        <v>1154</v>
      </c>
      <c r="G108" s="60">
        <v>1049</v>
      </c>
      <c r="H108" s="53">
        <v>849</v>
      </c>
      <c r="I108" s="53">
        <v>727</v>
      </c>
      <c r="J108" s="53">
        <v>18</v>
      </c>
      <c r="K108" s="73">
        <f t="shared" si="12"/>
        <v>709</v>
      </c>
      <c r="L108" s="82">
        <f t="shared" si="10"/>
        <v>0.32411820781696854</v>
      </c>
      <c r="M108" s="137">
        <v>699</v>
      </c>
      <c r="N108" s="96">
        <v>126</v>
      </c>
      <c r="O108" s="223">
        <f t="shared" si="13"/>
        <v>583</v>
      </c>
      <c r="P108" s="224">
        <f t="shared" si="14"/>
        <v>0.16595135908440631</v>
      </c>
      <c r="Q108" s="137">
        <v>699</v>
      </c>
      <c r="R108" s="96">
        <v>126</v>
      </c>
      <c r="S108" s="193">
        <f t="shared" si="15"/>
        <v>583</v>
      </c>
      <c r="T108" s="194">
        <f t="shared" si="16"/>
        <v>0.16595135908440631</v>
      </c>
      <c r="U108" s="137">
        <v>729</v>
      </c>
      <c r="V108" s="96">
        <v>99</v>
      </c>
      <c r="W108" s="223">
        <f t="shared" si="17"/>
        <v>610</v>
      </c>
      <c r="X108" s="224">
        <f t="shared" si="18"/>
        <v>0.16323731138545952</v>
      </c>
      <c r="Y108" s="137">
        <v>729</v>
      </c>
      <c r="Z108" s="96">
        <v>99</v>
      </c>
      <c r="AA108" s="193">
        <f t="shared" si="19"/>
        <v>610</v>
      </c>
      <c r="AB108" s="194">
        <f t="shared" si="20"/>
        <v>0.16323731138545952</v>
      </c>
    </row>
    <row r="109" spans="1:28" s="4" customFormat="1" ht="12.75" customHeight="1">
      <c r="A109" s="274" t="s">
        <v>64</v>
      </c>
      <c r="B109" s="24" t="s">
        <v>20</v>
      </c>
      <c r="C109" s="117"/>
      <c r="D109" s="30">
        <v>1.1100000000000001</v>
      </c>
      <c r="E109" s="25" t="s">
        <v>400</v>
      </c>
      <c r="F109" s="73">
        <v>1264</v>
      </c>
      <c r="G109" s="60">
        <v>1149</v>
      </c>
      <c r="H109" s="53">
        <v>949</v>
      </c>
      <c r="I109" s="53">
        <v>815</v>
      </c>
      <c r="J109" s="53">
        <v>16</v>
      </c>
      <c r="K109" s="73">
        <f t="shared" si="12"/>
        <v>799</v>
      </c>
      <c r="L109" s="82">
        <f t="shared" si="10"/>
        <v>0.30461270670147955</v>
      </c>
      <c r="M109" s="137">
        <v>799</v>
      </c>
      <c r="N109" s="96">
        <v>125</v>
      </c>
      <c r="O109" s="223">
        <f t="shared" si="13"/>
        <v>674</v>
      </c>
      <c r="P109" s="224">
        <f t="shared" si="14"/>
        <v>0.15644555694618273</v>
      </c>
      <c r="Q109" s="137">
        <v>799</v>
      </c>
      <c r="R109" s="96">
        <v>125</v>
      </c>
      <c r="S109" s="193">
        <f t="shared" si="15"/>
        <v>674</v>
      </c>
      <c r="T109" s="194">
        <f t="shared" si="16"/>
        <v>0.15644555694618273</v>
      </c>
      <c r="U109" s="137">
        <v>829</v>
      </c>
      <c r="V109" s="96">
        <v>100</v>
      </c>
      <c r="W109" s="223">
        <f t="shared" si="17"/>
        <v>699</v>
      </c>
      <c r="X109" s="224">
        <f t="shared" si="18"/>
        <v>0.15681544028950542</v>
      </c>
      <c r="Y109" s="137">
        <v>829</v>
      </c>
      <c r="Z109" s="96">
        <v>100</v>
      </c>
      <c r="AA109" s="193">
        <f t="shared" si="19"/>
        <v>699</v>
      </c>
      <c r="AB109" s="194">
        <f t="shared" si="20"/>
        <v>0.15681544028950542</v>
      </c>
    </row>
    <row r="110" spans="1:28" s="4" customFormat="1" ht="12.75" customHeight="1">
      <c r="A110" s="101" t="s">
        <v>658</v>
      </c>
      <c r="B110" s="24" t="s">
        <v>20</v>
      </c>
      <c r="C110" s="141" t="s">
        <v>5</v>
      </c>
      <c r="D110" s="32">
        <v>0.83</v>
      </c>
      <c r="E110" s="25" t="s">
        <v>661</v>
      </c>
      <c r="F110" s="73">
        <v>1154</v>
      </c>
      <c r="G110" s="60">
        <v>1049</v>
      </c>
      <c r="H110" s="53">
        <v>799</v>
      </c>
      <c r="I110" s="53">
        <v>746</v>
      </c>
      <c r="J110" s="53">
        <v>0</v>
      </c>
      <c r="K110" s="73">
        <f t="shared" si="12"/>
        <v>746</v>
      </c>
      <c r="L110" s="82">
        <f t="shared" si="10"/>
        <v>0.28884652049571019</v>
      </c>
      <c r="M110" s="137">
        <v>849</v>
      </c>
      <c r="N110" s="223">
        <v>0</v>
      </c>
      <c r="O110" s="223">
        <f t="shared" si="13"/>
        <v>746</v>
      </c>
      <c r="P110" s="224">
        <f t="shared" si="14"/>
        <v>0.12131919905771496</v>
      </c>
      <c r="Q110" s="137">
        <v>849</v>
      </c>
      <c r="R110" s="193">
        <v>0</v>
      </c>
      <c r="S110" s="193">
        <f t="shared" si="15"/>
        <v>746</v>
      </c>
      <c r="T110" s="194">
        <f t="shared" si="16"/>
        <v>0.12131919905771496</v>
      </c>
      <c r="U110" s="137">
        <v>799</v>
      </c>
      <c r="V110" s="223">
        <v>0</v>
      </c>
      <c r="W110" s="223">
        <f t="shared" si="17"/>
        <v>746</v>
      </c>
      <c r="X110" s="224">
        <f t="shared" si="18"/>
        <v>6.6332916145181484E-2</v>
      </c>
      <c r="Y110" s="137">
        <v>779</v>
      </c>
      <c r="Z110" s="96">
        <v>14</v>
      </c>
      <c r="AA110" s="193">
        <f t="shared" si="19"/>
        <v>732</v>
      </c>
      <c r="AB110" s="194">
        <f t="shared" si="20"/>
        <v>6.0333761232349167E-2</v>
      </c>
    </row>
    <row r="111" spans="1:28" s="4" customFormat="1" ht="12.75" customHeight="1">
      <c r="A111" s="274" t="s">
        <v>659</v>
      </c>
      <c r="B111" s="24" t="s">
        <v>20</v>
      </c>
      <c r="C111" s="141" t="s">
        <v>5</v>
      </c>
      <c r="D111" s="32">
        <v>1.1100000000000001</v>
      </c>
      <c r="E111" s="25" t="s">
        <v>662</v>
      </c>
      <c r="F111" s="73">
        <v>1154</v>
      </c>
      <c r="G111" s="60">
        <v>1049</v>
      </c>
      <c r="H111" s="53">
        <v>799</v>
      </c>
      <c r="I111" s="53">
        <v>746</v>
      </c>
      <c r="J111" s="53">
        <v>0</v>
      </c>
      <c r="K111" s="73">
        <f t="shared" ref="K111:K112" si="25">IFERROR(I111-J111,I111)</f>
        <v>746</v>
      </c>
      <c r="L111" s="82">
        <f t="shared" ref="L111:L112" si="26">IFERROR((G111-K111)/G111, " ")</f>
        <v>0.28884652049571019</v>
      </c>
      <c r="M111" s="137">
        <v>849</v>
      </c>
      <c r="N111" s="223">
        <v>0</v>
      </c>
      <c r="O111" s="223">
        <f t="shared" si="13"/>
        <v>746</v>
      </c>
      <c r="P111" s="224">
        <f t="shared" si="14"/>
        <v>0.12131919905771496</v>
      </c>
      <c r="Q111" s="137">
        <v>849</v>
      </c>
      <c r="R111" s="193">
        <v>0</v>
      </c>
      <c r="S111" s="193">
        <f t="shared" si="15"/>
        <v>746</v>
      </c>
      <c r="T111" s="194">
        <f t="shared" si="16"/>
        <v>0.12131919905771496</v>
      </c>
      <c r="U111" s="137">
        <v>799</v>
      </c>
      <c r="V111" s="223">
        <v>0</v>
      </c>
      <c r="W111" s="223">
        <f t="shared" si="17"/>
        <v>746</v>
      </c>
      <c r="X111" s="224">
        <f t="shared" si="18"/>
        <v>6.6332916145181484E-2</v>
      </c>
      <c r="Y111" s="137">
        <v>779</v>
      </c>
      <c r="Z111" s="96">
        <v>14</v>
      </c>
      <c r="AA111" s="193">
        <f t="shared" si="19"/>
        <v>732</v>
      </c>
      <c r="AB111" s="194">
        <f t="shared" si="20"/>
        <v>6.0333761232349167E-2</v>
      </c>
    </row>
    <row r="112" spans="1:28" s="4" customFormat="1" ht="12.75" customHeight="1">
      <c r="A112" s="274" t="s">
        <v>660</v>
      </c>
      <c r="B112" s="24" t="s">
        <v>20</v>
      </c>
      <c r="C112" s="141" t="s">
        <v>5</v>
      </c>
      <c r="D112" s="32">
        <v>1.1100000000000001</v>
      </c>
      <c r="E112" s="25" t="s">
        <v>663</v>
      </c>
      <c r="F112" s="73">
        <v>1264</v>
      </c>
      <c r="G112" s="60">
        <v>1149</v>
      </c>
      <c r="H112" s="53">
        <v>899</v>
      </c>
      <c r="I112" s="53">
        <v>838</v>
      </c>
      <c r="J112" s="53">
        <v>0</v>
      </c>
      <c r="K112" s="73">
        <f t="shared" si="25"/>
        <v>838</v>
      </c>
      <c r="L112" s="82">
        <f t="shared" si="26"/>
        <v>0.27067014795474326</v>
      </c>
      <c r="M112" s="137">
        <v>949</v>
      </c>
      <c r="N112" s="223">
        <v>0</v>
      </c>
      <c r="O112" s="223">
        <f t="shared" si="13"/>
        <v>838</v>
      </c>
      <c r="P112" s="224">
        <f t="shared" si="14"/>
        <v>0.11696522655426765</v>
      </c>
      <c r="Q112" s="137">
        <v>949</v>
      </c>
      <c r="R112" s="193">
        <v>0</v>
      </c>
      <c r="S112" s="193">
        <f t="shared" si="15"/>
        <v>838</v>
      </c>
      <c r="T112" s="194">
        <f t="shared" si="16"/>
        <v>0.11696522655426765</v>
      </c>
      <c r="U112" s="137">
        <v>899</v>
      </c>
      <c r="V112" s="223">
        <v>0</v>
      </c>
      <c r="W112" s="223">
        <f t="shared" si="17"/>
        <v>838</v>
      </c>
      <c r="X112" s="224">
        <f t="shared" si="18"/>
        <v>6.7853170189099005E-2</v>
      </c>
      <c r="Y112" s="137">
        <v>879</v>
      </c>
      <c r="Z112" s="96">
        <v>14</v>
      </c>
      <c r="AA112" s="193">
        <f t="shared" si="19"/>
        <v>824</v>
      </c>
      <c r="AB112" s="194">
        <f t="shared" si="20"/>
        <v>6.2571103526734922E-2</v>
      </c>
    </row>
    <row r="113" spans="1:28" s="4" customFormat="1" ht="12.75" customHeight="1">
      <c r="A113" s="101" t="s">
        <v>226</v>
      </c>
      <c r="B113" s="24" t="s">
        <v>20</v>
      </c>
      <c r="C113" s="66"/>
      <c r="D113" s="32">
        <v>0.83</v>
      </c>
      <c r="E113" s="25" t="s">
        <v>401</v>
      </c>
      <c r="F113" s="73">
        <v>1264</v>
      </c>
      <c r="G113" s="60">
        <v>1149</v>
      </c>
      <c r="H113" s="53">
        <v>949</v>
      </c>
      <c r="I113" s="53">
        <v>838</v>
      </c>
      <c r="J113" s="53">
        <v>15</v>
      </c>
      <c r="K113" s="73">
        <f t="shared" si="12"/>
        <v>823</v>
      </c>
      <c r="L113" s="82">
        <f t="shared" si="10"/>
        <v>0.28372497824194953</v>
      </c>
      <c r="M113" s="137">
        <v>849</v>
      </c>
      <c r="N113" s="96">
        <v>85</v>
      </c>
      <c r="O113" s="223">
        <f t="shared" si="13"/>
        <v>738</v>
      </c>
      <c r="P113" s="224">
        <f t="shared" si="14"/>
        <v>0.13074204946996468</v>
      </c>
      <c r="Q113" s="137">
        <v>849</v>
      </c>
      <c r="R113" s="96">
        <v>85</v>
      </c>
      <c r="S113" s="193">
        <f t="shared" si="15"/>
        <v>738</v>
      </c>
      <c r="T113" s="194">
        <f t="shared" si="16"/>
        <v>0.13074204946996468</v>
      </c>
      <c r="U113" s="137">
        <v>899</v>
      </c>
      <c r="V113" s="96">
        <v>41</v>
      </c>
      <c r="W113" s="223">
        <f t="shared" si="17"/>
        <v>782</v>
      </c>
      <c r="X113" s="224">
        <f t="shared" si="18"/>
        <v>0.13014460511679643</v>
      </c>
      <c r="Y113" s="137">
        <v>849</v>
      </c>
      <c r="Z113" s="96">
        <v>85</v>
      </c>
      <c r="AA113" s="193">
        <f t="shared" si="19"/>
        <v>738</v>
      </c>
      <c r="AB113" s="194">
        <f t="shared" si="20"/>
        <v>0.13074204946996468</v>
      </c>
    </row>
    <row r="114" spans="1:28" s="4" customFormat="1" ht="12.75" customHeight="1">
      <c r="A114" s="274" t="s">
        <v>227</v>
      </c>
      <c r="B114" s="24" t="s">
        <v>20</v>
      </c>
      <c r="C114" s="66"/>
      <c r="D114" s="32">
        <v>1.1100000000000001</v>
      </c>
      <c r="E114" s="25" t="s">
        <v>402</v>
      </c>
      <c r="F114" s="73">
        <v>1264</v>
      </c>
      <c r="G114" s="60">
        <v>1149</v>
      </c>
      <c r="H114" s="53">
        <v>949</v>
      </c>
      <c r="I114" s="53">
        <v>838</v>
      </c>
      <c r="J114" s="53">
        <v>15</v>
      </c>
      <c r="K114" s="73">
        <f t="shared" si="12"/>
        <v>823</v>
      </c>
      <c r="L114" s="82">
        <f t="shared" si="10"/>
        <v>0.28372497824194953</v>
      </c>
      <c r="M114" s="137">
        <v>849</v>
      </c>
      <c r="N114" s="96">
        <v>85</v>
      </c>
      <c r="O114" s="223">
        <f t="shared" si="13"/>
        <v>738</v>
      </c>
      <c r="P114" s="224">
        <f t="shared" si="14"/>
        <v>0.13074204946996468</v>
      </c>
      <c r="Q114" s="137">
        <v>849</v>
      </c>
      <c r="R114" s="96">
        <v>85</v>
      </c>
      <c r="S114" s="193">
        <f t="shared" si="15"/>
        <v>738</v>
      </c>
      <c r="T114" s="194">
        <f t="shared" si="16"/>
        <v>0.13074204946996468</v>
      </c>
      <c r="U114" s="137">
        <v>899</v>
      </c>
      <c r="V114" s="96">
        <v>41</v>
      </c>
      <c r="W114" s="223">
        <f t="shared" si="17"/>
        <v>782</v>
      </c>
      <c r="X114" s="224">
        <f t="shared" si="18"/>
        <v>0.13014460511679643</v>
      </c>
      <c r="Y114" s="137">
        <v>849</v>
      </c>
      <c r="Z114" s="96">
        <v>85</v>
      </c>
      <c r="AA114" s="193">
        <f t="shared" si="19"/>
        <v>738</v>
      </c>
      <c r="AB114" s="194">
        <f t="shared" si="20"/>
        <v>0.13074204946996468</v>
      </c>
    </row>
    <row r="115" spans="1:28" s="4" customFormat="1" ht="12.75" customHeight="1">
      <c r="A115" s="274" t="s">
        <v>228</v>
      </c>
      <c r="B115" s="24" t="s">
        <v>20</v>
      </c>
      <c r="C115" s="66"/>
      <c r="D115" s="32">
        <v>1.1100000000000001</v>
      </c>
      <c r="E115" s="25" t="s">
        <v>403</v>
      </c>
      <c r="F115" s="73">
        <v>1374</v>
      </c>
      <c r="G115" s="60">
        <v>1249</v>
      </c>
      <c r="H115" s="53">
        <v>1049</v>
      </c>
      <c r="I115" s="53">
        <v>975</v>
      </c>
      <c r="J115" s="53">
        <v>15</v>
      </c>
      <c r="K115" s="73">
        <f t="shared" si="12"/>
        <v>960</v>
      </c>
      <c r="L115" s="82">
        <f t="shared" si="10"/>
        <v>0.23138510808646917</v>
      </c>
      <c r="M115" s="137">
        <v>949</v>
      </c>
      <c r="N115" s="96">
        <v>84</v>
      </c>
      <c r="O115" s="223">
        <f t="shared" si="13"/>
        <v>876</v>
      </c>
      <c r="P115" s="224">
        <f t="shared" si="14"/>
        <v>7.6923076923076927E-2</v>
      </c>
      <c r="Q115" s="137">
        <v>949</v>
      </c>
      <c r="R115" s="96">
        <v>84</v>
      </c>
      <c r="S115" s="193">
        <f t="shared" si="15"/>
        <v>876</v>
      </c>
      <c r="T115" s="194">
        <f t="shared" si="16"/>
        <v>7.6923076923076927E-2</v>
      </c>
      <c r="U115" s="137">
        <v>999</v>
      </c>
      <c r="V115" s="96">
        <v>41</v>
      </c>
      <c r="W115" s="223">
        <f t="shared" si="17"/>
        <v>919</v>
      </c>
      <c r="X115" s="224">
        <f t="shared" si="18"/>
        <v>8.0080080080080079E-2</v>
      </c>
      <c r="Y115" s="137">
        <v>949</v>
      </c>
      <c r="Z115" s="96">
        <v>84</v>
      </c>
      <c r="AA115" s="193">
        <f t="shared" si="19"/>
        <v>876</v>
      </c>
      <c r="AB115" s="194">
        <f t="shared" si="20"/>
        <v>7.6923076923076927E-2</v>
      </c>
    </row>
    <row r="116" spans="1:28" s="4" customFormat="1" ht="12.75" customHeight="1">
      <c r="A116" s="101" t="s">
        <v>229</v>
      </c>
      <c r="B116" s="24" t="s">
        <v>20</v>
      </c>
      <c r="C116" s="66"/>
      <c r="D116" s="32">
        <v>0.83</v>
      </c>
      <c r="E116" s="25" t="s">
        <v>404</v>
      </c>
      <c r="F116" s="73">
        <v>1209</v>
      </c>
      <c r="G116" s="60">
        <v>1099</v>
      </c>
      <c r="H116" s="53">
        <v>899</v>
      </c>
      <c r="I116" s="53">
        <v>794</v>
      </c>
      <c r="J116" s="53">
        <v>20</v>
      </c>
      <c r="K116" s="73">
        <f t="shared" si="12"/>
        <v>774</v>
      </c>
      <c r="L116" s="82">
        <f t="shared" si="10"/>
        <v>0.29572338489535943</v>
      </c>
      <c r="M116" s="137">
        <v>799</v>
      </c>
      <c r="N116" s="96">
        <v>85</v>
      </c>
      <c r="O116" s="223">
        <f t="shared" si="13"/>
        <v>689</v>
      </c>
      <c r="P116" s="224">
        <f t="shared" si="14"/>
        <v>0.13767209011264081</v>
      </c>
      <c r="Q116" s="137">
        <v>799</v>
      </c>
      <c r="R116" s="96">
        <v>85</v>
      </c>
      <c r="S116" s="193">
        <f t="shared" si="15"/>
        <v>689</v>
      </c>
      <c r="T116" s="194">
        <f t="shared" si="16"/>
        <v>0.13767209011264081</v>
      </c>
      <c r="U116" s="137">
        <v>849</v>
      </c>
      <c r="V116" s="96">
        <v>41</v>
      </c>
      <c r="W116" s="223">
        <f t="shared" si="17"/>
        <v>733</v>
      </c>
      <c r="X116" s="224">
        <f t="shared" si="18"/>
        <v>0.13663133097762073</v>
      </c>
      <c r="Y116" s="137">
        <v>799</v>
      </c>
      <c r="Z116" s="96">
        <v>85</v>
      </c>
      <c r="AA116" s="193">
        <f t="shared" si="19"/>
        <v>689</v>
      </c>
      <c r="AB116" s="194">
        <f t="shared" si="20"/>
        <v>0.13767209011264081</v>
      </c>
    </row>
    <row r="117" spans="1:28" s="4" customFormat="1" ht="12.75" customHeight="1">
      <c r="A117" s="274" t="s">
        <v>230</v>
      </c>
      <c r="B117" s="24" t="s">
        <v>20</v>
      </c>
      <c r="C117" s="66"/>
      <c r="D117" s="32">
        <v>1.1100000000000001</v>
      </c>
      <c r="E117" s="25" t="s">
        <v>405</v>
      </c>
      <c r="F117" s="73">
        <v>1209</v>
      </c>
      <c r="G117" s="60">
        <v>1099</v>
      </c>
      <c r="H117" s="53">
        <v>899</v>
      </c>
      <c r="I117" s="53">
        <v>794</v>
      </c>
      <c r="J117" s="53">
        <v>20</v>
      </c>
      <c r="K117" s="73">
        <f t="shared" si="12"/>
        <v>774</v>
      </c>
      <c r="L117" s="82">
        <f t="shared" si="10"/>
        <v>0.29572338489535943</v>
      </c>
      <c r="M117" s="137">
        <v>799</v>
      </c>
      <c r="N117" s="96">
        <v>85</v>
      </c>
      <c r="O117" s="223">
        <f t="shared" si="13"/>
        <v>689</v>
      </c>
      <c r="P117" s="224">
        <f t="shared" si="14"/>
        <v>0.13767209011264081</v>
      </c>
      <c r="Q117" s="137">
        <v>799</v>
      </c>
      <c r="R117" s="96">
        <v>85</v>
      </c>
      <c r="S117" s="193">
        <f t="shared" si="15"/>
        <v>689</v>
      </c>
      <c r="T117" s="194">
        <f t="shared" si="16"/>
        <v>0.13767209011264081</v>
      </c>
      <c r="U117" s="137">
        <v>849</v>
      </c>
      <c r="V117" s="96">
        <v>41</v>
      </c>
      <c r="W117" s="223">
        <f t="shared" si="17"/>
        <v>733</v>
      </c>
      <c r="X117" s="224">
        <f t="shared" si="18"/>
        <v>0.13663133097762073</v>
      </c>
      <c r="Y117" s="137">
        <v>799</v>
      </c>
      <c r="Z117" s="96">
        <v>85</v>
      </c>
      <c r="AA117" s="193">
        <f t="shared" si="19"/>
        <v>689</v>
      </c>
      <c r="AB117" s="194">
        <f t="shared" si="20"/>
        <v>0.13767209011264081</v>
      </c>
    </row>
    <row r="118" spans="1:28" s="4" customFormat="1" ht="12.75" customHeight="1">
      <c r="A118" s="298" t="s">
        <v>231</v>
      </c>
      <c r="B118" s="24" t="s">
        <v>20</v>
      </c>
      <c r="C118" s="66"/>
      <c r="D118" s="32">
        <v>1.1100000000000001</v>
      </c>
      <c r="E118" s="25" t="s">
        <v>406</v>
      </c>
      <c r="F118" s="73">
        <v>1319</v>
      </c>
      <c r="G118" s="60">
        <v>1199</v>
      </c>
      <c r="H118" s="53">
        <v>999</v>
      </c>
      <c r="I118" s="53">
        <v>931</v>
      </c>
      <c r="J118" s="53">
        <v>20</v>
      </c>
      <c r="K118" s="73">
        <f t="shared" si="12"/>
        <v>911</v>
      </c>
      <c r="L118" s="82">
        <f t="shared" si="10"/>
        <v>0.24020016680567138</v>
      </c>
      <c r="M118" s="137">
        <v>899</v>
      </c>
      <c r="N118" s="96">
        <v>85</v>
      </c>
      <c r="O118" s="223">
        <f t="shared" si="13"/>
        <v>826</v>
      </c>
      <c r="P118" s="224">
        <f t="shared" si="14"/>
        <v>8.1201334816462731E-2</v>
      </c>
      <c r="Q118" s="137">
        <v>899</v>
      </c>
      <c r="R118" s="96">
        <v>85</v>
      </c>
      <c r="S118" s="193">
        <f t="shared" si="15"/>
        <v>826</v>
      </c>
      <c r="T118" s="194">
        <f t="shared" si="16"/>
        <v>8.1201334816462731E-2</v>
      </c>
      <c r="U118" s="137">
        <v>949</v>
      </c>
      <c r="V118" s="96">
        <v>41</v>
      </c>
      <c r="W118" s="223">
        <f t="shared" si="17"/>
        <v>870</v>
      </c>
      <c r="X118" s="224">
        <f t="shared" si="18"/>
        <v>8.3245521601685982E-2</v>
      </c>
      <c r="Y118" s="137">
        <v>899</v>
      </c>
      <c r="Z118" s="96">
        <v>85</v>
      </c>
      <c r="AA118" s="193">
        <f t="shared" si="19"/>
        <v>826</v>
      </c>
      <c r="AB118" s="194">
        <f t="shared" si="20"/>
        <v>8.1201334816462731E-2</v>
      </c>
    </row>
    <row r="119" spans="1:28" s="4" customFormat="1" ht="12.75" customHeight="1">
      <c r="A119" s="101" t="s">
        <v>78</v>
      </c>
      <c r="B119" s="24" t="s">
        <v>20</v>
      </c>
      <c r="C119" s="117"/>
      <c r="D119" s="32">
        <v>0.83</v>
      </c>
      <c r="E119" s="25" t="s">
        <v>407</v>
      </c>
      <c r="F119" s="73">
        <v>1429</v>
      </c>
      <c r="G119" s="60">
        <v>1299</v>
      </c>
      <c r="H119" s="53">
        <v>1049</v>
      </c>
      <c r="I119" s="53">
        <v>871</v>
      </c>
      <c r="J119" s="53">
        <v>27</v>
      </c>
      <c r="K119" s="73">
        <f t="shared" si="12"/>
        <v>844</v>
      </c>
      <c r="L119" s="82">
        <f t="shared" si="10"/>
        <v>0.35026943802925325</v>
      </c>
      <c r="M119" s="137">
        <v>849</v>
      </c>
      <c r="N119" s="96">
        <v>163</v>
      </c>
      <c r="O119" s="223">
        <f t="shared" si="13"/>
        <v>681</v>
      </c>
      <c r="P119" s="224">
        <f t="shared" si="14"/>
        <v>0.19787985865724381</v>
      </c>
      <c r="Q119" s="137">
        <v>849</v>
      </c>
      <c r="R119" s="96">
        <v>163</v>
      </c>
      <c r="S119" s="193">
        <f t="shared" si="15"/>
        <v>681</v>
      </c>
      <c r="T119" s="194">
        <f t="shared" si="16"/>
        <v>0.19787985865724381</v>
      </c>
      <c r="U119" s="137">
        <v>999</v>
      </c>
      <c r="V119" s="96">
        <v>38</v>
      </c>
      <c r="W119" s="223">
        <f t="shared" si="17"/>
        <v>806</v>
      </c>
      <c r="X119" s="224">
        <f t="shared" si="18"/>
        <v>0.1931931931931932</v>
      </c>
      <c r="Y119" s="137">
        <v>899</v>
      </c>
      <c r="Z119" s="96">
        <v>121</v>
      </c>
      <c r="AA119" s="193">
        <f t="shared" si="19"/>
        <v>723</v>
      </c>
      <c r="AB119" s="194">
        <f t="shared" si="20"/>
        <v>0.19577308120133483</v>
      </c>
    </row>
    <row r="120" spans="1:28" s="4" customFormat="1" ht="12.75" customHeight="1">
      <c r="A120" s="274" t="s">
        <v>79</v>
      </c>
      <c r="B120" s="24" t="s">
        <v>20</v>
      </c>
      <c r="C120" s="117"/>
      <c r="D120" s="30">
        <v>1.1100000000000001</v>
      </c>
      <c r="E120" s="25" t="s">
        <v>408</v>
      </c>
      <c r="F120" s="73">
        <v>1429</v>
      </c>
      <c r="G120" s="60">
        <v>1299</v>
      </c>
      <c r="H120" s="53">
        <v>1049</v>
      </c>
      <c r="I120" s="53">
        <v>871</v>
      </c>
      <c r="J120" s="53">
        <v>27</v>
      </c>
      <c r="K120" s="73">
        <f t="shared" si="12"/>
        <v>844</v>
      </c>
      <c r="L120" s="82">
        <f t="shared" si="10"/>
        <v>0.35026943802925325</v>
      </c>
      <c r="M120" s="137">
        <v>849</v>
      </c>
      <c r="N120" s="96">
        <v>163</v>
      </c>
      <c r="O120" s="223">
        <f t="shared" si="13"/>
        <v>681</v>
      </c>
      <c r="P120" s="224">
        <f t="shared" si="14"/>
        <v>0.19787985865724381</v>
      </c>
      <c r="Q120" s="137">
        <v>849</v>
      </c>
      <c r="R120" s="96">
        <v>163</v>
      </c>
      <c r="S120" s="193">
        <f t="shared" si="15"/>
        <v>681</v>
      </c>
      <c r="T120" s="194">
        <f t="shared" si="16"/>
        <v>0.19787985865724381</v>
      </c>
      <c r="U120" s="137">
        <v>999</v>
      </c>
      <c r="V120" s="96">
        <v>38</v>
      </c>
      <c r="W120" s="223">
        <f t="shared" si="17"/>
        <v>806</v>
      </c>
      <c r="X120" s="224">
        <f t="shared" si="18"/>
        <v>0.1931931931931932</v>
      </c>
      <c r="Y120" s="137">
        <v>899</v>
      </c>
      <c r="Z120" s="96">
        <v>121</v>
      </c>
      <c r="AA120" s="193">
        <f t="shared" si="19"/>
        <v>723</v>
      </c>
      <c r="AB120" s="194">
        <f t="shared" si="20"/>
        <v>0.19577308120133483</v>
      </c>
    </row>
    <row r="121" spans="1:28" s="4" customFormat="1" ht="12.75" customHeight="1">
      <c r="A121" s="274" t="s">
        <v>80</v>
      </c>
      <c r="B121" s="24" t="s">
        <v>20</v>
      </c>
      <c r="C121" s="117"/>
      <c r="D121" s="30">
        <v>1.1100000000000001</v>
      </c>
      <c r="E121" s="25" t="s">
        <v>409</v>
      </c>
      <c r="F121" s="73">
        <v>1539</v>
      </c>
      <c r="G121" s="60">
        <v>1399</v>
      </c>
      <c r="H121" s="53">
        <v>1149</v>
      </c>
      <c r="I121" s="53">
        <v>996</v>
      </c>
      <c r="J121" s="53">
        <v>30</v>
      </c>
      <c r="K121" s="73">
        <f t="shared" si="12"/>
        <v>966</v>
      </c>
      <c r="L121" s="82">
        <f t="shared" ref="L121:L190" si="27">IFERROR((G121-K121)/G121, " ")</f>
        <v>0.30950679056468905</v>
      </c>
      <c r="M121" s="137">
        <v>949</v>
      </c>
      <c r="N121" s="96">
        <v>163</v>
      </c>
      <c r="O121" s="223">
        <f t="shared" si="13"/>
        <v>803</v>
      </c>
      <c r="P121" s="224">
        <f t="shared" si="14"/>
        <v>0.15384615384615385</v>
      </c>
      <c r="Q121" s="137">
        <v>949</v>
      </c>
      <c r="R121" s="96">
        <v>163</v>
      </c>
      <c r="S121" s="193">
        <f t="shared" si="15"/>
        <v>803</v>
      </c>
      <c r="T121" s="194">
        <f t="shared" si="16"/>
        <v>0.15384615384615385</v>
      </c>
      <c r="U121" s="137">
        <v>1099</v>
      </c>
      <c r="V121" s="96">
        <v>38</v>
      </c>
      <c r="W121" s="223">
        <f t="shared" si="17"/>
        <v>928</v>
      </c>
      <c r="X121" s="224">
        <f t="shared" si="18"/>
        <v>0.15559599636032756</v>
      </c>
      <c r="Y121" s="137">
        <v>999</v>
      </c>
      <c r="Z121" s="96">
        <v>121</v>
      </c>
      <c r="AA121" s="193">
        <f t="shared" si="19"/>
        <v>845</v>
      </c>
      <c r="AB121" s="194">
        <f t="shared" si="20"/>
        <v>0.15415415415415415</v>
      </c>
    </row>
    <row r="122" spans="1:28" s="4" customFormat="1" ht="12.75" customHeight="1">
      <c r="A122" s="298" t="s">
        <v>664</v>
      </c>
      <c r="B122" s="24" t="s">
        <v>20</v>
      </c>
      <c r="C122" s="174" t="s">
        <v>5</v>
      </c>
      <c r="D122" s="32">
        <v>1.1100000000000001</v>
      </c>
      <c r="E122" s="25" t="s">
        <v>665</v>
      </c>
      <c r="F122" s="73">
        <v>1979</v>
      </c>
      <c r="G122" s="60">
        <v>1799</v>
      </c>
      <c r="H122" s="53">
        <v>1449</v>
      </c>
      <c r="I122" s="53">
        <v>1298</v>
      </c>
      <c r="J122" s="53">
        <v>0</v>
      </c>
      <c r="K122" s="73">
        <f>IFERROR(I122-J122,I122)</f>
        <v>1298</v>
      </c>
      <c r="L122" s="82">
        <f>IFERROR((G122-K122)/G122, " ")</f>
        <v>0.27848804891606449</v>
      </c>
      <c r="M122" s="137">
        <v>1049</v>
      </c>
      <c r="N122" s="96">
        <v>289</v>
      </c>
      <c r="O122" s="223">
        <f>$K122-N122</f>
        <v>1009</v>
      </c>
      <c r="P122" s="224">
        <f>(M122-O122)/M122</f>
        <v>3.8131553860819831E-2</v>
      </c>
      <c r="Q122" s="137">
        <v>1049</v>
      </c>
      <c r="R122" s="96">
        <v>339</v>
      </c>
      <c r="S122" s="302">
        <f>$K122-R122</f>
        <v>959</v>
      </c>
      <c r="T122" s="194">
        <f>(Q122-S122)/Q122</f>
        <v>8.5795996186844609E-2</v>
      </c>
      <c r="U122" s="137">
        <v>1299</v>
      </c>
      <c r="V122" s="96">
        <v>124</v>
      </c>
      <c r="W122" s="223">
        <f>$K122-V122</f>
        <v>1174</v>
      </c>
      <c r="X122" s="224">
        <f>(U122-W122)/U122</f>
        <v>9.6227867590454194E-2</v>
      </c>
      <c r="Y122" s="137">
        <v>1199</v>
      </c>
      <c r="Z122" s="96">
        <v>210</v>
      </c>
      <c r="AA122" s="193">
        <f>$K122-Z122</f>
        <v>1088</v>
      </c>
      <c r="AB122" s="194">
        <f>(Y122-AA122)/Y122</f>
        <v>9.2577147623019176E-2</v>
      </c>
    </row>
    <row r="123" spans="1:28" s="4" customFormat="1" ht="12.75" customHeight="1">
      <c r="A123" s="101" t="s">
        <v>81</v>
      </c>
      <c r="B123" s="24" t="s">
        <v>20</v>
      </c>
      <c r="C123" s="117"/>
      <c r="D123" s="32">
        <v>0.83</v>
      </c>
      <c r="E123" s="25" t="s">
        <v>410</v>
      </c>
      <c r="F123" s="73">
        <v>1319</v>
      </c>
      <c r="G123" s="60">
        <v>1199</v>
      </c>
      <c r="H123" s="53">
        <v>999</v>
      </c>
      <c r="I123" s="53">
        <v>804</v>
      </c>
      <c r="J123" s="53">
        <v>10</v>
      </c>
      <c r="K123" s="73">
        <f t="shared" si="12"/>
        <v>794</v>
      </c>
      <c r="L123" s="82">
        <f t="shared" si="27"/>
        <v>0.33778148457047541</v>
      </c>
      <c r="M123" s="137">
        <v>849</v>
      </c>
      <c r="N123" s="96">
        <v>118</v>
      </c>
      <c r="O123" s="223">
        <f t="shared" si="13"/>
        <v>676</v>
      </c>
      <c r="P123" s="224">
        <f t="shared" si="14"/>
        <v>0.20376914016489989</v>
      </c>
      <c r="Q123" s="137">
        <v>849</v>
      </c>
      <c r="R123" s="96">
        <v>118</v>
      </c>
      <c r="S123" s="193">
        <f t="shared" si="15"/>
        <v>676</v>
      </c>
      <c r="T123" s="194">
        <f t="shared" si="16"/>
        <v>0.20376914016489989</v>
      </c>
      <c r="U123" s="137">
        <v>949</v>
      </c>
      <c r="V123" s="96">
        <v>37</v>
      </c>
      <c r="W123" s="223">
        <f t="shared" si="17"/>
        <v>757</v>
      </c>
      <c r="X123" s="224">
        <f t="shared" si="18"/>
        <v>0.20231822971548999</v>
      </c>
      <c r="Y123" s="137">
        <v>899</v>
      </c>
      <c r="Z123" s="96">
        <v>78</v>
      </c>
      <c r="AA123" s="193">
        <f t="shared" ref="AA123:AA125" si="28">$K123-Z123</f>
        <v>716</v>
      </c>
      <c r="AB123" s="194">
        <f t="shared" ref="AB123:AB125" si="29">(Y123-AA123)/Y123</f>
        <v>0.20355951056729699</v>
      </c>
    </row>
    <row r="124" spans="1:28" s="4" customFormat="1" ht="12.75" customHeight="1">
      <c r="A124" s="274" t="s">
        <v>82</v>
      </c>
      <c r="B124" s="24" t="s">
        <v>20</v>
      </c>
      <c r="C124" s="117"/>
      <c r="D124" s="30">
        <v>1.1100000000000001</v>
      </c>
      <c r="E124" s="25" t="s">
        <v>411</v>
      </c>
      <c r="F124" s="73">
        <v>1319</v>
      </c>
      <c r="G124" s="60">
        <v>1199</v>
      </c>
      <c r="H124" s="53">
        <v>999</v>
      </c>
      <c r="I124" s="53">
        <v>804</v>
      </c>
      <c r="J124" s="53">
        <v>10</v>
      </c>
      <c r="K124" s="73">
        <f t="shared" si="12"/>
        <v>794</v>
      </c>
      <c r="L124" s="82">
        <f t="shared" si="27"/>
        <v>0.33778148457047541</v>
      </c>
      <c r="M124" s="137">
        <v>849</v>
      </c>
      <c r="N124" s="96">
        <v>118</v>
      </c>
      <c r="O124" s="223">
        <f t="shared" si="13"/>
        <v>676</v>
      </c>
      <c r="P124" s="224">
        <f t="shared" si="14"/>
        <v>0.20376914016489989</v>
      </c>
      <c r="Q124" s="137">
        <v>849</v>
      </c>
      <c r="R124" s="96">
        <v>118</v>
      </c>
      <c r="S124" s="193">
        <f t="shared" si="15"/>
        <v>676</v>
      </c>
      <c r="T124" s="194">
        <f t="shared" si="16"/>
        <v>0.20376914016489989</v>
      </c>
      <c r="U124" s="137">
        <v>949</v>
      </c>
      <c r="V124" s="96">
        <v>37</v>
      </c>
      <c r="W124" s="223">
        <f t="shared" si="17"/>
        <v>757</v>
      </c>
      <c r="X124" s="224">
        <f t="shared" si="18"/>
        <v>0.20231822971548999</v>
      </c>
      <c r="Y124" s="137">
        <v>899</v>
      </c>
      <c r="Z124" s="96">
        <v>78</v>
      </c>
      <c r="AA124" s="193">
        <f t="shared" si="28"/>
        <v>716</v>
      </c>
      <c r="AB124" s="194">
        <f t="shared" si="29"/>
        <v>0.20355951056729699</v>
      </c>
    </row>
    <row r="125" spans="1:28" s="4" customFormat="1" ht="12.75" customHeight="1">
      <c r="A125" s="274" t="s">
        <v>83</v>
      </c>
      <c r="B125" s="24" t="s">
        <v>20</v>
      </c>
      <c r="C125" s="117"/>
      <c r="D125" s="30">
        <v>1.1100000000000001</v>
      </c>
      <c r="E125" s="25" t="s">
        <v>412</v>
      </c>
      <c r="F125" s="73">
        <v>1429</v>
      </c>
      <c r="G125" s="60">
        <v>1299</v>
      </c>
      <c r="H125" s="53">
        <v>1099</v>
      </c>
      <c r="I125" s="53">
        <v>886</v>
      </c>
      <c r="J125" s="53">
        <v>10</v>
      </c>
      <c r="K125" s="73">
        <f t="shared" si="12"/>
        <v>876</v>
      </c>
      <c r="L125" s="82">
        <f t="shared" si="27"/>
        <v>0.32563510392609701</v>
      </c>
      <c r="M125" s="137">
        <v>949</v>
      </c>
      <c r="N125" s="96">
        <v>118</v>
      </c>
      <c r="O125" s="223">
        <f t="shared" si="13"/>
        <v>758</v>
      </c>
      <c r="P125" s="224">
        <f t="shared" si="14"/>
        <v>0.20126448893572182</v>
      </c>
      <c r="Q125" s="137">
        <v>949</v>
      </c>
      <c r="R125" s="96">
        <v>118</v>
      </c>
      <c r="S125" s="193">
        <f t="shared" si="15"/>
        <v>758</v>
      </c>
      <c r="T125" s="194">
        <f t="shared" si="16"/>
        <v>0.20126448893572182</v>
      </c>
      <c r="U125" s="137">
        <v>1049</v>
      </c>
      <c r="V125" s="96">
        <v>37</v>
      </c>
      <c r="W125" s="223">
        <f t="shared" si="17"/>
        <v>839</v>
      </c>
      <c r="X125" s="224">
        <f t="shared" si="18"/>
        <v>0.20019065776930409</v>
      </c>
      <c r="Y125" s="137">
        <v>999</v>
      </c>
      <c r="Z125" s="96">
        <v>78</v>
      </c>
      <c r="AA125" s="193">
        <f t="shared" si="28"/>
        <v>798</v>
      </c>
      <c r="AB125" s="194">
        <f t="shared" si="29"/>
        <v>0.20120120120120119</v>
      </c>
    </row>
    <row r="126" spans="1:28" s="4" customFormat="1" ht="12.75" customHeight="1">
      <c r="A126" s="274" t="s">
        <v>666</v>
      </c>
      <c r="B126" s="24" t="s">
        <v>20</v>
      </c>
      <c r="C126" s="141" t="s">
        <v>5</v>
      </c>
      <c r="D126" s="32">
        <v>1.1100000000000001</v>
      </c>
      <c r="E126" s="25" t="s">
        <v>667</v>
      </c>
      <c r="F126" s="73">
        <v>1869</v>
      </c>
      <c r="G126" s="60">
        <v>1699</v>
      </c>
      <c r="H126" s="53">
        <v>1399</v>
      </c>
      <c r="I126" s="53">
        <v>1157</v>
      </c>
      <c r="J126" s="53">
        <v>0</v>
      </c>
      <c r="K126" s="73">
        <f>IFERROR(I126-J126,I126)</f>
        <v>1157</v>
      </c>
      <c r="L126" s="82">
        <f>IFERROR((G126-K126)/G126, " ")</f>
        <v>0.31901118304885229</v>
      </c>
      <c r="M126" s="137">
        <v>1049</v>
      </c>
      <c r="N126" s="96">
        <v>234</v>
      </c>
      <c r="O126" s="223">
        <f>$K126-N126</f>
        <v>923</v>
      </c>
      <c r="P126" s="224">
        <f>(M126-O126)/M126</f>
        <v>0.12011439466158245</v>
      </c>
      <c r="Q126" s="137">
        <v>1049</v>
      </c>
      <c r="R126" s="96">
        <v>273</v>
      </c>
      <c r="S126" s="193">
        <f>$K126-R126</f>
        <v>884</v>
      </c>
      <c r="T126" s="194">
        <f>(Q126-S126)/Q126</f>
        <v>0.1572926596758818</v>
      </c>
      <c r="U126" s="137">
        <v>1249</v>
      </c>
      <c r="V126" s="96">
        <v>115</v>
      </c>
      <c r="W126" s="223">
        <f>$K126-V126</f>
        <v>1042</v>
      </c>
      <c r="X126" s="224">
        <f>(U126-W126)/U126</f>
        <v>0.16573258606885508</v>
      </c>
      <c r="Y126" s="137">
        <v>1199</v>
      </c>
      <c r="Z126" s="96">
        <v>155</v>
      </c>
      <c r="AA126" s="193">
        <f>$K126-Z126</f>
        <v>1002</v>
      </c>
      <c r="AB126" s="194">
        <f>(Y126-AA126)/Y126</f>
        <v>0.16430358632193495</v>
      </c>
    </row>
    <row r="127" spans="1:28" s="4" customFormat="1" ht="12.75" customHeight="1">
      <c r="A127" s="101" t="s">
        <v>85</v>
      </c>
      <c r="B127" s="24" t="s">
        <v>20</v>
      </c>
      <c r="C127" s="273" t="s">
        <v>289</v>
      </c>
      <c r="D127" s="32">
        <v>0.83</v>
      </c>
      <c r="E127" s="25" t="s">
        <v>413</v>
      </c>
      <c r="F127" s="73">
        <v>1539</v>
      </c>
      <c r="G127" s="60">
        <v>1399</v>
      </c>
      <c r="H127" s="53">
        <v>1149</v>
      </c>
      <c r="I127" s="53">
        <v>923</v>
      </c>
      <c r="J127" s="53">
        <v>12</v>
      </c>
      <c r="K127" s="73">
        <f t="shared" si="12"/>
        <v>911</v>
      </c>
      <c r="L127" s="82">
        <f t="shared" si="27"/>
        <v>0.34882058613295208</v>
      </c>
      <c r="M127" s="137">
        <v>949</v>
      </c>
      <c r="N127" s="96">
        <v>158</v>
      </c>
      <c r="O127" s="223">
        <f t="shared" si="13"/>
        <v>753</v>
      </c>
      <c r="P127" s="224">
        <f t="shared" si="14"/>
        <v>0.2065331928345627</v>
      </c>
      <c r="Q127" s="137">
        <v>949</v>
      </c>
      <c r="R127" s="96">
        <v>158</v>
      </c>
      <c r="S127" s="193">
        <f t="shared" si="15"/>
        <v>753</v>
      </c>
      <c r="T127" s="194">
        <f t="shared" si="16"/>
        <v>0.2065331928345627</v>
      </c>
      <c r="U127" s="137">
        <v>1099</v>
      </c>
      <c r="V127" s="96">
        <v>37</v>
      </c>
      <c r="W127" s="223">
        <f t="shared" si="17"/>
        <v>874</v>
      </c>
      <c r="X127" s="224">
        <f t="shared" si="18"/>
        <v>0.20473157415832574</v>
      </c>
      <c r="Y127" s="137">
        <v>999</v>
      </c>
      <c r="Z127" s="96">
        <v>117</v>
      </c>
      <c r="AA127" s="193">
        <f t="shared" ref="AA127:AA190" si="30">$K127-Z127</f>
        <v>794</v>
      </c>
      <c r="AB127" s="194">
        <f t="shared" ref="AB127:AB190" si="31">(Y127-AA127)/Y127</f>
        <v>0.20520520520520522</v>
      </c>
    </row>
    <row r="128" spans="1:28" s="4" customFormat="1" ht="12.75" customHeight="1">
      <c r="A128" s="274" t="s">
        <v>86</v>
      </c>
      <c r="B128" s="24" t="s">
        <v>20</v>
      </c>
      <c r="C128" s="273" t="s">
        <v>289</v>
      </c>
      <c r="D128" s="30">
        <v>1.1100000000000001</v>
      </c>
      <c r="E128" s="25" t="s">
        <v>84</v>
      </c>
      <c r="F128" s="73">
        <v>1594</v>
      </c>
      <c r="G128" s="60">
        <v>1399</v>
      </c>
      <c r="H128" s="53">
        <v>1149</v>
      </c>
      <c r="I128" s="53">
        <v>923</v>
      </c>
      <c r="J128" s="53">
        <v>12</v>
      </c>
      <c r="K128" s="73">
        <f t="shared" si="12"/>
        <v>911</v>
      </c>
      <c r="L128" s="82">
        <f t="shared" si="27"/>
        <v>0.34882058613295208</v>
      </c>
      <c r="M128" s="137">
        <v>949</v>
      </c>
      <c r="N128" s="96">
        <v>158</v>
      </c>
      <c r="O128" s="223">
        <f t="shared" si="13"/>
        <v>753</v>
      </c>
      <c r="P128" s="224">
        <f t="shared" si="14"/>
        <v>0.2065331928345627</v>
      </c>
      <c r="Q128" s="137">
        <v>949</v>
      </c>
      <c r="R128" s="96">
        <v>158</v>
      </c>
      <c r="S128" s="193">
        <f t="shared" si="15"/>
        <v>753</v>
      </c>
      <c r="T128" s="194">
        <f t="shared" si="16"/>
        <v>0.2065331928345627</v>
      </c>
      <c r="U128" s="137">
        <v>1099</v>
      </c>
      <c r="V128" s="96">
        <v>37</v>
      </c>
      <c r="W128" s="223">
        <f t="shared" si="17"/>
        <v>874</v>
      </c>
      <c r="X128" s="224">
        <f t="shared" si="18"/>
        <v>0.20473157415832574</v>
      </c>
      <c r="Y128" s="137">
        <v>999</v>
      </c>
      <c r="Z128" s="96">
        <v>117</v>
      </c>
      <c r="AA128" s="193">
        <f t="shared" si="30"/>
        <v>794</v>
      </c>
      <c r="AB128" s="194">
        <f t="shared" si="31"/>
        <v>0.20520520520520522</v>
      </c>
    </row>
    <row r="129" spans="1:28" s="4" customFormat="1" ht="12.75" customHeight="1">
      <c r="A129" s="274" t="s">
        <v>87</v>
      </c>
      <c r="B129" s="24" t="s">
        <v>20</v>
      </c>
      <c r="C129" s="273" t="s">
        <v>289</v>
      </c>
      <c r="D129" s="30">
        <v>1.1100000000000001</v>
      </c>
      <c r="E129" s="25" t="s">
        <v>92</v>
      </c>
      <c r="F129" s="73">
        <v>1649</v>
      </c>
      <c r="G129" s="60">
        <v>1499</v>
      </c>
      <c r="H129" s="53">
        <v>1249</v>
      </c>
      <c r="I129" s="53">
        <v>1005</v>
      </c>
      <c r="J129" s="53">
        <v>15</v>
      </c>
      <c r="K129" s="73">
        <f t="shared" ref="K129:K203" si="32">IFERROR(I129-J129,I129)</f>
        <v>990</v>
      </c>
      <c r="L129" s="82">
        <f t="shared" si="27"/>
        <v>0.33955970647098066</v>
      </c>
      <c r="M129" s="137">
        <v>1049</v>
      </c>
      <c r="N129" s="96">
        <v>157</v>
      </c>
      <c r="O129" s="223">
        <f t="shared" si="13"/>
        <v>833</v>
      </c>
      <c r="P129" s="224">
        <f t="shared" si="14"/>
        <v>0.20591039084842708</v>
      </c>
      <c r="Q129" s="137">
        <v>1049</v>
      </c>
      <c r="R129" s="96">
        <v>157</v>
      </c>
      <c r="S129" s="193">
        <f t="shared" si="15"/>
        <v>833</v>
      </c>
      <c r="T129" s="194">
        <f t="shared" si="16"/>
        <v>0.20591039084842708</v>
      </c>
      <c r="U129" s="137">
        <v>1199</v>
      </c>
      <c r="V129" s="96">
        <v>37</v>
      </c>
      <c r="W129" s="223">
        <f t="shared" si="17"/>
        <v>953</v>
      </c>
      <c r="X129" s="224">
        <f t="shared" si="18"/>
        <v>0.20517097581317764</v>
      </c>
      <c r="Y129" s="137">
        <v>1099</v>
      </c>
      <c r="Z129" s="96">
        <v>117</v>
      </c>
      <c r="AA129" s="193">
        <f t="shared" si="30"/>
        <v>873</v>
      </c>
      <c r="AB129" s="194">
        <f t="shared" si="31"/>
        <v>0.20564149226569609</v>
      </c>
    </row>
    <row r="130" spans="1:28" s="4" customFormat="1" ht="12.75" customHeight="1">
      <c r="A130" s="101" t="s">
        <v>88</v>
      </c>
      <c r="B130" s="24" t="s">
        <v>20</v>
      </c>
      <c r="C130" s="273" t="s">
        <v>289</v>
      </c>
      <c r="D130" s="32">
        <v>0.83</v>
      </c>
      <c r="E130" s="25" t="s">
        <v>91</v>
      </c>
      <c r="F130" s="73">
        <v>1484</v>
      </c>
      <c r="G130" s="60">
        <v>1349</v>
      </c>
      <c r="H130" s="53">
        <v>1099</v>
      </c>
      <c r="I130" s="53">
        <v>886</v>
      </c>
      <c r="J130" s="53">
        <v>17</v>
      </c>
      <c r="K130" s="73">
        <f t="shared" si="32"/>
        <v>869</v>
      </c>
      <c r="L130" s="82">
        <f t="shared" si="27"/>
        <v>0.35581912527798371</v>
      </c>
      <c r="M130" s="137">
        <v>949</v>
      </c>
      <c r="N130" s="96">
        <v>117</v>
      </c>
      <c r="O130" s="223">
        <f t="shared" si="13"/>
        <v>752</v>
      </c>
      <c r="P130" s="224">
        <f t="shared" si="14"/>
        <v>0.20758693361433087</v>
      </c>
      <c r="Q130" s="137">
        <v>949</v>
      </c>
      <c r="R130" s="96">
        <v>117</v>
      </c>
      <c r="S130" s="193">
        <f t="shared" si="15"/>
        <v>752</v>
      </c>
      <c r="T130" s="194">
        <f t="shared" si="16"/>
        <v>0.20758693361433087</v>
      </c>
      <c r="U130" s="137">
        <v>1049</v>
      </c>
      <c r="V130" s="96">
        <v>37</v>
      </c>
      <c r="W130" s="223">
        <f t="shared" si="17"/>
        <v>832</v>
      </c>
      <c r="X130" s="224">
        <f t="shared" si="18"/>
        <v>0.20686367969494757</v>
      </c>
      <c r="Y130" s="137">
        <v>999</v>
      </c>
      <c r="Z130" s="96">
        <v>78</v>
      </c>
      <c r="AA130" s="193">
        <f t="shared" si="30"/>
        <v>791</v>
      </c>
      <c r="AB130" s="194">
        <f t="shared" si="31"/>
        <v>0.20820820820820821</v>
      </c>
    </row>
    <row r="131" spans="1:28" s="4" customFormat="1" ht="12.75" customHeight="1">
      <c r="A131" s="274" t="s">
        <v>89</v>
      </c>
      <c r="B131" s="24" t="s">
        <v>20</v>
      </c>
      <c r="C131" s="273" t="s">
        <v>289</v>
      </c>
      <c r="D131" s="30">
        <v>1.1100000000000001</v>
      </c>
      <c r="E131" s="25" t="s">
        <v>84</v>
      </c>
      <c r="F131" s="73">
        <v>1484</v>
      </c>
      <c r="G131" s="60">
        <v>1349</v>
      </c>
      <c r="H131" s="53">
        <v>1099</v>
      </c>
      <c r="I131" s="53">
        <v>884</v>
      </c>
      <c r="J131" s="53">
        <v>17</v>
      </c>
      <c r="K131" s="73">
        <f t="shared" si="32"/>
        <v>867</v>
      </c>
      <c r="L131" s="82">
        <f t="shared" si="27"/>
        <v>0.35730170496664193</v>
      </c>
      <c r="M131" s="137">
        <v>949</v>
      </c>
      <c r="N131" s="96">
        <v>117</v>
      </c>
      <c r="O131" s="223">
        <f t="shared" si="13"/>
        <v>750</v>
      </c>
      <c r="P131" s="224">
        <f t="shared" si="14"/>
        <v>0.20969441517386722</v>
      </c>
      <c r="Q131" s="137">
        <v>949</v>
      </c>
      <c r="R131" s="96">
        <v>117</v>
      </c>
      <c r="S131" s="193">
        <f t="shared" si="15"/>
        <v>750</v>
      </c>
      <c r="T131" s="194">
        <f t="shared" si="16"/>
        <v>0.20969441517386722</v>
      </c>
      <c r="U131" s="137">
        <v>1049</v>
      </c>
      <c r="V131" s="96">
        <v>37</v>
      </c>
      <c r="W131" s="223">
        <f t="shared" si="17"/>
        <v>830</v>
      </c>
      <c r="X131" s="224">
        <f t="shared" si="18"/>
        <v>0.20877025738798857</v>
      </c>
      <c r="Y131" s="137">
        <v>999</v>
      </c>
      <c r="Z131" s="96">
        <v>77</v>
      </c>
      <c r="AA131" s="193">
        <f t="shared" si="30"/>
        <v>790</v>
      </c>
      <c r="AB131" s="194">
        <f t="shared" si="31"/>
        <v>0.20920920920920921</v>
      </c>
    </row>
    <row r="132" spans="1:28" s="4" customFormat="1" ht="12.75" customHeight="1">
      <c r="A132" s="274" t="s">
        <v>90</v>
      </c>
      <c r="B132" s="24" t="s">
        <v>20</v>
      </c>
      <c r="C132" s="273" t="s">
        <v>289</v>
      </c>
      <c r="D132" s="30">
        <v>1.1100000000000001</v>
      </c>
      <c r="E132" s="25" t="s">
        <v>92</v>
      </c>
      <c r="F132" s="73">
        <v>1594</v>
      </c>
      <c r="G132" s="60">
        <v>1449</v>
      </c>
      <c r="H132" s="53">
        <v>1199</v>
      </c>
      <c r="I132" s="53">
        <v>964</v>
      </c>
      <c r="J132" s="53">
        <v>15</v>
      </c>
      <c r="K132" s="73">
        <f t="shared" si="32"/>
        <v>949</v>
      </c>
      <c r="L132" s="82">
        <f t="shared" si="27"/>
        <v>0.34506556245686681</v>
      </c>
      <c r="M132" s="137">
        <v>1049</v>
      </c>
      <c r="N132" s="96">
        <v>117</v>
      </c>
      <c r="O132" s="223">
        <f t="shared" si="13"/>
        <v>832</v>
      </c>
      <c r="P132" s="224">
        <f t="shared" si="14"/>
        <v>0.20686367969494757</v>
      </c>
      <c r="Q132" s="137">
        <v>1049</v>
      </c>
      <c r="R132" s="96">
        <v>117</v>
      </c>
      <c r="S132" s="193">
        <f t="shared" si="15"/>
        <v>832</v>
      </c>
      <c r="T132" s="194">
        <f t="shared" si="16"/>
        <v>0.20686367969494757</v>
      </c>
      <c r="U132" s="137">
        <v>1149</v>
      </c>
      <c r="V132" s="96">
        <v>37</v>
      </c>
      <c r="W132" s="223">
        <f t="shared" si="17"/>
        <v>912</v>
      </c>
      <c r="X132" s="224">
        <f t="shared" si="18"/>
        <v>0.20626631853785901</v>
      </c>
      <c r="Y132" s="137">
        <v>1099</v>
      </c>
      <c r="Z132" s="96">
        <v>77</v>
      </c>
      <c r="AA132" s="193">
        <f t="shared" si="30"/>
        <v>872</v>
      </c>
      <c r="AB132" s="194">
        <f t="shared" si="31"/>
        <v>0.20655141037306643</v>
      </c>
    </row>
    <row r="133" spans="1:28" s="4" customFormat="1" ht="12.75" customHeight="1">
      <c r="A133" s="101" t="s">
        <v>232</v>
      </c>
      <c r="B133" s="24" t="s">
        <v>20</v>
      </c>
      <c r="C133" s="279" t="s">
        <v>760</v>
      </c>
      <c r="D133" s="30">
        <v>0.83</v>
      </c>
      <c r="E133" s="25" t="s">
        <v>420</v>
      </c>
      <c r="F133" s="73">
        <v>1594</v>
      </c>
      <c r="G133" s="128">
        <v>1449</v>
      </c>
      <c r="H133" s="135">
        <v>1149</v>
      </c>
      <c r="I133" s="53">
        <v>996</v>
      </c>
      <c r="J133" s="53">
        <v>0</v>
      </c>
      <c r="K133" s="73">
        <f t="shared" si="32"/>
        <v>996</v>
      </c>
      <c r="L133" s="82">
        <f t="shared" si="27"/>
        <v>0.31262939958592134</v>
      </c>
      <c r="M133" s="137">
        <v>929</v>
      </c>
      <c r="N133" s="96">
        <v>179</v>
      </c>
      <c r="O133" s="223">
        <f t="shared" si="13"/>
        <v>817</v>
      </c>
      <c r="P133" s="224">
        <f t="shared" si="14"/>
        <v>0.12055974165769645</v>
      </c>
      <c r="Q133" s="137">
        <v>929</v>
      </c>
      <c r="R133" s="96">
        <v>179</v>
      </c>
      <c r="S133" s="193">
        <f t="shared" si="15"/>
        <v>817</v>
      </c>
      <c r="T133" s="194">
        <f t="shared" si="16"/>
        <v>0.12055974165769645</v>
      </c>
      <c r="U133" s="137">
        <v>1149</v>
      </c>
      <c r="V133" s="223">
        <v>0</v>
      </c>
      <c r="W133" s="223">
        <f t="shared" si="17"/>
        <v>996</v>
      </c>
      <c r="X133" s="224">
        <f t="shared" si="18"/>
        <v>0.13315926892950392</v>
      </c>
      <c r="Y133" s="137">
        <v>749</v>
      </c>
      <c r="Z133" s="193">
        <v>0</v>
      </c>
      <c r="AA133" s="193">
        <f t="shared" si="30"/>
        <v>996</v>
      </c>
      <c r="AB133" s="194">
        <f t="shared" si="31"/>
        <v>-0.32977303070761016</v>
      </c>
    </row>
    <row r="134" spans="1:28" s="4" customFormat="1" ht="12.75" customHeight="1">
      <c r="A134" s="274" t="s">
        <v>233</v>
      </c>
      <c r="B134" s="24" t="s">
        <v>20</v>
      </c>
      <c r="C134" s="279" t="s">
        <v>760</v>
      </c>
      <c r="D134" s="30">
        <v>1.1100000000000001</v>
      </c>
      <c r="E134" s="25" t="s">
        <v>421</v>
      </c>
      <c r="F134" s="73">
        <v>1594</v>
      </c>
      <c r="G134" s="128">
        <v>1449</v>
      </c>
      <c r="H134" s="135">
        <v>1149</v>
      </c>
      <c r="I134" s="53">
        <v>996</v>
      </c>
      <c r="J134" s="53">
        <v>0</v>
      </c>
      <c r="K134" s="73">
        <f t="shared" si="32"/>
        <v>996</v>
      </c>
      <c r="L134" s="82">
        <f t="shared" si="27"/>
        <v>0.31262939958592134</v>
      </c>
      <c r="M134" s="137">
        <v>929</v>
      </c>
      <c r="N134" s="96">
        <v>179</v>
      </c>
      <c r="O134" s="223">
        <f t="shared" ref="O134:O194" si="33">$K134-N134</f>
        <v>817</v>
      </c>
      <c r="P134" s="224">
        <f t="shared" ref="P134:P194" si="34">(M134-O134)/M134</f>
        <v>0.12055974165769645</v>
      </c>
      <c r="Q134" s="137">
        <v>929</v>
      </c>
      <c r="R134" s="96">
        <v>179</v>
      </c>
      <c r="S134" s="193">
        <f t="shared" ref="S134:S194" si="35">$K134-R134</f>
        <v>817</v>
      </c>
      <c r="T134" s="194">
        <f t="shared" ref="T134:T194" si="36">(Q134-S134)/Q134</f>
        <v>0.12055974165769645</v>
      </c>
      <c r="U134" s="137">
        <v>1149</v>
      </c>
      <c r="V134" s="223">
        <v>0</v>
      </c>
      <c r="W134" s="223">
        <f t="shared" ref="W134:W194" si="37">$K134-V134</f>
        <v>996</v>
      </c>
      <c r="X134" s="224">
        <f t="shared" ref="X134:X194" si="38">(U134-W134)/U134</f>
        <v>0.13315926892950392</v>
      </c>
      <c r="Y134" s="137">
        <v>749</v>
      </c>
      <c r="Z134" s="193">
        <v>0</v>
      </c>
      <c r="AA134" s="193">
        <f t="shared" si="30"/>
        <v>996</v>
      </c>
      <c r="AB134" s="194">
        <f t="shared" si="31"/>
        <v>-0.32977303070761016</v>
      </c>
    </row>
    <row r="135" spans="1:28" s="4" customFormat="1" ht="12.75" customHeight="1">
      <c r="A135" s="274" t="s">
        <v>234</v>
      </c>
      <c r="B135" s="24" t="s">
        <v>20</v>
      </c>
      <c r="C135" s="279" t="s">
        <v>760</v>
      </c>
      <c r="D135" s="30">
        <v>1.1100000000000001</v>
      </c>
      <c r="E135" s="25" t="s">
        <v>422</v>
      </c>
      <c r="F135" s="73">
        <v>1704</v>
      </c>
      <c r="G135" s="128">
        <v>1549</v>
      </c>
      <c r="H135" s="135">
        <v>1249</v>
      </c>
      <c r="I135" s="53">
        <v>1084</v>
      </c>
      <c r="J135" s="53">
        <v>0</v>
      </c>
      <c r="K135" s="73">
        <f t="shared" si="32"/>
        <v>1084</v>
      </c>
      <c r="L135" s="82">
        <f t="shared" si="27"/>
        <v>0.30019367333763719</v>
      </c>
      <c r="M135" s="137">
        <v>1029</v>
      </c>
      <c r="N135" s="96">
        <v>179</v>
      </c>
      <c r="O135" s="223">
        <f t="shared" si="33"/>
        <v>905</v>
      </c>
      <c r="P135" s="224">
        <f t="shared" si="34"/>
        <v>0.12050534499514091</v>
      </c>
      <c r="Q135" s="137">
        <v>1029</v>
      </c>
      <c r="R135" s="96">
        <v>179</v>
      </c>
      <c r="S135" s="193">
        <f t="shared" si="35"/>
        <v>905</v>
      </c>
      <c r="T135" s="194">
        <f t="shared" si="36"/>
        <v>0.12050534499514091</v>
      </c>
      <c r="U135" s="137">
        <v>1249</v>
      </c>
      <c r="V135" s="223">
        <v>0</v>
      </c>
      <c r="W135" s="223">
        <f t="shared" si="37"/>
        <v>1084</v>
      </c>
      <c r="X135" s="224">
        <f t="shared" si="38"/>
        <v>0.1321056845476381</v>
      </c>
      <c r="Y135" s="137">
        <v>849</v>
      </c>
      <c r="Z135" s="193">
        <v>0</v>
      </c>
      <c r="AA135" s="193">
        <f t="shared" si="30"/>
        <v>1084</v>
      </c>
      <c r="AB135" s="194">
        <f t="shared" si="31"/>
        <v>-0.27679623085983512</v>
      </c>
    </row>
    <row r="136" spans="1:28" s="4" customFormat="1" ht="12.75" customHeight="1">
      <c r="A136" s="101" t="s">
        <v>235</v>
      </c>
      <c r="B136" s="24" t="s">
        <v>20</v>
      </c>
      <c r="C136" s="279" t="s">
        <v>760</v>
      </c>
      <c r="D136" s="30">
        <v>0.83</v>
      </c>
      <c r="E136" s="25" t="s">
        <v>410</v>
      </c>
      <c r="F136" s="73">
        <v>1484</v>
      </c>
      <c r="G136" s="128">
        <v>1349</v>
      </c>
      <c r="H136" s="135">
        <v>1099</v>
      </c>
      <c r="I136" s="53">
        <v>915</v>
      </c>
      <c r="J136" s="53">
        <v>0</v>
      </c>
      <c r="K136" s="73">
        <f t="shared" si="32"/>
        <v>915</v>
      </c>
      <c r="L136" s="82">
        <f t="shared" si="27"/>
        <v>0.32171979243884358</v>
      </c>
      <c r="M136" s="137">
        <v>929</v>
      </c>
      <c r="N136" s="96">
        <v>137</v>
      </c>
      <c r="O136" s="223">
        <f t="shared" si="33"/>
        <v>778</v>
      </c>
      <c r="P136" s="224">
        <f t="shared" si="34"/>
        <v>0.16254036598493002</v>
      </c>
      <c r="Q136" s="137">
        <v>929</v>
      </c>
      <c r="R136" s="96">
        <v>137</v>
      </c>
      <c r="S136" s="193">
        <f t="shared" si="35"/>
        <v>778</v>
      </c>
      <c r="T136" s="194">
        <f t="shared" si="36"/>
        <v>0.16254036598493002</v>
      </c>
      <c r="U136" s="137">
        <v>1099</v>
      </c>
      <c r="V136" s="223">
        <v>0</v>
      </c>
      <c r="W136" s="223">
        <f t="shared" si="37"/>
        <v>915</v>
      </c>
      <c r="X136" s="224">
        <f t="shared" si="38"/>
        <v>0.16742493175614195</v>
      </c>
      <c r="Y136" s="137">
        <v>749</v>
      </c>
      <c r="Z136" s="193">
        <v>0</v>
      </c>
      <c r="AA136" s="193">
        <f t="shared" si="30"/>
        <v>915</v>
      </c>
      <c r="AB136" s="194">
        <f t="shared" si="31"/>
        <v>-0.22162883845126835</v>
      </c>
    </row>
    <row r="137" spans="1:28" s="4" customFormat="1" ht="12.75" customHeight="1">
      <c r="A137" s="274" t="s">
        <v>236</v>
      </c>
      <c r="B137" s="24" t="s">
        <v>20</v>
      </c>
      <c r="C137" s="279" t="s">
        <v>760</v>
      </c>
      <c r="D137" s="30">
        <v>1.1100000000000001</v>
      </c>
      <c r="E137" s="25" t="s">
        <v>411</v>
      </c>
      <c r="F137" s="73">
        <v>1484</v>
      </c>
      <c r="G137" s="128">
        <v>1349</v>
      </c>
      <c r="H137" s="135">
        <v>1099</v>
      </c>
      <c r="I137" s="53">
        <v>915</v>
      </c>
      <c r="J137" s="53">
        <v>0</v>
      </c>
      <c r="K137" s="73">
        <f t="shared" si="32"/>
        <v>915</v>
      </c>
      <c r="L137" s="82">
        <f t="shared" si="27"/>
        <v>0.32171979243884358</v>
      </c>
      <c r="M137" s="137">
        <v>929</v>
      </c>
      <c r="N137" s="96">
        <v>137</v>
      </c>
      <c r="O137" s="223">
        <f t="shared" si="33"/>
        <v>778</v>
      </c>
      <c r="P137" s="224">
        <f t="shared" si="34"/>
        <v>0.16254036598493002</v>
      </c>
      <c r="Q137" s="137">
        <v>929</v>
      </c>
      <c r="R137" s="96">
        <v>137</v>
      </c>
      <c r="S137" s="193">
        <f t="shared" si="35"/>
        <v>778</v>
      </c>
      <c r="T137" s="194">
        <f t="shared" si="36"/>
        <v>0.16254036598493002</v>
      </c>
      <c r="U137" s="137">
        <v>1099</v>
      </c>
      <c r="V137" s="223">
        <v>0</v>
      </c>
      <c r="W137" s="223">
        <f t="shared" si="37"/>
        <v>915</v>
      </c>
      <c r="X137" s="224">
        <f t="shared" si="38"/>
        <v>0.16742493175614195</v>
      </c>
      <c r="Y137" s="137">
        <v>749</v>
      </c>
      <c r="Z137" s="193">
        <v>0</v>
      </c>
      <c r="AA137" s="193">
        <f t="shared" si="30"/>
        <v>915</v>
      </c>
      <c r="AB137" s="194">
        <f t="shared" si="31"/>
        <v>-0.22162883845126835</v>
      </c>
    </row>
    <row r="138" spans="1:28" s="4" customFormat="1" ht="12.75" customHeight="1">
      <c r="A138" s="274" t="s">
        <v>237</v>
      </c>
      <c r="B138" s="24" t="s">
        <v>20</v>
      </c>
      <c r="C138" s="279" t="s">
        <v>760</v>
      </c>
      <c r="D138" s="30">
        <v>1.1100000000000001</v>
      </c>
      <c r="E138" s="25" t="s">
        <v>423</v>
      </c>
      <c r="F138" s="73">
        <v>1594</v>
      </c>
      <c r="G138" s="128">
        <v>1449</v>
      </c>
      <c r="H138" s="135">
        <v>1199</v>
      </c>
      <c r="I138" s="53">
        <v>1040</v>
      </c>
      <c r="J138" s="53">
        <v>0</v>
      </c>
      <c r="K138" s="73">
        <f t="shared" si="32"/>
        <v>1040</v>
      </c>
      <c r="L138" s="82">
        <f t="shared" si="27"/>
        <v>0.28226363008971705</v>
      </c>
      <c r="M138" s="137">
        <v>1029</v>
      </c>
      <c r="N138" s="96">
        <v>137</v>
      </c>
      <c r="O138" s="223">
        <f t="shared" si="33"/>
        <v>903</v>
      </c>
      <c r="P138" s="224">
        <f t="shared" si="34"/>
        <v>0.12244897959183673</v>
      </c>
      <c r="Q138" s="137">
        <v>1029</v>
      </c>
      <c r="R138" s="96">
        <v>137</v>
      </c>
      <c r="S138" s="193">
        <f t="shared" si="35"/>
        <v>903</v>
      </c>
      <c r="T138" s="194">
        <f t="shared" si="36"/>
        <v>0.12244897959183673</v>
      </c>
      <c r="U138" s="137">
        <v>1199</v>
      </c>
      <c r="V138" s="223">
        <v>0</v>
      </c>
      <c r="W138" s="223">
        <f t="shared" si="37"/>
        <v>1040</v>
      </c>
      <c r="X138" s="224">
        <f t="shared" si="38"/>
        <v>0.13261050875729774</v>
      </c>
      <c r="Y138" s="137">
        <v>849</v>
      </c>
      <c r="Z138" s="193">
        <v>0</v>
      </c>
      <c r="AA138" s="193">
        <f t="shared" si="30"/>
        <v>1040</v>
      </c>
      <c r="AB138" s="194">
        <f t="shared" si="31"/>
        <v>-0.22497055359246171</v>
      </c>
    </row>
    <row r="139" spans="1:28" s="4" customFormat="1" ht="12.75" customHeight="1">
      <c r="A139" s="167" t="s">
        <v>303</v>
      </c>
      <c r="B139" s="24" t="s">
        <v>20</v>
      </c>
      <c r="C139" s="279" t="s">
        <v>641</v>
      </c>
      <c r="D139" s="30">
        <v>0.83</v>
      </c>
      <c r="E139" s="25" t="s">
        <v>424</v>
      </c>
      <c r="F139" s="73">
        <v>1704</v>
      </c>
      <c r="G139" s="128">
        <v>1549</v>
      </c>
      <c r="H139" s="135">
        <v>1249</v>
      </c>
      <c r="I139" s="53">
        <v>1134</v>
      </c>
      <c r="J139" s="53">
        <v>0</v>
      </c>
      <c r="K139" s="73">
        <f t="shared" si="32"/>
        <v>1134</v>
      </c>
      <c r="L139" s="82">
        <f t="shared" si="27"/>
        <v>0.26791478373143962</v>
      </c>
      <c r="M139" s="137">
        <v>1249</v>
      </c>
      <c r="N139" s="223">
        <v>0</v>
      </c>
      <c r="O139" s="223">
        <f t="shared" si="33"/>
        <v>1134</v>
      </c>
      <c r="P139" s="224">
        <f t="shared" si="34"/>
        <v>9.2073658927141713E-2</v>
      </c>
      <c r="Q139" s="137">
        <v>1249</v>
      </c>
      <c r="R139" s="193">
        <v>0</v>
      </c>
      <c r="S139" s="193">
        <f t="shared" si="35"/>
        <v>1134</v>
      </c>
      <c r="T139" s="194">
        <f t="shared" si="36"/>
        <v>9.2073658927141713E-2</v>
      </c>
      <c r="U139" s="137">
        <v>1249</v>
      </c>
      <c r="V139" s="223">
        <v>0</v>
      </c>
      <c r="W139" s="223">
        <f t="shared" si="37"/>
        <v>1134</v>
      </c>
      <c r="X139" s="224">
        <f t="shared" si="38"/>
        <v>9.2073658927141713E-2</v>
      </c>
      <c r="Y139" s="137">
        <v>1249</v>
      </c>
      <c r="Z139" s="193">
        <v>0</v>
      </c>
      <c r="AA139" s="193">
        <f t="shared" si="30"/>
        <v>1134</v>
      </c>
      <c r="AB139" s="194">
        <f t="shared" si="31"/>
        <v>9.2073658927141713E-2</v>
      </c>
    </row>
    <row r="140" spans="1:28" s="4" customFormat="1" ht="12.75" customHeight="1">
      <c r="A140" s="167" t="s">
        <v>668</v>
      </c>
      <c r="B140" s="24" t="s">
        <v>20</v>
      </c>
      <c r="C140" s="141" t="s">
        <v>5</v>
      </c>
      <c r="D140" s="30">
        <v>0.83</v>
      </c>
      <c r="E140" s="25" t="s">
        <v>674</v>
      </c>
      <c r="F140" s="73">
        <v>1484</v>
      </c>
      <c r="G140" s="128">
        <v>1349</v>
      </c>
      <c r="H140" s="135">
        <v>1099</v>
      </c>
      <c r="I140" s="53">
        <v>1164</v>
      </c>
      <c r="J140" s="53">
        <v>0</v>
      </c>
      <c r="K140" s="73">
        <f t="shared" si="32"/>
        <v>1164</v>
      </c>
      <c r="L140" s="82">
        <f t="shared" si="27"/>
        <v>0.13713862120088954</v>
      </c>
      <c r="M140" s="137">
        <v>1099</v>
      </c>
      <c r="N140" s="223">
        <v>0</v>
      </c>
      <c r="O140" s="223">
        <f t="shared" si="33"/>
        <v>1164</v>
      </c>
      <c r="P140" s="224">
        <f t="shared" si="34"/>
        <v>-5.9144676979071886E-2</v>
      </c>
      <c r="Q140" s="137">
        <v>899</v>
      </c>
      <c r="R140" s="96">
        <v>162</v>
      </c>
      <c r="S140" s="302">
        <f t="shared" si="35"/>
        <v>1002</v>
      </c>
      <c r="T140" s="306">
        <f t="shared" si="36"/>
        <v>-0.11457174638487208</v>
      </c>
      <c r="U140" s="137">
        <v>1049</v>
      </c>
      <c r="V140" s="96">
        <v>38</v>
      </c>
      <c r="W140" s="223">
        <f t="shared" si="37"/>
        <v>1126</v>
      </c>
      <c r="X140" s="224">
        <f t="shared" si="38"/>
        <v>-7.3403241182078166E-2</v>
      </c>
      <c r="Y140" s="137">
        <v>949</v>
      </c>
      <c r="Z140" s="96">
        <v>121</v>
      </c>
      <c r="AA140" s="193">
        <f t="shared" si="30"/>
        <v>1043</v>
      </c>
      <c r="AB140" s="194">
        <f t="shared" si="31"/>
        <v>-9.9051633298208638E-2</v>
      </c>
    </row>
    <row r="141" spans="1:28" s="4" customFormat="1" ht="12.75" customHeight="1">
      <c r="A141" s="281" t="s">
        <v>669</v>
      </c>
      <c r="B141" s="24" t="s">
        <v>20</v>
      </c>
      <c r="C141" s="141" t="s">
        <v>5</v>
      </c>
      <c r="D141" s="30">
        <v>1.1100000000000001</v>
      </c>
      <c r="E141" s="25" t="s">
        <v>675</v>
      </c>
      <c r="F141" s="73">
        <v>1484</v>
      </c>
      <c r="G141" s="128">
        <v>1349</v>
      </c>
      <c r="H141" s="135">
        <v>1099</v>
      </c>
      <c r="I141" s="53">
        <v>954</v>
      </c>
      <c r="J141" s="53">
        <v>0</v>
      </c>
      <c r="K141" s="73">
        <f t="shared" si="32"/>
        <v>954</v>
      </c>
      <c r="L141" s="82">
        <f t="shared" si="27"/>
        <v>0.29280948851000743</v>
      </c>
      <c r="M141" s="137">
        <v>1099</v>
      </c>
      <c r="N141" s="223">
        <v>0</v>
      </c>
      <c r="O141" s="223">
        <f t="shared" si="33"/>
        <v>954</v>
      </c>
      <c r="P141" s="224">
        <f t="shared" si="34"/>
        <v>0.13193812556869883</v>
      </c>
      <c r="Q141" s="137">
        <v>899</v>
      </c>
      <c r="R141" s="96">
        <v>162</v>
      </c>
      <c r="S141" s="302">
        <f t="shared" si="35"/>
        <v>792</v>
      </c>
      <c r="T141" s="194">
        <f t="shared" si="36"/>
        <v>0.11902113459399333</v>
      </c>
      <c r="U141" s="137">
        <v>1049</v>
      </c>
      <c r="V141" s="96">
        <v>38</v>
      </c>
      <c r="W141" s="223">
        <f t="shared" si="37"/>
        <v>916</v>
      </c>
      <c r="X141" s="224">
        <f t="shared" si="38"/>
        <v>0.12678741658722592</v>
      </c>
      <c r="Y141" s="137">
        <v>949</v>
      </c>
      <c r="Z141" s="96">
        <v>121</v>
      </c>
      <c r="AA141" s="193">
        <f t="shared" si="30"/>
        <v>833</v>
      </c>
      <c r="AB141" s="194">
        <f t="shared" si="31"/>
        <v>0.12223393045310854</v>
      </c>
    </row>
    <row r="142" spans="1:28" s="4" customFormat="1" ht="12.75" customHeight="1">
      <c r="A142" s="281" t="s">
        <v>670</v>
      </c>
      <c r="B142" s="24" t="s">
        <v>20</v>
      </c>
      <c r="C142" s="141" t="s">
        <v>5</v>
      </c>
      <c r="D142" s="30">
        <v>1.1100000000000001</v>
      </c>
      <c r="E142" s="25" t="s">
        <v>676</v>
      </c>
      <c r="F142" s="73">
        <v>1594</v>
      </c>
      <c r="G142" s="128">
        <v>1449</v>
      </c>
      <c r="H142" s="135">
        <v>1199</v>
      </c>
      <c r="I142" s="53">
        <v>1040</v>
      </c>
      <c r="J142" s="53">
        <v>0</v>
      </c>
      <c r="K142" s="73">
        <f t="shared" si="32"/>
        <v>1040</v>
      </c>
      <c r="L142" s="82">
        <f t="shared" si="27"/>
        <v>0.28226363008971705</v>
      </c>
      <c r="M142" s="137">
        <v>1199</v>
      </c>
      <c r="N142" s="223">
        <v>0</v>
      </c>
      <c r="O142" s="223">
        <f t="shared" si="33"/>
        <v>1040</v>
      </c>
      <c r="P142" s="224">
        <f t="shared" si="34"/>
        <v>0.13261050875729774</v>
      </c>
      <c r="Q142" s="137">
        <v>999</v>
      </c>
      <c r="R142" s="96">
        <v>162</v>
      </c>
      <c r="S142" s="302">
        <f t="shared" si="35"/>
        <v>878</v>
      </c>
      <c r="T142" s="194">
        <f t="shared" si="36"/>
        <v>0.12112112112112113</v>
      </c>
      <c r="U142" s="137">
        <v>1149</v>
      </c>
      <c r="V142" s="96">
        <v>38</v>
      </c>
      <c r="W142" s="223">
        <f t="shared" si="37"/>
        <v>1002</v>
      </c>
      <c r="X142" s="224">
        <f t="shared" si="38"/>
        <v>0.12793733681462141</v>
      </c>
      <c r="Y142" s="137">
        <v>1049</v>
      </c>
      <c r="Z142" s="96">
        <v>121</v>
      </c>
      <c r="AA142" s="193">
        <f t="shared" si="30"/>
        <v>919</v>
      </c>
      <c r="AB142" s="194">
        <f t="shared" si="31"/>
        <v>0.12392755004766444</v>
      </c>
    </row>
    <row r="143" spans="1:28" s="4" customFormat="1" ht="12.75" customHeight="1">
      <c r="A143" s="101" t="s">
        <v>671</v>
      </c>
      <c r="B143" s="24" t="s">
        <v>20</v>
      </c>
      <c r="C143" s="141" t="s">
        <v>5</v>
      </c>
      <c r="D143" s="30">
        <v>0.83</v>
      </c>
      <c r="E143" s="25" t="s">
        <v>677</v>
      </c>
      <c r="F143" s="73">
        <v>1594</v>
      </c>
      <c r="G143" s="128">
        <v>1449</v>
      </c>
      <c r="H143" s="135">
        <v>1149</v>
      </c>
      <c r="I143" s="53">
        <v>996</v>
      </c>
      <c r="J143" s="53">
        <v>0</v>
      </c>
      <c r="K143" s="73">
        <f t="shared" si="32"/>
        <v>996</v>
      </c>
      <c r="L143" s="82">
        <f t="shared" si="27"/>
        <v>0.31262939958592134</v>
      </c>
      <c r="M143" s="137">
        <v>899</v>
      </c>
      <c r="N143" s="96">
        <v>205</v>
      </c>
      <c r="O143" s="223">
        <f t="shared" si="33"/>
        <v>791</v>
      </c>
      <c r="P143" s="224">
        <f t="shared" si="34"/>
        <v>0.12013348164627363</v>
      </c>
      <c r="Q143" s="137">
        <v>899</v>
      </c>
      <c r="R143" s="96">
        <v>205</v>
      </c>
      <c r="S143" s="193">
        <f t="shared" si="35"/>
        <v>791</v>
      </c>
      <c r="T143" s="194">
        <f t="shared" si="36"/>
        <v>0.12013348164627363</v>
      </c>
      <c r="U143" s="137">
        <v>1049</v>
      </c>
      <c r="V143" s="96">
        <v>80</v>
      </c>
      <c r="W143" s="223">
        <f t="shared" si="37"/>
        <v>916</v>
      </c>
      <c r="X143" s="224">
        <f t="shared" si="38"/>
        <v>0.12678741658722592</v>
      </c>
      <c r="Y143" s="137">
        <v>949</v>
      </c>
      <c r="Z143" s="96">
        <v>163</v>
      </c>
      <c r="AA143" s="193">
        <f t="shared" si="30"/>
        <v>833</v>
      </c>
      <c r="AB143" s="194">
        <f t="shared" si="31"/>
        <v>0.12223393045310854</v>
      </c>
    </row>
    <row r="144" spans="1:28" s="4" customFormat="1" ht="12.75" customHeight="1">
      <c r="A144" s="281" t="s">
        <v>672</v>
      </c>
      <c r="B144" s="24" t="s">
        <v>20</v>
      </c>
      <c r="C144" s="141" t="s">
        <v>5</v>
      </c>
      <c r="D144" s="30">
        <v>1.1100000000000001</v>
      </c>
      <c r="E144" s="25" t="s">
        <v>678</v>
      </c>
      <c r="F144" s="73">
        <v>1594</v>
      </c>
      <c r="G144" s="128">
        <v>1449</v>
      </c>
      <c r="H144" s="135">
        <v>1149</v>
      </c>
      <c r="I144" s="53">
        <v>996</v>
      </c>
      <c r="J144" s="53">
        <v>0</v>
      </c>
      <c r="K144" s="73">
        <f t="shared" si="32"/>
        <v>996</v>
      </c>
      <c r="L144" s="82">
        <f t="shared" si="27"/>
        <v>0.31262939958592134</v>
      </c>
      <c r="M144" s="137">
        <v>899</v>
      </c>
      <c r="N144" s="96">
        <v>205</v>
      </c>
      <c r="O144" s="223">
        <f t="shared" si="33"/>
        <v>791</v>
      </c>
      <c r="P144" s="224">
        <f t="shared" si="34"/>
        <v>0.12013348164627363</v>
      </c>
      <c r="Q144" s="137">
        <v>899</v>
      </c>
      <c r="R144" s="96">
        <v>205</v>
      </c>
      <c r="S144" s="193">
        <f t="shared" si="35"/>
        <v>791</v>
      </c>
      <c r="T144" s="194">
        <f t="shared" si="36"/>
        <v>0.12013348164627363</v>
      </c>
      <c r="U144" s="137">
        <v>1049</v>
      </c>
      <c r="V144" s="96">
        <v>80</v>
      </c>
      <c r="W144" s="223">
        <f t="shared" si="37"/>
        <v>916</v>
      </c>
      <c r="X144" s="224">
        <f t="shared" si="38"/>
        <v>0.12678741658722592</v>
      </c>
      <c r="Y144" s="137">
        <v>949</v>
      </c>
      <c r="Z144" s="96">
        <v>163</v>
      </c>
      <c r="AA144" s="193">
        <f t="shared" si="30"/>
        <v>833</v>
      </c>
      <c r="AB144" s="194">
        <f t="shared" si="31"/>
        <v>0.12223393045310854</v>
      </c>
    </row>
    <row r="145" spans="1:28" s="4" customFormat="1" ht="12.75" customHeight="1">
      <c r="A145" s="281" t="s">
        <v>673</v>
      </c>
      <c r="B145" s="24" t="s">
        <v>20</v>
      </c>
      <c r="C145" s="141" t="s">
        <v>5</v>
      </c>
      <c r="D145" s="30">
        <v>1.1100000000000001</v>
      </c>
      <c r="E145" s="25" t="s">
        <v>679</v>
      </c>
      <c r="F145" s="73">
        <v>1704</v>
      </c>
      <c r="G145" s="128">
        <v>1549</v>
      </c>
      <c r="H145" s="135">
        <v>1249</v>
      </c>
      <c r="I145" s="53">
        <v>1084</v>
      </c>
      <c r="J145" s="53">
        <v>0</v>
      </c>
      <c r="K145" s="73">
        <f t="shared" si="32"/>
        <v>1084</v>
      </c>
      <c r="L145" s="82">
        <f t="shared" si="27"/>
        <v>0.30019367333763719</v>
      </c>
      <c r="M145" s="137">
        <v>999</v>
      </c>
      <c r="N145" s="96">
        <v>205</v>
      </c>
      <c r="O145" s="223">
        <f t="shared" si="33"/>
        <v>879</v>
      </c>
      <c r="P145" s="224">
        <f t="shared" si="34"/>
        <v>0.12012012012012012</v>
      </c>
      <c r="Q145" s="137">
        <v>999</v>
      </c>
      <c r="R145" s="96">
        <v>205</v>
      </c>
      <c r="S145" s="193">
        <f t="shared" si="35"/>
        <v>879</v>
      </c>
      <c r="T145" s="194">
        <f t="shared" si="36"/>
        <v>0.12012012012012012</v>
      </c>
      <c r="U145" s="137">
        <v>1149</v>
      </c>
      <c r="V145" s="96">
        <v>80</v>
      </c>
      <c r="W145" s="223">
        <f t="shared" si="37"/>
        <v>1004</v>
      </c>
      <c r="X145" s="224">
        <f t="shared" si="38"/>
        <v>0.12619669277632725</v>
      </c>
      <c r="Y145" s="137">
        <v>1049</v>
      </c>
      <c r="Z145" s="96">
        <v>162</v>
      </c>
      <c r="AA145" s="193">
        <f t="shared" si="30"/>
        <v>922</v>
      </c>
      <c r="AB145" s="194">
        <f t="shared" si="31"/>
        <v>0.12106768350810296</v>
      </c>
    </row>
    <row r="146" spans="1:28" s="4" customFormat="1" ht="12.75" customHeight="1">
      <c r="A146" s="282" t="s">
        <v>238</v>
      </c>
      <c r="B146" s="24" t="s">
        <v>20</v>
      </c>
      <c r="C146" s="66"/>
      <c r="D146" s="30">
        <v>0.83</v>
      </c>
      <c r="E146" s="25" t="s">
        <v>425</v>
      </c>
      <c r="F146" s="73">
        <v>1759</v>
      </c>
      <c r="G146" s="128">
        <v>1599</v>
      </c>
      <c r="H146" s="135">
        <v>1249</v>
      </c>
      <c r="I146" s="53">
        <v>1097</v>
      </c>
      <c r="J146" s="53">
        <v>0</v>
      </c>
      <c r="K146" s="73">
        <f t="shared" si="32"/>
        <v>1097</v>
      </c>
      <c r="L146" s="82">
        <f t="shared" si="27"/>
        <v>0.31394621638524078</v>
      </c>
      <c r="M146" s="137">
        <v>1149</v>
      </c>
      <c r="N146" s="96">
        <v>80</v>
      </c>
      <c r="O146" s="223">
        <f t="shared" si="33"/>
        <v>1017</v>
      </c>
      <c r="P146" s="224">
        <f t="shared" si="34"/>
        <v>0.11488250652741515</v>
      </c>
      <c r="Q146" s="137">
        <v>1149</v>
      </c>
      <c r="R146" s="96">
        <v>80</v>
      </c>
      <c r="S146" s="193">
        <f t="shared" si="35"/>
        <v>1017</v>
      </c>
      <c r="T146" s="194">
        <f t="shared" si="36"/>
        <v>0.11488250652741515</v>
      </c>
      <c r="U146" s="137">
        <v>1249</v>
      </c>
      <c r="V146" s="223">
        <v>0</v>
      </c>
      <c r="W146" s="223">
        <f t="shared" si="37"/>
        <v>1097</v>
      </c>
      <c r="X146" s="224">
        <f t="shared" si="38"/>
        <v>0.12169735788630905</v>
      </c>
      <c r="Y146" s="137">
        <v>1149</v>
      </c>
      <c r="Z146" s="96">
        <v>80</v>
      </c>
      <c r="AA146" s="193">
        <f t="shared" si="30"/>
        <v>1017</v>
      </c>
      <c r="AB146" s="194">
        <f t="shared" si="31"/>
        <v>0.11488250652741515</v>
      </c>
    </row>
    <row r="147" spans="1:28" s="4" customFormat="1" ht="12.75" customHeight="1">
      <c r="A147" s="274" t="s">
        <v>239</v>
      </c>
      <c r="B147" s="24" t="s">
        <v>20</v>
      </c>
      <c r="C147" s="66"/>
      <c r="D147" s="30">
        <v>1.1100000000000001</v>
      </c>
      <c r="E147" s="25" t="s">
        <v>426</v>
      </c>
      <c r="F147" s="73">
        <v>1759</v>
      </c>
      <c r="G147" s="128">
        <v>1599</v>
      </c>
      <c r="H147" s="135">
        <v>1249</v>
      </c>
      <c r="I147" s="53">
        <v>1085</v>
      </c>
      <c r="J147" s="53">
        <v>0</v>
      </c>
      <c r="K147" s="73">
        <f t="shared" si="32"/>
        <v>1085</v>
      </c>
      <c r="L147" s="82">
        <f t="shared" si="27"/>
        <v>0.32145090681676047</v>
      </c>
      <c r="M147" s="137">
        <v>1149</v>
      </c>
      <c r="N147" s="96">
        <v>79</v>
      </c>
      <c r="O147" s="223">
        <f t="shared" si="33"/>
        <v>1006</v>
      </c>
      <c r="P147" s="224">
        <f t="shared" si="34"/>
        <v>0.12445604873803308</v>
      </c>
      <c r="Q147" s="137">
        <v>1149</v>
      </c>
      <c r="R147" s="96">
        <v>79</v>
      </c>
      <c r="S147" s="193">
        <f t="shared" si="35"/>
        <v>1006</v>
      </c>
      <c r="T147" s="194">
        <f t="shared" si="36"/>
        <v>0.12445604873803308</v>
      </c>
      <c r="U147" s="137">
        <v>1249</v>
      </c>
      <c r="V147" s="223">
        <v>0</v>
      </c>
      <c r="W147" s="223">
        <f t="shared" si="37"/>
        <v>1085</v>
      </c>
      <c r="X147" s="224">
        <f t="shared" si="38"/>
        <v>0.13130504403522819</v>
      </c>
      <c r="Y147" s="137">
        <v>1149</v>
      </c>
      <c r="Z147" s="96">
        <v>79</v>
      </c>
      <c r="AA147" s="193">
        <f t="shared" si="30"/>
        <v>1006</v>
      </c>
      <c r="AB147" s="194">
        <f t="shared" si="31"/>
        <v>0.12445604873803308</v>
      </c>
    </row>
    <row r="148" spans="1:28" s="4" customFormat="1" ht="12.75" customHeight="1">
      <c r="A148" s="274" t="s">
        <v>240</v>
      </c>
      <c r="B148" s="24" t="s">
        <v>20</v>
      </c>
      <c r="C148" s="66"/>
      <c r="D148" s="30">
        <v>1.1100000000000001</v>
      </c>
      <c r="E148" s="25" t="s">
        <v>427</v>
      </c>
      <c r="F148" s="73">
        <v>1869</v>
      </c>
      <c r="G148" s="128">
        <v>1699</v>
      </c>
      <c r="H148" s="135">
        <v>1349</v>
      </c>
      <c r="I148" s="53">
        <v>1172</v>
      </c>
      <c r="J148" s="53">
        <v>0</v>
      </c>
      <c r="K148" s="73">
        <f t="shared" si="32"/>
        <v>1172</v>
      </c>
      <c r="L148" s="82">
        <f t="shared" si="27"/>
        <v>0.31018246027074747</v>
      </c>
      <c r="M148" s="137">
        <v>1249</v>
      </c>
      <c r="N148" s="96">
        <v>79</v>
      </c>
      <c r="O148" s="223">
        <f t="shared" si="33"/>
        <v>1093</v>
      </c>
      <c r="P148" s="224">
        <f t="shared" si="34"/>
        <v>0.12489991993594876</v>
      </c>
      <c r="Q148" s="137">
        <v>1249</v>
      </c>
      <c r="R148" s="96">
        <v>79</v>
      </c>
      <c r="S148" s="193">
        <f t="shared" si="35"/>
        <v>1093</v>
      </c>
      <c r="T148" s="194">
        <f t="shared" si="36"/>
        <v>0.12489991993594876</v>
      </c>
      <c r="U148" s="137">
        <v>1349</v>
      </c>
      <c r="V148" s="223">
        <v>0</v>
      </c>
      <c r="W148" s="223">
        <f t="shared" si="37"/>
        <v>1172</v>
      </c>
      <c r="X148" s="224">
        <f t="shared" si="38"/>
        <v>0.13120830244625648</v>
      </c>
      <c r="Y148" s="137">
        <v>1249</v>
      </c>
      <c r="Z148" s="96">
        <v>79</v>
      </c>
      <c r="AA148" s="193">
        <f t="shared" si="30"/>
        <v>1093</v>
      </c>
      <c r="AB148" s="194">
        <f t="shared" si="31"/>
        <v>0.12489991993594876</v>
      </c>
    </row>
    <row r="149" spans="1:28" s="4" customFormat="1" ht="12.75" customHeight="1">
      <c r="A149" s="101" t="s">
        <v>241</v>
      </c>
      <c r="B149" s="24" t="s">
        <v>20</v>
      </c>
      <c r="C149" s="66"/>
      <c r="D149" s="30">
        <v>0.83</v>
      </c>
      <c r="E149" s="25" t="s">
        <v>428</v>
      </c>
      <c r="F149" s="73">
        <v>1649</v>
      </c>
      <c r="G149" s="128">
        <v>1499</v>
      </c>
      <c r="H149" s="135">
        <v>1199</v>
      </c>
      <c r="I149" s="53">
        <v>1044</v>
      </c>
      <c r="J149" s="53">
        <v>0</v>
      </c>
      <c r="K149" s="73">
        <f t="shared" si="32"/>
        <v>1044</v>
      </c>
      <c r="L149" s="82">
        <f t="shared" si="27"/>
        <v>0.30353569046030687</v>
      </c>
      <c r="M149" s="137">
        <v>1099</v>
      </c>
      <c r="N149" s="96">
        <v>75</v>
      </c>
      <c r="O149" s="223">
        <f t="shared" si="33"/>
        <v>969</v>
      </c>
      <c r="P149" s="224">
        <f t="shared" si="34"/>
        <v>0.11828935395814377</v>
      </c>
      <c r="Q149" s="137">
        <v>1099</v>
      </c>
      <c r="R149" s="96">
        <v>75</v>
      </c>
      <c r="S149" s="193">
        <f t="shared" si="35"/>
        <v>969</v>
      </c>
      <c r="T149" s="194">
        <f t="shared" si="36"/>
        <v>0.11828935395814377</v>
      </c>
      <c r="U149" s="137">
        <v>1199</v>
      </c>
      <c r="V149" s="223">
        <v>0</v>
      </c>
      <c r="W149" s="223">
        <f t="shared" si="37"/>
        <v>1044</v>
      </c>
      <c r="X149" s="224">
        <f t="shared" si="38"/>
        <v>0.12927439532944121</v>
      </c>
      <c r="Y149" s="137">
        <v>1099</v>
      </c>
      <c r="Z149" s="96">
        <v>76</v>
      </c>
      <c r="AA149" s="193">
        <f t="shared" si="30"/>
        <v>968</v>
      </c>
      <c r="AB149" s="194">
        <f t="shared" si="31"/>
        <v>0.1191992720655141</v>
      </c>
    </row>
    <row r="150" spans="1:28" s="4" customFormat="1" ht="12.75" customHeight="1">
      <c r="A150" s="274" t="s">
        <v>242</v>
      </c>
      <c r="B150" s="24" t="s">
        <v>20</v>
      </c>
      <c r="C150" s="66"/>
      <c r="D150" s="30">
        <v>1.1100000000000001</v>
      </c>
      <c r="E150" s="25" t="s">
        <v>429</v>
      </c>
      <c r="F150" s="73">
        <v>1649</v>
      </c>
      <c r="G150" s="128">
        <v>1499</v>
      </c>
      <c r="H150" s="135">
        <v>1199</v>
      </c>
      <c r="I150" s="53">
        <v>1042</v>
      </c>
      <c r="J150" s="53">
        <v>0</v>
      </c>
      <c r="K150" s="73">
        <f t="shared" si="32"/>
        <v>1042</v>
      </c>
      <c r="L150" s="82">
        <f t="shared" si="27"/>
        <v>0.30486991327551699</v>
      </c>
      <c r="M150" s="137">
        <v>1099</v>
      </c>
      <c r="N150" s="96">
        <v>75</v>
      </c>
      <c r="O150" s="223">
        <f t="shared" si="33"/>
        <v>967</v>
      </c>
      <c r="P150" s="224">
        <f t="shared" si="34"/>
        <v>0.12010919017288443</v>
      </c>
      <c r="Q150" s="137">
        <v>1099</v>
      </c>
      <c r="R150" s="96">
        <v>75</v>
      </c>
      <c r="S150" s="193">
        <f t="shared" si="35"/>
        <v>967</v>
      </c>
      <c r="T150" s="194">
        <f t="shared" si="36"/>
        <v>0.12010919017288443</v>
      </c>
      <c r="U150" s="137">
        <v>1199</v>
      </c>
      <c r="V150" s="223">
        <v>0</v>
      </c>
      <c r="W150" s="223">
        <f t="shared" si="37"/>
        <v>1042</v>
      </c>
      <c r="X150" s="224">
        <f t="shared" si="38"/>
        <v>0.13094245204336946</v>
      </c>
      <c r="Y150" s="137">
        <v>1099</v>
      </c>
      <c r="Z150" s="96">
        <v>76</v>
      </c>
      <c r="AA150" s="193">
        <f t="shared" si="30"/>
        <v>966</v>
      </c>
      <c r="AB150" s="194">
        <f t="shared" si="31"/>
        <v>0.12101910828025478</v>
      </c>
    </row>
    <row r="151" spans="1:28" s="4" customFormat="1" ht="12.75" customHeight="1">
      <c r="A151" s="274" t="s">
        <v>243</v>
      </c>
      <c r="B151" s="24" t="s">
        <v>20</v>
      </c>
      <c r="C151" s="66"/>
      <c r="D151" s="30">
        <v>1.1100000000000001</v>
      </c>
      <c r="E151" s="25" t="s">
        <v>430</v>
      </c>
      <c r="F151" s="73">
        <v>1759</v>
      </c>
      <c r="G151" s="60">
        <v>1599</v>
      </c>
      <c r="H151" s="53">
        <v>1299</v>
      </c>
      <c r="I151" s="53">
        <v>1132</v>
      </c>
      <c r="J151" s="53">
        <v>0</v>
      </c>
      <c r="K151" s="73">
        <f t="shared" si="32"/>
        <v>1132</v>
      </c>
      <c r="L151" s="82">
        <f t="shared" si="27"/>
        <v>0.29205753595997497</v>
      </c>
      <c r="M151" s="137">
        <v>1199</v>
      </c>
      <c r="N151" s="96">
        <v>75</v>
      </c>
      <c r="O151" s="223">
        <f t="shared" si="33"/>
        <v>1057</v>
      </c>
      <c r="P151" s="224">
        <f t="shared" si="34"/>
        <v>0.11843202668890743</v>
      </c>
      <c r="Q151" s="137">
        <v>1199</v>
      </c>
      <c r="R151" s="96">
        <v>75</v>
      </c>
      <c r="S151" s="193">
        <f t="shared" si="35"/>
        <v>1057</v>
      </c>
      <c r="T151" s="194">
        <f t="shared" si="36"/>
        <v>0.11843202668890743</v>
      </c>
      <c r="U151" s="137">
        <v>1299</v>
      </c>
      <c r="V151" s="223">
        <v>0</v>
      </c>
      <c r="W151" s="223">
        <f t="shared" si="37"/>
        <v>1132</v>
      </c>
      <c r="X151" s="224">
        <f t="shared" si="38"/>
        <v>0.12856043110084681</v>
      </c>
      <c r="Y151" s="137">
        <v>1199</v>
      </c>
      <c r="Z151" s="96">
        <v>76</v>
      </c>
      <c r="AA151" s="193">
        <f t="shared" si="30"/>
        <v>1056</v>
      </c>
      <c r="AB151" s="194">
        <f t="shared" si="31"/>
        <v>0.11926605504587157</v>
      </c>
    </row>
    <row r="152" spans="1:28" s="4" customFormat="1" ht="12.75" customHeight="1">
      <c r="A152" s="282" t="s">
        <v>188</v>
      </c>
      <c r="B152" s="24" t="s">
        <v>20</v>
      </c>
      <c r="C152" s="66"/>
      <c r="D152" s="30">
        <v>0.83</v>
      </c>
      <c r="E152" s="25" t="s">
        <v>431</v>
      </c>
      <c r="F152" s="73">
        <v>1869</v>
      </c>
      <c r="G152" s="128">
        <v>1699</v>
      </c>
      <c r="H152" s="135">
        <v>1399</v>
      </c>
      <c r="I152" s="53">
        <v>1122</v>
      </c>
      <c r="J152" s="53">
        <v>0</v>
      </c>
      <c r="K152" s="73">
        <f t="shared" si="32"/>
        <v>1122</v>
      </c>
      <c r="L152" s="82">
        <f t="shared" si="27"/>
        <v>0.33961153619776341</v>
      </c>
      <c r="M152" s="137">
        <v>1199</v>
      </c>
      <c r="N152" s="96">
        <v>150</v>
      </c>
      <c r="O152" s="223">
        <f t="shared" si="33"/>
        <v>972</v>
      </c>
      <c r="P152" s="224">
        <f t="shared" si="34"/>
        <v>0.18932443703085905</v>
      </c>
      <c r="Q152" s="137">
        <v>1199</v>
      </c>
      <c r="R152" s="96">
        <v>150</v>
      </c>
      <c r="S152" s="193">
        <f t="shared" si="35"/>
        <v>972</v>
      </c>
      <c r="T152" s="194">
        <f t="shared" si="36"/>
        <v>0.18932443703085905</v>
      </c>
      <c r="U152" s="137">
        <v>1349</v>
      </c>
      <c r="V152" s="96">
        <v>36</v>
      </c>
      <c r="W152" s="223">
        <f t="shared" si="37"/>
        <v>1086</v>
      </c>
      <c r="X152" s="224">
        <f t="shared" si="38"/>
        <v>0.19495922905856189</v>
      </c>
      <c r="Y152" s="137">
        <v>1249</v>
      </c>
      <c r="Z152" s="96">
        <v>111</v>
      </c>
      <c r="AA152" s="193">
        <f t="shared" si="30"/>
        <v>1011</v>
      </c>
      <c r="AB152" s="194">
        <f t="shared" si="31"/>
        <v>0.19055244195356286</v>
      </c>
    </row>
    <row r="153" spans="1:28" s="4" customFormat="1" ht="12.75" customHeight="1">
      <c r="A153" s="274" t="s">
        <v>189</v>
      </c>
      <c r="B153" s="24" t="s">
        <v>20</v>
      </c>
      <c r="C153" s="66"/>
      <c r="D153" s="30">
        <v>1.1100000000000001</v>
      </c>
      <c r="E153" s="25" t="s">
        <v>426</v>
      </c>
      <c r="F153" s="73">
        <v>1869</v>
      </c>
      <c r="G153" s="128">
        <v>1699</v>
      </c>
      <c r="H153" s="135">
        <v>1399</v>
      </c>
      <c r="I153" s="53">
        <v>1122</v>
      </c>
      <c r="J153" s="53">
        <v>0</v>
      </c>
      <c r="K153" s="73">
        <f t="shared" si="32"/>
        <v>1122</v>
      </c>
      <c r="L153" s="82">
        <f t="shared" si="27"/>
        <v>0.33961153619776341</v>
      </c>
      <c r="M153" s="137">
        <v>1199</v>
      </c>
      <c r="N153" s="96">
        <v>150</v>
      </c>
      <c r="O153" s="223">
        <f t="shared" si="33"/>
        <v>972</v>
      </c>
      <c r="P153" s="224">
        <f t="shared" si="34"/>
        <v>0.18932443703085905</v>
      </c>
      <c r="Q153" s="137">
        <v>1199</v>
      </c>
      <c r="R153" s="96">
        <v>150</v>
      </c>
      <c r="S153" s="193">
        <f t="shared" si="35"/>
        <v>972</v>
      </c>
      <c r="T153" s="194">
        <f t="shared" si="36"/>
        <v>0.18932443703085905</v>
      </c>
      <c r="U153" s="137">
        <v>1349</v>
      </c>
      <c r="V153" s="96">
        <v>36</v>
      </c>
      <c r="W153" s="223">
        <f t="shared" si="37"/>
        <v>1086</v>
      </c>
      <c r="X153" s="224">
        <f t="shared" si="38"/>
        <v>0.19495922905856189</v>
      </c>
      <c r="Y153" s="137">
        <v>1249</v>
      </c>
      <c r="Z153" s="96">
        <v>111</v>
      </c>
      <c r="AA153" s="193">
        <f t="shared" si="30"/>
        <v>1011</v>
      </c>
      <c r="AB153" s="194">
        <f t="shared" si="31"/>
        <v>0.19055244195356286</v>
      </c>
    </row>
    <row r="154" spans="1:28" s="4" customFormat="1" ht="12.75" customHeight="1">
      <c r="A154" s="274" t="s">
        <v>190</v>
      </c>
      <c r="B154" s="24" t="s">
        <v>20</v>
      </c>
      <c r="C154" s="66"/>
      <c r="D154" s="30">
        <v>1.1100000000000001</v>
      </c>
      <c r="E154" s="25" t="s">
        <v>432</v>
      </c>
      <c r="F154" s="73">
        <v>1979</v>
      </c>
      <c r="G154" s="128">
        <v>1799</v>
      </c>
      <c r="H154" s="135">
        <v>1499</v>
      </c>
      <c r="I154" s="53">
        <v>1207</v>
      </c>
      <c r="J154" s="53">
        <v>0</v>
      </c>
      <c r="K154" s="73">
        <f t="shared" si="32"/>
        <v>1207</v>
      </c>
      <c r="L154" s="82">
        <f t="shared" si="27"/>
        <v>0.32907170650361312</v>
      </c>
      <c r="M154" s="137">
        <v>1299</v>
      </c>
      <c r="N154" s="96">
        <v>151</v>
      </c>
      <c r="O154" s="223">
        <f t="shared" si="33"/>
        <v>1056</v>
      </c>
      <c r="P154" s="224">
        <f t="shared" si="34"/>
        <v>0.18706697459584296</v>
      </c>
      <c r="Q154" s="137">
        <v>1299</v>
      </c>
      <c r="R154" s="96">
        <v>151</v>
      </c>
      <c r="S154" s="193">
        <f t="shared" si="35"/>
        <v>1056</v>
      </c>
      <c r="T154" s="194">
        <f t="shared" si="36"/>
        <v>0.18706697459584296</v>
      </c>
      <c r="U154" s="137">
        <v>1449</v>
      </c>
      <c r="V154" s="96">
        <v>36</v>
      </c>
      <c r="W154" s="223">
        <f t="shared" si="37"/>
        <v>1171</v>
      </c>
      <c r="X154" s="224">
        <f t="shared" si="38"/>
        <v>0.19185645272601795</v>
      </c>
      <c r="Y154" s="137">
        <v>1349</v>
      </c>
      <c r="Z154" s="96">
        <v>111</v>
      </c>
      <c r="AA154" s="193">
        <f t="shared" si="30"/>
        <v>1096</v>
      </c>
      <c r="AB154" s="194">
        <f t="shared" si="31"/>
        <v>0.18754633061527057</v>
      </c>
    </row>
    <row r="155" spans="1:28" s="4" customFormat="1" ht="12.75" customHeight="1">
      <c r="A155" s="101" t="s">
        <v>149</v>
      </c>
      <c r="B155" s="24" t="s">
        <v>20</v>
      </c>
      <c r="C155" s="66"/>
      <c r="D155" s="30">
        <v>1.78</v>
      </c>
      <c r="E155" s="25" t="s">
        <v>433</v>
      </c>
      <c r="F155" s="60">
        <v>1979</v>
      </c>
      <c r="G155" s="60">
        <v>1799</v>
      </c>
      <c r="H155" s="60">
        <v>1449</v>
      </c>
      <c r="I155" s="60">
        <v>1145</v>
      </c>
      <c r="J155" s="60">
        <v>0</v>
      </c>
      <c r="K155" s="60">
        <f t="shared" si="32"/>
        <v>1145</v>
      </c>
      <c r="L155" s="82">
        <f t="shared" si="27"/>
        <v>0.36353529738743745</v>
      </c>
      <c r="M155" s="139">
        <v>1249</v>
      </c>
      <c r="N155" s="181">
        <v>147</v>
      </c>
      <c r="O155" s="223">
        <f t="shared" si="33"/>
        <v>998</v>
      </c>
      <c r="P155" s="224">
        <f t="shared" si="34"/>
        <v>0.20096076861489193</v>
      </c>
      <c r="Q155" s="139">
        <v>1199</v>
      </c>
      <c r="R155" s="181">
        <v>186</v>
      </c>
      <c r="S155" s="302">
        <f t="shared" si="35"/>
        <v>959</v>
      </c>
      <c r="T155" s="194">
        <f t="shared" si="36"/>
        <v>0.20016680567139283</v>
      </c>
      <c r="U155" s="139">
        <v>1349</v>
      </c>
      <c r="V155" s="181">
        <v>71</v>
      </c>
      <c r="W155" s="223">
        <f t="shared" si="37"/>
        <v>1074</v>
      </c>
      <c r="X155" s="224">
        <f t="shared" si="38"/>
        <v>0.20385470719051149</v>
      </c>
      <c r="Y155" s="139">
        <v>1299</v>
      </c>
      <c r="Z155" s="181">
        <v>110</v>
      </c>
      <c r="AA155" s="193">
        <f t="shared" si="30"/>
        <v>1035</v>
      </c>
      <c r="AB155" s="194">
        <f t="shared" si="31"/>
        <v>0.20323325635103925</v>
      </c>
    </row>
    <row r="156" spans="1:28" s="4" customFormat="1" ht="12.75" customHeight="1">
      <c r="A156" s="274" t="s">
        <v>150</v>
      </c>
      <c r="B156" s="24" t="s">
        <v>20</v>
      </c>
      <c r="C156" s="66"/>
      <c r="D156" s="30">
        <v>1.78</v>
      </c>
      <c r="E156" s="25" t="s">
        <v>152</v>
      </c>
      <c r="F156" s="60">
        <v>1979</v>
      </c>
      <c r="G156" s="60">
        <v>1799</v>
      </c>
      <c r="H156" s="60">
        <v>1449</v>
      </c>
      <c r="I156" s="60">
        <v>1145</v>
      </c>
      <c r="J156" s="60">
        <v>0</v>
      </c>
      <c r="K156" s="60">
        <f t="shared" si="32"/>
        <v>1145</v>
      </c>
      <c r="L156" s="82">
        <f t="shared" si="27"/>
        <v>0.36353529738743745</v>
      </c>
      <c r="M156" s="139">
        <v>1249</v>
      </c>
      <c r="N156" s="181">
        <v>147</v>
      </c>
      <c r="O156" s="223">
        <f t="shared" si="33"/>
        <v>998</v>
      </c>
      <c r="P156" s="224">
        <f t="shared" si="34"/>
        <v>0.20096076861489193</v>
      </c>
      <c r="Q156" s="139">
        <v>1199</v>
      </c>
      <c r="R156" s="181">
        <v>186</v>
      </c>
      <c r="S156" s="302">
        <f t="shared" si="35"/>
        <v>959</v>
      </c>
      <c r="T156" s="194">
        <f t="shared" si="36"/>
        <v>0.20016680567139283</v>
      </c>
      <c r="U156" s="139">
        <v>1349</v>
      </c>
      <c r="V156" s="181">
        <v>71</v>
      </c>
      <c r="W156" s="223">
        <f t="shared" si="37"/>
        <v>1074</v>
      </c>
      <c r="X156" s="224">
        <f t="shared" si="38"/>
        <v>0.20385470719051149</v>
      </c>
      <c r="Y156" s="139">
        <v>1299</v>
      </c>
      <c r="Z156" s="181">
        <v>110</v>
      </c>
      <c r="AA156" s="193">
        <f t="shared" si="30"/>
        <v>1035</v>
      </c>
      <c r="AB156" s="194">
        <f t="shared" si="31"/>
        <v>0.20323325635103925</v>
      </c>
    </row>
    <row r="157" spans="1:28" s="4" customFormat="1" ht="12.75" customHeight="1" thickBot="1">
      <c r="A157" s="283" t="s">
        <v>151</v>
      </c>
      <c r="B157" s="49" t="s">
        <v>20</v>
      </c>
      <c r="C157" s="107"/>
      <c r="D157" s="50">
        <v>1.78</v>
      </c>
      <c r="E157" s="51" t="s">
        <v>153</v>
      </c>
      <c r="F157" s="108">
        <v>2089</v>
      </c>
      <c r="G157" s="108">
        <v>1899</v>
      </c>
      <c r="H157" s="108">
        <v>1549</v>
      </c>
      <c r="I157" s="108">
        <v>1231</v>
      </c>
      <c r="J157" s="108">
        <v>0</v>
      </c>
      <c r="K157" s="108">
        <f t="shared" si="32"/>
        <v>1231</v>
      </c>
      <c r="L157" s="93">
        <f t="shared" si="27"/>
        <v>0.35176408636124273</v>
      </c>
      <c r="M157" s="140">
        <v>1349</v>
      </c>
      <c r="N157" s="94">
        <v>148</v>
      </c>
      <c r="O157" s="230">
        <f t="shared" si="33"/>
        <v>1083</v>
      </c>
      <c r="P157" s="231">
        <f t="shared" si="34"/>
        <v>0.19718309859154928</v>
      </c>
      <c r="Q157" s="140">
        <v>1299</v>
      </c>
      <c r="R157" s="94">
        <v>187</v>
      </c>
      <c r="S157" s="304">
        <f t="shared" si="35"/>
        <v>1044</v>
      </c>
      <c r="T157" s="201">
        <f t="shared" si="36"/>
        <v>0.19630484988452657</v>
      </c>
      <c r="U157" s="140">
        <v>1449</v>
      </c>
      <c r="V157" s="94">
        <v>71</v>
      </c>
      <c r="W157" s="230">
        <f t="shared" si="37"/>
        <v>1160</v>
      </c>
      <c r="X157" s="231">
        <f t="shared" si="38"/>
        <v>0.19944789510006902</v>
      </c>
      <c r="Y157" s="140">
        <v>1399</v>
      </c>
      <c r="Z157" s="94">
        <v>110</v>
      </c>
      <c r="AA157" s="200">
        <f t="shared" si="30"/>
        <v>1121</v>
      </c>
      <c r="AB157" s="201">
        <f t="shared" si="31"/>
        <v>0.19871336669049322</v>
      </c>
    </row>
    <row r="158" spans="1:28" s="4" customFormat="1" ht="12.75" customHeight="1">
      <c r="A158" s="101" t="s">
        <v>481</v>
      </c>
      <c r="B158" s="24" t="s">
        <v>20</v>
      </c>
      <c r="C158" s="66"/>
      <c r="D158" s="30">
        <v>0.83</v>
      </c>
      <c r="E158" s="25" t="s">
        <v>247</v>
      </c>
      <c r="F158" s="73">
        <v>1044</v>
      </c>
      <c r="G158" s="60">
        <v>949</v>
      </c>
      <c r="H158" s="53">
        <v>749</v>
      </c>
      <c r="I158" s="53">
        <v>653</v>
      </c>
      <c r="J158" s="53">
        <v>15</v>
      </c>
      <c r="K158" s="73">
        <f t="shared" si="32"/>
        <v>638</v>
      </c>
      <c r="L158" s="82">
        <f t="shared" si="27"/>
        <v>0.32771338250790305</v>
      </c>
      <c r="M158" s="137">
        <v>599</v>
      </c>
      <c r="N158" s="96">
        <v>128</v>
      </c>
      <c r="O158" s="223">
        <f t="shared" si="33"/>
        <v>510</v>
      </c>
      <c r="P158" s="224">
        <f t="shared" si="34"/>
        <v>0.14858096828046743</v>
      </c>
      <c r="Q158" s="137">
        <v>579</v>
      </c>
      <c r="R158" s="96">
        <v>146</v>
      </c>
      <c r="S158" s="302">
        <f t="shared" si="35"/>
        <v>492</v>
      </c>
      <c r="T158" s="194">
        <f t="shared" si="36"/>
        <v>0.15025906735751296</v>
      </c>
      <c r="U158" s="137">
        <v>599</v>
      </c>
      <c r="V158" s="96">
        <v>128</v>
      </c>
      <c r="W158" s="223">
        <f t="shared" si="37"/>
        <v>510</v>
      </c>
      <c r="X158" s="224">
        <f t="shared" si="38"/>
        <v>0.14858096828046743</v>
      </c>
      <c r="Y158" s="137">
        <v>599</v>
      </c>
      <c r="Z158" s="96">
        <v>128</v>
      </c>
      <c r="AA158" s="193">
        <f t="shared" si="30"/>
        <v>510</v>
      </c>
      <c r="AB158" s="194">
        <f t="shared" si="31"/>
        <v>0.14858096828046743</v>
      </c>
    </row>
    <row r="159" spans="1:28" s="4" customFormat="1" ht="12.75" customHeight="1">
      <c r="A159" s="274" t="s">
        <v>482</v>
      </c>
      <c r="B159" s="24" t="s">
        <v>20</v>
      </c>
      <c r="C159" s="66"/>
      <c r="D159" s="30">
        <v>1.1100000000000001</v>
      </c>
      <c r="E159" s="25" t="s">
        <v>248</v>
      </c>
      <c r="F159" s="73">
        <v>1044</v>
      </c>
      <c r="G159" s="60">
        <v>949</v>
      </c>
      <c r="H159" s="53">
        <v>749</v>
      </c>
      <c r="I159" s="53">
        <v>653</v>
      </c>
      <c r="J159" s="53">
        <v>15</v>
      </c>
      <c r="K159" s="73">
        <f t="shared" si="32"/>
        <v>638</v>
      </c>
      <c r="L159" s="82">
        <f t="shared" si="27"/>
        <v>0.32771338250790305</v>
      </c>
      <c r="M159" s="137">
        <v>599</v>
      </c>
      <c r="N159" s="96">
        <v>128</v>
      </c>
      <c r="O159" s="223">
        <f t="shared" si="33"/>
        <v>510</v>
      </c>
      <c r="P159" s="224">
        <f t="shared" si="34"/>
        <v>0.14858096828046743</v>
      </c>
      <c r="Q159" s="137">
        <v>579</v>
      </c>
      <c r="R159" s="96">
        <v>146</v>
      </c>
      <c r="S159" s="302">
        <f t="shared" si="35"/>
        <v>492</v>
      </c>
      <c r="T159" s="194">
        <f t="shared" si="36"/>
        <v>0.15025906735751296</v>
      </c>
      <c r="U159" s="137">
        <v>599</v>
      </c>
      <c r="V159" s="96">
        <v>128</v>
      </c>
      <c r="W159" s="223">
        <f t="shared" si="37"/>
        <v>510</v>
      </c>
      <c r="X159" s="224">
        <f t="shared" si="38"/>
        <v>0.14858096828046743</v>
      </c>
      <c r="Y159" s="137">
        <v>599</v>
      </c>
      <c r="Z159" s="96">
        <v>128</v>
      </c>
      <c r="AA159" s="193">
        <f t="shared" si="30"/>
        <v>510</v>
      </c>
      <c r="AB159" s="194">
        <f t="shared" si="31"/>
        <v>0.14858096828046743</v>
      </c>
    </row>
    <row r="160" spans="1:28" s="4" customFormat="1" ht="12.75" customHeight="1">
      <c r="A160" s="274" t="s">
        <v>483</v>
      </c>
      <c r="B160" s="24" t="s">
        <v>20</v>
      </c>
      <c r="C160" s="66"/>
      <c r="D160" s="30">
        <v>1.1100000000000001</v>
      </c>
      <c r="E160" s="25" t="s">
        <v>249</v>
      </c>
      <c r="F160" s="73">
        <v>1154</v>
      </c>
      <c r="G160" s="60">
        <v>1049</v>
      </c>
      <c r="H160" s="53">
        <v>849</v>
      </c>
      <c r="I160" s="53">
        <v>740</v>
      </c>
      <c r="J160" s="53">
        <v>12</v>
      </c>
      <c r="K160" s="73">
        <f t="shared" si="32"/>
        <v>728</v>
      </c>
      <c r="L160" s="82">
        <f t="shared" si="27"/>
        <v>0.30600571973307911</v>
      </c>
      <c r="M160" s="137">
        <v>699</v>
      </c>
      <c r="N160" s="96">
        <v>128</v>
      </c>
      <c r="O160" s="223">
        <f t="shared" si="33"/>
        <v>600</v>
      </c>
      <c r="P160" s="224">
        <f t="shared" si="34"/>
        <v>0.14163090128755365</v>
      </c>
      <c r="Q160" s="137">
        <v>679</v>
      </c>
      <c r="R160" s="96">
        <v>146</v>
      </c>
      <c r="S160" s="302">
        <f t="shared" si="35"/>
        <v>582</v>
      </c>
      <c r="T160" s="194">
        <f t="shared" si="36"/>
        <v>0.14285714285714285</v>
      </c>
      <c r="U160" s="137">
        <v>699</v>
      </c>
      <c r="V160" s="96">
        <v>128</v>
      </c>
      <c r="W160" s="223">
        <f t="shared" si="37"/>
        <v>600</v>
      </c>
      <c r="X160" s="224">
        <f t="shared" si="38"/>
        <v>0.14163090128755365</v>
      </c>
      <c r="Y160" s="137">
        <v>699</v>
      </c>
      <c r="Z160" s="96">
        <v>128</v>
      </c>
      <c r="AA160" s="193">
        <f t="shared" si="30"/>
        <v>600</v>
      </c>
      <c r="AB160" s="194">
        <f t="shared" si="31"/>
        <v>0.14163090128755365</v>
      </c>
    </row>
    <row r="161" spans="1:28" s="4" customFormat="1" ht="12.75" customHeight="1">
      <c r="A161" s="101" t="s">
        <v>244</v>
      </c>
      <c r="B161" s="24" t="s">
        <v>20</v>
      </c>
      <c r="C161" s="66"/>
      <c r="D161" s="30">
        <v>0.83</v>
      </c>
      <c r="E161" s="25" t="s">
        <v>247</v>
      </c>
      <c r="F161" s="73">
        <v>989</v>
      </c>
      <c r="G161" s="60">
        <v>899</v>
      </c>
      <c r="H161" s="53">
        <v>699</v>
      </c>
      <c r="I161" s="53">
        <v>585</v>
      </c>
      <c r="J161" s="53">
        <v>20</v>
      </c>
      <c r="K161" s="73">
        <f t="shared" si="32"/>
        <v>565</v>
      </c>
      <c r="L161" s="82">
        <f t="shared" si="27"/>
        <v>0.371523915461624</v>
      </c>
      <c r="M161" s="137">
        <v>529</v>
      </c>
      <c r="N161" s="96">
        <v>140</v>
      </c>
      <c r="O161" s="223">
        <f t="shared" si="33"/>
        <v>425</v>
      </c>
      <c r="P161" s="224">
        <f t="shared" si="34"/>
        <v>0.19659735349716445</v>
      </c>
      <c r="Q161" s="137">
        <v>529</v>
      </c>
      <c r="R161" s="96">
        <v>140</v>
      </c>
      <c r="S161" s="193">
        <f t="shared" si="35"/>
        <v>425</v>
      </c>
      <c r="T161" s="194">
        <f t="shared" si="36"/>
        <v>0.19659735349716445</v>
      </c>
      <c r="U161" s="137">
        <v>549</v>
      </c>
      <c r="V161" s="96">
        <v>123</v>
      </c>
      <c r="W161" s="223">
        <f t="shared" si="37"/>
        <v>442</v>
      </c>
      <c r="X161" s="224">
        <f t="shared" si="38"/>
        <v>0.19489981785063754</v>
      </c>
      <c r="Y161" s="137">
        <v>549</v>
      </c>
      <c r="Z161" s="96">
        <v>123</v>
      </c>
      <c r="AA161" s="193">
        <f t="shared" si="30"/>
        <v>442</v>
      </c>
      <c r="AB161" s="194">
        <f t="shared" si="31"/>
        <v>0.19489981785063754</v>
      </c>
    </row>
    <row r="162" spans="1:28" s="4" customFormat="1" ht="12.75" customHeight="1">
      <c r="A162" s="101" t="s">
        <v>479</v>
      </c>
      <c r="B162" s="24" t="s">
        <v>20</v>
      </c>
      <c r="C162" s="66"/>
      <c r="D162" s="30">
        <v>0.83</v>
      </c>
      <c r="E162" s="25" t="s">
        <v>480</v>
      </c>
      <c r="F162" s="73">
        <v>989</v>
      </c>
      <c r="G162" s="60">
        <v>899</v>
      </c>
      <c r="H162" s="53">
        <v>699</v>
      </c>
      <c r="I162" s="53">
        <v>609</v>
      </c>
      <c r="J162" s="53">
        <v>20</v>
      </c>
      <c r="K162" s="73">
        <f t="shared" ref="K162" si="39">IFERROR(I162-J162,I162)</f>
        <v>589</v>
      </c>
      <c r="L162" s="82">
        <f t="shared" si="27"/>
        <v>0.34482758620689657</v>
      </c>
      <c r="M162" s="137">
        <v>529</v>
      </c>
      <c r="N162" s="96">
        <v>146</v>
      </c>
      <c r="O162" s="223">
        <f t="shared" si="33"/>
        <v>443</v>
      </c>
      <c r="P162" s="224">
        <f t="shared" si="34"/>
        <v>0.16257088846880907</v>
      </c>
      <c r="Q162" s="137">
        <v>529</v>
      </c>
      <c r="R162" s="96">
        <v>146</v>
      </c>
      <c r="S162" s="193">
        <f t="shared" si="35"/>
        <v>443</v>
      </c>
      <c r="T162" s="194">
        <f t="shared" si="36"/>
        <v>0.16257088846880907</v>
      </c>
      <c r="U162" s="137">
        <v>549</v>
      </c>
      <c r="V162" s="96">
        <v>128</v>
      </c>
      <c r="W162" s="223">
        <f t="shared" si="37"/>
        <v>461</v>
      </c>
      <c r="X162" s="224">
        <f t="shared" si="38"/>
        <v>0.16029143897996356</v>
      </c>
      <c r="Y162" s="137">
        <v>549</v>
      </c>
      <c r="Z162" s="96">
        <v>128</v>
      </c>
      <c r="AA162" s="193">
        <f t="shared" si="30"/>
        <v>461</v>
      </c>
      <c r="AB162" s="194">
        <f t="shared" si="31"/>
        <v>0.16029143897996356</v>
      </c>
    </row>
    <row r="163" spans="1:28" s="4" customFormat="1" ht="12.75" customHeight="1">
      <c r="A163" s="274" t="s">
        <v>245</v>
      </c>
      <c r="B163" s="24" t="s">
        <v>20</v>
      </c>
      <c r="C163" s="66"/>
      <c r="D163" s="30">
        <v>1.1100000000000001</v>
      </c>
      <c r="E163" s="25" t="s">
        <v>248</v>
      </c>
      <c r="F163" s="73">
        <v>989</v>
      </c>
      <c r="G163" s="60">
        <v>899</v>
      </c>
      <c r="H163" s="53">
        <v>699</v>
      </c>
      <c r="I163" s="53">
        <v>585</v>
      </c>
      <c r="J163" s="53">
        <v>20</v>
      </c>
      <c r="K163" s="73">
        <f t="shared" si="32"/>
        <v>565</v>
      </c>
      <c r="L163" s="82">
        <f t="shared" si="27"/>
        <v>0.371523915461624</v>
      </c>
      <c r="M163" s="137">
        <v>529</v>
      </c>
      <c r="N163" s="96">
        <v>140</v>
      </c>
      <c r="O163" s="223">
        <f t="shared" si="33"/>
        <v>425</v>
      </c>
      <c r="P163" s="224">
        <f t="shared" si="34"/>
        <v>0.19659735349716445</v>
      </c>
      <c r="Q163" s="137">
        <v>529</v>
      </c>
      <c r="R163" s="96">
        <v>140</v>
      </c>
      <c r="S163" s="193">
        <f t="shared" si="35"/>
        <v>425</v>
      </c>
      <c r="T163" s="194">
        <f t="shared" si="36"/>
        <v>0.19659735349716445</v>
      </c>
      <c r="U163" s="137">
        <v>549</v>
      </c>
      <c r="V163" s="96">
        <v>123</v>
      </c>
      <c r="W163" s="223">
        <f t="shared" si="37"/>
        <v>442</v>
      </c>
      <c r="X163" s="224">
        <f t="shared" si="38"/>
        <v>0.19489981785063754</v>
      </c>
      <c r="Y163" s="137">
        <v>549</v>
      </c>
      <c r="Z163" s="96">
        <v>123</v>
      </c>
      <c r="AA163" s="193">
        <f t="shared" si="30"/>
        <v>442</v>
      </c>
      <c r="AB163" s="194">
        <f t="shared" si="31"/>
        <v>0.19489981785063754</v>
      </c>
    </row>
    <row r="164" spans="1:28" s="4" customFormat="1" ht="12.75" customHeight="1">
      <c r="A164" s="274" t="s">
        <v>246</v>
      </c>
      <c r="B164" s="24" t="s">
        <v>20</v>
      </c>
      <c r="C164" s="66"/>
      <c r="D164" s="30">
        <v>1.1100000000000001</v>
      </c>
      <c r="E164" s="25" t="s">
        <v>249</v>
      </c>
      <c r="F164" s="73">
        <v>1099</v>
      </c>
      <c r="G164" s="60">
        <v>999</v>
      </c>
      <c r="H164" s="53">
        <v>799</v>
      </c>
      <c r="I164" s="53">
        <v>712</v>
      </c>
      <c r="J164" s="53">
        <v>15</v>
      </c>
      <c r="K164" s="73">
        <f t="shared" si="32"/>
        <v>697</v>
      </c>
      <c r="L164" s="82">
        <f t="shared" si="27"/>
        <v>0.30230230230230232</v>
      </c>
      <c r="M164" s="137">
        <v>629</v>
      </c>
      <c r="N164" s="96">
        <v>141</v>
      </c>
      <c r="O164" s="223">
        <f t="shared" si="33"/>
        <v>556</v>
      </c>
      <c r="P164" s="224">
        <f t="shared" si="34"/>
        <v>0.11605723370429252</v>
      </c>
      <c r="Q164" s="137">
        <v>629</v>
      </c>
      <c r="R164" s="96">
        <v>141</v>
      </c>
      <c r="S164" s="193">
        <f t="shared" si="35"/>
        <v>556</v>
      </c>
      <c r="T164" s="194">
        <f t="shared" si="36"/>
        <v>0.11605723370429252</v>
      </c>
      <c r="U164" s="137">
        <v>649</v>
      </c>
      <c r="V164" s="96">
        <v>124</v>
      </c>
      <c r="W164" s="223">
        <f t="shared" si="37"/>
        <v>573</v>
      </c>
      <c r="X164" s="224">
        <f t="shared" si="38"/>
        <v>0.11710323574730354</v>
      </c>
      <c r="Y164" s="137">
        <v>649</v>
      </c>
      <c r="Z164" s="96">
        <v>124</v>
      </c>
      <c r="AA164" s="193">
        <f t="shared" si="30"/>
        <v>573</v>
      </c>
      <c r="AB164" s="194">
        <f t="shared" si="31"/>
        <v>0.11710323574730354</v>
      </c>
    </row>
    <row r="165" spans="1:28" s="4" customFormat="1" ht="12.75" customHeight="1">
      <c r="A165" s="299" t="s">
        <v>144</v>
      </c>
      <c r="B165" s="119" t="s">
        <v>20</v>
      </c>
      <c r="C165" s="69"/>
      <c r="D165" s="120">
        <v>0.83</v>
      </c>
      <c r="E165" s="121" t="s">
        <v>145</v>
      </c>
      <c r="F165" s="105">
        <v>1099</v>
      </c>
      <c r="G165" s="61">
        <v>999</v>
      </c>
      <c r="H165" s="104">
        <v>799</v>
      </c>
      <c r="I165" s="104">
        <v>763</v>
      </c>
      <c r="J165" s="104">
        <v>14</v>
      </c>
      <c r="K165" s="105">
        <f t="shared" si="32"/>
        <v>749</v>
      </c>
      <c r="L165" s="86">
        <f t="shared" si="27"/>
        <v>0.25025025025025027</v>
      </c>
      <c r="M165" s="155">
        <v>699</v>
      </c>
      <c r="N165" s="180">
        <v>82</v>
      </c>
      <c r="O165" s="233">
        <f t="shared" si="33"/>
        <v>667</v>
      </c>
      <c r="P165" s="234">
        <f t="shared" si="34"/>
        <v>4.5779685264663805E-2</v>
      </c>
      <c r="Q165" s="155">
        <v>649</v>
      </c>
      <c r="R165" s="180">
        <v>127</v>
      </c>
      <c r="S165" s="307">
        <f t="shared" si="35"/>
        <v>622</v>
      </c>
      <c r="T165" s="203">
        <f t="shared" si="36"/>
        <v>4.1602465331278891E-2</v>
      </c>
      <c r="U165" s="155">
        <v>699</v>
      </c>
      <c r="V165" s="180">
        <v>83</v>
      </c>
      <c r="W165" s="233">
        <f t="shared" si="37"/>
        <v>666</v>
      </c>
      <c r="X165" s="234">
        <f t="shared" si="38"/>
        <v>4.7210300429184553E-2</v>
      </c>
      <c r="Y165" s="155">
        <v>699</v>
      </c>
      <c r="Z165" s="180">
        <v>82</v>
      </c>
      <c r="AA165" s="202">
        <f t="shared" si="30"/>
        <v>667</v>
      </c>
      <c r="AB165" s="203">
        <f t="shared" si="31"/>
        <v>4.5779685264663805E-2</v>
      </c>
    </row>
    <row r="166" spans="1:28" s="4" customFormat="1" ht="12.75" customHeight="1">
      <c r="A166" s="296" t="s">
        <v>122</v>
      </c>
      <c r="B166" s="284" t="s">
        <v>20</v>
      </c>
      <c r="C166" s="285"/>
      <c r="D166" s="30">
        <v>0.83</v>
      </c>
      <c r="E166" s="286" t="s">
        <v>125</v>
      </c>
      <c r="F166" s="97">
        <v>1099</v>
      </c>
      <c r="G166" s="60">
        <v>999</v>
      </c>
      <c r="H166" s="135">
        <v>799</v>
      </c>
      <c r="I166" s="99">
        <v>763</v>
      </c>
      <c r="J166" s="99">
        <v>14</v>
      </c>
      <c r="K166" s="97">
        <f t="shared" si="32"/>
        <v>749</v>
      </c>
      <c r="L166" s="98">
        <f t="shared" si="27"/>
        <v>0.25025025025025027</v>
      </c>
      <c r="M166" s="139">
        <v>699</v>
      </c>
      <c r="N166" s="181">
        <v>87</v>
      </c>
      <c r="O166" s="235">
        <f t="shared" si="33"/>
        <v>662</v>
      </c>
      <c r="P166" s="236">
        <f t="shared" si="34"/>
        <v>5.2932761087267528E-2</v>
      </c>
      <c r="Q166" s="139">
        <v>649</v>
      </c>
      <c r="R166" s="181">
        <v>134</v>
      </c>
      <c r="S166" s="305">
        <f t="shared" si="35"/>
        <v>615</v>
      </c>
      <c r="T166" s="205">
        <f t="shared" si="36"/>
        <v>5.2388289676425268E-2</v>
      </c>
      <c r="U166" s="139">
        <v>699</v>
      </c>
      <c r="V166" s="181">
        <v>87</v>
      </c>
      <c r="W166" s="235">
        <f t="shared" si="37"/>
        <v>662</v>
      </c>
      <c r="X166" s="236">
        <f t="shared" si="38"/>
        <v>5.2932761087267528E-2</v>
      </c>
      <c r="Y166" s="139">
        <v>699</v>
      </c>
      <c r="Z166" s="181">
        <v>87</v>
      </c>
      <c r="AA166" s="204">
        <f t="shared" si="30"/>
        <v>662</v>
      </c>
      <c r="AB166" s="205">
        <f t="shared" si="31"/>
        <v>5.2932761087267528E-2</v>
      </c>
    </row>
    <row r="167" spans="1:28" s="4" customFormat="1" ht="12.75" customHeight="1">
      <c r="A167" s="300" t="s">
        <v>123</v>
      </c>
      <c r="B167" s="284" t="s">
        <v>20</v>
      </c>
      <c r="C167" s="285"/>
      <c r="D167" s="30">
        <v>1.1100000000000001</v>
      </c>
      <c r="E167" s="286" t="s">
        <v>126</v>
      </c>
      <c r="F167" s="97">
        <v>1099</v>
      </c>
      <c r="G167" s="60">
        <v>999</v>
      </c>
      <c r="H167" s="135">
        <v>799</v>
      </c>
      <c r="I167" s="99">
        <v>763</v>
      </c>
      <c r="J167" s="99">
        <v>14</v>
      </c>
      <c r="K167" s="97">
        <f t="shared" si="32"/>
        <v>749</v>
      </c>
      <c r="L167" s="98">
        <f t="shared" si="27"/>
        <v>0.25025025025025027</v>
      </c>
      <c r="M167" s="139">
        <v>699</v>
      </c>
      <c r="N167" s="181">
        <v>82</v>
      </c>
      <c r="O167" s="235">
        <f t="shared" si="33"/>
        <v>667</v>
      </c>
      <c r="P167" s="236">
        <f t="shared" si="34"/>
        <v>4.5779685264663805E-2</v>
      </c>
      <c r="Q167" s="139">
        <v>649</v>
      </c>
      <c r="R167" s="181">
        <v>127</v>
      </c>
      <c r="S167" s="305">
        <f t="shared" si="35"/>
        <v>622</v>
      </c>
      <c r="T167" s="205">
        <f t="shared" si="36"/>
        <v>4.1602465331278891E-2</v>
      </c>
      <c r="U167" s="139">
        <v>699</v>
      </c>
      <c r="V167" s="181">
        <v>83</v>
      </c>
      <c r="W167" s="235">
        <f t="shared" si="37"/>
        <v>666</v>
      </c>
      <c r="X167" s="236">
        <f t="shared" si="38"/>
        <v>4.7210300429184553E-2</v>
      </c>
      <c r="Y167" s="139">
        <v>699</v>
      </c>
      <c r="Z167" s="181">
        <v>82</v>
      </c>
      <c r="AA167" s="204">
        <f t="shared" si="30"/>
        <v>667</v>
      </c>
      <c r="AB167" s="205">
        <f t="shared" si="31"/>
        <v>4.5779685264663805E-2</v>
      </c>
    </row>
    <row r="168" spans="1:28" s="4" customFormat="1" ht="12.75" customHeight="1">
      <c r="A168" s="300" t="s">
        <v>124</v>
      </c>
      <c r="B168" s="284" t="s">
        <v>20</v>
      </c>
      <c r="C168" s="285"/>
      <c r="D168" s="30">
        <v>1.1100000000000001</v>
      </c>
      <c r="E168" s="286" t="s">
        <v>127</v>
      </c>
      <c r="F168" s="97">
        <v>1209</v>
      </c>
      <c r="G168" s="60">
        <v>1099</v>
      </c>
      <c r="H168" s="135">
        <v>899</v>
      </c>
      <c r="I168" s="99">
        <v>859</v>
      </c>
      <c r="J168" s="99">
        <v>10</v>
      </c>
      <c r="K168" s="97">
        <f t="shared" si="32"/>
        <v>849</v>
      </c>
      <c r="L168" s="98">
        <f t="shared" si="27"/>
        <v>0.22747952684258416</v>
      </c>
      <c r="M168" s="139">
        <v>799</v>
      </c>
      <c r="N168" s="181">
        <v>80</v>
      </c>
      <c r="O168" s="235">
        <f t="shared" si="33"/>
        <v>769</v>
      </c>
      <c r="P168" s="236">
        <f t="shared" si="34"/>
        <v>3.7546933667083858E-2</v>
      </c>
      <c r="Q168" s="139">
        <v>749</v>
      </c>
      <c r="R168" s="181">
        <v>123</v>
      </c>
      <c r="S168" s="305">
        <f t="shared" si="35"/>
        <v>726</v>
      </c>
      <c r="T168" s="205">
        <f t="shared" si="36"/>
        <v>3.0707610146862484E-2</v>
      </c>
      <c r="U168" s="139">
        <v>799</v>
      </c>
      <c r="V168" s="181">
        <v>80</v>
      </c>
      <c r="W168" s="235">
        <f t="shared" si="37"/>
        <v>769</v>
      </c>
      <c r="X168" s="236">
        <f t="shared" si="38"/>
        <v>3.7546933667083858E-2</v>
      </c>
      <c r="Y168" s="139">
        <v>799</v>
      </c>
      <c r="Z168" s="181">
        <v>80</v>
      </c>
      <c r="AA168" s="204">
        <f t="shared" si="30"/>
        <v>769</v>
      </c>
      <c r="AB168" s="205">
        <f t="shared" si="31"/>
        <v>3.7546933667083858E-2</v>
      </c>
    </row>
    <row r="169" spans="1:28" s="4" customFormat="1" ht="12.75" customHeight="1">
      <c r="A169" s="163" t="s">
        <v>680</v>
      </c>
      <c r="B169" s="131" t="s">
        <v>20</v>
      </c>
      <c r="C169" s="141" t="s">
        <v>5</v>
      </c>
      <c r="D169" s="30">
        <v>0.83</v>
      </c>
      <c r="E169" s="133" t="s">
        <v>682</v>
      </c>
      <c r="F169" s="134">
        <v>989</v>
      </c>
      <c r="G169" s="60">
        <v>899</v>
      </c>
      <c r="H169" s="135">
        <v>699</v>
      </c>
      <c r="I169" s="135">
        <v>711</v>
      </c>
      <c r="J169" s="135">
        <v>0</v>
      </c>
      <c r="K169" s="134">
        <f t="shared" si="32"/>
        <v>711</v>
      </c>
      <c r="L169" s="136">
        <f t="shared" si="27"/>
        <v>0.20912124582869857</v>
      </c>
      <c r="M169" s="245">
        <v>899</v>
      </c>
      <c r="N169" s="235">
        <v>0</v>
      </c>
      <c r="O169" s="235">
        <f t="shared" si="33"/>
        <v>711</v>
      </c>
      <c r="P169" s="236">
        <f t="shared" si="34"/>
        <v>0.20912124582869857</v>
      </c>
      <c r="Q169" s="246">
        <v>899</v>
      </c>
      <c r="R169" s="204">
        <v>0</v>
      </c>
      <c r="S169" s="204">
        <f t="shared" si="35"/>
        <v>711</v>
      </c>
      <c r="T169" s="205">
        <f t="shared" si="36"/>
        <v>0.20912124582869857</v>
      </c>
      <c r="U169" s="245">
        <v>899</v>
      </c>
      <c r="V169" s="235">
        <v>0</v>
      </c>
      <c r="W169" s="235">
        <f t="shared" si="37"/>
        <v>711</v>
      </c>
      <c r="X169" s="236">
        <f t="shared" si="38"/>
        <v>0.20912124582869857</v>
      </c>
      <c r="Y169" s="139">
        <v>629</v>
      </c>
      <c r="Z169" s="181">
        <v>63</v>
      </c>
      <c r="AA169" s="204">
        <f t="shared" si="30"/>
        <v>648</v>
      </c>
      <c r="AB169" s="205">
        <f t="shared" si="31"/>
        <v>-3.0206677265500796E-2</v>
      </c>
    </row>
    <row r="170" spans="1:28" s="4" customFormat="1" ht="12.75" customHeight="1">
      <c r="A170" s="287" t="s">
        <v>681</v>
      </c>
      <c r="B170" s="131" t="s">
        <v>20</v>
      </c>
      <c r="C170" s="141" t="s">
        <v>5</v>
      </c>
      <c r="D170" s="30">
        <v>1.1100000000000001</v>
      </c>
      <c r="E170" s="133" t="s">
        <v>683</v>
      </c>
      <c r="F170" s="134">
        <v>989</v>
      </c>
      <c r="G170" s="60">
        <v>899</v>
      </c>
      <c r="H170" s="135">
        <v>699</v>
      </c>
      <c r="I170" s="135">
        <v>711</v>
      </c>
      <c r="J170" s="135">
        <v>0</v>
      </c>
      <c r="K170" s="134">
        <f t="shared" si="32"/>
        <v>711</v>
      </c>
      <c r="L170" s="136">
        <f t="shared" si="27"/>
        <v>0.20912124582869857</v>
      </c>
      <c r="M170" s="245">
        <v>899</v>
      </c>
      <c r="N170" s="235">
        <v>0</v>
      </c>
      <c r="O170" s="235">
        <f t="shared" si="33"/>
        <v>711</v>
      </c>
      <c r="P170" s="236">
        <f t="shared" si="34"/>
        <v>0.20912124582869857</v>
      </c>
      <c r="Q170" s="246">
        <v>899</v>
      </c>
      <c r="R170" s="204">
        <v>0</v>
      </c>
      <c r="S170" s="204">
        <f t="shared" si="35"/>
        <v>711</v>
      </c>
      <c r="T170" s="205">
        <f t="shared" si="36"/>
        <v>0.20912124582869857</v>
      </c>
      <c r="U170" s="245">
        <v>899</v>
      </c>
      <c r="V170" s="235">
        <v>0</v>
      </c>
      <c r="W170" s="235">
        <f t="shared" si="37"/>
        <v>711</v>
      </c>
      <c r="X170" s="236">
        <f t="shared" si="38"/>
        <v>0.20912124582869857</v>
      </c>
      <c r="Y170" s="139">
        <v>629</v>
      </c>
      <c r="Z170" s="181">
        <v>63</v>
      </c>
      <c r="AA170" s="204">
        <f t="shared" si="30"/>
        <v>648</v>
      </c>
      <c r="AB170" s="205">
        <f t="shared" si="31"/>
        <v>-3.0206677265500796E-2</v>
      </c>
    </row>
    <row r="171" spans="1:28" s="4" customFormat="1" ht="12.75" customHeight="1">
      <c r="A171" s="163" t="s">
        <v>518</v>
      </c>
      <c r="B171" s="24" t="s">
        <v>20</v>
      </c>
      <c r="C171" s="66"/>
      <c r="D171" s="30">
        <v>1.1100000000000001</v>
      </c>
      <c r="E171" s="133" t="s">
        <v>517</v>
      </c>
      <c r="F171" s="134">
        <v>1319</v>
      </c>
      <c r="G171" s="60">
        <v>1199</v>
      </c>
      <c r="H171" s="135">
        <v>949</v>
      </c>
      <c r="I171" s="135">
        <v>825</v>
      </c>
      <c r="J171" s="135">
        <v>30</v>
      </c>
      <c r="K171" s="134">
        <f t="shared" ref="K171:K178" si="40">IFERROR(I171-J171,I171)</f>
        <v>795</v>
      </c>
      <c r="L171" s="136">
        <f t="shared" si="27"/>
        <v>0.33694745621351124</v>
      </c>
      <c r="M171" s="137">
        <v>749</v>
      </c>
      <c r="N171" s="96">
        <v>171</v>
      </c>
      <c r="O171" s="223">
        <f t="shared" si="33"/>
        <v>624</v>
      </c>
      <c r="P171" s="224">
        <f t="shared" si="34"/>
        <v>0.16688918558077437</v>
      </c>
      <c r="Q171" s="137">
        <v>699</v>
      </c>
      <c r="R171" s="96">
        <v>214</v>
      </c>
      <c r="S171" s="302">
        <f t="shared" si="35"/>
        <v>581</v>
      </c>
      <c r="T171" s="194">
        <f t="shared" si="36"/>
        <v>0.16881258941344779</v>
      </c>
      <c r="U171" s="137">
        <v>799</v>
      </c>
      <c r="V171" s="96">
        <v>127</v>
      </c>
      <c r="W171" s="223">
        <f t="shared" si="37"/>
        <v>668</v>
      </c>
      <c r="X171" s="224">
        <f t="shared" si="38"/>
        <v>0.16395494367959951</v>
      </c>
      <c r="Y171" s="137">
        <v>799</v>
      </c>
      <c r="Z171" s="96">
        <v>127</v>
      </c>
      <c r="AA171" s="193">
        <f t="shared" si="30"/>
        <v>668</v>
      </c>
      <c r="AB171" s="194">
        <f t="shared" si="31"/>
        <v>0.16395494367959951</v>
      </c>
    </row>
    <row r="172" spans="1:28" s="4" customFormat="1" ht="12.75" customHeight="1">
      <c r="A172" s="163" t="s">
        <v>519</v>
      </c>
      <c r="B172" s="24" t="s">
        <v>20</v>
      </c>
      <c r="C172" s="66"/>
      <c r="D172" s="30">
        <v>1.1100000000000001</v>
      </c>
      <c r="E172" s="133" t="s">
        <v>521</v>
      </c>
      <c r="F172" s="134">
        <v>1319</v>
      </c>
      <c r="G172" s="60">
        <v>1199</v>
      </c>
      <c r="H172" s="135">
        <v>949</v>
      </c>
      <c r="I172" s="135">
        <v>825</v>
      </c>
      <c r="J172" s="135">
        <v>30</v>
      </c>
      <c r="K172" s="134">
        <f t="shared" si="40"/>
        <v>795</v>
      </c>
      <c r="L172" s="136">
        <f t="shared" si="27"/>
        <v>0.33694745621351124</v>
      </c>
      <c r="M172" s="137">
        <v>749</v>
      </c>
      <c r="N172" s="96">
        <v>171</v>
      </c>
      <c r="O172" s="223">
        <f t="shared" si="33"/>
        <v>624</v>
      </c>
      <c r="P172" s="224">
        <f t="shared" si="34"/>
        <v>0.16688918558077437</v>
      </c>
      <c r="Q172" s="137">
        <v>699</v>
      </c>
      <c r="R172" s="96">
        <v>214</v>
      </c>
      <c r="S172" s="302">
        <f t="shared" si="35"/>
        <v>581</v>
      </c>
      <c r="T172" s="194">
        <f t="shared" si="36"/>
        <v>0.16881258941344779</v>
      </c>
      <c r="U172" s="137">
        <v>799</v>
      </c>
      <c r="V172" s="96">
        <v>127</v>
      </c>
      <c r="W172" s="223">
        <f t="shared" si="37"/>
        <v>668</v>
      </c>
      <c r="X172" s="224">
        <f t="shared" si="38"/>
        <v>0.16395494367959951</v>
      </c>
      <c r="Y172" s="137">
        <v>799</v>
      </c>
      <c r="Z172" s="96">
        <v>127</v>
      </c>
      <c r="AA172" s="193">
        <f t="shared" si="30"/>
        <v>668</v>
      </c>
      <c r="AB172" s="194">
        <f t="shared" si="31"/>
        <v>0.16395494367959951</v>
      </c>
    </row>
    <row r="173" spans="1:28" s="4" customFormat="1" ht="12.75" customHeight="1">
      <c r="A173" s="287" t="s">
        <v>512</v>
      </c>
      <c r="B173" s="24" t="s">
        <v>20</v>
      </c>
      <c r="C173" s="66"/>
      <c r="D173" s="30">
        <v>0.83</v>
      </c>
      <c r="E173" s="133" t="s">
        <v>494</v>
      </c>
      <c r="F173" s="134">
        <v>1319</v>
      </c>
      <c r="G173" s="60">
        <v>1199</v>
      </c>
      <c r="H173" s="135">
        <v>949</v>
      </c>
      <c r="I173" s="135">
        <v>825</v>
      </c>
      <c r="J173" s="135">
        <v>30</v>
      </c>
      <c r="K173" s="134">
        <f t="shared" si="40"/>
        <v>795</v>
      </c>
      <c r="L173" s="136">
        <f t="shared" si="27"/>
        <v>0.33694745621351124</v>
      </c>
      <c r="M173" s="137">
        <v>749</v>
      </c>
      <c r="N173" s="96">
        <v>171</v>
      </c>
      <c r="O173" s="223">
        <f t="shared" si="33"/>
        <v>624</v>
      </c>
      <c r="P173" s="224">
        <f t="shared" si="34"/>
        <v>0.16688918558077437</v>
      </c>
      <c r="Q173" s="137">
        <v>699</v>
      </c>
      <c r="R173" s="96">
        <v>214</v>
      </c>
      <c r="S173" s="302">
        <f t="shared" si="35"/>
        <v>581</v>
      </c>
      <c r="T173" s="194">
        <f t="shared" si="36"/>
        <v>0.16881258941344779</v>
      </c>
      <c r="U173" s="137">
        <v>799</v>
      </c>
      <c r="V173" s="96">
        <v>127</v>
      </c>
      <c r="W173" s="223">
        <f t="shared" si="37"/>
        <v>668</v>
      </c>
      <c r="X173" s="224">
        <f t="shared" si="38"/>
        <v>0.16395494367959951</v>
      </c>
      <c r="Y173" s="137">
        <v>799</v>
      </c>
      <c r="Z173" s="96">
        <v>127</v>
      </c>
      <c r="AA173" s="193">
        <f t="shared" si="30"/>
        <v>668</v>
      </c>
      <c r="AB173" s="194">
        <f t="shared" si="31"/>
        <v>0.16395494367959951</v>
      </c>
    </row>
    <row r="174" spans="1:28" s="4" customFormat="1" ht="12.75" customHeight="1">
      <c r="A174" s="287" t="s">
        <v>514</v>
      </c>
      <c r="B174" s="24" t="s">
        <v>20</v>
      </c>
      <c r="C174" s="66"/>
      <c r="D174" s="30">
        <v>0.83</v>
      </c>
      <c r="E174" s="133" t="s">
        <v>495</v>
      </c>
      <c r="F174" s="134">
        <v>1429</v>
      </c>
      <c r="G174" s="60">
        <v>1299</v>
      </c>
      <c r="H174" s="135">
        <v>1049</v>
      </c>
      <c r="I174" s="135">
        <v>963</v>
      </c>
      <c r="J174" s="135">
        <v>30</v>
      </c>
      <c r="K174" s="134">
        <f t="shared" si="40"/>
        <v>933</v>
      </c>
      <c r="L174" s="136">
        <f t="shared" si="27"/>
        <v>0.28175519630484991</v>
      </c>
      <c r="M174" s="137">
        <v>849</v>
      </c>
      <c r="N174" s="96">
        <v>171</v>
      </c>
      <c r="O174" s="223">
        <f t="shared" si="33"/>
        <v>762</v>
      </c>
      <c r="P174" s="224">
        <f t="shared" si="34"/>
        <v>0.10247349823321555</v>
      </c>
      <c r="Q174" s="137">
        <v>799</v>
      </c>
      <c r="R174" s="96">
        <v>214</v>
      </c>
      <c r="S174" s="302">
        <f t="shared" si="35"/>
        <v>719</v>
      </c>
      <c r="T174" s="194">
        <f t="shared" si="36"/>
        <v>0.10012515644555695</v>
      </c>
      <c r="U174" s="137">
        <v>899</v>
      </c>
      <c r="V174" s="96">
        <v>127</v>
      </c>
      <c r="W174" s="223">
        <f t="shared" si="37"/>
        <v>806</v>
      </c>
      <c r="X174" s="224">
        <f t="shared" si="38"/>
        <v>0.10344827586206896</v>
      </c>
      <c r="Y174" s="137">
        <v>899</v>
      </c>
      <c r="Z174" s="96">
        <v>125</v>
      </c>
      <c r="AA174" s="193">
        <f t="shared" si="30"/>
        <v>808</v>
      </c>
      <c r="AB174" s="194">
        <f t="shared" si="31"/>
        <v>0.10122358175750834</v>
      </c>
    </row>
    <row r="175" spans="1:28" s="4" customFormat="1" ht="12.75" customHeight="1">
      <c r="A175" s="101" t="s">
        <v>516</v>
      </c>
      <c r="B175" s="24" t="s">
        <v>20</v>
      </c>
      <c r="C175" s="66"/>
      <c r="D175" s="30">
        <v>1.1100000000000001</v>
      </c>
      <c r="E175" s="25" t="s">
        <v>517</v>
      </c>
      <c r="F175" s="73">
        <v>1264</v>
      </c>
      <c r="G175" s="60">
        <v>1149</v>
      </c>
      <c r="H175" s="53">
        <v>899</v>
      </c>
      <c r="I175" s="53">
        <v>764</v>
      </c>
      <c r="J175" s="53">
        <v>30</v>
      </c>
      <c r="K175" s="134">
        <f t="shared" si="40"/>
        <v>734</v>
      </c>
      <c r="L175" s="136">
        <f t="shared" si="27"/>
        <v>0.36118363794604003</v>
      </c>
      <c r="M175" s="137">
        <v>749</v>
      </c>
      <c r="N175" s="96">
        <v>125</v>
      </c>
      <c r="O175" s="223">
        <f t="shared" si="33"/>
        <v>609</v>
      </c>
      <c r="P175" s="224">
        <f t="shared" si="34"/>
        <v>0.18691588785046728</v>
      </c>
      <c r="Q175" s="137">
        <v>699</v>
      </c>
      <c r="R175" s="96">
        <v>171</v>
      </c>
      <c r="S175" s="302">
        <f t="shared" si="35"/>
        <v>563</v>
      </c>
      <c r="T175" s="194">
        <f t="shared" si="36"/>
        <v>0.19456366237482117</v>
      </c>
      <c r="U175" s="137">
        <v>799</v>
      </c>
      <c r="V175" s="96">
        <v>81</v>
      </c>
      <c r="W175" s="223">
        <f t="shared" si="37"/>
        <v>653</v>
      </c>
      <c r="X175" s="224">
        <f t="shared" si="38"/>
        <v>0.18272841051314143</v>
      </c>
      <c r="Y175" s="137">
        <v>799</v>
      </c>
      <c r="Z175" s="96">
        <v>81</v>
      </c>
      <c r="AA175" s="193">
        <f t="shared" si="30"/>
        <v>653</v>
      </c>
      <c r="AB175" s="194">
        <f t="shared" si="31"/>
        <v>0.18272841051314143</v>
      </c>
    </row>
    <row r="176" spans="1:28" s="4" customFormat="1" ht="12.75" customHeight="1">
      <c r="A176" s="101" t="s">
        <v>520</v>
      </c>
      <c r="B176" s="24" t="s">
        <v>20</v>
      </c>
      <c r="C176" s="66"/>
      <c r="D176" s="30">
        <v>1.1100000000000001</v>
      </c>
      <c r="E176" s="133" t="s">
        <v>521</v>
      </c>
      <c r="F176" s="73">
        <v>1264</v>
      </c>
      <c r="G176" s="60">
        <v>1149</v>
      </c>
      <c r="H176" s="53">
        <v>899</v>
      </c>
      <c r="I176" s="53">
        <v>773</v>
      </c>
      <c r="J176" s="53">
        <v>30</v>
      </c>
      <c r="K176" s="134">
        <f t="shared" si="40"/>
        <v>743</v>
      </c>
      <c r="L176" s="136">
        <f t="shared" si="27"/>
        <v>0.35335073977371628</v>
      </c>
      <c r="M176" s="137">
        <v>749</v>
      </c>
      <c r="N176" s="96">
        <v>125</v>
      </c>
      <c r="O176" s="223">
        <f t="shared" si="33"/>
        <v>618</v>
      </c>
      <c r="P176" s="224">
        <f t="shared" si="34"/>
        <v>0.17489986648865152</v>
      </c>
      <c r="Q176" s="137">
        <v>699</v>
      </c>
      <c r="R176" s="96">
        <v>167</v>
      </c>
      <c r="S176" s="302">
        <f t="shared" si="35"/>
        <v>576</v>
      </c>
      <c r="T176" s="194">
        <f t="shared" si="36"/>
        <v>0.17596566523605151</v>
      </c>
      <c r="U176" s="137">
        <v>799</v>
      </c>
      <c r="V176" s="96">
        <v>83</v>
      </c>
      <c r="W176" s="223">
        <f t="shared" si="37"/>
        <v>660</v>
      </c>
      <c r="X176" s="224">
        <f t="shared" si="38"/>
        <v>0.17396745932415519</v>
      </c>
      <c r="Y176" s="137">
        <v>799</v>
      </c>
      <c r="Z176" s="96">
        <v>83</v>
      </c>
      <c r="AA176" s="193">
        <f t="shared" si="30"/>
        <v>660</v>
      </c>
      <c r="AB176" s="194">
        <f t="shared" si="31"/>
        <v>0.17396745932415519</v>
      </c>
    </row>
    <row r="177" spans="1:28" s="4" customFormat="1" ht="12.75" customHeight="1">
      <c r="A177" s="274" t="s">
        <v>513</v>
      </c>
      <c r="B177" s="24" t="s">
        <v>20</v>
      </c>
      <c r="C177" s="66"/>
      <c r="D177" s="30">
        <v>0.83</v>
      </c>
      <c r="E177" s="25" t="s">
        <v>494</v>
      </c>
      <c r="F177" s="73">
        <v>1264</v>
      </c>
      <c r="G177" s="60">
        <v>1149</v>
      </c>
      <c r="H177" s="53">
        <v>899</v>
      </c>
      <c r="I177" s="53">
        <v>764</v>
      </c>
      <c r="J177" s="53">
        <v>30</v>
      </c>
      <c r="K177" s="134">
        <f t="shared" si="40"/>
        <v>734</v>
      </c>
      <c r="L177" s="136">
        <f t="shared" si="27"/>
        <v>0.36118363794604003</v>
      </c>
      <c r="M177" s="137">
        <v>749</v>
      </c>
      <c r="N177" s="96">
        <v>125</v>
      </c>
      <c r="O177" s="223">
        <f t="shared" si="33"/>
        <v>609</v>
      </c>
      <c r="P177" s="224">
        <f t="shared" si="34"/>
        <v>0.18691588785046728</v>
      </c>
      <c r="Q177" s="137">
        <v>699</v>
      </c>
      <c r="R177" s="96">
        <v>167</v>
      </c>
      <c r="S177" s="302">
        <f t="shared" si="35"/>
        <v>567</v>
      </c>
      <c r="T177" s="194">
        <f t="shared" si="36"/>
        <v>0.18884120171673821</v>
      </c>
      <c r="U177" s="137">
        <v>799</v>
      </c>
      <c r="V177" s="96">
        <v>81</v>
      </c>
      <c r="W177" s="223">
        <f t="shared" si="37"/>
        <v>653</v>
      </c>
      <c r="X177" s="224">
        <f t="shared" si="38"/>
        <v>0.18272841051314143</v>
      </c>
      <c r="Y177" s="137">
        <v>799</v>
      </c>
      <c r="Z177" s="96">
        <v>81</v>
      </c>
      <c r="AA177" s="193">
        <f t="shared" si="30"/>
        <v>653</v>
      </c>
      <c r="AB177" s="194">
        <f t="shared" si="31"/>
        <v>0.18272841051314143</v>
      </c>
    </row>
    <row r="178" spans="1:28" s="4" customFormat="1" ht="12.75" customHeight="1">
      <c r="A178" s="274" t="s">
        <v>515</v>
      </c>
      <c r="B178" s="24" t="s">
        <v>20</v>
      </c>
      <c r="C178" s="66"/>
      <c r="D178" s="30">
        <v>0.83</v>
      </c>
      <c r="E178" s="133" t="s">
        <v>495</v>
      </c>
      <c r="F178" s="73">
        <v>1374</v>
      </c>
      <c r="G178" s="60">
        <v>1249</v>
      </c>
      <c r="H178" s="53">
        <v>999</v>
      </c>
      <c r="I178" s="53">
        <v>917</v>
      </c>
      <c r="J178" s="53">
        <v>20</v>
      </c>
      <c r="K178" s="134">
        <f t="shared" si="40"/>
        <v>897</v>
      </c>
      <c r="L178" s="136">
        <f t="shared" si="27"/>
        <v>0.28182546036829464</v>
      </c>
      <c r="M178" s="137">
        <v>849</v>
      </c>
      <c r="N178" s="96">
        <v>118</v>
      </c>
      <c r="O178" s="223">
        <f t="shared" si="33"/>
        <v>779</v>
      </c>
      <c r="P178" s="224">
        <f t="shared" si="34"/>
        <v>8.2449941107184926E-2</v>
      </c>
      <c r="Q178" s="137">
        <v>799</v>
      </c>
      <c r="R178" s="96">
        <v>156</v>
      </c>
      <c r="S178" s="302">
        <f t="shared" si="35"/>
        <v>741</v>
      </c>
      <c r="T178" s="194">
        <f t="shared" si="36"/>
        <v>7.2590738423028781E-2</v>
      </c>
      <c r="U178" s="137">
        <v>899</v>
      </c>
      <c r="V178" s="96">
        <v>78</v>
      </c>
      <c r="W178" s="223">
        <f t="shared" si="37"/>
        <v>819</v>
      </c>
      <c r="X178" s="224">
        <f t="shared" si="38"/>
        <v>8.8987764182424919E-2</v>
      </c>
      <c r="Y178" s="137">
        <v>899</v>
      </c>
      <c r="Z178" s="96">
        <v>76</v>
      </c>
      <c r="AA178" s="193">
        <f t="shared" si="30"/>
        <v>821</v>
      </c>
      <c r="AB178" s="194">
        <f t="shared" si="31"/>
        <v>8.6763070077864296E-2</v>
      </c>
    </row>
    <row r="179" spans="1:28" s="4" customFormat="1" ht="12.75" customHeight="1">
      <c r="A179" s="101" t="s">
        <v>484</v>
      </c>
      <c r="B179" s="24" t="s">
        <v>20</v>
      </c>
      <c r="C179" s="66"/>
      <c r="D179" s="30">
        <v>0.83</v>
      </c>
      <c r="E179" s="25" t="s">
        <v>492</v>
      </c>
      <c r="F179" s="73">
        <v>1594</v>
      </c>
      <c r="G179" s="60">
        <v>1449</v>
      </c>
      <c r="H179" s="53">
        <v>1149</v>
      </c>
      <c r="I179" s="53">
        <v>1005</v>
      </c>
      <c r="J179" s="53">
        <v>36</v>
      </c>
      <c r="K179" s="73">
        <f t="shared" si="32"/>
        <v>969</v>
      </c>
      <c r="L179" s="82">
        <f t="shared" si="27"/>
        <v>0.33126293995859213</v>
      </c>
      <c r="M179" s="137">
        <v>849</v>
      </c>
      <c r="N179" s="96">
        <v>259</v>
      </c>
      <c r="O179" s="223">
        <f t="shared" si="33"/>
        <v>710</v>
      </c>
      <c r="P179" s="224">
        <f t="shared" si="34"/>
        <v>0.16372202591283863</v>
      </c>
      <c r="Q179" s="137">
        <v>799</v>
      </c>
      <c r="R179" s="96">
        <v>303</v>
      </c>
      <c r="S179" s="302">
        <f t="shared" si="35"/>
        <v>666</v>
      </c>
      <c r="T179" s="194">
        <f t="shared" si="36"/>
        <v>0.16645807259073842</v>
      </c>
      <c r="U179" s="137">
        <v>999</v>
      </c>
      <c r="V179" s="96">
        <v>127</v>
      </c>
      <c r="W179" s="223">
        <f t="shared" si="37"/>
        <v>842</v>
      </c>
      <c r="X179" s="224">
        <f t="shared" si="38"/>
        <v>0.15715715715715717</v>
      </c>
      <c r="Y179" s="137">
        <v>849</v>
      </c>
      <c r="Z179" s="96">
        <v>259</v>
      </c>
      <c r="AA179" s="193">
        <f t="shared" si="30"/>
        <v>710</v>
      </c>
      <c r="AB179" s="194">
        <f t="shared" si="31"/>
        <v>0.16372202591283863</v>
      </c>
    </row>
    <row r="180" spans="1:28" s="4" customFormat="1" ht="12.75" customHeight="1">
      <c r="A180" s="101" t="s">
        <v>485</v>
      </c>
      <c r="B180" s="24" t="s">
        <v>20</v>
      </c>
      <c r="C180" s="66"/>
      <c r="D180" s="30">
        <v>0.83</v>
      </c>
      <c r="E180" s="25" t="s">
        <v>493</v>
      </c>
      <c r="F180" s="73">
        <v>1594</v>
      </c>
      <c r="G180" s="60">
        <v>1449</v>
      </c>
      <c r="H180" s="53">
        <v>1149</v>
      </c>
      <c r="I180" s="53">
        <v>1004</v>
      </c>
      <c r="J180" s="53">
        <v>36</v>
      </c>
      <c r="K180" s="73">
        <f t="shared" si="32"/>
        <v>968</v>
      </c>
      <c r="L180" s="82">
        <f t="shared" si="27"/>
        <v>0.33195307108350586</v>
      </c>
      <c r="M180" s="137">
        <v>849</v>
      </c>
      <c r="N180" s="96">
        <v>259</v>
      </c>
      <c r="O180" s="223">
        <f t="shared" si="33"/>
        <v>709</v>
      </c>
      <c r="P180" s="224">
        <f t="shared" si="34"/>
        <v>0.16489988221436985</v>
      </c>
      <c r="Q180" s="137">
        <v>799</v>
      </c>
      <c r="R180" s="96">
        <v>303</v>
      </c>
      <c r="S180" s="302">
        <f t="shared" si="35"/>
        <v>665</v>
      </c>
      <c r="T180" s="194">
        <f t="shared" si="36"/>
        <v>0.1677096370463079</v>
      </c>
      <c r="U180" s="137">
        <v>999</v>
      </c>
      <c r="V180" s="96">
        <v>127</v>
      </c>
      <c r="W180" s="223">
        <f t="shared" si="37"/>
        <v>841</v>
      </c>
      <c r="X180" s="224">
        <f t="shared" si="38"/>
        <v>0.15815815815815815</v>
      </c>
      <c r="Y180" s="137">
        <v>849</v>
      </c>
      <c r="Z180" s="96">
        <v>259</v>
      </c>
      <c r="AA180" s="193">
        <f t="shared" si="30"/>
        <v>709</v>
      </c>
      <c r="AB180" s="194">
        <f t="shared" si="31"/>
        <v>0.16489988221436985</v>
      </c>
    </row>
    <row r="181" spans="1:28" s="4" customFormat="1" ht="12.75" customHeight="1">
      <c r="A181" s="274" t="s">
        <v>486</v>
      </c>
      <c r="B181" s="24" t="s">
        <v>20</v>
      </c>
      <c r="C181" s="66"/>
      <c r="D181" s="30">
        <v>1.1100000000000001</v>
      </c>
      <c r="E181" s="25" t="s">
        <v>494</v>
      </c>
      <c r="F181" s="73">
        <v>1594</v>
      </c>
      <c r="G181" s="60">
        <v>1449</v>
      </c>
      <c r="H181" s="53">
        <v>1149</v>
      </c>
      <c r="I181" s="53">
        <v>1005</v>
      </c>
      <c r="J181" s="53">
        <v>36</v>
      </c>
      <c r="K181" s="73">
        <f t="shared" si="32"/>
        <v>969</v>
      </c>
      <c r="L181" s="82">
        <f t="shared" si="27"/>
        <v>0.33126293995859213</v>
      </c>
      <c r="M181" s="137">
        <v>849</v>
      </c>
      <c r="N181" s="96">
        <v>260</v>
      </c>
      <c r="O181" s="223">
        <f t="shared" si="33"/>
        <v>709</v>
      </c>
      <c r="P181" s="224">
        <f t="shared" si="34"/>
        <v>0.16489988221436985</v>
      </c>
      <c r="Q181" s="137">
        <v>799</v>
      </c>
      <c r="R181" s="96">
        <v>303</v>
      </c>
      <c r="S181" s="302">
        <f t="shared" si="35"/>
        <v>666</v>
      </c>
      <c r="T181" s="194">
        <f t="shared" si="36"/>
        <v>0.16645807259073842</v>
      </c>
      <c r="U181" s="137">
        <v>999</v>
      </c>
      <c r="V181" s="96">
        <v>127</v>
      </c>
      <c r="W181" s="223">
        <f t="shared" si="37"/>
        <v>842</v>
      </c>
      <c r="X181" s="224">
        <f t="shared" si="38"/>
        <v>0.15715715715715717</v>
      </c>
      <c r="Y181" s="137">
        <v>849</v>
      </c>
      <c r="Z181" s="96">
        <v>260</v>
      </c>
      <c r="AA181" s="193">
        <f t="shared" si="30"/>
        <v>709</v>
      </c>
      <c r="AB181" s="194">
        <f t="shared" si="31"/>
        <v>0.16489988221436985</v>
      </c>
    </row>
    <row r="182" spans="1:28" s="4" customFormat="1" ht="12.75" customHeight="1">
      <c r="A182" s="274" t="s">
        <v>487</v>
      </c>
      <c r="B182" s="24" t="s">
        <v>20</v>
      </c>
      <c r="C182" s="66"/>
      <c r="D182" s="30">
        <v>1.1100000000000001</v>
      </c>
      <c r="E182" s="25" t="s">
        <v>495</v>
      </c>
      <c r="F182" s="73">
        <v>1704</v>
      </c>
      <c r="G182" s="60">
        <v>1549</v>
      </c>
      <c r="H182" s="53">
        <v>1249</v>
      </c>
      <c r="I182" s="53">
        <v>1092</v>
      </c>
      <c r="J182" s="53">
        <v>33</v>
      </c>
      <c r="K182" s="73">
        <f t="shared" si="32"/>
        <v>1059</v>
      </c>
      <c r="L182" s="82">
        <f t="shared" si="27"/>
        <v>0.31633311814073595</v>
      </c>
      <c r="M182" s="137">
        <v>949</v>
      </c>
      <c r="N182" s="96">
        <v>259</v>
      </c>
      <c r="O182" s="223">
        <f t="shared" si="33"/>
        <v>800</v>
      </c>
      <c r="P182" s="224">
        <f t="shared" si="34"/>
        <v>0.15700737618545837</v>
      </c>
      <c r="Q182" s="137">
        <v>899</v>
      </c>
      <c r="R182" s="96">
        <v>302</v>
      </c>
      <c r="S182" s="302">
        <f t="shared" si="35"/>
        <v>757</v>
      </c>
      <c r="T182" s="194">
        <f t="shared" si="36"/>
        <v>0.15795328142380421</v>
      </c>
      <c r="U182" s="137">
        <v>1099</v>
      </c>
      <c r="V182" s="96">
        <v>127</v>
      </c>
      <c r="W182" s="223">
        <f t="shared" si="37"/>
        <v>932</v>
      </c>
      <c r="X182" s="224">
        <f t="shared" si="38"/>
        <v>0.15195632393084624</v>
      </c>
      <c r="Y182" s="137">
        <v>949</v>
      </c>
      <c r="Z182" s="96">
        <v>259</v>
      </c>
      <c r="AA182" s="193">
        <f t="shared" si="30"/>
        <v>800</v>
      </c>
      <c r="AB182" s="194">
        <f t="shared" si="31"/>
        <v>0.15700737618545837</v>
      </c>
    </row>
    <row r="183" spans="1:28" s="4" customFormat="1" ht="12.75" customHeight="1">
      <c r="A183" s="101" t="s">
        <v>488</v>
      </c>
      <c r="B183" s="24" t="s">
        <v>20</v>
      </c>
      <c r="C183" s="66"/>
      <c r="D183" s="30">
        <v>0.83</v>
      </c>
      <c r="E183" s="25" t="s">
        <v>492</v>
      </c>
      <c r="F183" s="73">
        <v>1484</v>
      </c>
      <c r="G183" s="128">
        <v>1349</v>
      </c>
      <c r="H183" s="135">
        <v>1099</v>
      </c>
      <c r="I183" s="53">
        <v>961</v>
      </c>
      <c r="J183" s="53">
        <v>32</v>
      </c>
      <c r="K183" s="73">
        <f t="shared" ref="K183:K189" si="41">IFERROR(I183-J183,I183)</f>
        <v>929</v>
      </c>
      <c r="L183" s="82">
        <f t="shared" si="27"/>
        <v>0.31134173461823572</v>
      </c>
      <c r="M183" s="137">
        <v>799</v>
      </c>
      <c r="N183" s="96">
        <v>259</v>
      </c>
      <c r="O183" s="223">
        <f t="shared" si="33"/>
        <v>670</v>
      </c>
      <c r="P183" s="224">
        <f t="shared" si="34"/>
        <v>0.16145181476846057</v>
      </c>
      <c r="Q183" s="137">
        <v>799</v>
      </c>
      <c r="R183" s="96">
        <v>260</v>
      </c>
      <c r="S183" s="302">
        <f t="shared" si="35"/>
        <v>669</v>
      </c>
      <c r="T183" s="194">
        <f t="shared" si="36"/>
        <v>0.16270337922403003</v>
      </c>
      <c r="U183" s="137">
        <v>949</v>
      </c>
      <c r="V183" s="96">
        <v>127</v>
      </c>
      <c r="W183" s="223">
        <f t="shared" si="37"/>
        <v>802</v>
      </c>
      <c r="X183" s="224">
        <f t="shared" si="38"/>
        <v>0.15489989462592202</v>
      </c>
      <c r="Y183" s="137">
        <v>849</v>
      </c>
      <c r="Z183" s="96">
        <v>215</v>
      </c>
      <c r="AA183" s="193">
        <f t="shared" si="30"/>
        <v>714</v>
      </c>
      <c r="AB183" s="194">
        <f t="shared" si="31"/>
        <v>0.15901060070671377</v>
      </c>
    </row>
    <row r="184" spans="1:28" s="4" customFormat="1" ht="12.75" customHeight="1">
      <c r="A184" s="101" t="s">
        <v>489</v>
      </c>
      <c r="B184" s="24" t="s">
        <v>20</v>
      </c>
      <c r="C184" s="66"/>
      <c r="D184" s="30">
        <v>0.83</v>
      </c>
      <c r="E184" s="25" t="s">
        <v>493</v>
      </c>
      <c r="F184" s="73">
        <v>1484</v>
      </c>
      <c r="G184" s="128">
        <v>1349</v>
      </c>
      <c r="H184" s="135">
        <v>1099</v>
      </c>
      <c r="I184" s="53">
        <v>961</v>
      </c>
      <c r="J184" s="53">
        <v>32</v>
      </c>
      <c r="K184" s="73">
        <f t="shared" si="41"/>
        <v>929</v>
      </c>
      <c r="L184" s="82">
        <f t="shared" si="27"/>
        <v>0.31134173461823572</v>
      </c>
      <c r="M184" s="137">
        <v>799</v>
      </c>
      <c r="N184" s="96">
        <v>259</v>
      </c>
      <c r="O184" s="223">
        <f t="shared" si="33"/>
        <v>670</v>
      </c>
      <c r="P184" s="224">
        <f t="shared" si="34"/>
        <v>0.16145181476846057</v>
      </c>
      <c r="Q184" s="137">
        <v>799</v>
      </c>
      <c r="R184" s="96">
        <v>259</v>
      </c>
      <c r="S184" s="302">
        <f t="shared" si="35"/>
        <v>670</v>
      </c>
      <c r="T184" s="194">
        <f t="shared" si="36"/>
        <v>0.16145181476846057</v>
      </c>
      <c r="U184" s="137">
        <v>949</v>
      </c>
      <c r="V184" s="96">
        <v>127</v>
      </c>
      <c r="W184" s="223">
        <f t="shared" si="37"/>
        <v>802</v>
      </c>
      <c r="X184" s="224">
        <f t="shared" si="38"/>
        <v>0.15489989462592202</v>
      </c>
      <c r="Y184" s="137">
        <v>849</v>
      </c>
      <c r="Z184" s="96">
        <v>215</v>
      </c>
      <c r="AA184" s="193">
        <f t="shared" si="30"/>
        <v>714</v>
      </c>
      <c r="AB184" s="194">
        <f t="shared" si="31"/>
        <v>0.15901060070671377</v>
      </c>
    </row>
    <row r="185" spans="1:28" s="4" customFormat="1" ht="12.75" customHeight="1">
      <c r="A185" s="274" t="s">
        <v>490</v>
      </c>
      <c r="B185" s="24" t="s">
        <v>20</v>
      </c>
      <c r="C185" s="66"/>
      <c r="D185" s="30">
        <v>1.1100000000000001</v>
      </c>
      <c r="E185" s="25" t="s">
        <v>494</v>
      </c>
      <c r="F185" s="73">
        <v>1484</v>
      </c>
      <c r="G185" s="128">
        <v>1349</v>
      </c>
      <c r="H185" s="135">
        <v>1099</v>
      </c>
      <c r="I185" s="53">
        <v>961</v>
      </c>
      <c r="J185" s="53">
        <v>32</v>
      </c>
      <c r="K185" s="73">
        <f t="shared" si="41"/>
        <v>929</v>
      </c>
      <c r="L185" s="82">
        <f t="shared" si="27"/>
        <v>0.31134173461823572</v>
      </c>
      <c r="M185" s="137">
        <v>799</v>
      </c>
      <c r="N185" s="96">
        <v>260</v>
      </c>
      <c r="O185" s="223">
        <f t="shared" si="33"/>
        <v>669</v>
      </c>
      <c r="P185" s="224">
        <f t="shared" si="34"/>
        <v>0.16270337922403003</v>
      </c>
      <c r="Q185" s="137">
        <v>799</v>
      </c>
      <c r="R185" s="96">
        <v>260</v>
      </c>
      <c r="S185" s="302">
        <f t="shared" si="35"/>
        <v>669</v>
      </c>
      <c r="T185" s="194">
        <f t="shared" si="36"/>
        <v>0.16270337922403003</v>
      </c>
      <c r="U185" s="137">
        <v>949</v>
      </c>
      <c r="V185" s="96">
        <v>127</v>
      </c>
      <c r="W185" s="223">
        <f t="shared" si="37"/>
        <v>802</v>
      </c>
      <c r="X185" s="224">
        <f t="shared" si="38"/>
        <v>0.15489989462592202</v>
      </c>
      <c r="Y185" s="137">
        <v>849</v>
      </c>
      <c r="Z185" s="96">
        <v>215</v>
      </c>
      <c r="AA185" s="193">
        <f t="shared" si="30"/>
        <v>714</v>
      </c>
      <c r="AB185" s="194">
        <f t="shared" si="31"/>
        <v>0.15901060070671377</v>
      </c>
    </row>
    <row r="186" spans="1:28" s="4" customFormat="1" ht="12.75" customHeight="1">
      <c r="A186" s="274" t="s">
        <v>491</v>
      </c>
      <c r="B186" s="24" t="s">
        <v>20</v>
      </c>
      <c r="C186" s="66"/>
      <c r="D186" s="30">
        <v>1.1100000000000001</v>
      </c>
      <c r="E186" s="25" t="s">
        <v>495</v>
      </c>
      <c r="F186" s="73">
        <v>1594</v>
      </c>
      <c r="G186" s="60">
        <v>1449</v>
      </c>
      <c r="H186" s="53">
        <v>1199</v>
      </c>
      <c r="I186" s="53">
        <v>1049</v>
      </c>
      <c r="J186" s="53">
        <v>30</v>
      </c>
      <c r="K186" s="73">
        <f t="shared" si="41"/>
        <v>1019</v>
      </c>
      <c r="L186" s="82">
        <f t="shared" si="27"/>
        <v>0.29675638371290547</v>
      </c>
      <c r="M186" s="137">
        <v>899</v>
      </c>
      <c r="N186" s="96">
        <v>259</v>
      </c>
      <c r="O186" s="223">
        <f t="shared" si="33"/>
        <v>760</v>
      </c>
      <c r="P186" s="224">
        <f t="shared" si="34"/>
        <v>0.1546162402669633</v>
      </c>
      <c r="Q186" s="137">
        <v>899</v>
      </c>
      <c r="R186" s="96">
        <v>259</v>
      </c>
      <c r="S186" s="193">
        <f t="shared" si="35"/>
        <v>760</v>
      </c>
      <c r="T186" s="194">
        <f t="shared" si="36"/>
        <v>0.1546162402669633</v>
      </c>
      <c r="U186" s="137">
        <v>1049</v>
      </c>
      <c r="V186" s="96">
        <v>127</v>
      </c>
      <c r="W186" s="223">
        <f t="shared" si="37"/>
        <v>892</v>
      </c>
      <c r="X186" s="224">
        <f t="shared" si="38"/>
        <v>0.14966634890371783</v>
      </c>
      <c r="Y186" s="137">
        <v>949</v>
      </c>
      <c r="Z186" s="96">
        <v>215</v>
      </c>
      <c r="AA186" s="193">
        <f t="shared" si="30"/>
        <v>804</v>
      </c>
      <c r="AB186" s="194">
        <f t="shared" si="31"/>
        <v>0.15279241306638566</v>
      </c>
    </row>
    <row r="187" spans="1:28" s="4" customFormat="1" ht="12.75" customHeight="1">
      <c r="A187" s="103" t="s">
        <v>499</v>
      </c>
      <c r="B187" s="119" t="s">
        <v>20</v>
      </c>
      <c r="C187" s="66"/>
      <c r="D187" s="120">
        <v>0.83</v>
      </c>
      <c r="E187" s="121" t="s">
        <v>496</v>
      </c>
      <c r="F187" s="105">
        <v>1759</v>
      </c>
      <c r="G187" s="106">
        <v>1599</v>
      </c>
      <c r="H187" s="104">
        <v>1249</v>
      </c>
      <c r="I187" s="104">
        <v>1104</v>
      </c>
      <c r="J187" s="104">
        <v>0</v>
      </c>
      <c r="K187" s="105">
        <f t="shared" si="41"/>
        <v>1104</v>
      </c>
      <c r="L187" s="86">
        <f t="shared" ref="L187:L189" si="42">IFERROR((G187-K187)/G187, " ")</f>
        <v>0.30956848030018763</v>
      </c>
      <c r="M187" s="155">
        <v>1049</v>
      </c>
      <c r="N187" s="180">
        <v>162</v>
      </c>
      <c r="O187" s="233">
        <f t="shared" si="33"/>
        <v>942</v>
      </c>
      <c r="P187" s="234">
        <f t="shared" si="34"/>
        <v>0.10200190657769304</v>
      </c>
      <c r="Q187" s="155">
        <v>999</v>
      </c>
      <c r="R187" s="180">
        <v>205</v>
      </c>
      <c r="S187" s="307">
        <f t="shared" si="35"/>
        <v>899</v>
      </c>
      <c r="T187" s="203">
        <f t="shared" si="36"/>
        <v>0.10010010010010011</v>
      </c>
      <c r="U187" s="155">
        <v>1149</v>
      </c>
      <c r="V187" s="180">
        <v>79</v>
      </c>
      <c r="W187" s="233">
        <f t="shared" si="37"/>
        <v>1025</v>
      </c>
      <c r="X187" s="234">
        <f t="shared" si="38"/>
        <v>0.10791993037423847</v>
      </c>
      <c r="Y187" s="155">
        <v>1099</v>
      </c>
      <c r="Z187" s="180">
        <v>121</v>
      </c>
      <c r="AA187" s="202">
        <f t="shared" si="30"/>
        <v>983</v>
      </c>
      <c r="AB187" s="203">
        <f t="shared" si="31"/>
        <v>0.10555050045495905</v>
      </c>
    </row>
    <row r="188" spans="1:28" s="4" customFormat="1" ht="12.75" customHeight="1">
      <c r="A188" s="287" t="s">
        <v>500</v>
      </c>
      <c r="B188" s="284" t="s">
        <v>20</v>
      </c>
      <c r="C188" s="66"/>
      <c r="D188" s="288">
        <v>1.1100000000000001</v>
      </c>
      <c r="E188" s="286" t="s">
        <v>497</v>
      </c>
      <c r="F188" s="97">
        <v>1759</v>
      </c>
      <c r="G188" s="60">
        <v>1599</v>
      </c>
      <c r="H188" s="60">
        <v>1249</v>
      </c>
      <c r="I188" s="99">
        <v>1105</v>
      </c>
      <c r="J188" s="99">
        <v>0</v>
      </c>
      <c r="K188" s="97">
        <f t="shared" si="41"/>
        <v>1105</v>
      </c>
      <c r="L188" s="98">
        <f t="shared" si="42"/>
        <v>0.30894308943089432</v>
      </c>
      <c r="M188" s="139">
        <v>1049</v>
      </c>
      <c r="N188" s="181">
        <v>162</v>
      </c>
      <c r="O188" s="235">
        <f t="shared" si="33"/>
        <v>943</v>
      </c>
      <c r="P188" s="236">
        <f t="shared" si="34"/>
        <v>0.10104861773117255</v>
      </c>
      <c r="Q188" s="139">
        <v>999</v>
      </c>
      <c r="R188" s="181">
        <v>205</v>
      </c>
      <c r="S188" s="305">
        <f t="shared" si="35"/>
        <v>900</v>
      </c>
      <c r="T188" s="205">
        <f t="shared" si="36"/>
        <v>9.90990990990991E-2</v>
      </c>
      <c r="U188" s="139">
        <v>1149</v>
      </c>
      <c r="V188" s="181">
        <v>79</v>
      </c>
      <c r="W188" s="235">
        <f t="shared" si="37"/>
        <v>1026</v>
      </c>
      <c r="X188" s="236">
        <f t="shared" si="38"/>
        <v>0.10704960835509138</v>
      </c>
      <c r="Y188" s="139">
        <v>1099</v>
      </c>
      <c r="Z188" s="181">
        <v>121</v>
      </c>
      <c r="AA188" s="204">
        <f t="shared" si="30"/>
        <v>984</v>
      </c>
      <c r="AB188" s="205">
        <f t="shared" si="31"/>
        <v>0.10464058234758872</v>
      </c>
    </row>
    <row r="189" spans="1:28" s="4" customFormat="1" ht="12.75" customHeight="1">
      <c r="A189" s="274" t="s">
        <v>501</v>
      </c>
      <c r="B189" s="24" t="s">
        <v>20</v>
      </c>
      <c r="C189" s="66"/>
      <c r="D189" s="30">
        <v>1.1100000000000001</v>
      </c>
      <c r="E189" s="25" t="s">
        <v>498</v>
      </c>
      <c r="F189" s="73">
        <v>1869</v>
      </c>
      <c r="G189" s="60">
        <v>1699</v>
      </c>
      <c r="H189" s="53">
        <v>1349</v>
      </c>
      <c r="I189" s="53">
        <v>1194</v>
      </c>
      <c r="J189" s="53">
        <v>0</v>
      </c>
      <c r="K189" s="73">
        <f t="shared" si="41"/>
        <v>1194</v>
      </c>
      <c r="L189" s="82">
        <f t="shared" si="42"/>
        <v>0.29723366686286051</v>
      </c>
      <c r="M189" s="137">
        <v>1149</v>
      </c>
      <c r="N189" s="96">
        <v>162</v>
      </c>
      <c r="O189" s="223">
        <f t="shared" si="33"/>
        <v>1032</v>
      </c>
      <c r="P189" s="224">
        <f t="shared" si="34"/>
        <v>0.10182767624020887</v>
      </c>
      <c r="Q189" s="137">
        <v>1099</v>
      </c>
      <c r="R189" s="96">
        <v>205</v>
      </c>
      <c r="S189" s="302">
        <f t="shared" si="35"/>
        <v>989</v>
      </c>
      <c r="T189" s="194">
        <f t="shared" si="36"/>
        <v>0.10009099181073704</v>
      </c>
      <c r="U189" s="137">
        <v>1249</v>
      </c>
      <c r="V189" s="96">
        <v>79</v>
      </c>
      <c r="W189" s="223">
        <f t="shared" si="37"/>
        <v>1115</v>
      </c>
      <c r="X189" s="224">
        <f t="shared" si="38"/>
        <v>0.10728582866293035</v>
      </c>
      <c r="Y189" s="137">
        <v>1199</v>
      </c>
      <c r="Z189" s="96">
        <v>121</v>
      </c>
      <c r="AA189" s="193">
        <f t="shared" si="30"/>
        <v>1073</v>
      </c>
      <c r="AB189" s="194">
        <f t="shared" si="31"/>
        <v>0.10508757297748124</v>
      </c>
    </row>
    <row r="190" spans="1:28" s="4" customFormat="1" ht="12.75" customHeight="1">
      <c r="A190" s="103" t="s">
        <v>684</v>
      </c>
      <c r="B190" s="119" t="s">
        <v>20</v>
      </c>
      <c r="C190" s="141" t="s">
        <v>5</v>
      </c>
      <c r="D190" s="120">
        <v>0.83</v>
      </c>
      <c r="E190" s="121" t="s">
        <v>687</v>
      </c>
      <c r="F190" s="105">
        <v>1649</v>
      </c>
      <c r="G190" s="106">
        <v>1499</v>
      </c>
      <c r="H190" s="104">
        <v>1199</v>
      </c>
      <c r="I190" s="104">
        <v>1054</v>
      </c>
      <c r="J190" s="104">
        <v>0</v>
      </c>
      <c r="K190" s="105">
        <f t="shared" ref="K190:K192" si="43">IFERROR(I190-J190,I190)</f>
        <v>1054</v>
      </c>
      <c r="L190" s="86">
        <f t="shared" si="27"/>
        <v>0.29686457638425617</v>
      </c>
      <c r="M190" s="155">
        <v>999</v>
      </c>
      <c r="N190" s="180">
        <v>165</v>
      </c>
      <c r="O190" s="233">
        <f t="shared" si="33"/>
        <v>889</v>
      </c>
      <c r="P190" s="234">
        <f t="shared" si="34"/>
        <v>0.11011011011011011</v>
      </c>
      <c r="Q190" s="155">
        <v>999</v>
      </c>
      <c r="R190" s="180">
        <v>165</v>
      </c>
      <c r="S190" s="202">
        <f t="shared" si="35"/>
        <v>889</v>
      </c>
      <c r="T190" s="203">
        <f t="shared" si="36"/>
        <v>0.11011011011011011</v>
      </c>
      <c r="U190" s="155">
        <v>1099</v>
      </c>
      <c r="V190" s="180">
        <v>80</v>
      </c>
      <c r="W190" s="233">
        <f t="shared" si="37"/>
        <v>974</v>
      </c>
      <c r="X190" s="234">
        <f t="shared" si="38"/>
        <v>0.11373976342129208</v>
      </c>
      <c r="Y190" s="155">
        <v>1049</v>
      </c>
      <c r="Z190" s="180">
        <v>122</v>
      </c>
      <c r="AA190" s="202">
        <f t="shared" si="30"/>
        <v>932</v>
      </c>
      <c r="AB190" s="203">
        <f t="shared" si="31"/>
        <v>0.111534795042898</v>
      </c>
    </row>
    <row r="191" spans="1:28" s="4" customFormat="1" ht="12.75" customHeight="1">
      <c r="A191" s="287" t="s">
        <v>685</v>
      </c>
      <c r="B191" s="284" t="s">
        <v>20</v>
      </c>
      <c r="C191" s="141" t="s">
        <v>5</v>
      </c>
      <c r="D191" s="288">
        <v>1.1100000000000001</v>
      </c>
      <c r="E191" s="286" t="s">
        <v>688</v>
      </c>
      <c r="F191" s="97">
        <v>1649</v>
      </c>
      <c r="G191" s="60">
        <v>1499</v>
      </c>
      <c r="H191" s="60">
        <v>1199</v>
      </c>
      <c r="I191" s="99">
        <v>1054</v>
      </c>
      <c r="J191" s="99">
        <v>0</v>
      </c>
      <c r="K191" s="97">
        <f t="shared" si="43"/>
        <v>1054</v>
      </c>
      <c r="L191" s="98">
        <f t="shared" ref="L191:L263" si="44">IFERROR((G191-K191)/G191, " ")</f>
        <v>0.29686457638425617</v>
      </c>
      <c r="M191" s="139">
        <v>999</v>
      </c>
      <c r="N191" s="181">
        <v>165</v>
      </c>
      <c r="O191" s="235">
        <f t="shared" si="33"/>
        <v>889</v>
      </c>
      <c r="P191" s="236">
        <f t="shared" si="34"/>
        <v>0.11011011011011011</v>
      </c>
      <c r="Q191" s="139">
        <v>999</v>
      </c>
      <c r="R191" s="181">
        <v>165</v>
      </c>
      <c r="S191" s="204">
        <f t="shared" si="35"/>
        <v>889</v>
      </c>
      <c r="T191" s="205">
        <f t="shared" si="36"/>
        <v>0.11011011011011011</v>
      </c>
      <c r="U191" s="139">
        <v>1099</v>
      </c>
      <c r="V191" s="181">
        <v>80</v>
      </c>
      <c r="W191" s="235">
        <f t="shared" si="37"/>
        <v>974</v>
      </c>
      <c r="X191" s="236">
        <f t="shared" si="38"/>
        <v>0.11373976342129208</v>
      </c>
      <c r="Y191" s="139">
        <v>1049</v>
      </c>
      <c r="Z191" s="181">
        <v>122</v>
      </c>
      <c r="AA191" s="204">
        <f t="shared" ref="AA191:AA230" si="45">$K191-Z191</f>
        <v>932</v>
      </c>
      <c r="AB191" s="205">
        <f t="shared" ref="AB191:AB230" si="46">(Y191-AA191)/Y191</f>
        <v>0.111534795042898</v>
      </c>
    </row>
    <row r="192" spans="1:28" s="4" customFormat="1" ht="12.75" customHeight="1" thickBot="1">
      <c r="A192" s="280" t="s">
        <v>686</v>
      </c>
      <c r="B192" s="23" t="s">
        <v>20</v>
      </c>
      <c r="C192" s="130" t="s">
        <v>5</v>
      </c>
      <c r="D192" s="31">
        <v>1.1100000000000001</v>
      </c>
      <c r="E192" s="2" t="s">
        <v>689</v>
      </c>
      <c r="F192" s="74">
        <v>1759</v>
      </c>
      <c r="G192" s="108">
        <v>1599</v>
      </c>
      <c r="H192" s="58">
        <v>1299</v>
      </c>
      <c r="I192" s="54">
        <v>1141</v>
      </c>
      <c r="J192" s="54">
        <v>0</v>
      </c>
      <c r="K192" s="74">
        <f t="shared" si="43"/>
        <v>1141</v>
      </c>
      <c r="L192" s="83">
        <f t="shared" si="44"/>
        <v>0.2864290181363352</v>
      </c>
      <c r="M192" s="140">
        <v>1099</v>
      </c>
      <c r="N192" s="94">
        <v>164</v>
      </c>
      <c r="O192" s="225">
        <f t="shared" si="33"/>
        <v>977</v>
      </c>
      <c r="P192" s="226">
        <f t="shared" si="34"/>
        <v>0.11101000909918107</v>
      </c>
      <c r="Q192" s="140">
        <v>1099</v>
      </c>
      <c r="R192" s="94">
        <v>164</v>
      </c>
      <c r="S192" s="195">
        <f t="shared" si="35"/>
        <v>977</v>
      </c>
      <c r="T192" s="196">
        <f t="shared" si="36"/>
        <v>0.11101000909918107</v>
      </c>
      <c r="U192" s="140">
        <v>1199</v>
      </c>
      <c r="V192" s="94">
        <v>80</v>
      </c>
      <c r="W192" s="225">
        <f t="shared" si="37"/>
        <v>1061</v>
      </c>
      <c r="X192" s="226">
        <f t="shared" si="38"/>
        <v>0.11509591326105087</v>
      </c>
      <c r="Y192" s="140">
        <v>1149</v>
      </c>
      <c r="Z192" s="94">
        <v>122</v>
      </c>
      <c r="AA192" s="195">
        <f t="shared" si="45"/>
        <v>1019</v>
      </c>
      <c r="AB192" s="196">
        <f t="shared" si="46"/>
        <v>0.11314186248912098</v>
      </c>
    </row>
    <row r="193" spans="1:28" s="4" customFormat="1" ht="12.75" customHeight="1">
      <c r="A193" s="27" t="s">
        <v>443</v>
      </c>
      <c r="B193" s="114" t="s">
        <v>20</v>
      </c>
      <c r="C193" s="118"/>
      <c r="D193" s="115" t="s">
        <v>77</v>
      </c>
      <c r="E193" s="116" t="s">
        <v>442</v>
      </c>
      <c r="F193" s="72">
        <v>3519</v>
      </c>
      <c r="G193" s="65">
        <v>3199</v>
      </c>
      <c r="H193" s="57">
        <v>2499</v>
      </c>
      <c r="I193" s="57">
        <v>2147</v>
      </c>
      <c r="J193" s="57">
        <v>0</v>
      </c>
      <c r="K193" s="72">
        <f t="shared" si="32"/>
        <v>2147</v>
      </c>
      <c r="L193" s="85">
        <f t="shared" si="44"/>
        <v>0.32885276648952799</v>
      </c>
      <c r="M193" s="154">
        <v>2499</v>
      </c>
      <c r="N193" s="237">
        <v>0</v>
      </c>
      <c r="O193" s="237">
        <f t="shared" si="33"/>
        <v>2147</v>
      </c>
      <c r="P193" s="238">
        <f t="shared" si="34"/>
        <v>0.14085634253701482</v>
      </c>
      <c r="Q193" s="154">
        <v>2499</v>
      </c>
      <c r="R193" s="206">
        <v>0</v>
      </c>
      <c r="S193" s="206">
        <f t="shared" si="35"/>
        <v>2147</v>
      </c>
      <c r="T193" s="207">
        <f t="shared" si="36"/>
        <v>0.14085634253701482</v>
      </c>
      <c r="U193" s="154">
        <v>2499</v>
      </c>
      <c r="V193" s="237">
        <v>0</v>
      </c>
      <c r="W193" s="237">
        <f t="shared" si="37"/>
        <v>2147</v>
      </c>
      <c r="X193" s="238">
        <f t="shared" si="38"/>
        <v>0.14085634253701482</v>
      </c>
      <c r="Y193" s="154">
        <v>2499</v>
      </c>
      <c r="Z193" s="206">
        <v>0</v>
      </c>
      <c r="AA193" s="206">
        <f t="shared" si="45"/>
        <v>2147</v>
      </c>
      <c r="AB193" s="207">
        <f t="shared" si="46"/>
        <v>0.14085634253701482</v>
      </c>
    </row>
    <row r="194" spans="1:28" s="4" customFormat="1" ht="12.75" customHeight="1">
      <c r="A194" s="289" t="s">
        <v>438</v>
      </c>
      <c r="B194" s="21" t="s">
        <v>20</v>
      </c>
      <c r="C194" s="69"/>
      <c r="D194" s="32" t="s">
        <v>77</v>
      </c>
      <c r="E194" s="6" t="s">
        <v>440</v>
      </c>
      <c r="F194" s="75">
        <v>3739</v>
      </c>
      <c r="G194" s="61">
        <v>3399</v>
      </c>
      <c r="H194" s="55">
        <v>2799</v>
      </c>
      <c r="I194" s="55">
        <v>2405</v>
      </c>
      <c r="J194" s="55">
        <v>0</v>
      </c>
      <c r="K194" s="75">
        <f t="shared" si="32"/>
        <v>2405</v>
      </c>
      <c r="L194" s="84">
        <f t="shared" si="44"/>
        <v>0.29243895263312741</v>
      </c>
      <c r="M194" s="138">
        <v>2599</v>
      </c>
      <c r="N194" s="95">
        <v>156</v>
      </c>
      <c r="O194" s="228">
        <f t="shared" si="33"/>
        <v>2249</v>
      </c>
      <c r="P194" s="229">
        <f t="shared" si="34"/>
        <v>0.13466717968449404</v>
      </c>
      <c r="Q194" s="138">
        <v>2599</v>
      </c>
      <c r="R194" s="95">
        <v>156</v>
      </c>
      <c r="S194" s="198">
        <f t="shared" si="35"/>
        <v>2249</v>
      </c>
      <c r="T194" s="199">
        <f t="shared" si="36"/>
        <v>0.13466717968449404</v>
      </c>
      <c r="U194" s="138">
        <v>2799</v>
      </c>
      <c r="V194" s="228">
        <v>0</v>
      </c>
      <c r="W194" s="228">
        <f t="shared" si="37"/>
        <v>2405</v>
      </c>
      <c r="X194" s="229">
        <f t="shared" si="38"/>
        <v>0.14076455877098965</v>
      </c>
      <c r="Y194" s="138">
        <v>2799</v>
      </c>
      <c r="Z194" s="198">
        <v>0</v>
      </c>
      <c r="AA194" s="198">
        <f t="shared" si="45"/>
        <v>2405</v>
      </c>
      <c r="AB194" s="199">
        <f t="shared" si="46"/>
        <v>0.14076455877098965</v>
      </c>
    </row>
    <row r="195" spans="1:28" s="4" customFormat="1" ht="12.75" customHeight="1" thickBot="1">
      <c r="A195" s="290" t="s">
        <v>439</v>
      </c>
      <c r="B195" s="23" t="s">
        <v>20</v>
      </c>
      <c r="C195" s="67"/>
      <c r="D195" s="31" t="s">
        <v>77</v>
      </c>
      <c r="E195" s="2" t="s">
        <v>441</v>
      </c>
      <c r="F195" s="74">
        <v>3629</v>
      </c>
      <c r="G195" s="35">
        <v>3299</v>
      </c>
      <c r="H195" s="54">
        <v>2599</v>
      </c>
      <c r="I195" s="54">
        <v>2233</v>
      </c>
      <c r="J195" s="54">
        <v>0</v>
      </c>
      <c r="K195" s="74">
        <f t="shared" si="32"/>
        <v>2233</v>
      </c>
      <c r="L195" s="83">
        <f t="shared" si="44"/>
        <v>0.32312822067293118</v>
      </c>
      <c r="M195" s="140">
        <v>2499</v>
      </c>
      <c r="N195" s="94">
        <v>75</v>
      </c>
      <c r="O195" s="225">
        <f t="shared" ref="O195:O248" si="47">$K195-N195</f>
        <v>2158</v>
      </c>
      <c r="P195" s="226">
        <f t="shared" ref="P195:P248" si="48">(M195-O195)/M195</f>
        <v>0.1364545818327331</v>
      </c>
      <c r="Q195" s="140">
        <v>2499</v>
      </c>
      <c r="R195" s="94">
        <v>75</v>
      </c>
      <c r="S195" s="195">
        <f t="shared" ref="S195:S248" si="49">$K195-R195</f>
        <v>2158</v>
      </c>
      <c r="T195" s="196">
        <f t="shared" ref="T195:T248" si="50">(Q195-S195)/Q195</f>
        <v>0.1364545818327331</v>
      </c>
      <c r="U195" s="140">
        <v>2599</v>
      </c>
      <c r="V195" s="225">
        <v>0</v>
      </c>
      <c r="W195" s="225">
        <f t="shared" ref="W195:W248" si="51">$K195-V195</f>
        <v>2233</v>
      </c>
      <c r="X195" s="226">
        <f t="shared" ref="X195:X248" si="52">(U195-W195)/U195</f>
        <v>0.14082339361292806</v>
      </c>
      <c r="Y195" s="140">
        <v>2599</v>
      </c>
      <c r="Z195" s="195">
        <v>0</v>
      </c>
      <c r="AA195" s="195">
        <f t="shared" si="45"/>
        <v>2233</v>
      </c>
      <c r="AB195" s="196">
        <f t="shared" si="46"/>
        <v>0.14082339361292806</v>
      </c>
    </row>
    <row r="196" spans="1:28" s="4" customFormat="1" ht="12.75" customHeight="1">
      <c r="A196" s="291" t="s">
        <v>112</v>
      </c>
      <c r="B196" s="119" t="s">
        <v>20</v>
      </c>
      <c r="C196" s="69"/>
      <c r="D196" s="120" t="s">
        <v>77</v>
      </c>
      <c r="E196" s="121" t="s">
        <v>113</v>
      </c>
      <c r="F196" s="105">
        <v>2969</v>
      </c>
      <c r="G196" s="61">
        <v>2699</v>
      </c>
      <c r="H196" s="104">
        <v>2199</v>
      </c>
      <c r="I196" s="104">
        <v>1827</v>
      </c>
      <c r="J196" s="104">
        <v>28</v>
      </c>
      <c r="K196" s="105">
        <f t="shared" si="32"/>
        <v>1799</v>
      </c>
      <c r="L196" s="86">
        <f t="shared" si="44"/>
        <v>0.33345683586513525</v>
      </c>
      <c r="M196" s="155">
        <v>1799</v>
      </c>
      <c r="N196" s="180">
        <v>326</v>
      </c>
      <c r="O196" s="233">
        <f t="shared" si="47"/>
        <v>1473</v>
      </c>
      <c r="P196" s="234">
        <f t="shared" si="48"/>
        <v>0.18121178432462479</v>
      </c>
      <c r="Q196" s="155">
        <v>1699</v>
      </c>
      <c r="R196" s="180">
        <v>410</v>
      </c>
      <c r="S196" s="307">
        <f t="shared" si="49"/>
        <v>1389</v>
      </c>
      <c r="T196" s="203">
        <f t="shared" si="50"/>
        <v>0.18246027074749852</v>
      </c>
      <c r="U196" s="155">
        <v>1899</v>
      </c>
      <c r="V196" s="180">
        <v>243</v>
      </c>
      <c r="W196" s="233">
        <f t="shared" si="51"/>
        <v>1556</v>
      </c>
      <c r="X196" s="234">
        <f t="shared" si="52"/>
        <v>0.18062137967351238</v>
      </c>
      <c r="Y196" s="155">
        <v>1899</v>
      </c>
      <c r="Z196" s="180">
        <v>242</v>
      </c>
      <c r="AA196" s="202">
        <f t="shared" si="45"/>
        <v>1557</v>
      </c>
      <c r="AB196" s="203">
        <f t="shared" si="46"/>
        <v>0.18009478672985782</v>
      </c>
    </row>
    <row r="197" spans="1:28" s="4" customFormat="1" ht="12.75" customHeight="1">
      <c r="A197" s="292" t="s">
        <v>114</v>
      </c>
      <c r="B197" s="284" t="s">
        <v>20</v>
      </c>
      <c r="C197" s="66"/>
      <c r="D197" s="288" t="s">
        <v>77</v>
      </c>
      <c r="E197" s="286" t="s">
        <v>113</v>
      </c>
      <c r="F197" s="97">
        <v>2859</v>
      </c>
      <c r="G197" s="60">
        <v>2599</v>
      </c>
      <c r="H197" s="135">
        <v>2099</v>
      </c>
      <c r="I197" s="99">
        <v>1708</v>
      </c>
      <c r="J197" s="99">
        <v>29</v>
      </c>
      <c r="K197" s="97">
        <f t="shared" si="32"/>
        <v>1679</v>
      </c>
      <c r="L197" s="98">
        <f t="shared" si="44"/>
        <v>0.35398230088495575</v>
      </c>
      <c r="M197" s="139">
        <v>1699</v>
      </c>
      <c r="N197" s="181">
        <v>320</v>
      </c>
      <c r="O197" s="235">
        <f t="shared" si="47"/>
        <v>1359</v>
      </c>
      <c r="P197" s="236">
        <f t="shared" si="48"/>
        <v>0.20011771630370806</v>
      </c>
      <c r="Q197" s="139">
        <v>1699</v>
      </c>
      <c r="R197" s="181">
        <v>320</v>
      </c>
      <c r="S197" s="204">
        <f t="shared" si="49"/>
        <v>1359</v>
      </c>
      <c r="T197" s="205">
        <f t="shared" si="50"/>
        <v>0.20011771630370806</v>
      </c>
      <c r="U197" s="139">
        <v>1799</v>
      </c>
      <c r="V197" s="181">
        <v>239</v>
      </c>
      <c r="W197" s="235">
        <f t="shared" si="51"/>
        <v>1440</v>
      </c>
      <c r="X197" s="236">
        <f t="shared" si="52"/>
        <v>0.19955530850472486</v>
      </c>
      <c r="Y197" s="139">
        <v>1799</v>
      </c>
      <c r="Z197" s="181">
        <v>239</v>
      </c>
      <c r="AA197" s="204">
        <f t="shared" si="45"/>
        <v>1440</v>
      </c>
      <c r="AB197" s="205">
        <f t="shared" si="46"/>
        <v>0.19955530850472486</v>
      </c>
    </row>
    <row r="198" spans="1:28" s="4" customFormat="1" ht="12.75" customHeight="1">
      <c r="A198" s="163" t="s">
        <v>93</v>
      </c>
      <c r="B198" s="24" t="s">
        <v>20</v>
      </c>
      <c r="C198" s="293"/>
      <c r="D198" s="30" t="s">
        <v>77</v>
      </c>
      <c r="E198" s="294" t="s">
        <v>97</v>
      </c>
      <c r="F198" s="97">
        <v>3189</v>
      </c>
      <c r="G198" s="60">
        <v>2899</v>
      </c>
      <c r="H198" s="135">
        <v>2399</v>
      </c>
      <c r="I198" s="99">
        <v>1973</v>
      </c>
      <c r="J198" s="99">
        <v>35</v>
      </c>
      <c r="K198" s="73">
        <f t="shared" si="32"/>
        <v>1938</v>
      </c>
      <c r="L198" s="92">
        <f t="shared" si="44"/>
        <v>0.33149361848913417</v>
      </c>
      <c r="M198" s="139">
        <v>1999</v>
      </c>
      <c r="N198" s="181">
        <v>322</v>
      </c>
      <c r="O198" s="235">
        <f t="shared" si="47"/>
        <v>1616</v>
      </c>
      <c r="P198" s="236">
        <f t="shared" si="48"/>
        <v>0.19159579789894948</v>
      </c>
      <c r="Q198" s="139">
        <v>1899</v>
      </c>
      <c r="R198" s="181">
        <v>404</v>
      </c>
      <c r="S198" s="305">
        <f t="shared" si="49"/>
        <v>1534</v>
      </c>
      <c r="T198" s="205">
        <f t="shared" si="50"/>
        <v>0.19220642443391259</v>
      </c>
      <c r="U198" s="139">
        <v>2399</v>
      </c>
      <c r="V198" s="235">
        <v>0</v>
      </c>
      <c r="W198" s="235">
        <f t="shared" si="51"/>
        <v>1938</v>
      </c>
      <c r="X198" s="236">
        <f t="shared" si="52"/>
        <v>0.19216340141725718</v>
      </c>
      <c r="Y198" s="139">
        <v>1999</v>
      </c>
      <c r="Z198" s="181">
        <v>322</v>
      </c>
      <c r="AA198" s="204">
        <f t="shared" si="45"/>
        <v>1616</v>
      </c>
      <c r="AB198" s="205">
        <f t="shared" si="46"/>
        <v>0.19159579789894948</v>
      </c>
    </row>
    <row r="199" spans="1:28" s="4" customFormat="1" ht="12.75" customHeight="1">
      <c r="A199" s="163" t="s">
        <v>180</v>
      </c>
      <c r="B199" s="24" t="s">
        <v>20</v>
      </c>
      <c r="C199" s="66"/>
      <c r="D199" s="30" t="s">
        <v>77</v>
      </c>
      <c r="E199" s="286" t="s">
        <v>113</v>
      </c>
      <c r="F199" s="97">
        <v>3189</v>
      </c>
      <c r="G199" s="60">
        <v>2899</v>
      </c>
      <c r="H199" s="135">
        <v>2399</v>
      </c>
      <c r="I199" s="99">
        <v>2060</v>
      </c>
      <c r="J199" s="99">
        <v>30</v>
      </c>
      <c r="K199" s="73">
        <f t="shared" si="32"/>
        <v>2030</v>
      </c>
      <c r="L199" s="98">
        <f t="shared" si="44"/>
        <v>0.29975853742669883</v>
      </c>
      <c r="M199" s="139">
        <v>1899</v>
      </c>
      <c r="N199" s="181">
        <v>404</v>
      </c>
      <c r="O199" s="235">
        <f t="shared" si="47"/>
        <v>1626</v>
      </c>
      <c r="P199" s="236">
        <f t="shared" si="48"/>
        <v>0.14375987361769352</v>
      </c>
      <c r="Q199" s="139">
        <v>1799</v>
      </c>
      <c r="R199" s="181">
        <v>488</v>
      </c>
      <c r="S199" s="305">
        <f t="shared" si="49"/>
        <v>1542</v>
      </c>
      <c r="T199" s="205">
        <f t="shared" si="50"/>
        <v>0.14285714285714285</v>
      </c>
      <c r="U199" s="139">
        <v>2399</v>
      </c>
      <c r="V199" s="235">
        <v>0</v>
      </c>
      <c r="W199" s="235">
        <f t="shared" si="51"/>
        <v>2030</v>
      </c>
      <c r="X199" s="236">
        <f t="shared" si="52"/>
        <v>0.15381408920383494</v>
      </c>
      <c r="Y199" s="139">
        <v>1999</v>
      </c>
      <c r="Z199" s="181">
        <v>322</v>
      </c>
      <c r="AA199" s="204">
        <f t="shared" si="45"/>
        <v>1708</v>
      </c>
      <c r="AB199" s="205">
        <f t="shared" si="46"/>
        <v>0.1455727863931966</v>
      </c>
    </row>
    <row r="200" spans="1:28" s="4" customFormat="1" ht="12.75" customHeight="1">
      <c r="A200" s="163" t="s">
        <v>95</v>
      </c>
      <c r="B200" s="24" t="s">
        <v>20</v>
      </c>
      <c r="C200" s="293"/>
      <c r="D200" s="30" t="s">
        <v>77</v>
      </c>
      <c r="E200" s="294" t="s">
        <v>99</v>
      </c>
      <c r="F200" s="97">
        <v>3079</v>
      </c>
      <c r="G200" s="60">
        <v>2799</v>
      </c>
      <c r="H200" s="135">
        <v>2299</v>
      </c>
      <c r="I200" s="99">
        <v>1852</v>
      </c>
      <c r="J200" s="99">
        <v>13</v>
      </c>
      <c r="K200" s="73">
        <f t="shared" si="32"/>
        <v>1839</v>
      </c>
      <c r="L200" s="92">
        <f t="shared" si="44"/>
        <v>0.34297963558413719</v>
      </c>
      <c r="M200" s="139">
        <v>1899</v>
      </c>
      <c r="N200" s="181">
        <v>316</v>
      </c>
      <c r="O200" s="235">
        <f t="shared" si="47"/>
        <v>1523</v>
      </c>
      <c r="P200" s="236">
        <f t="shared" si="48"/>
        <v>0.1979989468141127</v>
      </c>
      <c r="Q200" s="139">
        <v>1799</v>
      </c>
      <c r="R200" s="181">
        <v>397</v>
      </c>
      <c r="S200" s="305">
        <f t="shared" si="49"/>
        <v>1442</v>
      </c>
      <c r="T200" s="205">
        <f t="shared" si="50"/>
        <v>0.19844357976653695</v>
      </c>
      <c r="U200" s="139">
        <v>2299</v>
      </c>
      <c r="V200" s="235">
        <v>0</v>
      </c>
      <c r="W200" s="235">
        <f t="shared" si="51"/>
        <v>1839</v>
      </c>
      <c r="X200" s="236">
        <f t="shared" si="52"/>
        <v>0.20008699434536756</v>
      </c>
      <c r="Y200" s="139">
        <v>1899</v>
      </c>
      <c r="Z200" s="181">
        <v>316</v>
      </c>
      <c r="AA200" s="204">
        <f t="shared" si="45"/>
        <v>1523</v>
      </c>
      <c r="AB200" s="205">
        <f t="shared" si="46"/>
        <v>0.1979989468141127</v>
      </c>
    </row>
    <row r="201" spans="1:28" s="4" customFormat="1" ht="12.75" customHeight="1" thickBot="1">
      <c r="A201" s="26" t="s">
        <v>250</v>
      </c>
      <c r="B201" s="23" t="s">
        <v>20</v>
      </c>
      <c r="C201" s="67"/>
      <c r="D201" s="31" t="s">
        <v>77</v>
      </c>
      <c r="E201" s="2" t="s">
        <v>252</v>
      </c>
      <c r="F201" s="35">
        <v>3629</v>
      </c>
      <c r="G201" s="35">
        <v>3299</v>
      </c>
      <c r="H201" s="35">
        <v>2699</v>
      </c>
      <c r="I201" s="35">
        <v>2318</v>
      </c>
      <c r="J201" s="35">
        <v>25</v>
      </c>
      <c r="K201" s="35">
        <f t="shared" si="32"/>
        <v>2293</v>
      </c>
      <c r="L201" s="83">
        <f t="shared" si="44"/>
        <v>0.30494089117914519</v>
      </c>
      <c r="M201" s="140">
        <v>2199</v>
      </c>
      <c r="N201" s="94">
        <v>404</v>
      </c>
      <c r="O201" s="225">
        <f t="shared" si="47"/>
        <v>1889</v>
      </c>
      <c r="P201" s="226">
        <f t="shared" si="48"/>
        <v>0.14097316962255571</v>
      </c>
      <c r="Q201" s="140">
        <v>1999</v>
      </c>
      <c r="R201" s="94">
        <v>570</v>
      </c>
      <c r="S201" s="308">
        <f t="shared" si="49"/>
        <v>1723</v>
      </c>
      <c r="T201" s="196">
        <f t="shared" si="50"/>
        <v>0.13806903451725863</v>
      </c>
      <c r="U201" s="140">
        <v>2499</v>
      </c>
      <c r="V201" s="94">
        <v>158</v>
      </c>
      <c r="W201" s="225">
        <f t="shared" si="51"/>
        <v>2135</v>
      </c>
      <c r="X201" s="226">
        <f t="shared" si="52"/>
        <v>0.14565826330532214</v>
      </c>
      <c r="Y201" s="140">
        <v>2199</v>
      </c>
      <c r="Z201" s="94">
        <v>404</v>
      </c>
      <c r="AA201" s="195">
        <f t="shared" si="45"/>
        <v>1889</v>
      </c>
      <c r="AB201" s="196">
        <f t="shared" si="46"/>
        <v>0.14097316962255571</v>
      </c>
    </row>
    <row r="202" spans="1:28" s="4" customFormat="1" ht="12.75" customHeight="1">
      <c r="A202" s="291" t="s">
        <v>115</v>
      </c>
      <c r="B202" s="119" t="s">
        <v>20</v>
      </c>
      <c r="C202" s="69"/>
      <c r="D202" s="120" t="s">
        <v>77</v>
      </c>
      <c r="E202" s="121" t="s">
        <v>116</v>
      </c>
      <c r="F202" s="105">
        <v>3079</v>
      </c>
      <c r="G202" s="61">
        <v>2799</v>
      </c>
      <c r="H202" s="104">
        <v>2299</v>
      </c>
      <c r="I202" s="104">
        <v>1994</v>
      </c>
      <c r="J202" s="104">
        <v>25</v>
      </c>
      <c r="K202" s="105">
        <f t="shared" si="32"/>
        <v>1969</v>
      </c>
      <c r="L202" s="86">
        <f t="shared" si="44"/>
        <v>0.29653447659878529</v>
      </c>
      <c r="M202" s="155">
        <v>1899</v>
      </c>
      <c r="N202" s="180">
        <v>326</v>
      </c>
      <c r="O202" s="233">
        <f t="shared" si="47"/>
        <v>1643</v>
      </c>
      <c r="P202" s="234">
        <f t="shared" si="48"/>
        <v>0.13480779357556608</v>
      </c>
      <c r="Q202" s="155">
        <v>1799</v>
      </c>
      <c r="R202" s="180">
        <v>410</v>
      </c>
      <c r="S202" s="307">
        <f t="shared" si="49"/>
        <v>1559</v>
      </c>
      <c r="T202" s="203">
        <f t="shared" si="50"/>
        <v>0.13340744858254586</v>
      </c>
      <c r="U202" s="155">
        <v>1999</v>
      </c>
      <c r="V202" s="180">
        <v>243</v>
      </c>
      <c r="W202" s="233">
        <f t="shared" si="51"/>
        <v>1726</v>
      </c>
      <c r="X202" s="234">
        <f t="shared" si="52"/>
        <v>0.13656828414207103</v>
      </c>
      <c r="Y202" s="155">
        <v>1999</v>
      </c>
      <c r="Z202" s="180">
        <v>242</v>
      </c>
      <c r="AA202" s="202">
        <f t="shared" si="45"/>
        <v>1727</v>
      </c>
      <c r="AB202" s="203">
        <f t="shared" si="46"/>
        <v>0.13606803401700851</v>
      </c>
    </row>
    <row r="203" spans="1:28" s="4" customFormat="1" ht="12.75" customHeight="1">
      <c r="A203" s="292" t="s">
        <v>117</v>
      </c>
      <c r="B203" s="284" t="s">
        <v>20</v>
      </c>
      <c r="C203" s="66"/>
      <c r="D203" s="288" t="s">
        <v>77</v>
      </c>
      <c r="E203" s="286" t="s">
        <v>116</v>
      </c>
      <c r="F203" s="97">
        <v>2969</v>
      </c>
      <c r="G203" s="61">
        <v>2699</v>
      </c>
      <c r="H203" s="104">
        <v>2199</v>
      </c>
      <c r="I203" s="99">
        <v>1908</v>
      </c>
      <c r="J203" s="99">
        <v>29</v>
      </c>
      <c r="K203" s="97">
        <f t="shared" si="32"/>
        <v>1879</v>
      </c>
      <c r="L203" s="98">
        <f t="shared" si="44"/>
        <v>0.30381622823267879</v>
      </c>
      <c r="M203" s="139">
        <v>1799</v>
      </c>
      <c r="N203" s="181">
        <v>326</v>
      </c>
      <c r="O203" s="235">
        <f t="shared" si="47"/>
        <v>1553</v>
      </c>
      <c r="P203" s="236">
        <f t="shared" si="48"/>
        <v>0.13674263479710952</v>
      </c>
      <c r="Q203" s="139">
        <v>1799</v>
      </c>
      <c r="R203" s="181">
        <v>326</v>
      </c>
      <c r="S203" s="204">
        <f t="shared" si="49"/>
        <v>1553</v>
      </c>
      <c r="T203" s="205">
        <f t="shared" si="50"/>
        <v>0.13674263479710952</v>
      </c>
      <c r="U203" s="139">
        <v>1899</v>
      </c>
      <c r="V203" s="181">
        <v>243</v>
      </c>
      <c r="W203" s="235">
        <f t="shared" si="51"/>
        <v>1636</v>
      </c>
      <c r="X203" s="236">
        <f t="shared" si="52"/>
        <v>0.13849394418114797</v>
      </c>
      <c r="Y203" s="139">
        <v>1899</v>
      </c>
      <c r="Z203" s="181">
        <v>242</v>
      </c>
      <c r="AA203" s="204">
        <f t="shared" si="45"/>
        <v>1637</v>
      </c>
      <c r="AB203" s="205">
        <f t="shared" si="46"/>
        <v>0.13796735123749343</v>
      </c>
    </row>
    <row r="204" spans="1:28" s="4" customFormat="1" ht="12.75" customHeight="1">
      <c r="A204" s="163" t="s">
        <v>94</v>
      </c>
      <c r="B204" s="24" t="s">
        <v>20</v>
      </c>
      <c r="C204" s="293"/>
      <c r="D204" s="30" t="s">
        <v>77</v>
      </c>
      <c r="E204" s="294" t="s">
        <v>98</v>
      </c>
      <c r="F204" s="97">
        <v>3299</v>
      </c>
      <c r="G204" s="60">
        <v>2999</v>
      </c>
      <c r="H204" s="135">
        <v>2499</v>
      </c>
      <c r="I204" s="99">
        <v>2147</v>
      </c>
      <c r="J204" s="99">
        <v>28</v>
      </c>
      <c r="K204" s="73">
        <f t="shared" ref="K204:K279" si="53">IFERROR(I204-J204,I204)</f>
        <v>2119</v>
      </c>
      <c r="L204" s="92">
        <f t="shared" si="44"/>
        <v>0.29343114371457152</v>
      </c>
      <c r="M204" s="139">
        <v>2099</v>
      </c>
      <c r="N204" s="181">
        <v>322</v>
      </c>
      <c r="O204" s="235">
        <f t="shared" si="47"/>
        <v>1797</v>
      </c>
      <c r="P204" s="236">
        <f t="shared" si="48"/>
        <v>0.14387803716055264</v>
      </c>
      <c r="Q204" s="139">
        <v>1999</v>
      </c>
      <c r="R204" s="181">
        <v>404</v>
      </c>
      <c r="S204" s="305">
        <f t="shared" si="49"/>
        <v>1715</v>
      </c>
      <c r="T204" s="205">
        <f t="shared" si="50"/>
        <v>0.14207103551775888</v>
      </c>
      <c r="U204" s="139">
        <v>2499</v>
      </c>
      <c r="V204" s="235">
        <v>0</v>
      </c>
      <c r="W204" s="235">
        <f t="shared" si="51"/>
        <v>2119</v>
      </c>
      <c r="X204" s="236">
        <f t="shared" si="52"/>
        <v>0.15206082432973189</v>
      </c>
      <c r="Y204" s="139">
        <v>2099</v>
      </c>
      <c r="Z204" s="181">
        <v>322</v>
      </c>
      <c r="AA204" s="204">
        <f t="shared" si="45"/>
        <v>1797</v>
      </c>
      <c r="AB204" s="205">
        <f t="shared" si="46"/>
        <v>0.14387803716055264</v>
      </c>
    </row>
    <row r="205" spans="1:28" s="4" customFormat="1" ht="12.75" customHeight="1">
      <c r="A205" s="163" t="s">
        <v>181</v>
      </c>
      <c r="B205" s="24" t="s">
        <v>20</v>
      </c>
      <c r="C205" s="66"/>
      <c r="D205" s="30" t="s">
        <v>77</v>
      </c>
      <c r="E205" s="286" t="s">
        <v>113</v>
      </c>
      <c r="F205" s="97">
        <v>3299</v>
      </c>
      <c r="G205" s="60">
        <v>2999</v>
      </c>
      <c r="H205" s="135">
        <v>2499</v>
      </c>
      <c r="I205" s="99">
        <v>2147</v>
      </c>
      <c r="J205" s="99">
        <v>28</v>
      </c>
      <c r="K205" s="73">
        <f t="shared" si="53"/>
        <v>2119</v>
      </c>
      <c r="L205" s="98">
        <f t="shared" si="44"/>
        <v>0.29343114371457152</v>
      </c>
      <c r="M205" s="139">
        <v>1999</v>
      </c>
      <c r="N205" s="181">
        <v>404</v>
      </c>
      <c r="O205" s="235">
        <f t="shared" si="47"/>
        <v>1715</v>
      </c>
      <c r="P205" s="236">
        <f t="shared" si="48"/>
        <v>0.14207103551775888</v>
      </c>
      <c r="Q205" s="139">
        <v>1899</v>
      </c>
      <c r="R205" s="181">
        <v>488</v>
      </c>
      <c r="S205" s="305">
        <f t="shared" si="49"/>
        <v>1631</v>
      </c>
      <c r="T205" s="205">
        <f t="shared" si="50"/>
        <v>0.14112690889942076</v>
      </c>
      <c r="U205" s="139">
        <v>2499</v>
      </c>
      <c r="V205" s="235">
        <v>0</v>
      </c>
      <c r="W205" s="235">
        <f t="shared" si="51"/>
        <v>2119</v>
      </c>
      <c r="X205" s="236">
        <f t="shared" si="52"/>
        <v>0.15206082432973189</v>
      </c>
      <c r="Y205" s="139">
        <v>2099</v>
      </c>
      <c r="Z205" s="181">
        <v>322</v>
      </c>
      <c r="AA205" s="204">
        <f t="shared" si="45"/>
        <v>1797</v>
      </c>
      <c r="AB205" s="205">
        <f t="shared" si="46"/>
        <v>0.14387803716055264</v>
      </c>
    </row>
    <row r="206" spans="1:28" s="4" customFormat="1" ht="12.75" customHeight="1">
      <c r="A206" s="163" t="s">
        <v>96</v>
      </c>
      <c r="B206" s="131" t="s">
        <v>20</v>
      </c>
      <c r="C206" s="295"/>
      <c r="D206" s="132" t="s">
        <v>77</v>
      </c>
      <c r="E206" s="133" t="s">
        <v>100</v>
      </c>
      <c r="F206" s="134">
        <v>3189</v>
      </c>
      <c r="G206" s="128">
        <v>2899</v>
      </c>
      <c r="H206" s="135">
        <v>2399</v>
      </c>
      <c r="I206" s="135">
        <v>2060</v>
      </c>
      <c r="J206" s="135">
        <v>29</v>
      </c>
      <c r="K206" s="134">
        <f t="shared" si="53"/>
        <v>2031</v>
      </c>
      <c r="L206" s="136">
        <f t="shared" si="44"/>
        <v>0.29941359089341152</v>
      </c>
      <c r="M206" s="139">
        <v>1999</v>
      </c>
      <c r="N206" s="181">
        <v>322</v>
      </c>
      <c r="O206" s="235">
        <f t="shared" si="47"/>
        <v>1709</v>
      </c>
      <c r="P206" s="236">
        <f t="shared" si="48"/>
        <v>0.14507253626813407</v>
      </c>
      <c r="Q206" s="139">
        <v>1899</v>
      </c>
      <c r="R206" s="181">
        <v>404</v>
      </c>
      <c r="S206" s="305">
        <f t="shared" si="49"/>
        <v>1627</v>
      </c>
      <c r="T206" s="205">
        <f t="shared" si="50"/>
        <v>0.14323328067403895</v>
      </c>
      <c r="U206" s="139">
        <v>2399</v>
      </c>
      <c r="V206" s="235">
        <v>0</v>
      </c>
      <c r="W206" s="235">
        <f t="shared" si="51"/>
        <v>2031</v>
      </c>
      <c r="X206" s="236">
        <f t="shared" si="52"/>
        <v>0.15339724885368905</v>
      </c>
      <c r="Y206" s="139">
        <v>1999</v>
      </c>
      <c r="Z206" s="181">
        <v>322</v>
      </c>
      <c r="AA206" s="204">
        <f t="shared" si="45"/>
        <v>1709</v>
      </c>
      <c r="AB206" s="205">
        <f t="shared" si="46"/>
        <v>0.14507253626813407</v>
      </c>
    </row>
    <row r="207" spans="1:28" s="4" customFormat="1" ht="12.75" customHeight="1" thickBot="1">
      <c r="A207" s="26" t="s">
        <v>251</v>
      </c>
      <c r="B207" s="23" t="s">
        <v>20</v>
      </c>
      <c r="C207" s="67"/>
      <c r="D207" s="31" t="s">
        <v>77</v>
      </c>
      <c r="E207" s="2" t="s">
        <v>253</v>
      </c>
      <c r="F207" s="35">
        <v>3739</v>
      </c>
      <c r="G207" s="35">
        <v>3399</v>
      </c>
      <c r="H207" s="35">
        <v>2799</v>
      </c>
      <c r="I207" s="35">
        <v>2405</v>
      </c>
      <c r="J207" s="35">
        <v>26</v>
      </c>
      <c r="K207" s="35">
        <f t="shared" si="53"/>
        <v>2379</v>
      </c>
      <c r="L207" s="83">
        <f t="shared" si="44"/>
        <v>0.30008826125330978</v>
      </c>
      <c r="M207" s="140">
        <v>2299</v>
      </c>
      <c r="N207" s="94">
        <v>404</v>
      </c>
      <c r="O207" s="225">
        <f t="shared" si="47"/>
        <v>1975</v>
      </c>
      <c r="P207" s="226">
        <f t="shared" si="48"/>
        <v>0.14093083949543281</v>
      </c>
      <c r="Q207" s="140">
        <v>2099</v>
      </c>
      <c r="R207" s="94">
        <v>569</v>
      </c>
      <c r="S207" s="308">
        <f t="shared" si="49"/>
        <v>1810</v>
      </c>
      <c r="T207" s="196">
        <f t="shared" si="50"/>
        <v>0.1376846117198666</v>
      </c>
      <c r="U207" s="140">
        <v>2599</v>
      </c>
      <c r="V207" s="94">
        <v>157</v>
      </c>
      <c r="W207" s="225">
        <f t="shared" si="51"/>
        <v>2222</v>
      </c>
      <c r="X207" s="226">
        <f t="shared" si="52"/>
        <v>0.14505579068872643</v>
      </c>
      <c r="Y207" s="140">
        <v>2299</v>
      </c>
      <c r="Z207" s="94">
        <v>404</v>
      </c>
      <c r="AA207" s="195">
        <f t="shared" si="45"/>
        <v>1975</v>
      </c>
      <c r="AB207" s="196">
        <f t="shared" si="46"/>
        <v>0.14093083949543281</v>
      </c>
    </row>
    <row r="208" spans="1:28" s="4" customFormat="1" ht="12.75" customHeight="1">
      <c r="A208" s="101" t="s">
        <v>46</v>
      </c>
      <c r="B208" s="24" t="s">
        <v>20</v>
      </c>
      <c r="C208" s="117"/>
      <c r="D208" s="30" t="s">
        <v>77</v>
      </c>
      <c r="E208" s="25" t="s">
        <v>68</v>
      </c>
      <c r="F208" s="73">
        <v>2309</v>
      </c>
      <c r="G208" s="61">
        <v>2099</v>
      </c>
      <c r="H208" s="55">
        <v>1699</v>
      </c>
      <c r="I208" s="53">
        <v>1357</v>
      </c>
      <c r="J208" s="53">
        <v>0</v>
      </c>
      <c r="K208" s="73">
        <f t="shared" si="53"/>
        <v>1357</v>
      </c>
      <c r="L208" s="82">
        <f t="shared" si="44"/>
        <v>0.35350166746069556</v>
      </c>
      <c r="M208" s="137">
        <v>1599</v>
      </c>
      <c r="N208" s="96">
        <v>75</v>
      </c>
      <c r="O208" s="223">
        <f t="shared" si="47"/>
        <v>1282</v>
      </c>
      <c r="P208" s="224">
        <f t="shared" si="48"/>
        <v>0.19824890556597874</v>
      </c>
      <c r="Q208" s="137">
        <v>1599</v>
      </c>
      <c r="R208" s="96">
        <v>75</v>
      </c>
      <c r="S208" s="193">
        <f t="shared" si="49"/>
        <v>1282</v>
      </c>
      <c r="T208" s="194">
        <f t="shared" si="50"/>
        <v>0.19824890556597874</v>
      </c>
      <c r="U208" s="137">
        <v>1699</v>
      </c>
      <c r="V208" s="223">
        <v>0</v>
      </c>
      <c r="W208" s="223">
        <f t="shared" si="51"/>
        <v>1357</v>
      </c>
      <c r="X208" s="224">
        <f t="shared" si="52"/>
        <v>0.20129487934078871</v>
      </c>
      <c r="Y208" s="137">
        <v>1699</v>
      </c>
      <c r="Z208" s="193">
        <v>0</v>
      </c>
      <c r="AA208" s="193">
        <f t="shared" si="45"/>
        <v>1357</v>
      </c>
      <c r="AB208" s="194">
        <f t="shared" si="46"/>
        <v>0.20129487934078871</v>
      </c>
    </row>
    <row r="209" spans="1:28" s="4" customFormat="1" ht="12.75" customHeight="1">
      <c r="A209" s="101" t="s">
        <v>41</v>
      </c>
      <c r="B209" s="24" t="s">
        <v>20</v>
      </c>
      <c r="C209" s="117"/>
      <c r="D209" s="30" t="s">
        <v>77</v>
      </c>
      <c r="E209" s="25" t="s">
        <v>68</v>
      </c>
      <c r="F209" s="73">
        <v>2089</v>
      </c>
      <c r="G209" s="60">
        <v>1899</v>
      </c>
      <c r="H209" s="53">
        <v>1499</v>
      </c>
      <c r="I209" s="53">
        <v>1198</v>
      </c>
      <c r="J209" s="53">
        <v>0</v>
      </c>
      <c r="K209" s="73">
        <f t="shared" si="53"/>
        <v>1198</v>
      </c>
      <c r="L209" s="82">
        <f t="shared" si="44"/>
        <v>0.36914165350184308</v>
      </c>
      <c r="M209" s="137">
        <v>1399</v>
      </c>
      <c r="N209" s="96">
        <v>75</v>
      </c>
      <c r="O209" s="223">
        <f t="shared" si="47"/>
        <v>1123</v>
      </c>
      <c r="P209" s="224">
        <f t="shared" si="48"/>
        <v>0.19728377412437456</v>
      </c>
      <c r="Q209" s="137">
        <v>1399</v>
      </c>
      <c r="R209" s="96">
        <v>75</v>
      </c>
      <c r="S209" s="193">
        <f t="shared" si="49"/>
        <v>1123</v>
      </c>
      <c r="T209" s="194">
        <f t="shared" si="50"/>
        <v>0.19728377412437456</v>
      </c>
      <c r="U209" s="137">
        <v>1499</v>
      </c>
      <c r="V209" s="223">
        <v>0</v>
      </c>
      <c r="W209" s="223">
        <f t="shared" si="51"/>
        <v>1198</v>
      </c>
      <c r="X209" s="224">
        <f t="shared" si="52"/>
        <v>0.20080053368912609</v>
      </c>
      <c r="Y209" s="137">
        <v>1499</v>
      </c>
      <c r="Z209" s="193">
        <v>0</v>
      </c>
      <c r="AA209" s="193">
        <f t="shared" si="45"/>
        <v>1198</v>
      </c>
      <c r="AB209" s="194">
        <f t="shared" si="46"/>
        <v>0.20080053368912609</v>
      </c>
    </row>
    <row r="210" spans="1:28" s="4" customFormat="1" ht="12.75" customHeight="1">
      <c r="A210" s="101" t="s">
        <v>301</v>
      </c>
      <c r="B210" s="24" t="s">
        <v>20</v>
      </c>
      <c r="C210" s="141"/>
      <c r="D210" s="30" t="s">
        <v>77</v>
      </c>
      <c r="E210" s="25" t="s">
        <v>302</v>
      </c>
      <c r="F210" s="73">
        <v>2529</v>
      </c>
      <c r="G210" s="60">
        <v>2299</v>
      </c>
      <c r="H210" s="53">
        <v>1899</v>
      </c>
      <c r="I210" s="53">
        <v>1516</v>
      </c>
      <c r="J210" s="53">
        <v>0</v>
      </c>
      <c r="K210" s="73">
        <f t="shared" si="53"/>
        <v>1516</v>
      </c>
      <c r="L210" s="82">
        <f t="shared" si="44"/>
        <v>0.3405828621139626</v>
      </c>
      <c r="M210" s="137">
        <v>1799</v>
      </c>
      <c r="N210" s="96">
        <v>74</v>
      </c>
      <c r="O210" s="223">
        <f t="shared" si="47"/>
        <v>1442</v>
      </c>
      <c r="P210" s="224">
        <f t="shared" si="48"/>
        <v>0.19844357976653695</v>
      </c>
      <c r="Q210" s="137">
        <v>1799</v>
      </c>
      <c r="R210" s="96">
        <v>74</v>
      </c>
      <c r="S210" s="193">
        <f t="shared" si="49"/>
        <v>1442</v>
      </c>
      <c r="T210" s="194">
        <f t="shared" si="50"/>
        <v>0.19844357976653695</v>
      </c>
      <c r="U210" s="137">
        <v>1899</v>
      </c>
      <c r="V210" s="223">
        <v>0</v>
      </c>
      <c r="W210" s="223">
        <f t="shared" si="51"/>
        <v>1516</v>
      </c>
      <c r="X210" s="224">
        <f t="shared" si="52"/>
        <v>0.20168509741969456</v>
      </c>
      <c r="Y210" s="137">
        <v>1899</v>
      </c>
      <c r="Z210" s="193">
        <v>0</v>
      </c>
      <c r="AA210" s="193">
        <f t="shared" si="45"/>
        <v>1516</v>
      </c>
      <c r="AB210" s="194">
        <f t="shared" si="46"/>
        <v>0.20168509741969456</v>
      </c>
    </row>
    <row r="211" spans="1:28" s="4" customFormat="1" ht="12.75" customHeight="1">
      <c r="A211" s="27" t="s">
        <v>761</v>
      </c>
      <c r="B211" s="21" t="s">
        <v>20</v>
      </c>
      <c r="C211" s="174"/>
      <c r="D211" s="32" t="s">
        <v>77</v>
      </c>
      <c r="E211" s="6" t="s">
        <v>763</v>
      </c>
      <c r="F211" s="75">
        <v>2639</v>
      </c>
      <c r="G211" s="61">
        <v>2399</v>
      </c>
      <c r="H211" s="55">
        <v>1999</v>
      </c>
      <c r="I211" s="55">
        <v>1651</v>
      </c>
      <c r="J211" s="55">
        <v>0</v>
      </c>
      <c r="K211" s="75">
        <f t="shared" si="53"/>
        <v>1651</v>
      </c>
      <c r="L211" s="84">
        <f t="shared" si="44"/>
        <v>0.31179658190912879</v>
      </c>
      <c r="M211" s="138">
        <v>1799</v>
      </c>
      <c r="N211" s="95">
        <v>153</v>
      </c>
      <c r="O211" s="228">
        <f t="shared" si="47"/>
        <v>1498</v>
      </c>
      <c r="P211" s="229">
        <f t="shared" ref="P211:P212" si="54">(M211-O211)/M211</f>
        <v>0.16731517509727625</v>
      </c>
      <c r="Q211" s="138">
        <v>1799</v>
      </c>
      <c r="R211" s="95">
        <v>153</v>
      </c>
      <c r="S211" s="198">
        <f t="shared" si="49"/>
        <v>1498</v>
      </c>
      <c r="T211" s="199">
        <f t="shared" ref="T211:T212" si="55">(Q211-S211)/Q211</f>
        <v>0.16731517509727625</v>
      </c>
      <c r="U211" s="138">
        <v>1999</v>
      </c>
      <c r="V211" s="228">
        <v>0</v>
      </c>
      <c r="W211" s="228">
        <f t="shared" si="51"/>
        <v>1651</v>
      </c>
      <c r="X211" s="229">
        <f t="shared" ref="X211:X212" si="56">(U211-W211)/U211</f>
        <v>0.17408704352176088</v>
      </c>
      <c r="Y211" s="138">
        <v>1999</v>
      </c>
      <c r="Z211" s="198">
        <v>0</v>
      </c>
      <c r="AA211" s="198">
        <f t="shared" si="45"/>
        <v>1651</v>
      </c>
      <c r="AB211" s="199">
        <f t="shared" si="46"/>
        <v>0.17408704352176088</v>
      </c>
    </row>
    <row r="212" spans="1:28" s="4" customFormat="1" ht="12.75" customHeight="1" thickBot="1">
      <c r="A212" s="56" t="s">
        <v>762</v>
      </c>
      <c r="B212" s="49" t="s">
        <v>20</v>
      </c>
      <c r="C212" s="175"/>
      <c r="D212" s="50" t="s">
        <v>77</v>
      </c>
      <c r="E212" s="51" t="s">
        <v>764</v>
      </c>
      <c r="F212" s="77">
        <v>2969</v>
      </c>
      <c r="G212" s="108">
        <v>2699</v>
      </c>
      <c r="H212" s="58">
        <v>2299</v>
      </c>
      <c r="I212" s="58">
        <v>1831</v>
      </c>
      <c r="J212" s="58">
        <v>0</v>
      </c>
      <c r="K212" s="77">
        <f t="shared" si="53"/>
        <v>1831</v>
      </c>
      <c r="L212" s="93">
        <f t="shared" si="44"/>
        <v>0.32160059281215264</v>
      </c>
      <c r="M212" s="156">
        <v>1999</v>
      </c>
      <c r="N212" s="113">
        <v>225</v>
      </c>
      <c r="O212" s="230">
        <f t="shared" si="47"/>
        <v>1606</v>
      </c>
      <c r="P212" s="231">
        <f t="shared" si="54"/>
        <v>0.1965982991495748</v>
      </c>
      <c r="Q212" s="156">
        <v>1999</v>
      </c>
      <c r="R212" s="113">
        <v>225</v>
      </c>
      <c r="S212" s="200">
        <f t="shared" si="49"/>
        <v>1606</v>
      </c>
      <c r="T212" s="201">
        <f t="shared" si="55"/>
        <v>0.1965982991495748</v>
      </c>
      <c r="U212" s="156">
        <v>2299</v>
      </c>
      <c r="V212" s="230">
        <v>0</v>
      </c>
      <c r="W212" s="230">
        <f t="shared" si="51"/>
        <v>1831</v>
      </c>
      <c r="X212" s="231">
        <f t="shared" si="56"/>
        <v>0.20356676816006961</v>
      </c>
      <c r="Y212" s="156">
        <v>2299</v>
      </c>
      <c r="Z212" s="200">
        <v>0</v>
      </c>
      <c r="AA212" s="200">
        <f t="shared" si="45"/>
        <v>1831</v>
      </c>
      <c r="AB212" s="201">
        <f t="shared" si="46"/>
        <v>0.20356676816006961</v>
      </c>
    </row>
    <row r="213" spans="1:28" s="4" customFormat="1" ht="12.75" customHeight="1">
      <c r="A213" s="103" t="s">
        <v>182</v>
      </c>
      <c r="B213" s="21" t="s">
        <v>20</v>
      </c>
      <c r="C213" s="69"/>
      <c r="D213" s="120">
        <v>0.71</v>
      </c>
      <c r="E213" s="121" t="s">
        <v>183</v>
      </c>
      <c r="F213" s="105">
        <v>989</v>
      </c>
      <c r="G213" s="106">
        <v>899</v>
      </c>
      <c r="H213" s="104">
        <v>729</v>
      </c>
      <c r="I213" s="104">
        <v>637</v>
      </c>
      <c r="J213" s="104">
        <v>0</v>
      </c>
      <c r="K213" s="105">
        <f t="shared" si="53"/>
        <v>637</v>
      </c>
      <c r="L213" s="86">
        <f t="shared" si="44"/>
        <v>0.29143492769744161</v>
      </c>
      <c r="M213" s="155">
        <v>729</v>
      </c>
      <c r="N213" s="233">
        <v>0</v>
      </c>
      <c r="O213" s="233">
        <f t="shared" si="47"/>
        <v>637</v>
      </c>
      <c r="P213" s="234">
        <f t="shared" si="48"/>
        <v>0.12620027434842249</v>
      </c>
      <c r="Q213" s="155">
        <v>729</v>
      </c>
      <c r="R213" s="202">
        <v>0</v>
      </c>
      <c r="S213" s="202">
        <f t="shared" si="49"/>
        <v>637</v>
      </c>
      <c r="T213" s="203">
        <f t="shared" si="50"/>
        <v>0.12620027434842249</v>
      </c>
      <c r="U213" s="155">
        <v>729</v>
      </c>
      <c r="V213" s="233">
        <v>0</v>
      </c>
      <c r="W213" s="233">
        <f t="shared" si="51"/>
        <v>637</v>
      </c>
      <c r="X213" s="234">
        <f t="shared" si="52"/>
        <v>0.12620027434842249</v>
      </c>
      <c r="Y213" s="155">
        <v>729</v>
      </c>
      <c r="Z213" s="202">
        <v>0</v>
      </c>
      <c r="AA213" s="202">
        <f t="shared" si="45"/>
        <v>637</v>
      </c>
      <c r="AB213" s="203">
        <f t="shared" si="46"/>
        <v>0.12620027434842249</v>
      </c>
    </row>
    <row r="214" spans="1:28" s="4" customFormat="1" ht="12.75" customHeight="1">
      <c r="A214" s="101" t="s">
        <v>254</v>
      </c>
      <c r="B214" s="24" t="s">
        <v>20</v>
      </c>
      <c r="C214" s="66"/>
      <c r="D214" s="30">
        <v>0.71</v>
      </c>
      <c r="E214" s="25" t="s">
        <v>257</v>
      </c>
      <c r="F214" s="60">
        <v>934</v>
      </c>
      <c r="G214" s="60">
        <v>849</v>
      </c>
      <c r="H214" s="60">
        <v>699</v>
      </c>
      <c r="I214" s="60">
        <v>617</v>
      </c>
      <c r="J214" s="60">
        <v>0</v>
      </c>
      <c r="K214" s="60">
        <f t="shared" si="53"/>
        <v>617</v>
      </c>
      <c r="L214" s="82">
        <f t="shared" si="44"/>
        <v>0.27326266195524146</v>
      </c>
      <c r="M214" s="137">
        <v>499</v>
      </c>
      <c r="N214" s="96">
        <v>168</v>
      </c>
      <c r="O214" s="223">
        <f t="shared" si="47"/>
        <v>449</v>
      </c>
      <c r="P214" s="224">
        <f t="shared" si="48"/>
        <v>0.10020040080160321</v>
      </c>
      <c r="Q214" s="137">
        <v>499</v>
      </c>
      <c r="R214" s="96">
        <v>168</v>
      </c>
      <c r="S214" s="193">
        <f t="shared" si="49"/>
        <v>449</v>
      </c>
      <c r="T214" s="194">
        <f t="shared" si="50"/>
        <v>0.10020040080160321</v>
      </c>
      <c r="U214" s="137">
        <v>699</v>
      </c>
      <c r="V214" s="223">
        <v>0</v>
      </c>
      <c r="W214" s="223">
        <f t="shared" si="51"/>
        <v>617</v>
      </c>
      <c r="X214" s="224">
        <f t="shared" si="52"/>
        <v>0.11731044349070101</v>
      </c>
      <c r="Y214" s="137">
        <v>699</v>
      </c>
      <c r="Z214" s="193">
        <v>0</v>
      </c>
      <c r="AA214" s="193">
        <f t="shared" si="45"/>
        <v>617</v>
      </c>
      <c r="AB214" s="194">
        <f t="shared" si="46"/>
        <v>0.11731044349070101</v>
      </c>
    </row>
    <row r="215" spans="1:28" s="4" customFormat="1" ht="12.75" customHeight="1">
      <c r="A215" s="101" t="s">
        <v>255</v>
      </c>
      <c r="B215" s="24" t="s">
        <v>20</v>
      </c>
      <c r="C215" s="66"/>
      <c r="D215" s="30">
        <v>0.71</v>
      </c>
      <c r="E215" s="25" t="s">
        <v>257</v>
      </c>
      <c r="F215" s="60">
        <v>934</v>
      </c>
      <c r="G215" s="60">
        <v>849</v>
      </c>
      <c r="H215" s="60">
        <v>699</v>
      </c>
      <c r="I215" s="60">
        <v>617</v>
      </c>
      <c r="J215" s="60">
        <v>0</v>
      </c>
      <c r="K215" s="60">
        <f t="shared" si="53"/>
        <v>617</v>
      </c>
      <c r="L215" s="82">
        <f t="shared" si="44"/>
        <v>0.27326266195524146</v>
      </c>
      <c r="M215" s="137">
        <v>699</v>
      </c>
      <c r="N215" s="223">
        <v>0</v>
      </c>
      <c r="O215" s="223">
        <f t="shared" si="47"/>
        <v>617</v>
      </c>
      <c r="P215" s="224">
        <f t="shared" si="48"/>
        <v>0.11731044349070101</v>
      </c>
      <c r="Q215" s="137">
        <v>699</v>
      </c>
      <c r="R215" s="193">
        <v>0</v>
      </c>
      <c r="S215" s="193">
        <f t="shared" si="49"/>
        <v>617</v>
      </c>
      <c r="T215" s="194">
        <f t="shared" si="50"/>
        <v>0.11731044349070101</v>
      </c>
      <c r="U215" s="137">
        <v>699</v>
      </c>
      <c r="V215" s="223">
        <v>0</v>
      </c>
      <c r="W215" s="223">
        <f t="shared" si="51"/>
        <v>617</v>
      </c>
      <c r="X215" s="224">
        <f t="shared" si="52"/>
        <v>0.11731044349070101</v>
      </c>
      <c r="Y215" s="137">
        <v>699</v>
      </c>
      <c r="Z215" s="193">
        <v>0</v>
      </c>
      <c r="AA215" s="193">
        <f t="shared" si="45"/>
        <v>617</v>
      </c>
      <c r="AB215" s="194">
        <f t="shared" si="46"/>
        <v>0.11731044349070101</v>
      </c>
    </row>
    <row r="216" spans="1:28" s="4" customFormat="1" ht="12.75" customHeight="1" thickBot="1">
      <c r="A216" s="26" t="s">
        <v>256</v>
      </c>
      <c r="B216" s="23" t="s">
        <v>20</v>
      </c>
      <c r="C216" s="67"/>
      <c r="D216" s="31">
        <v>0.71</v>
      </c>
      <c r="E216" s="2" t="s">
        <v>257</v>
      </c>
      <c r="F216" s="35">
        <v>879</v>
      </c>
      <c r="G216" s="35">
        <v>799</v>
      </c>
      <c r="H216" s="35">
        <v>689</v>
      </c>
      <c r="I216" s="35">
        <v>607</v>
      </c>
      <c r="J216" s="35">
        <v>0</v>
      </c>
      <c r="K216" s="35">
        <f t="shared" si="53"/>
        <v>607</v>
      </c>
      <c r="L216" s="83">
        <f t="shared" si="44"/>
        <v>0.24030037546933666</v>
      </c>
      <c r="M216" s="140">
        <v>689</v>
      </c>
      <c r="N216" s="225">
        <v>0</v>
      </c>
      <c r="O216" s="225">
        <f t="shared" si="47"/>
        <v>607</v>
      </c>
      <c r="P216" s="226">
        <f t="shared" si="48"/>
        <v>0.11901306240928883</v>
      </c>
      <c r="Q216" s="140">
        <v>689</v>
      </c>
      <c r="R216" s="195">
        <v>0</v>
      </c>
      <c r="S216" s="195">
        <f t="shared" si="49"/>
        <v>607</v>
      </c>
      <c r="T216" s="196">
        <f t="shared" si="50"/>
        <v>0.11901306240928883</v>
      </c>
      <c r="U216" s="140">
        <v>689</v>
      </c>
      <c r="V216" s="225">
        <v>0</v>
      </c>
      <c r="W216" s="225">
        <f t="shared" si="51"/>
        <v>607</v>
      </c>
      <c r="X216" s="226">
        <f t="shared" si="52"/>
        <v>0.11901306240928883</v>
      </c>
      <c r="Y216" s="140">
        <v>689</v>
      </c>
      <c r="Z216" s="195">
        <v>0</v>
      </c>
      <c r="AA216" s="195">
        <f t="shared" si="45"/>
        <v>607</v>
      </c>
      <c r="AB216" s="196">
        <f t="shared" si="46"/>
        <v>0.11901306240928883</v>
      </c>
    </row>
    <row r="217" spans="1:28" s="4" customFormat="1" ht="12.75" customHeight="1">
      <c r="A217" s="27" t="s">
        <v>258</v>
      </c>
      <c r="B217" s="24" t="s">
        <v>20</v>
      </c>
      <c r="C217" s="66"/>
      <c r="D217" s="30">
        <v>0.37</v>
      </c>
      <c r="E217" s="25" t="s">
        <v>184</v>
      </c>
      <c r="F217" s="75">
        <v>274</v>
      </c>
      <c r="G217" s="61">
        <v>249</v>
      </c>
      <c r="H217" s="55">
        <v>199</v>
      </c>
      <c r="I217" s="55">
        <v>172</v>
      </c>
      <c r="J217" s="55">
        <v>0</v>
      </c>
      <c r="K217" s="75">
        <f t="shared" si="53"/>
        <v>172</v>
      </c>
      <c r="L217" s="84">
        <f t="shared" si="44"/>
        <v>0.30923694779116467</v>
      </c>
      <c r="M217" s="138">
        <v>199</v>
      </c>
      <c r="N217" s="228">
        <v>0</v>
      </c>
      <c r="O217" s="228">
        <f t="shared" si="47"/>
        <v>172</v>
      </c>
      <c r="P217" s="229">
        <f t="shared" si="48"/>
        <v>0.135678391959799</v>
      </c>
      <c r="Q217" s="138">
        <v>199</v>
      </c>
      <c r="R217" s="198">
        <v>0</v>
      </c>
      <c r="S217" s="198">
        <f t="shared" si="49"/>
        <v>172</v>
      </c>
      <c r="T217" s="199">
        <f t="shared" si="50"/>
        <v>0.135678391959799</v>
      </c>
      <c r="U217" s="138">
        <v>199</v>
      </c>
      <c r="V217" s="228">
        <v>0</v>
      </c>
      <c r="W217" s="228">
        <f t="shared" si="51"/>
        <v>172</v>
      </c>
      <c r="X217" s="229">
        <f t="shared" si="52"/>
        <v>0.135678391959799</v>
      </c>
      <c r="Y217" s="138">
        <v>199</v>
      </c>
      <c r="Z217" s="198">
        <v>0</v>
      </c>
      <c r="AA217" s="198">
        <f t="shared" si="45"/>
        <v>172</v>
      </c>
      <c r="AB217" s="199">
        <f t="shared" si="46"/>
        <v>0.135678391959799</v>
      </c>
    </row>
    <row r="218" spans="1:28" s="4" customFormat="1" ht="12.75" customHeight="1">
      <c r="A218" s="166" t="s">
        <v>259</v>
      </c>
      <c r="B218" s="24" t="s">
        <v>20</v>
      </c>
      <c r="C218" s="66"/>
      <c r="D218" s="30">
        <v>0.37</v>
      </c>
      <c r="E218" s="25" t="s">
        <v>184</v>
      </c>
      <c r="F218" s="75">
        <v>252</v>
      </c>
      <c r="G218" s="61">
        <v>229</v>
      </c>
      <c r="H218" s="55">
        <v>179</v>
      </c>
      <c r="I218" s="55">
        <v>171</v>
      </c>
      <c r="J218" s="55">
        <v>0</v>
      </c>
      <c r="K218" s="75">
        <f t="shared" si="53"/>
        <v>171</v>
      </c>
      <c r="L218" s="84">
        <f t="shared" si="44"/>
        <v>0.25327510917030566</v>
      </c>
      <c r="M218" s="138">
        <v>179</v>
      </c>
      <c r="N218" s="228">
        <v>0</v>
      </c>
      <c r="O218" s="228">
        <f t="shared" si="47"/>
        <v>171</v>
      </c>
      <c r="P218" s="229">
        <f t="shared" si="48"/>
        <v>4.4692737430167599E-2</v>
      </c>
      <c r="Q218" s="138">
        <v>179</v>
      </c>
      <c r="R218" s="198">
        <v>0</v>
      </c>
      <c r="S218" s="198">
        <f t="shared" si="49"/>
        <v>171</v>
      </c>
      <c r="T218" s="199">
        <f t="shared" si="50"/>
        <v>4.4692737430167599E-2</v>
      </c>
      <c r="U218" s="138">
        <v>179</v>
      </c>
      <c r="V218" s="228">
        <v>0</v>
      </c>
      <c r="W218" s="228">
        <f t="shared" si="51"/>
        <v>171</v>
      </c>
      <c r="X218" s="229">
        <f t="shared" si="52"/>
        <v>4.4692737430167599E-2</v>
      </c>
      <c r="Y218" s="138">
        <v>179</v>
      </c>
      <c r="Z218" s="198">
        <v>0</v>
      </c>
      <c r="AA218" s="198">
        <f t="shared" si="45"/>
        <v>171</v>
      </c>
      <c r="AB218" s="199">
        <f t="shared" si="46"/>
        <v>4.4692737430167599E-2</v>
      </c>
    </row>
    <row r="219" spans="1:28" s="4" customFormat="1" ht="12.75" customHeight="1">
      <c r="A219" s="27" t="s">
        <v>633</v>
      </c>
      <c r="B219" s="24" t="s">
        <v>20</v>
      </c>
      <c r="C219" s="141" t="s">
        <v>5</v>
      </c>
      <c r="D219" s="30">
        <v>0.59</v>
      </c>
      <c r="E219" s="25" t="s">
        <v>637</v>
      </c>
      <c r="F219" s="75">
        <v>439</v>
      </c>
      <c r="G219" s="61">
        <v>399</v>
      </c>
      <c r="H219" s="55">
        <v>289</v>
      </c>
      <c r="I219" s="55">
        <v>243</v>
      </c>
      <c r="J219" s="55">
        <v>0</v>
      </c>
      <c r="K219" s="75">
        <f t="shared" si="53"/>
        <v>243</v>
      </c>
      <c r="L219" s="84">
        <f t="shared" si="44"/>
        <v>0.39097744360902253</v>
      </c>
      <c r="M219" s="138">
        <v>289</v>
      </c>
      <c r="N219" s="228">
        <v>0</v>
      </c>
      <c r="O219" s="228">
        <f t="shared" si="47"/>
        <v>243</v>
      </c>
      <c r="P219" s="229">
        <f t="shared" si="48"/>
        <v>0.15916955017301038</v>
      </c>
      <c r="Q219" s="138">
        <v>289</v>
      </c>
      <c r="R219" s="198">
        <v>0</v>
      </c>
      <c r="S219" s="198">
        <f t="shared" si="49"/>
        <v>243</v>
      </c>
      <c r="T219" s="199">
        <f t="shared" si="50"/>
        <v>0.15916955017301038</v>
      </c>
      <c r="U219" s="138">
        <v>289</v>
      </c>
      <c r="V219" s="228">
        <v>0</v>
      </c>
      <c r="W219" s="228">
        <f t="shared" si="51"/>
        <v>243</v>
      </c>
      <c r="X219" s="229">
        <f t="shared" si="52"/>
        <v>0.15916955017301038</v>
      </c>
      <c r="Y219" s="138">
        <v>289</v>
      </c>
      <c r="Z219" s="198">
        <v>0</v>
      </c>
      <c r="AA219" s="198">
        <f t="shared" si="45"/>
        <v>243</v>
      </c>
      <c r="AB219" s="199">
        <f t="shared" si="46"/>
        <v>0.15916955017301038</v>
      </c>
    </row>
    <row r="220" spans="1:28" s="4" customFormat="1" ht="12.75" customHeight="1">
      <c r="A220" s="27" t="s">
        <v>634</v>
      </c>
      <c r="B220" s="24" t="s">
        <v>20</v>
      </c>
      <c r="C220" s="141" t="s">
        <v>5</v>
      </c>
      <c r="D220" s="30">
        <v>0.59</v>
      </c>
      <c r="E220" s="25" t="s">
        <v>638</v>
      </c>
      <c r="F220" s="75">
        <v>395</v>
      </c>
      <c r="G220" s="61">
        <v>359</v>
      </c>
      <c r="H220" s="55">
        <v>269</v>
      </c>
      <c r="I220" s="55">
        <v>221</v>
      </c>
      <c r="J220" s="55">
        <v>0</v>
      </c>
      <c r="K220" s="75">
        <f t="shared" si="53"/>
        <v>221</v>
      </c>
      <c r="L220" s="84">
        <f t="shared" si="44"/>
        <v>0.38440111420612816</v>
      </c>
      <c r="M220" s="138">
        <v>269</v>
      </c>
      <c r="N220" s="228">
        <v>0</v>
      </c>
      <c r="O220" s="228">
        <f t="shared" si="47"/>
        <v>221</v>
      </c>
      <c r="P220" s="229">
        <f t="shared" si="48"/>
        <v>0.17843866171003717</v>
      </c>
      <c r="Q220" s="138">
        <v>269</v>
      </c>
      <c r="R220" s="198">
        <v>0</v>
      </c>
      <c r="S220" s="198">
        <f t="shared" si="49"/>
        <v>221</v>
      </c>
      <c r="T220" s="199">
        <f t="shared" si="50"/>
        <v>0.17843866171003717</v>
      </c>
      <c r="U220" s="138">
        <v>269</v>
      </c>
      <c r="V220" s="228">
        <v>0</v>
      </c>
      <c r="W220" s="228">
        <f t="shared" si="51"/>
        <v>221</v>
      </c>
      <c r="X220" s="229">
        <f t="shared" si="52"/>
        <v>0.17843866171003717</v>
      </c>
      <c r="Y220" s="138">
        <v>269</v>
      </c>
      <c r="Z220" s="198">
        <v>0</v>
      </c>
      <c r="AA220" s="198">
        <f t="shared" si="45"/>
        <v>221</v>
      </c>
      <c r="AB220" s="199">
        <f t="shared" si="46"/>
        <v>0.17843866171003717</v>
      </c>
    </row>
    <row r="221" spans="1:28" s="4" customFormat="1" ht="12.75" customHeight="1">
      <c r="A221" s="101" t="s">
        <v>192</v>
      </c>
      <c r="B221" s="24" t="s">
        <v>20</v>
      </c>
      <c r="C221" s="141"/>
      <c r="D221" s="30">
        <v>0.59</v>
      </c>
      <c r="E221" s="25" t="s">
        <v>193</v>
      </c>
      <c r="F221" s="73">
        <v>417</v>
      </c>
      <c r="G221" s="60">
        <v>379</v>
      </c>
      <c r="H221" s="53">
        <v>279</v>
      </c>
      <c r="I221" s="53">
        <v>235</v>
      </c>
      <c r="J221" s="53">
        <v>0</v>
      </c>
      <c r="K221" s="73">
        <f t="shared" si="53"/>
        <v>235</v>
      </c>
      <c r="L221" s="82">
        <f t="shared" si="44"/>
        <v>0.37994722955145116</v>
      </c>
      <c r="M221" s="137">
        <v>279</v>
      </c>
      <c r="N221" s="223">
        <v>0</v>
      </c>
      <c r="O221" s="223">
        <f t="shared" si="47"/>
        <v>235</v>
      </c>
      <c r="P221" s="224">
        <f t="shared" si="48"/>
        <v>0.15770609318996415</v>
      </c>
      <c r="Q221" s="137">
        <v>279</v>
      </c>
      <c r="R221" s="193">
        <v>0</v>
      </c>
      <c r="S221" s="193">
        <f t="shared" si="49"/>
        <v>235</v>
      </c>
      <c r="T221" s="194">
        <f t="shared" si="50"/>
        <v>0.15770609318996415</v>
      </c>
      <c r="U221" s="137">
        <v>279</v>
      </c>
      <c r="V221" s="223">
        <v>0</v>
      </c>
      <c r="W221" s="223">
        <f t="shared" si="51"/>
        <v>235</v>
      </c>
      <c r="X221" s="224">
        <f t="shared" si="52"/>
        <v>0.15770609318996415</v>
      </c>
      <c r="Y221" s="137">
        <v>279</v>
      </c>
      <c r="Z221" s="193">
        <v>0</v>
      </c>
      <c r="AA221" s="193">
        <f t="shared" si="45"/>
        <v>235</v>
      </c>
      <c r="AB221" s="194">
        <f t="shared" si="46"/>
        <v>0.15770609318996415</v>
      </c>
    </row>
    <row r="222" spans="1:28" s="4" customFormat="1" ht="12.75" customHeight="1">
      <c r="A222" s="101" t="s">
        <v>260</v>
      </c>
      <c r="B222" s="24" t="s">
        <v>20</v>
      </c>
      <c r="C222" s="141"/>
      <c r="D222" s="30">
        <v>0.59</v>
      </c>
      <c r="E222" s="25" t="s">
        <v>193</v>
      </c>
      <c r="F222" s="73">
        <v>417</v>
      </c>
      <c r="G222" s="60">
        <v>379</v>
      </c>
      <c r="H222" s="53">
        <v>279</v>
      </c>
      <c r="I222" s="53">
        <v>235</v>
      </c>
      <c r="J222" s="53">
        <v>0</v>
      </c>
      <c r="K222" s="73">
        <f t="shared" si="53"/>
        <v>235</v>
      </c>
      <c r="L222" s="82">
        <f t="shared" si="44"/>
        <v>0.37994722955145116</v>
      </c>
      <c r="M222" s="137">
        <v>279</v>
      </c>
      <c r="N222" s="223">
        <v>0</v>
      </c>
      <c r="O222" s="223">
        <f t="shared" si="47"/>
        <v>235</v>
      </c>
      <c r="P222" s="224">
        <f t="shared" si="48"/>
        <v>0.15770609318996415</v>
      </c>
      <c r="Q222" s="137">
        <v>279</v>
      </c>
      <c r="R222" s="193">
        <v>0</v>
      </c>
      <c r="S222" s="193">
        <f t="shared" si="49"/>
        <v>235</v>
      </c>
      <c r="T222" s="194">
        <f t="shared" si="50"/>
        <v>0.15770609318996415</v>
      </c>
      <c r="U222" s="137">
        <v>279</v>
      </c>
      <c r="V222" s="223">
        <v>0</v>
      </c>
      <c r="W222" s="223">
        <f t="shared" si="51"/>
        <v>235</v>
      </c>
      <c r="X222" s="224">
        <f t="shared" si="52"/>
        <v>0.15770609318996415</v>
      </c>
      <c r="Y222" s="137">
        <v>279</v>
      </c>
      <c r="Z222" s="193">
        <v>0</v>
      </c>
      <c r="AA222" s="193">
        <f t="shared" si="45"/>
        <v>235</v>
      </c>
      <c r="AB222" s="194">
        <f t="shared" si="46"/>
        <v>0.15770609318996415</v>
      </c>
    </row>
    <row r="223" spans="1:28" s="4" customFormat="1" ht="12.75" customHeight="1">
      <c r="A223" s="101" t="s">
        <v>261</v>
      </c>
      <c r="B223" s="24" t="s">
        <v>20</v>
      </c>
      <c r="C223" s="141"/>
      <c r="D223" s="30">
        <v>0.59</v>
      </c>
      <c r="E223" s="25" t="s">
        <v>193</v>
      </c>
      <c r="F223" s="73">
        <v>417</v>
      </c>
      <c r="G223" s="60">
        <v>379</v>
      </c>
      <c r="H223" s="53">
        <v>279</v>
      </c>
      <c r="I223" s="53">
        <v>235</v>
      </c>
      <c r="J223" s="53">
        <v>0</v>
      </c>
      <c r="K223" s="73">
        <f t="shared" si="53"/>
        <v>235</v>
      </c>
      <c r="L223" s="82">
        <f t="shared" si="44"/>
        <v>0.37994722955145116</v>
      </c>
      <c r="M223" s="137">
        <v>279</v>
      </c>
      <c r="N223" s="223">
        <v>0</v>
      </c>
      <c r="O223" s="223">
        <f t="shared" si="47"/>
        <v>235</v>
      </c>
      <c r="P223" s="224">
        <f t="shared" si="48"/>
        <v>0.15770609318996415</v>
      </c>
      <c r="Q223" s="137">
        <v>279</v>
      </c>
      <c r="R223" s="193">
        <v>0</v>
      </c>
      <c r="S223" s="193">
        <f t="shared" si="49"/>
        <v>235</v>
      </c>
      <c r="T223" s="194">
        <f t="shared" si="50"/>
        <v>0.15770609318996415</v>
      </c>
      <c r="U223" s="137">
        <v>279</v>
      </c>
      <c r="V223" s="223">
        <v>0</v>
      </c>
      <c r="W223" s="223">
        <f t="shared" si="51"/>
        <v>235</v>
      </c>
      <c r="X223" s="224">
        <f t="shared" si="52"/>
        <v>0.15770609318996415</v>
      </c>
      <c r="Y223" s="137">
        <v>279</v>
      </c>
      <c r="Z223" s="193">
        <v>0</v>
      </c>
      <c r="AA223" s="193">
        <f t="shared" si="45"/>
        <v>235</v>
      </c>
      <c r="AB223" s="194">
        <f t="shared" si="46"/>
        <v>0.15770609318996415</v>
      </c>
    </row>
    <row r="224" spans="1:28" s="4" customFormat="1" ht="12.75" customHeight="1">
      <c r="A224" s="101" t="s">
        <v>262</v>
      </c>
      <c r="B224" s="24" t="s">
        <v>20</v>
      </c>
      <c r="C224" s="141"/>
      <c r="D224" s="30">
        <v>0.59</v>
      </c>
      <c r="E224" s="25" t="s">
        <v>193</v>
      </c>
      <c r="F224" s="73">
        <v>395</v>
      </c>
      <c r="G224" s="60">
        <v>359</v>
      </c>
      <c r="H224" s="53">
        <v>269</v>
      </c>
      <c r="I224" s="53">
        <v>224</v>
      </c>
      <c r="J224" s="53">
        <v>0</v>
      </c>
      <c r="K224" s="73">
        <f t="shared" si="53"/>
        <v>224</v>
      </c>
      <c r="L224" s="82">
        <f t="shared" si="44"/>
        <v>0.37604456824512533</v>
      </c>
      <c r="M224" s="137">
        <v>269</v>
      </c>
      <c r="N224" s="223">
        <v>0</v>
      </c>
      <c r="O224" s="223">
        <f t="shared" si="47"/>
        <v>224</v>
      </c>
      <c r="P224" s="224">
        <f t="shared" si="48"/>
        <v>0.16728624535315986</v>
      </c>
      <c r="Q224" s="137">
        <v>269</v>
      </c>
      <c r="R224" s="193">
        <v>0</v>
      </c>
      <c r="S224" s="193">
        <f t="shared" si="49"/>
        <v>224</v>
      </c>
      <c r="T224" s="194">
        <f t="shared" si="50"/>
        <v>0.16728624535315986</v>
      </c>
      <c r="U224" s="137">
        <v>269</v>
      </c>
      <c r="V224" s="223">
        <v>0</v>
      </c>
      <c r="W224" s="223">
        <f t="shared" si="51"/>
        <v>224</v>
      </c>
      <c r="X224" s="224">
        <f t="shared" si="52"/>
        <v>0.16728624535315986</v>
      </c>
      <c r="Y224" s="137">
        <v>269</v>
      </c>
      <c r="Z224" s="193">
        <v>0</v>
      </c>
      <c r="AA224" s="193">
        <f t="shared" si="45"/>
        <v>224</v>
      </c>
      <c r="AB224" s="194">
        <f t="shared" si="46"/>
        <v>0.16728624535315986</v>
      </c>
    </row>
    <row r="225" spans="1:28" s="4" customFormat="1" ht="12.75" customHeight="1">
      <c r="A225" s="27" t="s">
        <v>635</v>
      </c>
      <c r="B225" s="21" t="s">
        <v>20</v>
      </c>
      <c r="C225" s="141" t="s">
        <v>5</v>
      </c>
      <c r="D225" s="32">
        <v>0.59</v>
      </c>
      <c r="E225" s="6" t="s">
        <v>639</v>
      </c>
      <c r="F225" s="75">
        <v>472</v>
      </c>
      <c r="G225" s="61">
        <v>429</v>
      </c>
      <c r="H225" s="55">
        <v>329</v>
      </c>
      <c r="I225" s="55">
        <v>275</v>
      </c>
      <c r="J225" s="55">
        <v>0</v>
      </c>
      <c r="K225" s="75">
        <f t="shared" si="53"/>
        <v>275</v>
      </c>
      <c r="L225" s="84">
        <f t="shared" si="44"/>
        <v>0.35897435897435898</v>
      </c>
      <c r="M225" s="138">
        <v>329</v>
      </c>
      <c r="N225" s="228">
        <v>0</v>
      </c>
      <c r="O225" s="228">
        <f t="shared" si="47"/>
        <v>275</v>
      </c>
      <c r="P225" s="229">
        <f t="shared" si="48"/>
        <v>0.1641337386018237</v>
      </c>
      <c r="Q225" s="138">
        <v>329</v>
      </c>
      <c r="R225" s="198">
        <v>0</v>
      </c>
      <c r="S225" s="198">
        <f t="shared" si="49"/>
        <v>275</v>
      </c>
      <c r="T225" s="199">
        <f t="shared" si="50"/>
        <v>0.1641337386018237</v>
      </c>
      <c r="U225" s="138">
        <v>329</v>
      </c>
      <c r="V225" s="228">
        <v>0</v>
      </c>
      <c r="W225" s="228">
        <f t="shared" si="51"/>
        <v>275</v>
      </c>
      <c r="X225" s="229">
        <f t="shared" si="52"/>
        <v>0.1641337386018237</v>
      </c>
      <c r="Y225" s="138">
        <v>329</v>
      </c>
      <c r="Z225" s="198">
        <v>0</v>
      </c>
      <c r="AA225" s="198">
        <f t="shared" si="45"/>
        <v>275</v>
      </c>
      <c r="AB225" s="199">
        <f t="shared" si="46"/>
        <v>0.1641337386018237</v>
      </c>
    </row>
    <row r="226" spans="1:28" s="4" customFormat="1" ht="12.75" customHeight="1" thickBot="1">
      <c r="A226" s="56" t="s">
        <v>636</v>
      </c>
      <c r="B226" s="49" t="s">
        <v>20</v>
      </c>
      <c r="C226" s="130" t="s">
        <v>5</v>
      </c>
      <c r="D226" s="50">
        <v>0.59</v>
      </c>
      <c r="E226" s="51" t="s">
        <v>640</v>
      </c>
      <c r="F226" s="77">
        <v>472</v>
      </c>
      <c r="G226" s="108">
        <v>429</v>
      </c>
      <c r="H226" s="58">
        <v>329</v>
      </c>
      <c r="I226" s="58">
        <v>275</v>
      </c>
      <c r="J226" s="58">
        <v>0</v>
      </c>
      <c r="K226" s="77">
        <f t="shared" si="53"/>
        <v>275</v>
      </c>
      <c r="L226" s="93">
        <f t="shared" si="44"/>
        <v>0.35897435897435898</v>
      </c>
      <c r="M226" s="156">
        <v>329</v>
      </c>
      <c r="N226" s="230">
        <v>0</v>
      </c>
      <c r="O226" s="230">
        <f t="shared" si="47"/>
        <v>275</v>
      </c>
      <c r="P226" s="231">
        <f t="shared" si="48"/>
        <v>0.1641337386018237</v>
      </c>
      <c r="Q226" s="156">
        <v>329</v>
      </c>
      <c r="R226" s="200">
        <v>0</v>
      </c>
      <c r="S226" s="200">
        <f t="shared" si="49"/>
        <v>275</v>
      </c>
      <c r="T226" s="201">
        <f t="shared" si="50"/>
        <v>0.1641337386018237</v>
      </c>
      <c r="U226" s="156">
        <v>329</v>
      </c>
      <c r="V226" s="230">
        <v>0</v>
      </c>
      <c r="W226" s="230">
        <f t="shared" si="51"/>
        <v>275</v>
      </c>
      <c r="X226" s="231">
        <f t="shared" si="52"/>
        <v>0.1641337386018237</v>
      </c>
      <c r="Y226" s="156">
        <v>329</v>
      </c>
      <c r="Z226" s="200">
        <v>0</v>
      </c>
      <c r="AA226" s="200">
        <f t="shared" si="45"/>
        <v>275</v>
      </c>
      <c r="AB226" s="201">
        <f t="shared" si="46"/>
        <v>0.1641337386018237</v>
      </c>
    </row>
    <row r="227" spans="1:28" s="4" customFormat="1" ht="12.75" customHeight="1">
      <c r="A227" s="27" t="s">
        <v>65</v>
      </c>
      <c r="B227" s="21" t="s">
        <v>29</v>
      </c>
      <c r="C227" s="5"/>
      <c r="D227" s="32">
        <v>0.83</v>
      </c>
      <c r="E227" s="6" t="s">
        <v>69</v>
      </c>
      <c r="F227" s="75">
        <v>1154</v>
      </c>
      <c r="G227" s="61">
        <v>1049</v>
      </c>
      <c r="H227" s="55">
        <v>899</v>
      </c>
      <c r="I227" s="55">
        <v>765</v>
      </c>
      <c r="J227" s="55">
        <v>26</v>
      </c>
      <c r="K227" s="75">
        <f t="shared" si="53"/>
        <v>739</v>
      </c>
      <c r="L227" s="84">
        <f t="shared" si="44"/>
        <v>0.29551954242135364</v>
      </c>
      <c r="M227" s="138">
        <v>749</v>
      </c>
      <c r="N227" s="95">
        <v>124</v>
      </c>
      <c r="O227" s="228">
        <f t="shared" si="47"/>
        <v>615</v>
      </c>
      <c r="P227" s="229">
        <f t="shared" si="48"/>
        <v>0.17890520694259013</v>
      </c>
      <c r="Q227" s="138">
        <v>749</v>
      </c>
      <c r="R227" s="95">
        <v>124</v>
      </c>
      <c r="S227" s="198">
        <f t="shared" si="49"/>
        <v>615</v>
      </c>
      <c r="T227" s="199">
        <f t="shared" si="50"/>
        <v>0.17890520694259013</v>
      </c>
      <c r="U227" s="138">
        <v>799</v>
      </c>
      <c r="V227" s="95">
        <v>81</v>
      </c>
      <c r="W227" s="228">
        <f t="shared" si="51"/>
        <v>658</v>
      </c>
      <c r="X227" s="229">
        <f t="shared" si="52"/>
        <v>0.17647058823529413</v>
      </c>
      <c r="Y227" s="138">
        <v>799</v>
      </c>
      <c r="Z227" s="95">
        <v>81</v>
      </c>
      <c r="AA227" s="198">
        <f t="shared" si="45"/>
        <v>658</v>
      </c>
      <c r="AB227" s="199">
        <f t="shared" si="46"/>
        <v>0.17647058823529413</v>
      </c>
    </row>
    <row r="228" spans="1:28" s="4" customFormat="1" ht="12.75" customHeight="1">
      <c r="A228" s="27" t="s">
        <v>710</v>
      </c>
      <c r="B228" s="21" t="s">
        <v>29</v>
      </c>
      <c r="C228" s="174" t="s">
        <v>759</v>
      </c>
      <c r="D228" s="32">
        <v>0.83</v>
      </c>
      <c r="E228" s="6" t="s">
        <v>711</v>
      </c>
      <c r="F228" s="75">
        <v>1099</v>
      </c>
      <c r="G228" s="61">
        <v>999</v>
      </c>
      <c r="H228" s="55">
        <v>799</v>
      </c>
      <c r="I228" s="55">
        <v>698</v>
      </c>
      <c r="J228" s="55">
        <v>0</v>
      </c>
      <c r="K228" s="75">
        <f t="shared" si="53"/>
        <v>698</v>
      </c>
      <c r="L228" s="84">
        <f t="shared" si="44"/>
        <v>0.30130130130130128</v>
      </c>
      <c r="M228" s="227">
        <v>999</v>
      </c>
      <c r="N228" s="228">
        <v>0</v>
      </c>
      <c r="O228" s="228">
        <f t="shared" si="47"/>
        <v>698</v>
      </c>
      <c r="P228" s="229">
        <f t="shared" si="48"/>
        <v>0.30130130130130128</v>
      </c>
      <c r="Q228" s="138">
        <v>799</v>
      </c>
      <c r="R228" s="198">
        <v>0</v>
      </c>
      <c r="S228" s="198">
        <f t="shared" si="49"/>
        <v>698</v>
      </c>
      <c r="T228" s="199">
        <f t="shared" si="50"/>
        <v>0.12640801001251564</v>
      </c>
      <c r="U228" s="138">
        <v>699</v>
      </c>
      <c r="V228" s="95">
        <v>82</v>
      </c>
      <c r="W228" s="228">
        <f t="shared" si="51"/>
        <v>616</v>
      </c>
      <c r="X228" s="229">
        <f t="shared" si="52"/>
        <v>0.11874105865522175</v>
      </c>
      <c r="Y228" s="138">
        <v>699</v>
      </c>
      <c r="Z228" s="95">
        <v>81</v>
      </c>
      <c r="AA228" s="198">
        <f t="shared" si="45"/>
        <v>617</v>
      </c>
      <c r="AB228" s="199">
        <f t="shared" si="46"/>
        <v>0.11731044349070101</v>
      </c>
    </row>
    <row r="229" spans="1:28" s="4" customFormat="1" ht="12.75" customHeight="1">
      <c r="A229" s="101" t="s">
        <v>712</v>
      </c>
      <c r="B229" s="21" t="s">
        <v>29</v>
      </c>
      <c r="C229" s="141" t="s">
        <v>5</v>
      </c>
      <c r="D229" s="30">
        <v>0.83</v>
      </c>
      <c r="E229" s="25" t="s">
        <v>713</v>
      </c>
      <c r="F229" s="75">
        <v>1539</v>
      </c>
      <c r="G229" s="60">
        <v>1399</v>
      </c>
      <c r="H229" s="55">
        <v>1099</v>
      </c>
      <c r="I229" s="55">
        <v>932</v>
      </c>
      <c r="J229" s="55">
        <v>0</v>
      </c>
      <c r="K229" s="75">
        <f t="shared" ref="K229" si="57">IFERROR(I229-J229,I229)</f>
        <v>932</v>
      </c>
      <c r="L229" s="84">
        <f t="shared" ref="L229" si="58">IFERROR((G229-K229)/G229, " ")</f>
        <v>0.33380986418870623</v>
      </c>
      <c r="M229" s="138">
        <v>899</v>
      </c>
      <c r="N229" s="95">
        <v>165</v>
      </c>
      <c r="O229" s="228">
        <f t="shared" si="47"/>
        <v>767</v>
      </c>
      <c r="P229" s="229">
        <f t="shared" si="48"/>
        <v>0.14682981090100111</v>
      </c>
      <c r="Q229" s="138">
        <v>899</v>
      </c>
      <c r="R229" s="95">
        <v>165</v>
      </c>
      <c r="S229" s="198">
        <f t="shared" si="49"/>
        <v>767</v>
      </c>
      <c r="T229" s="199">
        <f t="shared" si="50"/>
        <v>0.14682981090100111</v>
      </c>
      <c r="U229" s="138">
        <v>1049</v>
      </c>
      <c r="V229" s="95">
        <v>38</v>
      </c>
      <c r="W229" s="228">
        <f t="shared" si="51"/>
        <v>894</v>
      </c>
      <c r="X229" s="229">
        <f t="shared" si="52"/>
        <v>0.14775977121067682</v>
      </c>
      <c r="Y229" s="138">
        <v>1049</v>
      </c>
      <c r="Z229" s="95">
        <v>38</v>
      </c>
      <c r="AA229" s="198">
        <f t="shared" si="45"/>
        <v>894</v>
      </c>
      <c r="AB229" s="199">
        <f t="shared" si="46"/>
        <v>0.14775977121067682</v>
      </c>
    </row>
    <row r="230" spans="1:28" s="4" customFormat="1" ht="12.75" customHeight="1">
      <c r="A230" s="101" t="s">
        <v>559</v>
      </c>
      <c r="B230" s="21" t="s">
        <v>29</v>
      </c>
      <c r="C230" s="174"/>
      <c r="D230" s="30">
        <v>0.83</v>
      </c>
      <c r="E230" s="25" t="s">
        <v>561</v>
      </c>
      <c r="F230" s="75">
        <v>1429</v>
      </c>
      <c r="G230" s="60">
        <v>1299</v>
      </c>
      <c r="H230" s="55">
        <v>999</v>
      </c>
      <c r="I230" s="55">
        <v>851</v>
      </c>
      <c r="J230" s="55">
        <v>0</v>
      </c>
      <c r="K230" s="75">
        <f t="shared" si="53"/>
        <v>851</v>
      </c>
      <c r="L230" s="84">
        <f t="shared" si="44"/>
        <v>0.34488067744418782</v>
      </c>
      <c r="M230" s="138">
        <v>799</v>
      </c>
      <c r="N230" s="95">
        <v>167</v>
      </c>
      <c r="O230" s="228">
        <f t="shared" si="47"/>
        <v>684</v>
      </c>
      <c r="P230" s="229">
        <f t="shared" si="48"/>
        <v>0.14392991239048811</v>
      </c>
      <c r="Q230" s="138">
        <v>799</v>
      </c>
      <c r="R230" s="95">
        <v>167</v>
      </c>
      <c r="S230" s="198">
        <f t="shared" si="49"/>
        <v>684</v>
      </c>
      <c r="T230" s="199">
        <f t="shared" si="50"/>
        <v>0.14392991239048811</v>
      </c>
      <c r="U230" s="138">
        <v>999</v>
      </c>
      <c r="V230" s="228">
        <v>0</v>
      </c>
      <c r="W230" s="228">
        <f t="shared" si="51"/>
        <v>851</v>
      </c>
      <c r="X230" s="229">
        <f t="shared" si="52"/>
        <v>0.14814814814814814</v>
      </c>
      <c r="Y230" s="138">
        <v>999</v>
      </c>
      <c r="Z230" s="198">
        <v>0</v>
      </c>
      <c r="AA230" s="198">
        <f t="shared" si="45"/>
        <v>851</v>
      </c>
      <c r="AB230" s="199">
        <f t="shared" si="46"/>
        <v>0.14814814814814814</v>
      </c>
    </row>
    <row r="231" spans="1:28" s="4" customFormat="1" ht="12.75" customHeight="1">
      <c r="A231" s="101" t="s">
        <v>714</v>
      </c>
      <c r="B231" s="24" t="s">
        <v>29</v>
      </c>
      <c r="C231" s="141" t="s">
        <v>5</v>
      </c>
      <c r="D231" s="30">
        <v>0.83</v>
      </c>
      <c r="E231" s="25" t="s">
        <v>715</v>
      </c>
      <c r="F231" s="73">
        <v>1759</v>
      </c>
      <c r="G231" s="60">
        <v>1599</v>
      </c>
      <c r="H231" s="53">
        <v>1299</v>
      </c>
      <c r="I231" s="53">
        <v>1091</v>
      </c>
      <c r="J231" s="53">
        <v>0</v>
      </c>
      <c r="K231" s="73">
        <f t="shared" ref="K231" si="59">IFERROR(I231-J231,I231)</f>
        <v>1091</v>
      </c>
      <c r="L231" s="82">
        <f t="shared" ref="L231" si="60">IFERROR((G231-K231)/G231, " ")</f>
        <v>0.31769856160100063</v>
      </c>
      <c r="M231" s="137">
        <v>1199</v>
      </c>
      <c r="N231" s="96">
        <v>80</v>
      </c>
      <c r="O231" s="223">
        <f>$K231-N231</f>
        <v>1011</v>
      </c>
      <c r="P231" s="224">
        <f>(M231-O231)/M231</f>
        <v>0.15679733110925773</v>
      </c>
      <c r="Q231" s="137">
        <v>1099</v>
      </c>
      <c r="R231" s="96">
        <v>165</v>
      </c>
      <c r="S231" s="193">
        <f>$K231-R231</f>
        <v>926</v>
      </c>
      <c r="T231" s="194">
        <f>(Q231-S231)/Q231</f>
        <v>0.15741583257506825</v>
      </c>
      <c r="U231" s="137">
        <v>1149</v>
      </c>
      <c r="V231" s="96">
        <v>122</v>
      </c>
      <c r="W231" s="223">
        <f>$K231-V231</f>
        <v>969</v>
      </c>
      <c r="X231" s="224">
        <f>(U231-W231)/U231</f>
        <v>0.1566579634464752</v>
      </c>
      <c r="Y231" s="137">
        <v>1149</v>
      </c>
      <c r="Z231" s="96">
        <v>122</v>
      </c>
      <c r="AA231" s="193">
        <f>$K231-Z231</f>
        <v>969</v>
      </c>
      <c r="AB231" s="194">
        <f>(Y231-AA231)/Y231</f>
        <v>0.1566579634464752</v>
      </c>
    </row>
    <row r="232" spans="1:28" s="4" customFormat="1" ht="12.75" customHeight="1">
      <c r="A232" s="27" t="s">
        <v>560</v>
      </c>
      <c r="B232" s="21" t="s">
        <v>29</v>
      </c>
      <c r="C232" s="174"/>
      <c r="D232" s="32">
        <v>0.83</v>
      </c>
      <c r="E232" s="6" t="s">
        <v>562</v>
      </c>
      <c r="F232" s="75">
        <v>1649</v>
      </c>
      <c r="G232" s="61">
        <v>1499</v>
      </c>
      <c r="H232" s="55">
        <v>1199</v>
      </c>
      <c r="I232" s="55">
        <v>1011</v>
      </c>
      <c r="J232" s="55">
        <v>0</v>
      </c>
      <c r="K232" s="75">
        <f>IFERROR(I232-J232,I232)</f>
        <v>1011</v>
      </c>
      <c r="L232" s="84">
        <f>IFERROR((G232-K232)/G232, " ")</f>
        <v>0.3255503669112742</v>
      </c>
      <c r="M232" s="138">
        <v>999</v>
      </c>
      <c r="N232" s="95">
        <v>165</v>
      </c>
      <c r="O232" s="228">
        <f t="shared" si="47"/>
        <v>846</v>
      </c>
      <c r="P232" s="229">
        <f t="shared" si="48"/>
        <v>0.15315315315315314</v>
      </c>
      <c r="Q232" s="138">
        <v>999</v>
      </c>
      <c r="R232" s="95">
        <v>165</v>
      </c>
      <c r="S232" s="198">
        <f t="shared" si="49"/>
        <v>846</v>
      </c>
      <c r="T232" s="199">
        <f t="shared" si="50"/>
        <v>0.15315315315315314</v>
      </c>
      <c r="U232" s="138">
        <v>1099</v>
      </c>
      <c r="V232" s="95">
        <v>81</v>
      </c>
      <c r="W232" s="228">
        <f t="shared" si="51"/>
        <v>930</v>
      </c>
      <c r="X232" s="229">
        <f t="shared" si="52"/>
        <v>0.1537761601455869</v>
      </c>
      <c r="Y232" s="138">
        <v>1099</v>
      </c>
      <c r="Z232" s="95">
        <v>81</v>
      </c>
      <c r="AA232" s="198">
        <f t="shared" ref="AA232:AA259" si="61">$K232-Z232</f>
        <v>930</v>
      </c>
      <c r="AB232" s="199">
        <f t="shared" ref="AB232:AB259" si="62">(Y232-AA232)/Y232</f>
        <v>0.1537761601455869</v>
      </c>
    </row>
    <row r="233" spans="1:28" s="4" customFormat="1" ht="12.75" customHeight="1">
      <c r="A233" s="101" t="s">
        <v>509</v>
      </c>
      <c r="B233" s="24" t="s">
        <v>29</v>
      </c>
      <c r="C233" s="279" t="s">
        <v>757</v>
      </c>
      <c r="D233" s="30">
        <v>0.83</v>
      </c>
      <c r="E233" s="25" t="s">
        <v>552</v>
      </c>
      <c r="F233" s="73">
        <v>1869</v>
      </c>
      <c r="G233" s="60">
        <v>2199</v>
      </c>
      <c r="H233" s="53">
        <v>1699</v>
      </c>
      <c r="I233" s="53">
        <v>1383</v>
      </c>
      <c r="J233" s="53">
        <v>0</v>
      </c>
      <c r="K233" s="73">
        <f t="shared" si="53"/>
        <v>1383</v>
      </c>
      <c r="L233" s="82">
        <f t="shared" si="44"/>
        <v>0.37107776261937242</v>
      </c>
      <c r="M233" s="137">
        <v>1299</v>
      </c>
      <c r="N233" s="96">
        <v>321</v>
      </c>
      <c r="O233" s="223">
        <f t="shared" si="47"/>
        <v>1062</v>
      </c>
      <c r="P233" s="224">
        <f t="shared" si="48"/>
        <v>0.18244803695150116</v>
      </c>
      <c r="Q233" s="137">
        <v>1299</v>
      </c>
      <c r="R233" s="96">
        <v>321</v>
      </c>
      <c r="S233" s="193">
        <f t="shared" si="49"/>
        <v>1062</v>
      </c>
      <c r="T233" s="194">
        <f t="shared" si="50"/>
        <v>0.18244803695150116</v>
      </c>
      <c r="U233" s="137">
        <v>1499</v>
      </c>
      <c r="V233" s="96">
        <v>158</v>
      </c>
      <c r="W233" s="223">
        <f t="shared" si="51"/>
        <v>1225</v>
      </c>
      <c r="X233" s="224">
        <f t="shared" si="52"/>
        <v>0.1827885256837892</v>
      </c>
      <c r="Y233" s="137">
        <v>1499</v>
      </c>
      <c r="Z233" s="96">
        <v>158</v>
      </c>
      <c r="AA233" s="193">
        <f t="shared" si="61"/>
        <v>1225</v>
      </c>
      <c r="AB233" s="194">
        <f t="shared" si="62"/>
        <v>0.1827885256837892</v>
      </c>
    </row>
    <row r="234" spans="1:28" s="4" customFormat="1" ht="12.75" customHeight="1" thickBot="1">
      <c r="A234" s="56" t="s">
        <v>716</v>
      </c>
      <c r="B234" s="49" t="s">
        <v>29</v>
      </c>
      <c r="C234" s="175" t="s">
        <v>758</v>
      </c>
      <c r="D234" s="50">
        <v>0.83</v>
      </c>
      <c r="E234" s="51" t="s">
        <v>717</v>
      </c>
      <c r="F234" s="77">
        <v>2419</v>
      </c>
      <c r="G234" s="108">
        <v>2199</v>
      </c>
      <c r="H234" s="58">
        <v>1699</v>
      </c>
      <c r="I234" s="58">
        <v>1438</v>
      </c>
      <c r="J234" s="58">
        <v>0</v>
      </c>
      <c r="K234" s="74">
        <f t="shared" si="53"/>
        <v>1438</v>
      </c>
      <c r="L234" s="83">
        <f t="shared" si="44"/>
        <v>0.34606639381537063</v>
      </c>
      <c r="M234" s="271">
        <v>2199</v>
      </c>
      <c r="N234" s="230">
        <v>0</v>
      </c>
      <c r="O234" s="230">
        <f t="shared" si="47"/>
        <v>1438</v>
      </c>
      <c r="P234" s="231">
        <f t="shared" si="48"/>
        <v>0.34606639381537063</v>
      </c>
      <c r="Q234" s="269">
        <v>2199</v>
      </c>
      <c r="R234" s="200">
        <v>0</v>
      </c>
      <c r="S234" s="200">
        <f t="shared" si="49"/>
        <v>1438</v>
      </c>
      <c r="T234" s="201">
        <f t="shared" si="50"/>
        <v>0.34606639381537063</v>
      </c>
      <c r="U234" s="271">
        <v>2199</v>
      </c>
      <c r="V234" s="230">
        <v>0</v>
      </c>
      <c r="W234" s="230">
        <f t="shared" si="51"/>
        <v>1438</v>
      </c>
      <c r="X234" s="231">
        <f t="shared" si="52"/>
        <v>0.34606639381537063</v>
      </c>
      <c r="Y234" s="269">
        <v>2199</v>
      </c>
      <c r="Z234" s="200">
        <v>0</v>
      </c>
      <c r="AA234" s="200">
        <f t="shared" si="61"/>
        <v>1438</v>
      </c>
      <c r="AB234" s="201">
        <f t="shared" si="62"/>
        <v>0.34606639381537063</v>
      </c>
    </row>
    <row r="235" spans="1:28" s="4" customFormat="1" ht="12.75" customHeight="1">
      <c r="A235" s="27" t="s">
        <v>118</v>
      </c>
      <c r="B235" s="21" t="s">
        <v>29</v>
      </c>
      <c r="C235" s="69"/>
      <c r="D235" s="32">
        <v>1.19</v>
      </c>
      <c r="E235" s="6" t="s">
        <v>119</v>
      </c>
      <c r="F235" s="75">
        <v>1539</v>
      </c>
      <c r="G235" s="61">
        <v>1399</v>
      </c>
      <c r="H235" s="55">
        <v>1099</v>
      </c>
      <c r="I235" s="55">
        <v>901</v>
      </c>
      <c r="J235" s="61">
        <v>0</v>
      </c>
      <c r="K235" s="61">
        <f t="shared" si="53"/>
        <v>901</v>
      </c>
      <c r="L235" s="84">
        <f t="shared" si="44"/>
        <v>0.35596854896354541</v>
      </c>
      <c r="M235" s="138">
        <v>999</v>
      </c>
      <c r="N235" s="95">
        <v>76</v>
      </c>
      <c r="O235" s="228">
        <f t="shared" si="47"/>
        <v>825</v>
      </c>
      <c r="P235" s="229">
        <f t="shared" si="48"/>
        <v>0.17417417417417416</v>
      </c>
      <c r="Q235" s="138">
        <v>999</v>
      </c>
      <c r="R235" s="95">
        <v>76</v>
      </c>
      <c r="S235" s="198">
        <f t="shared" si="49"/>
        <v>825</v>
      </c>
      <c r="T235" s="199">
        <f t="shared" si="50"/>
        <v>0.17417417417417416</v>
      </c>
      <c r="U235" s="138">
        <v>999</v>
      </c>
      <c r="V235" s="95">
        <v>76</v>
      </c>
      <c r="W235" s="228">
        <f t="shared" si="51"/>
        <v>825</v>
      </c>
      <c r="X235" s="229">
        <f t="shared" si="52"/>
        <v>0.17417417417417416</v>
      </c>
      <c r="Y235" s="138">
        <v>999</v>
      </c>
      <c r="Z235" s="95">
        <v>75</v>
      </c>
      <c r="AA235" s="198">
        <f t="shared" si="61"/>
        <v>826</v>
      </c>
      <c r="AB235" s="199">
        <f t="shared" si="62"/>
        <v>0.17317317317317318</v>
      </c>
    </row>
    <row r="236" spans="1:28" s="4" customFormat="1" ht="12.75" customHeight="1">
      <c r="A236" s="166" t="s">
        <v>718</v>
      </c>
      <c r="B236" s="21" t="s">
        <v>29</v>
      </c>
      <c r="C236" s="141" t="s">
        <v>5</v>
      </c>
      <c r="D236" s="32">
        <v>1.19</v>
      </c>
      <c r="E236" s="6" t="s">
        <v>719</v>
      </c>
      <c r="F236" s="75">
        <v>989</v>
      </c>
      <c r="G236" s="61">
        <v>899</v>
      </c>
      <c r="H236" s="55">
        <v>799</v>
      </c>
      <c r="I236" s="55">
        <v>746</v>
      </c>
      <c r="J236" s="61">
        <v>0</v>
      </c>
      <c r="K236" s="75">
        <f t="shared" si="53"/>
        <v>746</v>
      </c>
      <c r="L236" s="84">
        <f t="shared" si="44"/>
        <v>0.17018909899888765</v>
      </c>
      <c r="M236" s="137">
        <v>799</v>
      </c>
      <c r="N236" s="228">
        <v>0</v>
      </c>
      <c r="O236" s="228">
        <f t="shared" si="47"/>
        <v>746</v>
      </c>
      <c r="P236" s="229">
        <f t="shared" si="48"/>
        <v>6.6332916145181484E-2</v>
      </c>
      <c r="Q236" s="137">
        <v>799</v>
      </c>
      <c r="R236" s="198">
        <v>0</v>
      </c>
      <c r="S236" s="198">
        <f t="shared" si="49"/>
        <v>746</v>
      </c>
      <c r="T236" s="199">
        <f t="shared" si="50"/>
        <v>6.6332916145181484E-2</v>
      </c>
      <c r="U236" s="137">
        <v>799</v>
      </c>
      <c r="V236" s="228">
        <v>0</v>
      </c>
      <c r="W236" s="228">
        <f t="shared" si="51"/>
        <v>746</v>
      </c>
      <c r="X236" s="229">
        <f t="shared" si="52"/>
        <v>6.6332916145181484E-2</v>
      </c>
      <c r="Y236" s="137">
        <v>799</v>
      </c>
      <c r="Z236" s="198">
        <v>0</v>
      </c>
      <c r="AA236" s="198">
        <f t="shared" si="61"/>
        <v>746</v>
      </c>
      <c r="AB236" s="199">
        <f t="shared" si="62"/>
        <v>6.6332916145181484E-2</v>
      </c>
    </row>
    <row r="237" spans="1:28" s="4" customFormat="1" ht="12.75" customHeight="1">
      <c r="A237" s="101" t="s">
        <v>567</v>
      </c>
      <c r="B237" s="24" t="s">
        <v>29</v>
      </c>
      <c r="C237" s="69"/>
      <c r="D237" s="30">
        <v>1.19</v>
      </c>
      <c r="E237" s="25" t="s">
        <v>569</v>
      </c>
      <c r="F237" s="73">
        <v>2089</v>
      </c>
      <c r="G237" s="61">
        <v>1899</v>
      </c>
      <c r="H237" s="55">
        <v>1499</v>
      </c>
      <c r="I237" s="53">
        <v>1246</v>
      </c>
      <c r="J237" s="60">
        <v>0</v>
      </c>
      <c r="K237" s="60">
        <f t="shared" si="53"/>
        <v>1246</v>
      </c>
      <c r="L237" s="82">
        <f t="shared" ref="L237:L238" si="63">IFERROR((G237-K237)/G237, " ")</f>
        <v>0.34386519220642442</v>
      </c>
      <c r="M237" s="137">
        <v>1199</v>
      </c>
      <c r="N237" s="96">
        <v>238</v>
      </c>
      <c r="O237" s="223">
        <f t="shared" si="47"/>
        <v>1008</v>
      </c>
      <c r="P237" s="224">
        <f t="shared" si="48"/>
        <v>0.15929941618015012</v>
      </c>
      <c r="Q237" s="137">
        <v>1199</v>
      </c>
      <c r="R237" s="96">
        <v>238</v>
      </c>
      <c r="S237" s="193">
        <f t="shared" si="49"/>
        <v>1008</v>
      </c>
      <c r="T237" s="194">
        <f t="shared" si="50"/>
        <v>0.15929941618015012</v>
      </c>
      <c r="U237" s="137">
        <v>1249</v>
      </c>
      <c r="V237" s="96">
        <v>198</v>
      </c>
      <c r="W237" s="223">
        <f t="shared" si="51"/>
        <v>1048</v>
      </c>
      <c r="X237" s="224">
        <f t="shared" si="52"/>
        <v>0.16092874299439552</v>
      </c>
      <c r="Y237" s="137">
        <v>1249</v>
      </c>
      <c r="Z237" s="96">
        <v>198</v>
      </c>
      <c r="AA237" s="193">
        <f t="shared" si="61"/>
        <v>1048</v>
      </c>
      <c r="AB237" s="194">
        <f t="shared" si="62"/>
        <v>0.16092874299439552</v>
      </c>
    </row>
    <row r="238" spans="1:28" s="4" customFormat="1" ht="12.75" customHeight="1">
      <c r="A238" s="101" t="s">
        <v>568</v>
      </c>
      <c r="B238" s="24" t="s">
        <v>29</v>
      </c>
      <c r="C238" s="69"/>
      <c r="D238" s="30">
        <v>1.19</v>
      </c>
      <c r="E238" s="25" t="s">
        <v>570</v>
      </c>
      <c r="F238" s="73">
        <v>1979</v>
      </c>
      <c r="G238" s="61">
        <v>1799</v>
      </c>
      <c r="H238" s="55">
        <v>1399</v>
      </c>
      <c r="I238" s="53">
        <v>1163</v>
      </c>
      <c r="J238" s="60">
        <v>0</v>
      </c>
      <c r="K238" s="60">
        <f t="shared" si="53"/>
        <v>1163</v>
      </c>
      <c r="L238" s="82">
        <f t="shared" si="63"/>
        <v>0.35352973874374655</v>
      </c>
      <c r="M238" s="137">
        <v>1099</v>
      </c>
      <c r="N238" s="96">
        <v>239</v>
      </c>
      <c r="O238" s="223">
        <f t="shared" si="47"/>
        <v>924</v>
      </c>
      <c r="P238" s="224">
        <f t="shared" si="48"/>
        <v>0.15923566878980891</v>
      </c>
      <c r="Q238" s="137">
        <v>1099</v>
      </c>
      <c r="R238" s="96">
        <v>239</v>
      </c>
      <c r="S238" s="193">
        <f t="shared" si="49"/>
        <v>924</v>
      </c>
      <c r="T238" s="194">
        <f t="shared" si="50"/>
        <v>0.15923566878980891</v>
      </c>
      <c r="U238" s="137">
        <v>1199</v>
      </c>
      <c r="V238" s="96">
        <v>157</v>
      </c>
      <c r="W238" s="223">
        <f t="shared" si="51"/>
        <v>1006</v>
      </c>
      <c r="X238" s="224">
        <f t="shared" si="52"/>
        <v>0.16096747289407839</v>
      </c>
      <c r="Y238" s="137">
        <v>1199</v>
      </c>
      <c r="Z238" s="96">
        <v>157</v>
      </c>
      <c r="AA238" s="193">
        <f t="shared" si="61"/>
        <v>1006</v>
      </c>
      <c r="AB238" s="194">
        <f t="shared" si="62"/>
        <v>0.16096747289407839</v>
      </c>
    </row>
    <row r="239" spans="1:28" s="4" customFormat="1" ht="12.75" customHeight="1">
      <c r="A239" s="101" t="s">
        <v>571</v>
      </c>
      <c r="B239" s="24" t="s">
        <v>29</v>
      </c>
      <c r="C239" s="69"/>
      <c r="D239" s="30">
        <v>1.19</v>
      </c>
      <c r="E239" s="25" t="s">
        <v>573</v>
      </c>
      <c r="F239" s="73">
        <v>2529</v>
      </c>
      <c r="G239" s="60">
        <v>2299</v>
      </c>
      <c r="H239" s="53">
        <v>1799</v>
      </c>
      <c r="I239" s="53">
        <v>1480</v>
      </c>
      <c r="J239" s="60">
        <v>0</v>
      </c>
      <c r="K239" s="60">
        <f t="shared" ref="K239:K241" si="64">IFERROR(I239-J239,I239)</f>
        <v>1480</v>
      </c>
      <c r="L239" s="82">
        <f t="shared" ref="L239:L241" si="65">IFERROR((G239-K239)/G239, " ")</f>
        <v>0.35624184428012179</v>
      </c>
      <c r="M239" s="137">
        <v>1399</v>
      </c>
      <c r="N239" s="96">
        <v>315</v>
      </c>
      <c r="O239" s="223">
        <f t="shared" si="47"/>
        <v>1165</v>
      </c>
      <c r="P239" s="224">
        <f t="shared" si="48"/>
        <v>0.16726233023588277</v>
      </c>
      <c r="Q239" s="137">
        <v>1399</v>
      </c>
      <c r="R239" s="96">
        <v>315</v>
      </c>
      <c r="S239" s="193">
        <f t="shared" si="49"/>
        <v>1165</v>
      </c>
      <c r="T239" s="194">
        <f t="shared" si="50"/>
        <v>0.16726233023588277</v>
      </c>
      <c r="U239" s="137">
        <v>1449</v>
      </c>
      <c r="V239" s="96">
        <v>275</v>
      </c>
      <c r="W239" s="223">
        <f t="shared" si="51"/>
        <v>1205</v>
      </c>
      <c r="X239" s="224">
        <f t="shared" si="52"/>
        <v>0.16839199447895101</v>
      </c>
      <c r="Y239" s="137">
        <v>1449</v>
      </c>
      <c r="Z239" s="96">
        <v>275</v>
      </c>
      <c r="AA239" s="193">
        <f t="shared" si="61"/>
        <v>1205</v>
      </c>
      <c r="AB239" s="194">
        <f t="shared" si="62"/>
        <v>0.16839199447895101</v>
      </c>
    </row>
    <row r="240" spans="1:28" s="4" customFormat="1" ht="12.75" customHeight="1">
      <c r="A240" s="101" t="s">
        <v>572</v>
      </c>
      <c r="B240" s="24" t="s">
        <v>29</v>
      </c>
      <c r="C240" s="69"/>
      <c r="D240" s="30">
        <v>1.19</v>
      </c>
      <c r="E240" s="25" t="s">
        <v>574</v>
      </c>
      <c r="F240" s="73">
        <v>2419</v>
      </c>
      <c r="G240" s="60">
        <v>2199</v>
      </c>
      <c r="H240" s="53">
        <v>1699</v>
      </c>
      <c r="I240" s="53">
        <v>1358</v>
      </c>
      <c r="J240" s="60">
        <v>0</v>
      </c>
      <c r="K240" s="60">
        <f t="shared" si="64"/>
        <v>1358</v>
      </c>
      <c r="L240" s="82">
        <f t="shared" si="65"/>
        <v>0.38244656662119147</v>
      </c>
      <c r="M240" s="137">
        <v>1199</v>
      </c>
      <c r="N240" s="96">
        <v>395</v>
      </c>
      <c r="O240" s="223">
        <f t="shared" si="47"/>
        <v>963</v>
      </c>
      <c r="P240" s="224">
        <f t="shared" si="48"/>
        <v>0.19683069224353628</v>
      </c>
      <c r="Q240" s="137">
        <v>1199</v>
      </c>
      <c r="R240" s="96">
        <v>395</v>
      </c>
      <c r="S240" s="193">
        <f t="shared" si="49"/>
        <v>963</v>
      </c>
      <c r="T240" s="194">
        <f t="shared" si="50"/>
        <v>0.19683069224353628</v>
      </c>
      <c r="U240" s="137">
        <v>1399</v>
      </c>
      <c r="V240" s="96">
        <v>235</v>
      </c>
      <c r="W240" s="223">
        <f t="shared" si="51"/>
        <v>1123</v>
      </c>
      <c r="X240" s="224">
        <f t="shared" si="52"/>
        <v>0.19728377412437456</v>
      </c>
      <c r="Y240" s="137">
        <v>1399</v>
      </c>
      <c r="Z240" s="96">
        <v>235</v>
      </c>
      <c r="AA240" s="193">
        <f t="shared" si="61"/>
        <v>1123</v>
      </c>
      <c r="AB240" s="194">
        <f t="shared" si="62"/>
        <v>0.19728377412437456</v>
      </c>
    </row>
    <row r="241" spans="1:28" s="4" customFormat="1" ht="12.75" customHeight="1">
      <c r="A241" s="27" t="s">
        <v>575</v>
      </c>
      <c r="B241" s="24" t="s">
        <v>29</v>
      </c>
      <c r="C241" s="69"/>
      <c r="D241" s="30">
        <v>1.19</v>
      </c>
      <c r="E241" s="6" t="s">
        <v>576</v>
      </c>
      <c r="F241" s="75">
        <v>3079</v>
      </c>
      <c r="G241" s="61">
        <v>2799</v>
      </c>
      <c r="H241" s="55">
        <v>2199</v>
      </c>
      <c r="I241" s="55">
        <v>1758</v>
      </c>
      <c r="J241" s="55">
        <v>0</v>
      </c>
      <c r="K241" s="60">
        <f t="shared" si="64"/>
        <v>1758</v>
      </c>
      <c r="L241" s="82">
        <f t="shared" si="65"/>
        <v>0.37191854233654875</v>
      </c>
      <c r="M241" s="138">
        <v>1699</v>
      </c>
      <c r="N241" s="95">
        <v>393</v>
      </c>
      <c r="O241" s="228">
        <f t="shared" si="47"/>
        <v>1365</v>
      </c>
      <c r="P241" s="229">
        <f t="shared" si="48"/>
        <v>0.19658622719246616</v>
      </c>
      <c r="Q241" s="138">
        <v>1699</v>
      </c>
      <c r="R241" s="95">
        <v>393</v>
      </c>
      <c r="S241" s="198">
        <f t="shared" si="49"/>
        <v>1365</v>
      </c>
      <c r="T241" s="199">
        <f t="shared" si="50"/>
        <v>0.19658622719246616</v>
      </c>
      <c r="U241" s="138">
        <v>1799</v>
      </c>
      <c r="V241" s="95">
        <v>315</v>
      </c>
      <c r="W241" s="228">
        <f t="shared" si="51"/>
        <v>1443</v>
      </c>
      <c r="X241" s="229">
        <f t="shared" si="52"/>
        <v>0.19788771539744301</v>
      </c>
      <c r="Y241" s="138">
        <v>1799</v>
      </c>
      <c r="Z241" s="95">
        <v>315</v>
      </c>
      <c r="AA241" s="198">
        <f t="shared" si="61"/>
        <v>1443</v>
      </c>
      <c r="AB241" s="199">
        <f t="shared" si="62"/>
        <v>0.19788771539744301</v>
      </c>
    </row>
    <row r="242" spans="1:28" s="4" customFormat="1" ht="12.75" customHeight="1">
      <c r="A242" s="27" t="s">
        <v>163</v>
      </c>
      <c r="B242" s="21" t="s">
        <v>29</v>
      </c>
      <c r="C242" s="160" t="s">
        <v>612</v>
      </c>
      <c r="D242" s="32">
        <v>1.19</v>
      </c>
      <c r="E242" s="6" t="s">
        <v>165</v>
      </c>
      <c r="F242" s="75">
        <v>4069</v>
      </c>
      <c r="G242" s="61">
        <v>3699</v>
      </c>
      <c r="H242" s="55">
        <v>2899</v>
      </c>
      <c r="I242" s="55">
        <v>2381</v>
      </c>
      <c r="J242" s="55">
        <v>0</v>
      </c>
      <c r="K242" s="75">
        <f t="shared" si="53"/>
        <v>2381</v>
      </c>
      <c r="L242" s="84">
        <f t="shared" si="44"/>
        <v>0.35631251689645849</v>
      </c>
      <c r="M242" s="138">
        <v>2499</v>
      </c>
      <c r="N242" s="95">
        <v>312</v>
      </c>
      <c r="O242" s="228">
        <f t="shared" si="47"/>
        <v>2069</v>
      </c>
      <c r="P242" s="229">
        <f t="shared" si="48"/>
        <v>0.17206882753101241</v>
      </c>
      <c r="Q242" s="138">
        <v>2499</v>
      </c>
      <c r="R242" s="95">
        <v>312</v>
      </c>
      <c r="S242" s="198">
        <f t="shared" si="49"/>
        <v>2069</v>
      </c>
      <c r="T242" s="199">
        <f t="shared" si="50"/>
        <v>0.17206882753101241</v>
      </c>
      <c r="U242" s="138">
        <v>2499</v>
      </c>
      <c r="V242" s="95">
        <v>310</v>
      </c>
      <c r="W242" s="228">
        <f t="shared" si="51"/>
        <v>2071</v>
      </c>
      <c r="X242" s="229">
        <f t="shared" si="52"/>
        <v>0.17126850740296118</v>
      </c>
      <c r="Y242" s="138">
        <v>2499</v>
      </c>
      <c r="Z242" s="95">
        <v>310</v>
      </c>
      <c r="AA242" s="198">
        <f t="shared" si="61"/>
        <v>2071</v>
      </c>
      <c r="AB242" s="199">
        <f t="shared" si="62"/>
        <v>0.17126850740296118</v>
      </c>
    </row>
    <row r="243" spans="1:28" s="4" customFormat="1" ht="12.75" customHeight="1">
      <c r="A243" s="101" t="s">
        <v>164</v>
      </c>
      <c r="B243" s="24" t="s">
        <v>29</v>
      </c>
      <c r="C243" s="279" t="s">
        <v>612</v>
      </c>
      <c r="D243" s="30">
        <v>1.19</v>
      </c>
      <c r="E243" s="25" t="s">
        <v>165</v>
      </c>
      <c r="F243" s="73">
        <v>3959</v>
      </c>
      <c r="G243" s="60">
        <v>3599</v>
      </c>
      <c r="H243" s="53">
        <v>2799</v>
      </c>
      <c r="I243" s="53">
        <v>2299</v>
      </c>
      <c r="J243" s="53">
        <v>0</v>
      </c>
      <c r="K243" s="73">
        <f t="shared" si="53"/>
        <v>2299</v>
      </c>
      <c r="L243" s="82">
        <f t="shared" si="44"/>
        <v>0.3612114476243401</v>
      </c>
      <c r="M243" s="137">
        <v>2399</v>
      </c>
      <c r="N243" s="96">
        <v>312</v>
      </c>
      <c r="O243" s="223">
        <f t="shared" si="47"/>
        <v>1987</v>
      </c>
      <c r="P243" s="224">
        <f t="shared" si="48"/>
        <v>0.17173822426010837</v>
      </c>
      <c r="Q243" s="137">
        <v>2399</v>
      </c>
      <c r="R243" s="96">
        <v>312</v>
      </c>
      <c r="S243" s="193">
        <f t="shared" si="49"/>
        <v>1987</v>
      </c>
      <c r="T243" s="194">
        <f t="shared" si="50"/>
        <v>0.17173822426010837</v>
      </c>
      <c r="U243" s="137">
        <v>2399</v>
      </c>
      <c r="V243" s="96">
        <v>311</v>
      </c>
      <c r="W243" s="223">
        <f t="shared" si="51"/>
        <v>1988</v>
      </c>
      <c r="X243" s="224">
        <f t="shared" si="52"/>
        <v>0.17132138390996249</v>
      </c>
      <c r="Y243" s="137">
        <v>2399</v>
      </c>
      <c r="Z243" s="96">
        <v>311</v>
      </c>
      <c r="AA243" s="193">
        <f t="shared" si="61"/>
        <v>1988</v>
      </c>
      <c r="AB243" s="194">
        <f t="shared" si="62"/>
        <v>0.17132138390996249</v>
      </c>
    </row>
    <row r="244" spans="1:28" s="4" customFormat="1" ht="12.75" customHeight="1">
      <c r="A244" s="27" t="s">
        <v>720</v>
      </c>
      <c r="B244" s="21" t="s">
        <v>29</v>
      </c>
      <c r="C244" s="174" t="s">
        <v>759</v>
      </c>
      <c r="D244" s="32">
        <v>1.19</v>
      </c>
      <c r="E244" s="6" t="s">
        <v>722</v>
      </c>
      <c r="F244" s="75">
        <v>4069</v>
      </c>
      <c r="G244" s="61">
        <v>3699</v>
      </c>
      <c r="H244" s="55">
        <v>2899</v>
      </c>
      <c r="I244" s="55">
        <v>2381</v>
      </c>
      <c r="J244" s="55">
        <v>0</v>
      </c>
      <c r="K244" s="75">
        <f t="shared" si="53"/>
        <v>2381</v>
      </c>
      <c r="L244" s="84">
        <f t="shared" si="44"/>
        <v>0.35631251689645849</v>
      </c>
      <c r="M244" s="227">
        <v>3699</v>
      </c>
      <c r="N244" s="228">
        <v>0</v>
      </c>
      <c r="O244" s="228">
        <f t="shared" si="47"/>
        <v>2381</v>
      </c>
      <c r="P244" s="229">
        <f t="shared" si="48"/>
        <v>0.35631251689645849</v>
      </c>
      <c r="Q244" s="197">
        <v>3699</v>
      </c>
      <c r="R244" s="198">
        <v>0</v>
      </c>
      <c r="S244" s="198">
        <f t="shared" si="49"/>
        <v>2381</v>
      </c>
      <c r="T244" s="199">
        <f t="shared" si="50"/>
        <v>0.35631251689645849</v>
      </c>
      <c r="U244" s="227">
        <v>3699</v>
      </c>
      <c r="V244" s="228">
        <v>0</v>
      </c>
      <c r="W244" s="228">
        <f t="shared" si="51"/>
        <v>2381</v>
      </c>
      <c r="X244" s="229">
        <f t="shared" si="52"/>
        <v>0.35631251689645849</v>
      </c>
      <c r="Y244" s="197">
        <v>3699</v>
      </c>
      <c r="Z244" s="198">
        <v>0</v>
      </c>
      <c r="AA244" s="198">
        <f t="shared" si="61"/>
        <v>2381</v>
      </c>
      <c r="AB244" s="199">
        <f t="shared" si="62"/>
        <v>0.35631251689645849</v>
      </c>
    </row>
    <row r="245" spans="1:28" s="4" customFormat="1" ht="12.75" customHeight="1" thickBot="1">
      <c r="A245" s="26" t="s">
        <v>721</v>
      </c>
      <c r="B245" s="23" t="s">
        <v>29</v>
      </c>
      <c r="C245" s="130" t="s">
        <v>759</v>
      </c>
      <c r="D245" s="31">
        <v>1.19</v>
      </c>
      <c r="E245" s="2" t="s">
        <v>723</v>
      </c>
      <c r="F245" s="74">
        <v>3959</v>
      </c>
      <c r="G245" s="35">
        <v>3599</v>
      </c>
      <c r="H245" s="54">
        <v>2799</v>
      </c>
      <c r="I245" s="54">
        <v>2299</v>
      </c>
      <c r="J245" s="54">
        <v>0</v>
      </c>
      <c r="K245" s="74">
        <f t="shared" si="53"/>
        <v>2299</v>
      </c>
      <c r="L245" s="83">
        <f t="shared" si="44"/>
        <v>0.3612114476243401</v>
      </c>
      <c r="M245" s="243">
        <v>3599</v>
      </c>
      <c r="N245" s="225">
        <v>0</v>
      </c>
      <c r="O245" s="225">
        <f t="shared" si="47"/>
        <v>2299</v>
      </c>
      <c r="P245" s="226">
        <f t="shared" si="48"/>
        <v>0.3612114476243401</v>
      </c>
      <c r="Q245" s="270">
        <v>3599</v>
      </c>
      <c r="R245" s="195">
        <v>0</v>
      </c>
      <c r="S245" s="195">
        <f t="shared" si="49"/>
        <v>2299</v>
      </c>
      <c r="T245" s="196">
        <f t="shared" si="50"/>
        <v>0.3612114476243401</v>
      </c>
      <c r="U245" s="243">
        <v>3599</v>
      </c>
      <c r="V245" s="225">
        <v>0</v>
      </c>
      <c r="W245" s="225">
        <f t="shared" si="51"/>
        <v>2299</v>
      </c>
      <c r="X245" s="226">
        <f t="shared" si="52"/>
        <v>0.3612114476243401</v>
      </c>
      <c r="Y245" s="270">
        <v>3599</v>
      </c>
      <c r="Z245" s="195">
        <v>0</v>
      </c>
      <c r="AA245" s="195">
        <f t="shared" si="61"/>
        <v>2299</v>
      </c>
      <c r="AB245" s="196">
        <f t="shared" si="62"/>
        <v>0.3612114476243401</v>
      </c>
    </row>
    <row r="246" spans="1:28" s="4" customFormat="1" ht="12.75" customHeight="1">
      <c r="A246" s="27" t="s">
        <v>724</v>
      </c>
      <c r="B246" s="21" t="s">
        <v>29</v>
      </c>
      <c r="C246" s="174" t="s">
        <v>759</v>
      </c>
      <c r="D246" s="32">
        <v>1.19</v>
      </c>
      <c r="E246" s="6" t="s">
        <v>725</v>
      </c>
      <c r="F246" s="75">
        <v>1979</v>
      </c>
      <c r="G246" s="61">
        <v>1799</v>
      </c>
      <c r="H246" s="55">
        <v>1199</v>
      </c>
      <c r="I246" s="55">
        <v>1020</v>
      </c>
      <c r="J246" s="55">
        <v>0</v>
      </c>
      <c r="K246" s="75">
        <f t="shared" si="53"/>
        <v>1020</v>
      </c>
      <c r="L246" s="84">
        <f t="shared" si="44"/>
        <v>0.43301834352418012</v>
      </c>
      <c r="M246" s="227">
        <v>1799</v>
      </c>
      <c r="N246" s="228">
        <v>0</v>
      </c>
      <c r="O246" s="228">
        <f t="shared" si="47"/>
        <v>1020</v>
      </c>
      <c r="P246" s="229">
        <f t="shared" si="48"/>
        <v>0.43301834352418012</v>
      </c>
      <c r="Q246" s="197">
        <v>1799</v>
      </c>
      <c r="R246" s="198">
        <v>0</v>
      </c>
      <c r="S246" s="198">
        <f t="shared" si="49"/>
        <v>1020</v>
      </c>
      <c r="T246" s="199">
        <f t="shared" si="50"/>
        <v>0.43301834352418012</v>
      </c>
      <c r="U246" s="227">
        <v>1799</v>
      </c>
      <c r="V246" s="228">
        <v>0</v>
      </c>
      <c r="W246" s="228">
        <f t="shared" si="51"/>
        <v>1020</v>
      </c>
      <c r="X246" s="229">
        <f t="shared" si="52"/>
        <v>0.43301834352418012</v>
      </c>
      <c r="Y246" s="138">
        <v>1199</v>
      </c>
      <c r="Z246" s="198">
        <v>0</v>
      </c>
      <c r="AA246" s="198">
        <f t="shared" si="61"/>
        <v>1020</v>
      </c>
      <c r="AB246" s="199">
        <f t="shared" si="62"/>
        <v>0.14929107589658047</v>
      </c>
    </row>
    <row r="247" spans="1:28" s="4" customFormat="1" ht="12.75" customHeight="1">
      <c r="A247" s="27" t="s">
        <v>446</v>
      </c>
      <c r="B247" s="21" t="s">
        <v>29</v>
      </c>
      <c r="C247" s="69"/>
      <c r="D247" s="32">
        <v>1.19</v>
      </c>
      <c r="E247" s="6" t="s">
        <v>448</v>
      </c>
      <c r="F247" s="75">
        <v>2309</v>
      </c>
      <c r="G247" s="61">
        <v>2099</v>
      </c>
      <c r="H247" s="55">
        <v>1599</v>
      </c>
      <c r="I247" s="55">
        <v>1287</v>
      </c>
      <c r="J247" s="55">
        <v>0</v>
      </c>
      <c r="K247" s="75">
        <f t="shared" si="53"/>
        <v>1287</v>
      </c>
      <c r="L247" s="84">
        <f t="shared" si="44"/>
        <v>0.38685088137208196</v>
      </c>
      <c r="M247" s="138">
        <v>1299</v>
      </c>
      <c r="N247" s="95">
        <v>230</v>
      </c>
      <c r="O247" s="228">
        <f t="shared" si="47"/>
        <v>1057</v>
      </c>
      <c r="P247" s="229">
        <f t="shared" si="48"/>
        <v>0.18629715165511931</v>
      </c>
      <c r="Q247" s="138">
        <v>1299</v>
      </c>
      <c r="R247" s="95">
        <v>230</v>
      </c>
      <c r="S247" s="198">
        <f t="shared" si="49"/>
        <v>1057</v>
      </c>
      <c r="T247" s="199">
        <f t="shared" si="50"/>
        <v>0.18629715165511931</v>
      </c>
      <c r="U247" s="138">
        <v>1299</v>
      </c>
      <c r="V247" s="95">
        <v>230</v>
      </c>
      <c r="W247" s="228">
        <f t="shared" si="51"/>
        <v>1057</v>
      </c>
      <c r="X247" s="229">
        <f t="shared" si="52"/>
        <v>0.18629715165511931</v>
      </c>
      <c r="Y247" s="138">
        <v>1299</v>
      </c>
      <c r="Z247" s="95">
        <v>230</v>
      </c>
      <c r="AA247" s="198">
        <f t="shared" si="61"/>
        <v>1057</v>
      </c>
      <c r="AB247" s="199">
        <f t="shared" si="62"/>
        <v>0.18629715165511931</v>
      </c>
    </row>
    <row r="248" spans="1:28" s="4" customFormat="1" ht="12.75" customHeight="1">
      <c r="A248" s="27" t="s">
        <v>447</v>
      </c>
      <c r="B248" s="21" t="s">
        <v>29</v>
      </c>
      <c r="C248" s="160" t="s">
        <v>612</v>
      </c>
      <c r="D248" s="32">
        <v>1.19</v>
      </c>
      <c r="E248" s="6" t="s">
        <v>449</v>
      </c>
      <c r="F248" s="75">
        <v>2859</v>
      </c>
      <c r="G248" s="61">
        <v>2599</v>
      </c>
      <c r="H248" s="55">
        <v>1999</v>
      </c>
      <c r="I248" s="55">
        <v>1635</v>
      </c>
      <c r="J248" s="55">
        <v>0</v>
      </c>
      <c r="K248" s="75">
        <f t="shared" si="53"/>
        <v>1635</v>
      </c>
      <c r="L248" s="84">
        <f t="shared" si="44"/>
        <v>0.37091188918814927</v>
      </c>
      <c r="M248" s="138">
        <v>1499</v>
      </c>
      <c r="N248" s="95">
        <v>391</v>
      </c>
      <c r="O248" s="228">
        <f t="shared" si="47"/>
        <v>1244</v>
      </c>
      <c r="P248" s="229">
        <f t="shared" si="48"/>
        <v>0.17011340893929286</v>
      </c>
      <c r="Q248" s="138">
        <v>1499</v>
      </c>
      <c r="R248" s="95">
        <v>391</v>
      </c>
      <c r="S248" s="198">
        <f t="shared" si="49"/>
        <v>1244</v>
      </c>
      <c r="T248" s="199">
        <f t="shared" si="50"/>
        <v>0.17011340893929286</v>
      </c>
      <c r="U248" s="138">
        <v>1599</v>
      </c>
      <c r="V248" s="95">
        <v>312</v>
      </c>
      <c r="W248" s="228">
        <f t="shared" si="51"/>
        <v>1323</v>
      </c>
      <c r="X248" s="229">
        <f t="shared" si="52"/>
        <v>0.17260787992495311</v>
      </c>
      <c r="Y248" s="138">
        <v>1599</v>
      </c>
      <c r="Z248" s="95">
        <v>312</v>
      </c>
      <c r="AA248" s="198">
        <f t="shared" si="61"/>
        <v>1323</v>
      </c>
      <c r="AB248" s="199">
        <f t="shared" si="62"/>
        <v>0.17260787992495311</v>
      </c>
    </row>
    <row r="249" spans="1:28" s="4" customFormat="1" ht="12.75" customHeight="1">
      <c r="A249" s="103" t="s">
        <v>589</v>
      </c>
      <c r="B249" s="119" t="s">
        <v>29</v>
      </c>
      <c r="C249" s="66"/>
      <c r="D249" s="120">
        <v>1.19</v>
      </c>
      <c r="E249" s="121" t="s">
        <v>591</v>
      </c>
      <c r="F249" s="105">
        <v>3079</v>
      </c>
      <c r="G249" s="106">
        <v>2799</v>
      </c>
      <c r="H249" s="104">
        <v>2049</v>
      </c>
      <c r="I249" s="104">
        <v>1641</v>
      </c>
      <c r="J249" s="104">
        <v>0</v>
      </c>
      <c r="K249" s="105">
        <f t="shared" si="53"/>
        <v>1641</v>
      </c>
      <c r="L249" s="86">
        <f t="shared" si="44"/>
        <v>0.4137191854233655</v>
      </c>
      <c r="M249" s="155">
        <v>1549</v>
      </c>
      <c r="N249" s="180">
        <v>395</v>
      </c>
      <c r="O249" s="233">
        <f t="shared" ref="O249:O301" si="66">$K249-N249</f>
        <v>1246</v>
      </c>
      <c r="P249" s="234">
        <f t="shared" ref="P249:P301" si="67">(M249-O249)/M249</f>
        <v>0.19561007101355712</v>
      </c>
      <c r="Q249" s="155">
        <v>1549</v>
      </c>
      <c r="R249" s="180">
        <v>395</v>
      </c>
      <c r="S249" s="202">
        <f t="shared" ref="S249:S301" si="68">$K249-R249</f>
        <v>1246</v>
      </c>
      <c r="T249" s="203">
        <f t="shared" ref="T249:T301" si="69">(Q249-S249)/Q249</f>
        <v>0.19561007101355712</v>
      </c>
      <c r="U249" s="155">
        <v>1649</v>
      </c>
      <c r="V249" s="180">
        <v>315</v>
      </c>
      <c r="W249" s="233">
        <f t="shared" ref="W249:W301" si="70">$K249-V249</f>
        <v>1326</v>
      </c>
      <c r="X249" s="234">
        <f t="shared" ref="X249:X301" si="71">(U249-W249)/U249</f>
        <v>0.19587628865979381</v>
      </c>
      <c r="Y249" s="155">
        <v>1649</v>
      </c>
      <c r="Z249" s="180">
        <v>315</v>
      </c>
      <c r="AA249" s="202">
        <f t="shared" si="61"/>
        <v>1326</v>
      </c>
      <c r="AB249" s="203">
        <f t="shared" si="62"/>
        <v>0.19587628865979381</v>
      </c>
    </row>
    <row r="250" spans="1:28" s="4" customFormat="1" ht="12.75" customHeight="1">
      <c r="A250" s="101" t="s">
        <v>451</v>
      </c>
      <c r="B250" s="24" t="s">
        <v>29</v>
      </c>
      <c r="C250" s="279" t="s">
        <v>757</v>
      </c>
      <c r="D250" s="30">
        <v>1.19</v>
      </c>
      <c r="E250" s="25" t="s">
        <v>450</v>
      </c>
      <c r="F250" s="73">
        <v>3299</v>
      </c>
      <c r="G250" s="60">
        <v>3299</v>
      </c>
      <c r="H250" s="53">
        <v>2599</v>
      </c>
      <c r="I250" s="53">
        <v>2140</v>
      </c>
      <c r="J250" s="53">
        <v>0</v>
      </c>
      <c r="K250" s="73">
        <f t="shared" si="53"/>
        <v>2140</v>
      </c>
      <c r="L250" s="82">
        <f t="shared" si="44"/>
        <v>0.35131858138829947</v>
      </c>
      <c r="M250" s="137">
        <v>2599</v>
      </c>
      <c r="N250" s="223">
        <v>0</v>
      </c>
      <c r="O250" s="223">
        <f t="shared" si="66"/>
        <v>2140</v>
      </c>
      <c r="P250" s="224">
        <f t="shared" si="67"/>
        <v>0.17660638707195075</v>
      </c>
      <c r="Q250" s="137">
        <v>2599</v>
      </c>
      <c r="R250" s="193">
        <v>0</v>
      </c>
      <c r="S250" s="193">
        <f t="shared" si="68"/>
        <v>2140</v>
      </c>
      <c r="T250" s="194">
        <f t="shared" si="69"/>
        <v>0.17660638707195075</v>
      </c>
      <c r="U250" s="222">
        <v>3299</v>
      </c>
      <c r="V250" s="223">
        <v>0</v>
      </c>
      <c r="W250" s="223">
        <f t="shared" si="70"/>
        <v>2140</v>
      </c>
      <c r="X250" s="224">
        <f t="shared" si="71"/>
        <v>0.35131858138829947</v>
      </c>
      <c r="Y250" s="192">
        <v>3299</v>
      </c>
      <c r="Z250" s="193">
        <v>0</v>
      </c>
      <c r="AA250" s="193">
        <f t="shared" si="61"/>
        <v>2140</v>
      </c>
      <c r="AB250" s="194">
        <f t="shared" si="62"/>
        <v>0.35131858138829947</v>
      </c>
    </row>
    <row r="251" spans="1:28" s="4" customFormat="1" ht="12.75" customHeight="1" thickBot="1">
      <c r="A251" s="26" t="s">
        <v>590</v>
      </c>
      <c r="B251" s="23" t="s">
        <v>29</v>
      </c>
      <c r="C251" s="67"/>
      <c r="D251" s="31">
        <v>1.19</v>
      </c>
      <c r="E251" s="2" t="s">
        <v>592</v>
      </c>
      <c r="F251" s="74">
        <v>3629</v>
      </c>
      <c r="G251" s="35">
        <v>3299</v>
      </c>
      <c r="H251" s="54">
        <v>2649</v>
      </c>
      <c r="I251" s="54">
        <v>2118</v>
      </c>
      <c r="J251" s="54">
        <v>0</v>
      </c>
      <c r="K251" s="74">
        <f t="shared" si="53"/>
        <v>2118</v>
      </c>
      <c r="L251" s="83">
        <f t="shared" si="44"/>
        <v>0.35798726886935434</v>
      </c>
      <c r="M251" s="140">
        <v>1849</v>
      </c>
      <c r="N251" s="94">
        <v>634</v>
      </c>
      <c r="O251" s="225">
        <f t="shared" si="66"/>
        <v>1484</v>
      </c>
      <c r="P251" s="226">
        <f t="shared" si="67"/>
        <v>0.19740400216333154</v>
      </c>
      <c r="Q251" s="140">
        <v>1849</v>
      </c>
      <c r="R251" s="94">
        <v>634</v>
      </c>
      <c r="S251" s="195">
        <f t="shared" si="68"/>
        <v>1484</v>
      </c>
      <c r="T251" s="196">
        <f t="shared" si="69"/>
        <v>0.19740400216333154</v>
      </c>
      <c r="U251" s="140">
        <v>1949</v>
      </c>
      <c r="V251" s="94">
        <v>554</v>
      </c>
      <c r="W251" s="225">
        <f t="shared" si="70"/>
        <v>1564</v>
      </c>
      <c r="X251" s="226">
        <f t="shared" si="71"/>
        <v>0.19753719856336582</v>
      </c>
      <c r="Y251" s="140">
        <v>1949</v>
      </c>
      <c r="Z251" s="94">
        <v>553</v>
      </c>
      <c r="AA251" s="195">
        <f t="shared" si="61"/>
        <v>1565</v>
      </c>
      <c r="AB251" s="196">
        <f t="shared" si="62"/>
        <v>0.19702411493073371</v>
      </c>
    </row>
    <row r="252" spans="1:28" s="4" customFormat="1" ht="12.75" customHeight="1">
      <c r="A252" s="27" t="s">
        <v>726</v>
      </c>
      <c r="B252" s="21" t="s">
        <v>29</v>
      </c>
      <c r="C252" s="174" t="s">
        <v>759</v>
      </c>
      <c r="D252" s="32">
        <v>0.83</v>
      </c>
      <c r="E252" s="6" t="s">
        <v>727</v>
      </c>
      <c r="F252" s="75">
        <v>1209</v>
      </c>
      <c r="G252" s="61">
        <v>1099</v>
      </c>
      <c r="H252" s="55">
        <v>899</v>
      </c>
      <c r="I252" s="55">
        <v>786</v>
      </c>
      <c r="J252" s="55">
        <v>0</v>
      </c>
      <c r="K252" s="75">
        <f t="shared" si="53"/>
        <v>786</v>
      </c>
      <c r="L252" s="84">
        <f t="shared" si="44"/>
        <v>0.28480436760691535</v>
      </c>
      <c r="M252" s="227">
        <v>1099</v>
      </c>
      <c r="N252" s="228">
        <v>0</v>
      </c>
      <c r="O252" s="228">
        <f t="shared" si="66"/>
        <v>786</v>
      </c>
      <c r="P252" s="229">
        <f t="shared" si="67"/>
        <v>0.28480436760691535</v>
      </c>
      <c r="Q252" s="138">
        <v>899</v>
      </c>
      <c r="R252" s="198">
        <v>0</v>
      </c>
      <c r="S252" s="198">
        <f t="shared" si="68"/>
        <v>786</v>
      </c>
      <c r="T252" s="199">
        <f t="shared" si="69"/>
        <v>0.12569521690767518</v>
      </c>
      <c r="U252" s="227">
        <v>1099</v>
      </c>
      <c r="V252" s="228">
        <v>0</v>
      </c>
      <c r="W252" s="228">
        <f t="shared" si="70"/>
        <v>786</v>
      </c>
      <c r="X252" s="229">
        <f t="shared" si="71"/>
        <v>0.28480436760691535</v>
      </c>
      <c r="Y252" s="197">
        <v>1099</v>
      </c>
      <c r="Z252" s="198">
        <v>0</v>
      </c>
      <c r="AA252" s="198">
        <f t="shared" si="61"/>
        <v>786</v>
      </c>
      <c r="AB252" s="199">
        <f t="shared" si="62"/>
        <v>0.28480436760691535</v>
      </c>
    </row>
    <row r="253" spans="1:28" s="4" customFormat="1" ht="12.75" customHeight="1">
      <c r="A253" s="27" t="s">
        <v>66</v>
      </c>
      <c r="B253" s="21" t="s">
        <v>29</v>
      </c>
      <c r="C253" s="5"/>
      <c r="D253" s="32">
        <v>0.83</v>
      </c>
      <c r="E253" s="6" t="s">
        <v>70</v>
      </c>
      <c r="F253" s="75">
        <v>1429</v>
      </c>
      <c r="G253" s="61">
        <v>1299</v>
      </c>
      <c r="H253" s="55">
        <v>1049</v>
      </c>
      <c r="I253" s="55">
        <v>895</v>
      </c>
      <c r="J253" s="55">
        <v>0</v>
      </c>
      <c r="K253" s="75">
        <f t="shared" si="53"/>
        <v>895</v>
      </c>
      <c r="L253" s="84">
        <f t="shared" si="44"/>
        <v>0.31100846805234794</v>
      </c>
      <c r="M253" s="138">
        <v>849</v>
      </c>
      <c r="N253" s="95">
        <v>167</v>
      </c>
      <c r="O253" s="228">
        <f t="shared" si="66"/>
        <v>728</v>
      </c>
      <c r="P253" s="229">
        <f t="shared" si="67"/>
        <v>0.14252061248527681</v>
      </c>
      <c r="Q253" s="138">
        <v>849</v>
      </c>
      <c r="R253" s="95">
        <v>167</v>
      </c>
      <c r="S253" s="198">
        <f t="shared" si="68"/>
        <v>728</v>
      </c>
      <c r="T253" s="199">
        <f t="shared" si="69"/>
        <v>0.14252061248527681</v>
      </c>
      <c r="U253" s="138">
        <v>899</v>
      </c>
      <c r="V253" s="95">
        <v>124</v>
      </c>
      <c r="W253" s="228">
        <f t="shared" si="70"/>
        <v>771</v>
      </c>
      <c r="X253" s="229">
        <f t="shared" si="71"/>
        <v>0.14238042269187987</v>
      </c>
      <c r="Y253" s="138">
        <v>899</v>
      </c>
      <c r="Z253" s="95">
        <v>124</v>
      </c>
      <c r="AA253" s="198">
        <f t="shared" si="61"/>
        <v>771</v>
      </c>
      <c r="AB253" s="199">
        <f t="shared" si="62"/>
        <v>0.14238042269187987</v>
      </c>
    </row>
    <row r="254" spans="1:28" s="4" customFormat="1" ht="12.75" customHeight="1">
      <c r="A254" s="101" t="s">
        <v>728</v>
      </c>
      <c r="B254" s="21" t="s">
        <v>29</v>
      </c>
      <c r="C254" s="141" t="s">
        <v>5</v>
      </c>
      <c r="D254" s="30">
        <v>0.83</v>
      </c>
      <c r="E254" s="25" t="s">
        <v>729</v>
      </c>
      <c r="F254" s="73">
        <v>1979</v>
      </c>
      <c r="G254" s="61">
        <v>1799</v>
      </c>
      <c r="H254" s="55">
        <v>1399</v>
      </c>
      <c r="I254" s="53">
        <v>1187</v>
      </c>
      <c r="J254" s="53">
        <v>0</v>
      </c>
      <c r="K254" s="73">
        <f t="shared" ref="K254" si="72">IFERROR(I254-J254,I254)</f>
        <v>1187</v>
      </c>
      <c r="L254" s="82">
        <f t="shared" ref="L254" si="73">IFERROR((G254-K254)/G254, " ")</f>
        <v>0.34018899388549195</v>
      </c>
      <c r="M254" s="137">
        <v>1099</v>
      </c>
      <c r="N254" s="96">
        <v>250</v>
      </c>
      <c r="O254" s="223">
        <f t="shared" si="66"/>
        <v>937</v>
      </c>
      <c r="P254" s="224">
        <f t="shared" si="67"/>
        <v>0.14740673339399454</v>
      </c>
      <c r="Q254" s="137">
        <v>1099</v>
      </c>
      <c r="R254" s="96">
        <v>250</v>
      </c>
      <c r="S254" s="193">
        <f t="shared" si="68"/>
        <v>937</v>
      </c>
      <c r="T254" s="194">
        <f t="shared" si="69"/>
        <v>0.14740673339399454</v>
      </c>
      <c r="U254" s="137">
        <v>1149</v>
      </c>
      <c r="V254" s="96">
        <v>208</v>
      </c>
      <c r="W254" s="223">
        <f t="shared" si="70"/>
        <v>979</v>
      </c>
      <c r="X254" s="224">
        <f t="shared" si="71"/>
        <v>0.14795474325500435</v>
      </c>
      <c r="Y254" s="137">
        <v>1149</v>
      </c>
      <c r="Z254" s="96">
        <v>208</v>
      </c>
      <c r="AA254" s="193">
        <f t="shared" si="61"/>
        <v>979</v>
      </c>
      <c r="AB254" s="194">
        <f t="shared" si="62"/>
        <v>0.14795474325500435</v>
      </c>
    </row>
    <row r="255" spans="1:28" s="4" customFormat="1" ht="12.75" customHeight="1">
      <c r="A255" s="101" t="s">
        <v>563</v>
      </c>
      <c r="B255" s="21" t="s">
        <v>29</v>
      </c>
      <c r="C255" s="69"/>
      <c r="D255" s="30">
        <v>0.83</v>
      </c>
      <c r="E255" s="25" t="s">
        <v>565</v>
      </c>
      <c r="F255" s="73">
        <v>1869</v>
      </c>
      <c r="G255" s="61">
        <v>1699</v>
      </c>
      <c r="H255" s="55">
        <v>1299</v>
      </c>
      <c r="I255" s="53">
        <v>1108</v>
      </c>
      <c r="J255" s="53">
        <v>0</v>
      </c>
      <c r="K255" s="73">
        <f t="shared" si="53"/>
        <v>1108</v>
      </c>
      <c r="L255" s="82">
        <f t="shared" si="44"/>
        <v>0.34785167745732781</v>
      </c>
      <c r="M255" s="137">
        <v>999</v>
      </c>
      <c r="N255" s="96">
        <v>252</v>
      </c>
      <c r="O255" s="223">
        <f t="shared" si="66"/>
        <v>856</v>
      </c>
      <c r="P255" s="224">
        <f t="shared" si="67"/>
        <v>0.14314314314314314</v>
      </c>
      <c r="Q255" s="137">
        <v>999</v>
      </c>
      <c r="R255" s="96">
        <v>252</v>
      </c>
      <c r="S255" s="193">
        <f t="shared" si="68"/>
        <v>856</v>
      </c>
      <c r="T255" s="194">
        <f t="shared" si="69"/>
        <v>0.14314314314314314</v>
      </c>
      <c r="U255" s="137">
        <v>1099</v>
      </c>
      <c r="V255" s="96">
        <v>166</v>
      </c>
      <c r="W255" s="223">
        <f t="shared" si="70"/>
        <v>942</v>
      </c>
      <c r="X255" s="224">
        <f t="shared" si="71"/>
        <v>0.14285714285714285</v>
      </c>
      <c r="Y255" s="137">
        <v>1099</v>
      </c>
      <c r="Z255" s="96">
        <v>166</v>
      </c>
      <c r="AA255" s="193">
        <f t="shared" si="61"/>
        <v>942</v>
      </c>
      <c r="AB255" s="194">
        <f t="shared" si="62"/>
        <v>0.14285714285714285</v>
      </c>
    </row>
    <row r="256" spans="1:28" s="4" customFormat="1" ht="12.75" customHeight="1">
      <c r="A256" s="163" t="s">
        <v>730</v>
      </c>
      <c r="B256" s="21" t="s">
        <v>29</v>
      </c>
      <c r="C256" s="141" t="s">
        <v>5</v>
      </c>
      <c r="D256" s="30">
        <v>0.83</v>
      </c>
      <c r="E256" s="133" t="s">
        <v>731</v>
      </c>
      <c r="F256" s="134">
        <v>2089</v>
      </c>
      <c r="G256" s="128">
        <v>1899</v>
      </c>
      <c r="H256" s="135">
        <v>1599</v>
      </c>
      <c r="I256" s="135">
        <v>1344</v>
      </c>
      <c r="J256" s="135">
        <v>0</v>
      </c>
      <c r="K256" s="134">
        <f t="shared" si="53"/>
        <v>1344</v>
      </c>
      <c r="L256" s="136">
        <f t="shared" si="44"/>
        <v>0.29225908372827802</v>
      </c>
      <c r="M256" s="139">
        <v>1199</v>
      </c>
      <c r="N256" s="181">
        <v>331</v>
      </c>
      <c r="O256" s="235">
        <f t="shared" si="66"/>
        <v>1013</v>
      </c>
      <c r="P256" s="236">
        <f t="shared" si="67"/>
        <v>0.15512927439532945</v>
      </c>
      <c r="Q256" s="139">
        <v>1199</v>
      </c>
      <c r="R256" s="181">
        <v>331</v>
      </c>
      <c r="S256" s="204">
        <f t="shared" si="68"/>
        <v>1013</v>
      </c>
      <c r="T256" s="205">
        <f t="shared" si="69"/>
        <v>0.15512927439532945</v>
      </c>
      <c r="U256" s="139">
        <v>1299</v>
      </c>
      <c r="V256" s="181">
        <v>250</v>
      </c>
      <c r="W256" s="235">
        <f t="shared" si="70"/>
        <v>1094</v>
      </c>
      <c r="X256" s="236">
        <f t="shared" si="71"/>
        <v>0.15781370284834489</v>
      </c>
      <c r="Y256" s="139">
        <v>1299</v>
      </c>
      <c r="Z256" s="181">
        <v>250</v>
      </c>
      <c r="AA256" s="204">
        <f t="shared" si="61"/>
        <v>1094</v>
      </c>
      <c r="AB256" s="205">
        <f t="shared" si="62"/>
        <v>0.15781370284834489</v>
      </c>
    </row>
    <row r="257" spans="1:28" s="4" customFormat="1" ht="12.75" customHeight="1">
      <c r="A257" s="163" t="s">
        <v>564</v>
      </c>
      <c r="B257" s="21" t="s">
        <v>29</v>
      </c>
      <c r="C257" s="69"/>
      <c r="D257" s="30">
        <v>0.83</v>
      </c>
      <c r="E257" s="133" t="s">
        <v>566</v>
      </c>
      <c r="F257" s="134">
        <v>1979</v>
      </c>
      <c r="G257" s="128">
        <v>1799</v>
      </c>
      <c r="H257" s="135">
        <v>1499</v>
      </c>
      <c r="I257" s="135">
        <v>1267</v>
      </c>
      <c r="J257" s="135">
        <v>0</v>
      </c>
      <c r="K257" s="134">
        <f t="shared" si="53"/>
        <v>1267</v>
      </c>
      <c r="L257" s="136">
        <f t="shared" si="44"/>
        <v>0.29571984435797666</v>
      </c>
      <c r="M257" s="139">
        <v>1099</v>
      </c>
      <c r="N257" s="181">
        <v>334</v>
      </c>
      <c r="O257" s="235">
        <f t="shared" si="66"/>
        <v>933</v>
      </c>
      <c r="P257" s="236">
        <f t="shared" si="67"/>
        <v>0.15104640582347589</v>
      </c>
      <c r="Q257" s="139">
        <v>1099</v>
      </c>
      <c r="R257" s="181">
        <v>334</v>
      </c>
      <c r="S257" s="204">
        <f t="shared" si="68"/>
        <v>933</v>
      </c>
      <c r="T257" s="205">
        <f t="shared" si="69"/>
        <v>0.15104640582347589</v>
      </c>
      <c r="U257" s="139">
        <v>1249</v>
      </c>
      <c r="V257" s="181">
        <v>208</v>
      </c>
      <c r="W257" s="235">
        <f t="shared" si="70"/>
        <v>1059</v>
      </c>
      <c r="X257" s="236">
        <f t="shared" si="71"/>
        <v>0.1521216973578863</v>
      </c>
      <c r="Y257" s="139">
        <v>1249</v>
      </c>
      <c r="Z257" s="181">
        <v>208</v>
      </c>
      <c r="AA257" s="204">
        <f t="shared" si="61"/>
        <v>1059</v>
      </c>
      <c r="AB257" s="205">
        <f t="shared" si="62"/>
        <v>0.1521216973578863</v>
      </c>
    </row>
    <row r="258" spans="1:28" s="4" customFormat="1" ht="12.75" customHeight="1">
      <c r="A258" s="101" t="s">
        <v>444</v>
      </c>
      <c r="B258" s="24" t="s">
        <v>29</v>
      </c>
      <c r="C258" s="279" t="s">
        <v>757</v>
      </c>
      <c r="D258" s="30">
        <v>0.83</v>
      </c>
      <c r="E258" s="25" t="s">
        <v>445</v>
      </c>
      <c r="F258" s="73">
        <v>1979</v>
      </c>
      <c r="G258" s="60">
        <v>2399</v>
      </c>
      <c r="H258" s="53">
        <v>1899</v>
      </c>
      <c r="I258" s="53">
        <v>1544</v>
      </c>
      <c r="J258" s="53">
        <v>0</v>
      </c>
      <c r="K258" s="73">
        <f t="shared" si="53"/>
        <v>1544</v>
      </c>
      <c r="L258" s="82">
        <f t="shared" si="44"/>
        <v>0.3563984993747395</v>
      </c>
      <c r="M258" s="137">
        <v>1399</v>
      </c>
      <c r="N258" s="96">
        <v>390</v>
      </c>
      <c r="O258" s="223">
        <f t="shared" si="66"/>
        <v>1154</v>
      </c>
      <c r="P258" s="224">
        <f t="shared" si="67"/>
        <v>0.17512508934953538</v>
      </c>
      <c r="Q258" s="137">
        <v>1399</v>
      </c>
      <c r="R258" s="96">
        <v>390</v>
      </c>
      <c r="S258" s="193">
        <f t="shared" si="68"/>
        <v>1154</v>
      </c>
      <c r="T258" s="194">
        <f t="shared" si="69"/>
        <v>0.17512508934953538</v>
      </c>
      <c r="U258" s="137">
        <v>1599</v>
      </c>
      <c r="V258" s="96">
        <v>232</v>
      </c>
      <c r="W258" s="223">
        <f t="shared" si="70"/>
        <v>1312</v>
      </c>
      <c r="X258" s="224">
        <f t="shared" si="71"/>
        <v>0.17948717948717949</v>
      </c>
      <c r="Y258" s="137">
        <v>1599</v>
      </c>
      <c r="Z258" s="96">
        <v>232</v>
      </c>
      <c r="AA258" s="193">
        <f t="shared" si="61"/>
        <v>1312</v>
      </c>
      <c r="AB258" s="194">
        <f t="shared" si="62"/>
        <v>0.17948717948717949</v>
      </c>
    </row>
    <row r="259" spans="1:28" s="4" customFormat="1" ht="12.75" customHeight="1" thickBot="1">
      <c r="A259" s="56" t="s">
        <v>732</v>
      </c>
      <c r="B259" s="49" t="s">
        <v>29</v>
      </c>
      <c r="C259" s="175" t="s">
        <v>758</v>
      </c>
      <c r="D259" s="50">
        <v>0.83</v>
      </c>
      <c r="E259" s="51" t="s">
        <v>733</v>
      </c>
      <c r="F259" s="77">
        <v>2639</v>
      </c>
      <c r="G259" s="108">
        <v>2399</v>
      </c>
      <c r="H259" s="58">
        <v>1899</v>
      </c>
      <c r="I259" s="58">
        <v>1563</v>
      </c>
      <c r="J259" s="58">
        <v>0</v>
      </c>
      <c r="K259" s="77">
        <f t="shared" ref="K259" si="74">IFERROR(I259-J259,I259)</f>
        <v>1563</v>
      </c>
      <c r="L259" s="93">
        <f t="shared" ref="L259" si="75">IFERROR((G259-K259)/G259, " ")</f>
        <v>0.34847853272196749</v>
      </c>
      <c r="M259" s="271">
        <v>2399</v>
      </c>
      <c r="N259" s="230">
        <v>0</v>
      </c>
      <c r="O259" s="230">
        <f t="shared" si="66"/>
        <v>1563</v>
      </c>
      <c r="P259" s="231">
        <f t="shared" si="67"/>
        <v>0.34847853272196749</v>
      </c>
      <c r="Q259" s="269">
        <v>2399</v>
      </c>
      <c r="R259" s="200">
        <v>0</v>
      </c>
      <c r="S259" s="200">
        <f t="shared" si="68"/>
        <v>1563</v>
      </c>
      <c r="T259" s="201">
        <f t="shared" si="69"/>
        <v>0.34847853272196749</v>
      </c>
      <c r="U259" s="271">
        <v>2399</v>
      </c>
      <c r="V259" s="230">
        <v>0</v>
      </c>
      <c r="W259" s="230">
        <f t="shared" si="70"/>
        <v>1563</v>
      </c>
      <c r="X259" s="231">
        <f t="shared" si="71"/>
        <v>0.34847853272196749</v>
      </c>
      <c r="Y259" s="269">
        <v>2399</v>
      </c>
      <c r="Z259" s="200">
        <v>0</v>
      </c>
      <c r="AA259" s="200">
        <f t="shared" si="61"/>
        <v>1563</v>
      </c>
      <c r="AB259" s="201">
        <f t="shared" si="62"/>
        <v>0.34847853272196749</v>
      </c>
    </row>
    <row r="260" spans="1:28" s="4" customFormat="1" ht="12.75" customHeight="1">
      <c r="A260" s="27" t="s">
        <v>577</v>
      </c>
      <c r="B260" s="24" t="s">
        <v>29</v>
      </c>
      <c r="C260" s="69"/>
      <c r="D260" s="30">
        <v>1.19</v>
      </c>
      <c r="E260" s="6" t="s">
        <v>578</v>
      </c>
      <c r="F260" s="75">
        <v>1099</v>
      </c>
      <c r="G260" s="61">
        <v>999</v>
      </c>
      <c r="H260" s="55">
        <v>899</v>
      </c>
      <c r="I260" s="55">
        <v>797</v>
      </c>
      <c r="J260" s="61">
        <v>0</v>
      </c>
      <c r="K260" s="61">
        <f>IFERROR(I260-J260,I260)</f>
        <v>797</v>
      </c>
      <c r="L260" s="84">
        <f>IFERROR((G260-K260)/G260, " ")</f>
        <v>0.2022022022022022</v>
      </c>
      <c r="M260" s="137">
        <v>899</v>
      </c>
      <c r="N260" s="228">
        <v>0</v>
      </c>
      <c r="O260" s="228">
        <f>$K260-N260</f>
        <v>797</v>
      </c>
      <c r="P260" s="229">
        <f>(M260-O260)/M260</f>
        <v>0.11345939933259176</v>
      </c>
      <c r="Q260" s="137">
        <v>899</v>
      </c>
      <c r="R260" s="198">
        <v>0</v>
      </c>
      <c r="S260" s="198">
        <f>$K260-R260</f>
        <v>797</v>
      </c>
      <c r="T260" s="199">
        <f>(Q260-S260)/Q260</f>
        <v>0.11345939933259176</v>
      </c>
      <c r="U260" s="137">
        <v>899</v>
      </c>
      <c r="V260" s="228">
        <v>0</v>
      </c>
      <c r="W260" s="228">
        <f>$K260-V260</f>
        <v>797</v>
      </c>
      <c r="X260" s="229">
        <f>(U260-W260)/U260</f>
        <v>0.11345939933259176</v>
      </c>
      <c r="Y260" s="137">
        <v>899</v>
      </c>
      <c r="Z260" s="198">
        <v>0</v>
      </c>
      <c r="AA260" s="198">
        <f>$K260-Z260</f>
        <v>797</v>
      </c>
      <c r="AB260" s="199">
        <f>(Y260-AA260)/Y260</f>
        <v>0.11345939933259176</v>
      </c>
    </row>
    <row r="261" spans="1:28" s="4" customFormat="1" ht="12.75" customHeight="1">
      <c r="A261" s="27" t="s">
        <v>120</v>
      </c>
      <c r="B261" s="21" t="s">
        <v>29</v>
      </c>
      <c r="C261" s="69"/>
      <c r="D261" s="32">
        <v>1.19</v>
      </c>
      <c r="E261" s="6" t="s">
        <v>121</v>
      </c>
      <c r="F261" s="75">
        <v>1759</v>
      </c>
      <c r="G261" s="61">
        <v>1599</v>
      </c>
      <c r="H261" s="55">
        <v>1299</v>
      </c>
      <c r="I261" s="55">
        <v>976</v>
      </c>
      <c r="J261" s="61">
        <v>0</v>
      </c>
      <c r="K261" s="61">
        <f t="shared" si="53"/>
        <v>976</v>
      </c>
      <c r="L261" s="84">
        <f t="shared" si="44"/>
        <v>0.3896185115697311</v>
      </c>
      <c r="M261" s="138">
        <v>1099</v>
      </c>
      <c r="N261" s="95">
        <v>143</v>
      </c>
      <c r="O261" s="228">
        <f t="shared" si="66"/>
        <v>833</v>
      </c>
      <c r="P261" s="229">
        <f t="shared" si="67"/>
        <v>0.24203821656050956</v>
      </c>
      <c r="Q261" s="138">
        <v>1099</v>
      </c>
      <c r="R261" s="95">
        <v>143</v>
      </c>
      <c r="S261" s="198">
        <f t="shared" si="68"/>
        <v>833</v>
      </c>
      <c r="T261" s="199">
        <f t="shared" si="69"/>
        <v>0.24203821656050956</v>
      </c>
      <c r="U261" s="138">
        <v>1099</v>
      </c>
      <c r="V261" s="95">
        <v>143</v>
      </c>
      <c r="W261" s="228">
        <f t="shared" si="70"/>
        <v>833</v>
      </c>
      <c r="X261" s="229">
        <f t="shared" si="71"/>
        <v>0.24203821656050956</v>
      </c>
      <c r="Y261" s="138">
        <v>1099</v>
      </c>
      <c r="Z261" s="95">
        <v>143</v>
      </c>
      <c r="AA261" s="198">
        <f t="shared" ref="AA261:AA311" si="76">$K261-Z261</f>
        <v>833</v>
      </c>
      <c r="AB261" s="199">
        <f t="shared" ref="AB261:AB311" si="77">(Y261-AA261)/Y261</f>
        <v>0.24203821656050956</v>
      </c>
    </row>
    <row r="262" spans="1:28" s="4" customFormat="1" ht="12.75" customHeight="1">
      <c r="A262" s="101" t="s">
        <v>579</v>
      </c>
      <c r="B262" s="24" t="s">
        <v>29</v>
      </c>
      <c r="C262" s="69"/>
      <c r="D262" s="30">
        <v>1.19</v>
      </c>
      <c r="E262" s="25" t="s">
        <v>581</v>
      </c>
      <c r="F262" s="73">
        <v>2309</v>
      </c>
      <c r="G262" s="61">
        <v>2099</v>
      </c>
      <c r="H262" s="55">
        <v>1699</v>
      </c>
      <c r="I262" s="53">
        <v>1329</v>
      </c>
      <c r="J262" s="60">
        <v>0</v>
      </c>
      <c r="K262" s="60">
        <f t="shared" si="53"/>
        <v>1329</v>
      </c>
      <c r="L262" s="82">
        <f t="shared" si="44"/>
        <v>0.36684135302525012</v>
      </c>
      <c r="M262" s="137">
        <v>1249</v>
      </c>
      <c r="N262" s="96">
        <v>337</v>
      </c>
      <c r="O262" s="223">
        <f t="shared" si="66"/>
        <v>992</v>
      </c>
      <c r="P262" s="224">
        <f t="shared" si="67"/>
        <v>0.20576461168935148</v>
      </c>
      <c r="Q262" s="137">
        <v>1249</v>
      </c>
      <c r="R262" s="96">
        <v>337</v>
      </c>
      <c r="S262" s="193">
        <f t="shared" si="68"/>
        <v>992</v>
      </c>
      <c r="T262" s="194">
        <f t="shared" si="69"/>
        <v>0.20576461168935148</v>
      </c>
      <c r="U262" s="137">
        <v>1449</v>
      </c>
      <c r="V262" s="96">
        <v>185</v>
      </c>
      <c r="W262" s="223">
        <f t="shared" si="70"/>
        <v>1144</v>
      </c>
      <c r="X262" s="224">
        <f t="shared" si="71"/>
        <v>0.21048999309868874</v>
      </c>
      <c r="Y262" s="137">
        <v>1449</v>
      </c>
      <c r="Z262" s="96">
        <v>185</v>
      </c>
      <c r="AA262" s="193">
        <f t="shared" si="76"/>
        <v>1144</v>
      </c>
      <c r="AB262" s="194">
        <f t="shared" si="77"/>
        <v>0.21048999309868874</v>
      </c>
    </row>
    <row r="263" spans="1:28" s="4" customFormat="1" ht="12.75" customHeight="1">
      <c r="A263" s="101" t="s">
        <v>580</v>
      </c>
      <c r="B263" s="24" t="s">
        <v>29</v>
      </c>
      <c r="C263" s="69"/>
      <c r="D263" s="30">
        <v>1.19</v>
      </c>
      <c r="E263" s="25" t="s">
        <v>582</v>
      </c>
      <c r="F263" s="73">
        <v>2199</v>
      </c>
      <c r="G263" s="61">
        <v>1999</v>
      </c>
      <c r="H263" s="55">
        <v>1599</v>
      </c>
      <c r="I263" s="53">
        <v>1246</v>
      </c>
      <c r="J263" s="60">
        <v>0</v>
      </c>
      <c r="K263" s="60">
        <f t="shared" si="53"/>
        <v>1246</v>
      </c>
      <c r="L263" s="82">
        <f t="shared" si="44"/>
        <v>0.37668834417208602</v>
      </c>
      <c r="M263" s="137">
        <v>1199</v>
      </c>
      <c r="N263" s="96">
        <v>299</v>
      </c>
      <c r="O263" s="223">
        <f t="shared" si="66"/>
        <v>947</v>
      </c>
      <c r="P263" s="224">
        <f t="shared" si="67"/>
        <v>0.21017514595496248</v>
      </c>
      <c r="Q263" s="137">
        <v>1199</v>
      </c>
      <c r="R263" s="96">
        <v>299</v>
      </c>
      <c r="S263" s="193">
        <f t="shared" si="68"/>
        <v>947</v>
      </c>
      <c r="T263" s="194">
        <f t="shared" si="69"/>
        <v>0.21017514595496248</v>
      </c>
      <c r="U263" s="137">
        <v>1399</v>
      </c>
      <c r="V263" s="96">
        <v>147</v>
      </c>
      <c r="W263" s="223">
        <f t="shared" si="70"/>
        <v>1099</v>
      </c>
      <c r="X263" s="224">
        <f t="shared" si="71"/>
        <v>0.21443888491779842</v>
      </c>
      <c r="Y263" s="137">
        <v>1399</v>
      </c>
      <c r="Z263" s="96">
        <v>147</v>
      </c>
      <c r="AA263" s="193">
        <f t="shared" si="76"/>
        <v>1099</v>
      </c>
      <c r="AB263" s="194">
        <f t="shared" si="77"/>
        <v>0.21443888491779842</v>
      </c>
    </row>
    <row r="264" spans="1:28" s="4" customFormat="1" ht="12.75" customHeight="1">
      <c r="A264" s="101" t="s">
        <v>583</v>
      </c>
      <c r="B264" s="24" t="s">
        <v>29</v>
      </c>
      <c r="C264" s="69"/>
      <c r="D264" s="30">
        <v>1.19</v>
      </c>
      <c r="E264" s="25" t="s">
        <v>585</v>
      </c>
      <c r="F264" s="73">
        <v>2859</v>
      </c>
      <c r="G264" s="60">
        <v>2599</v>
      </c>
      <c r="H264" s="53">
        <v>1999</v>
      </c>
      <c r="I264" s="53">
        <v>1558</v>
      </c>
      <c r="J264" s="60">
        <v>0</v>
      </c>
      <c r="K264" s="60">
        <f t="shared" si="53"/>
        <v>1558</v>
      </c>
      <c r="L264" s="82">
        <f t="shared" ref="L264:L289" si="78">IFERROR((G264-K264)/G264, " ")</f>
        <v>0.400538668718738</v>
      </c>
      <c r="M264" s="137">
        <v>1499</v>
      </c>
      <c r="N264" s="96">
        <v>385</v>
      </c>
      <c r="O264" s="223">
        <f t="shared" si="66"/>
        <v>1173</v>
      </c>
      <c r="P264" s="224">
        <f t="shared" si="67"/>
        <v>0.21747831887925284</v>
      </c>
      <c r="Q264" s="137">
        <v>1499</v>
      </c>
      <c r="R264" s="96">
        <v>385</v>
      </c>
      <c r="S264" s="193">
        <f t="shared" si="68"/>
        <v>1173</v>
      </c>
      <c r="T264" s="194">
        <f t="shared" si="69"/>
        <v>0.21747831887925284</v>
      </c>
      <c r="U264" s="137">
        <v>1649</v>
      </c>
      <c r="V264" s="96">
        <v>268</v>
      </c>
      <c r="W264" s="223">
        <f t="shared" si="70"/>
        <v>1290</v>
      </c>
      <c r="X264" s="224">
        <f t="shared" si="71"/>
        <v>0.21770770163735598</v>
      </c>
      <c r="Y264" s="137">
        <v>1649</v>
      </c>
      <c r="Z264" s="96">
        <v>268</v>
      </c>
      <c r="AA264" s="193">
        <f t="shared" si="76"/>
        <v>1290</v>
      </c>
      <c r="AB264" s="194">
        <f t="shared" si="77"/>
        <v>0.21770770163735598</v>
      </c>
    </row>
    <row r="265" spans="1:28" s="4" customFormat="1" ht="12.75" customHeight="1">
      <c r="A265" s="101" t="s">
        <v>584</v>
      </c>
      <c r="B265" s="24" t="s">
        <v>29</v>
      </c>
      <c r="C265" s="69"/>
      <c r="D265" s="30">
        <v>1.19</v>
      </c>
      <c r="E265" s="25" t="s">
        <v>586</v>
      </c>
      <c r="F265" s="73">
        <v>2749</v>
      </c>
      <c r="G265" s="60">
        <v>2499</v>
      </c>
      <c r="H265" s="53">
        <v>1899</v>
      </c>
      <c r="I265" s="53">
        <v>1483</v>
      </c>
      <c r="J265" s="60">
        <v>0</v>
      </c>
      <c r="K265" s="60">
        <f t="shared" si="53"/>
        <v>1483</v>
      </c>
      <c r="L265" s="82">
        <f t="shared" si="78"/>
        <v>0.40656262505002</v>
      </c>
      <c r="M265" s="137">
        <v>1299</v>
      </c>
      <c r="N265" s="96">
        <v>465</v>
      </c>
      <c r="O265" s="223">
        <f t="shared" si="66"/>
        <v>1018</v>
      </c>
      <c r="P265" s="224">
        <f t="shared" si="67"/>
        <v>0.21632024634334104</v>
      </c>
      <c r="Q265" s="137">
        <v>1299</v>
      </c>
      <c r="R265" s="96">
        <v>465</v>
      </c>
      <c r="S265" s="193">
        <f t="shared" si="68"/>
        <v>1018</v>
      </c>
      <c r="T265" s="194">
        <f t="shared" si="69"/>
        <v>0.21632024634334104</v>
      </c>
      <c r="U265" s="137">
        <v>1599</v>
      </c>
      <c r="V265" s="96">
        <v>230</v>
      </c>
      <c r="W265" s="223">
        <f t="shared" si="70"/>
        <v>1253</v>
      </c>
      <c r="X265" s="224">
        <f t="shared" si="71"/>
        <v>0.21638524077548468</v>
      </c>
      <c r="Y265" s="137">
        <v>1599</v>
      </c>
      <c r="Z265" s="96">
        <v>230</v>
      </c>
      <c r="AA265" s="193">
        <f t="shared" si="76"/>
        <v>1253</v>
      </c>
      <c r="AB265" s="194">
        <f t="shared" si="77"/>
        <v>0.21638524077548468</v>
      </c>
    </row>
    <row r="266" spans="1:28" s="4" customFormat="1" ht="12.75" customHeight="1">
      <c r="A266" s="27" t="s">
        <v>587</v>
      </c>
      <c r="B266" s="24" t="s">
        <v>29</v>
      </c>
      <c r="C266" s="69"/>
      <c r="D266" s="30">
        <v>1.19</v>
      </c>
      <c r="E266" s="6" t="s">
        <v>588</v>
      </c>
      <c r="F266" s="75">
        <v>3299</v>
      </c>
      <c r="G266" s="61">
        <v>2999</v>
      </c>
      <c r="H266" s="55">
        <v>2299</v>
      </c>
      <c r="I266" s="55">
        <v>1838</v>
      </c>
      <c r="J266" s="55">
        <v>0</v>
      </c>
      <c r="K266" s="75">
        <f t="shared" si="53"/>
        <v>1838</v>
      </c>
      <c r="L266" s="84">
        <f t="shared" si="78"/>
        <v>0.38712904301433809</v>
      </c>
      <c r="M266" s="138">
        <v>1899</v>
      </c>
      <c r="N266" s="95">
        <v>314</v>
      </c>
      <c r="O266" s="228">
        <f t="shared" si="66"/>
        <v>1524</v>
      </c>
      <c r="P266" s="229">
        <f t="shared" si="67"/>
        <v>0.19747235387045814</v>
      </c>
      <c r="Q266" s="138">
        <v>1899</v>
      </c>
      <c r="R266" s="95">
        <v>314</v>
      </c>
      <c r="S266" s="198">
        <f t="shared" si="68"/>
        <v>1524</v>
      </c>
      <c r="T266" s="199">
        <f t="shared" si="69"/>
        <v>0.19747235387045814</v>
      </c>
      <c r="U266" s="138">
        <v>1999</v>
      </c>
      <c r="V266" s="95">
        <v>234</v>
      </c>
      <c r="W266" s="228">
        <f t="shared" si="70"/>
        <v>1604</v>
      </c>
      <c r="X266" s="229">
        <f t="shared" si="71"/>
        <v>0.19759879939969985</v>
      </c>
      <c r="Y266" s="138">
        <v>1999</v>
      </c>
      <c r="Z266" s="95">
        <v>233</v>
      </c>
      <c r="AA266" s="198">
        <f t="shared" si="76"/>
        <v>1605</v>
      </c>
      <c r="AB266" s="199">
        <f t="shared" si="77"/>
        <v>0.19709854927463732</v>
      </c>
    </row>
    <row r="267" spans="1:28" s="4" customFormat="1" ht="12.75" customHeight="1">
      <c r="A267" s="27" t="s">
        <v>166</v>
      </c>
      <c r="B267" s="21" t="s">
        <v>29</v>
      </c>
      <c r="C267" s="160" t="s">
        <v>612</v>
      </c>
      <c r="D267" s="30">
        <v>1.19</v>
      </c>
      <c r="E267" s="6" t="s">
        <v>168</v>
      </c>
      <c r="F267" s="75">
        <v>4289</v>
      </c>
      <c r="G267" s="61">
        <v>3899</v>
      </c>
      <c r="H267" s="55">
        <v>3099</v>
      </c>
      <c r="I267" s="55">
        <v>2542</v>
      </c>
      <c r="J267" s="55">
        <v>0</v>
      </c>
      <c r="K267" s="75">
        <f t="shared" si="53"/>
        <v>2542</v>
      </c>
      <c r="L267" s="84">
        <f t="shared" si="78"/>
        <v>0.34803795845088487</v>
      </c>
      <c r="M267" s="138">
        <v>2599</v>
      </c>
      <c r="N267" s="95">
        <v>390</v>
      </c>
      <c r="O267" s="228">
        <f t="shared" si="66"/>
        <v>2152</v>
      </c>
      <c r="P267" s="229">
        <f t="shared" si="67"/>
        <v>0.17198922662562524</v>
      </c>
      <c r="Q267" s="138">
        <v>2599</v>
      </c>
      <c r="R267" s="95">
        <v>390</v>
      </c>
      <c r="S267" s="198">
        <f t="shared" si="68"/>
        <v>2152</v>
      </c>
      <c r="T267" s="199">
        <f t="shared" si="69"/>
        <v>0.17198922662562524</v>
      </c>
      <c r="U267" s="138">
        <v>2599</v>
      </c>
      <c r="V267" s="95">
        <v>390</v>
      </c>
      <c r="W267" s="228">
        <f t="shared" si="70"/>
        <v>2152</v>
      </c>
      <c r="X267" s="229">
        <f t="shared" si="71"/>
        <v>0.17198922662562524</v>
      </c>
      <c r="Y267" s="138">
        <v>2599</v>
      </c>
      <c r="Z267" s="95">
        <v>390</v>
      </c>
      <c r="AA267" s="198">
        <f t="shared" si="76"/>
        <v>2152</v>
      </c>
      <c r="AB267" s="199">
        <f t="shared" si="77"/>
        <v>0.17198922662562524</v>
      </c>
    </row>
    <row r="268" spans="1:28" s="4" customFormat="1" ht="12.75" customHeight="1">
      <c r="A268" s="101" t="s">
        <v>167</v>
      </c>
      <c r="B268" s="24" t="s">
        <v>29</v>
      </c>
      <c r="C268" s="279" t="s">
        <v>612</v>
      </c>
      <c r="D268" s="30">
        <v>1.19</v>
      </c>
      <c r="E268" s="25" t="s">
        <v>168</v>
      </c>
      <c r="F268" s="73">
        <v>4179</v>
      </c>
      <c r="G268" s="60">
        <v>3799</v>
      </c>
      <c r="H268" s="53">
        <v>2999</v>
      </c>
      <c r="I268" s="53">
        <v>2463</v>
      </c>
      <c r="J268" s="53">
        <v>0</v>
      </c>
      <c r="K268" s="73">
        <f t="shared" si="53"/>
        <v>2463</v>
      </c>
      <c r="L268" s="82">
        <f t="shared" si="78"/>
        <v>0.35167149249802582</v>
      </c>
      <c r="M268" s="137">
        <v>2499</v>
      </c>
      <c r="N268" s="96">
        <v>391</v>
      </c>
      <c r="O268" s="223">
        <f t="shared" si="66"/>
        <v>2072</v>
      </c>
      <c r="P268" s="224">
        <f t="shared" si="67"/>
        <v>0.17086834733893558</v>
      </c>
      <c r="Q268" s="137">
        <v>2499</v>
      </c>
      <c r="R268" s="96">
        <v>391</v>
      </c>
      <c r="S268" s="193">
        <f t="shared" si="68"/>
        <v>2072</v>
      </c>
      <c r="T268" s="194">
        <f t="shared" si="69"/>
        <v>0.17086834733893558</v>
      </c>
      <c r="U268" s="137">
        <v>2499</v>
      </c>
      <c r="V268" s="96">
        <v>391</v>
      </c>
      <c r="W268" s="223">
        <f t="shared" si="70"/>
        <v>2072</v>
      </c>
      <c r="X268" s="224">
        <f t="shared" si="71"/>
        <v>0.17086834733893558</v>
      </c>
      <c r="Y268" s="137">
        <v>2499</v>
      </c>
      <c r="Z268" s="96">
        <v>391</v>
      </c>
      <c r="AA268" s="193">
        <f t="shared" si="76"/>
        <v>2072</v>
      </c>
      <c r="AB268" s="194">
        <f t="shared" si="77"/>
        <v>0.17086834733893558</v>
      </c>
    </row>
    <row r="269" spans="1:28" s="4" customFormat="1" ht="12.75" customHeight="1">
      <c r="A269" s="27" t="s">
        <v>734</v>
      </c>
      <c r="B269" s="21" t="s">
        <v>29</v>
      </c>
      <c r="C269" s="174" t="s">
        <v>759</v>
      </c>
      <c r="D269" s="32">
        <v>1.19</v>
      </c>
      <c r="E269" s="6" t="s">
        <v>736</v>
      </c>
      <c r="F269" s="75">
        <v>4289</v>
      </c>
      <c r="G269" s="61">
        <v>3899</v>
      </c>
      <c r="H269" s="55">
        <v>3099</v>
      </c>
      <c r="I269" s="55">
        <v>2545</v>
      </c>
      <c r="J269" s="55">
        <v>0</v>
      </c>
      <c r="K269" s="75">
        <f t="shared" si="53"/>
        <v>2545</v>
      </c>
      <c r="L269" s="84">
        <f t="shared" si="78"/>
        <v>0.34726853039240829</v>
      </c>
      <c r="M269" s="227">
        <v>3899</v>
      </c>
      <c r="N269" s="228">
        <v>0</v>
      </c>
      <c r="O269" s="228">
        <f t="shared" si="66"/>
        <v>2545</v>
      </c>
      <c r="P269" s="229">
        <f t="shared" si="67"/>
        <v>0.34726853039240829</v>
      </c>
      <c r="Q269" s="197">
        <v>3899</v>
      </c>
      <c r="R269" s="198">
        <v>0</v>
      </c>
      <c r="S269" s="198">
        <f t="shared" si="68"/>
        <v>2545</v>
      </c>
      <c r="T269" s="199">
        <f t="shared" si="69"/>
        <v>0.34726853039240829</v>
      </c>
      <c r="U269" s="227">
        <v>3899</v>
      </c>
      <c r="V269" s="228">
        <v>0</v>
      </c>
      <c r="W269" s="228">
        <f t="shared" si="70"/>
        <v>2545</v>
      </c>
      <c r="X269" s="229">
        <f t="shared" si="71"/>
        <v>0.34726853039240829</v>
      </c>
      <c r="Y269" s="197">
        <v>3899</v>
      </c>
      <c r="Z269" s="198">
        <v>0</v>
      </c>
      <c r="AA269" s="198">
        <f t="shared" si="76"/>
        <v>2545</v>
      </c>
      <c r="AB269" s="199">
        <f t="shared" si="77"/>
        <v>0.34726853039240829</v>
      </c>
    </row>
    <row r="270" spans="1:28" s="4" customFormat="1" ht="12.75" customHeight="1" thickBot="1">
      <c r="A270" s="56" t="s">
        <v>735</v>
      </c>
      <c r="B270" s="49" t="s">
        <v>29</v>
      </c>
      <c r="C270" s="130" t="s">
        <v>759</v>
      </c>
      <c r="D270" s="50">
        <v>1.19</v>
      </c>
      <c r="E270" s="51" t="s">
        <v>737</v>
      </c>
      <c r="F270" s="77">
        <v>4179</v>
      </c>
      <c r="G270" s="108">
        <v>3799</v>
      </c>
      <c r="H270" s="58">
        <v>2999</v>
      </c>
      <c r="I270" s="58">
        <v>2463</v>
      </c>
      <c r="J270" s="58">
        <v>0</v>
      </c>
      <c r="K270" s="77">
        <f t="shared" si="53"/>
        <v>2463</v>
      </c>
      <c r="L270" s="93">
        <f t="shared" si="78"/>
        <v>0.35167149249802582</v>
      </c>
      <c r="M270" s="271">
        <v>3799</v>
      </c>
      <c r="N270" s="230">
        <v>0</v>
      </c>
      <c r="O270" s="230">
        <f t="shared" si="66"/>
        <v>2463</v>
      </c>
      <c r="P270" s="231">
        <f t="shared" si="67"/>
        <v>0.35167149249802582</v>
      </c>
      <c r="Q270" s="269">
        <v>3799</v>
      </c>
      <c r="R270" s="200">
        <v>0</v>
      </c>
      <c r="S270" s="200">
        <f t="shared" si="68"/>
        <v>2463</v>
      </c>
      <c r="T270" s="201">
        <f t="shared" si="69"/>
        <v>0.35167149249802582</v>
      </c>
      <c r="U270" s="271">
        <v>3799</v>
      </c>
      <c r="V270" s="230">
        <v>0</v>
      </c>
      <c r="W270" s="230">
        <f t="shared" si="70"/>
        <v>2463</v>
      </c>
      <c r="X270" s="231">
        <f t="shared" si="71"/>
        <v>0.35167149249802582</v>
      </c>
      <c r="Y270" s="269">
        <v>3799</v>
      </c>
      <c r="Z270" s="200">
        <v>0</v>
      </c>
      <c r="AA270" s="200">
        <f t="shared" si="76"/>
        <v>2463</v>
      </c>
      <c r="AB270" s="201">
        <f t="shared" si="77"/>
        <v>0.35167149249802582</v>
      </c>
    </row>
    <row r="271" spans="1:28" s="4" customFormat="1" ht="12.75" customHeight="1" thickBot="1">
      <c r="A271" s="112" t="s">
        <v>169</v>
      </c>
      <c r="B271" s="146" t="s">
        <v>29</v>
      </c>
      <c r="C271" s="151"/>
      <c r="D271" s="147">
        <v>1.19</v>
      </c>
      <c r="E271" s="148" t="s">
        <v>170</v>
      </c>
      <c r="F271" s="76">
        <v>3629</v>
      </c>
      <c r="G271" s="161">
        <v>3299</v>
      </c>
      <c r="H271" s="162">
        <v>2599</v>
      </c>
      <c r="I271" s="162">
        <v>2134</v>
      </c>
      <c r="J271" s="162">
        <v>0</v>
      </c>
      <c r="K271" s="76">
        <f t="shared" si="53"/>
        <v>2134</v>
      </c>
      <c r="L271" s="87">
        <f t="shared" si="78"/>
        <v>0.35313731433767809</v>
      </c>
      <c r="M271" s="157">
        <v>1999</v>
      </c>
      <c r="N271" s="152">
        <v>471</v>
      </c>
      <c r="O271" s="240">
        <f t="shared" si="66"/>
        <v>1663</v>
      </c>
      <c r="P271" s="241">
        <f t="shared" si="67"/>
        <v>0.16808404202101052</v>
      </c>
      <c r="Q271" s="157">
        <v>1999</v>
      </c>
      <c r="R271" s="152">
        <v>471</v>
      </c>
      <c r="S271" s="208">
        <f t="shared" si="68"/>
        <v>1663</v>
      </c>
      <c r="T271" s="209">
        <f t="shared" si="69"/>
        <v>0.16808404202101052</v>
      </c>
      <c r="U271" s="157">
        <v>2199</v>
      </c>
      <c r="V271" s="152">
        <v>311</v>
      </c>
      <c r="W271" s="240">
        <f t="shared" si="70"/>
        <v>1823</v>
      </c>
      <c r="X271" s="241">
        <f t="shared" si="71"/>
        <v>0.17098681218735789</v>
      </c>
      <c r="Y271" s="157">
        <v>2199</v>
      </c>
      <c r="Z271" s="152">
        <v>311</v>
      </c>
      <c r="AA271" s="208">
        <f t="shared" si="76"/>
        <v>1823</v>
      </c>
      <c r="AB271" s="209">
        <f t="shared" si="77"/>
        <v>0.17098681218735789</v>
      </c>
    </row>
    <row r="272" spans="1:28" s="4" customFormat="1" ht="12.75" customHeight="1">
      <c r="A272" s="102" t="s">
        <v>452</v>
      </c>
      <c r="B272" s="114" t="s">
        <v>29</v>
      </c>
      <c r="C272" s="118"/>
      <c r="D272" s="115">
        <v>0.14000000000000001</v>
      </c>
      <c r="E272" s="116" t="s">
        <v>453</v>
      </c>
      <c r="F272" s="72">
        <v>1429</v>
      </c>
      <c r="G272" s="65">
        <v>1299</v>
      </c>
      <c r="H272" s="57">
        <v>999</v>
      </c>
      <c r="I272" s="57">
        <v>805</v>
      </c>
      <c r="J272" s="57">
        <v>0</v>
      </c>
      <c r="K272" s="72">
        <f t="shared" si="53"/>
        <v>805</v>
      </c>
      <c r="L272" s="85">
        <f t="shared" si="78"/>
        <v>0.38029253271747498</v>
      </c>
      <c r="M272" s="154">
        <v>749</v>
      </c>
      <c r="N272" s="179">
        <v>193</v>
      </c>
      <c r="O272" s="237">
        <f t="shared" si="66"/>
        <v>612</v>
      </c>
      <c r="P272" s="238">
        <f t="shared" si="67"/>
        <v>0.18291054739652871</v>
      </c>
      <c r="Q272" s="154">
        <v>749</v>
      </c>
      <c r="R272" s="179">
        <v>193</v>
      </c>
      <c r="S272" s="206">
        <f t="shared" si="68"/>
        <v>612</v>
      </c>
      <c r="T272" s="207">
        <f t="shared" si="69"/>
        <v>0.18291054739652871</v>
      </c>
      <c r="U272" s="154">
        <v>749</v>
      </c>
      <c r="V272" s="179">
        <v>193</v>
      </c>
      <c r="W272" s="237">
        <f t="shared" si="70"/>
        <v>612</v>
      </c>
      <c r="X272" s="238">
        <f t="shared" si="71"/>
        <v>0.18291054739652871</v>
      </c>
      <c r="Y272" s="154">
        <v>749</v>
      </c>
      <c r="Z272" s="179">
        <v>193</v>
      </c>
      <c r="AA272" s="206">
        <f t="shared" si="76"/>
        <v>612</v>
      </c>
      <c r="AB272" s="207">
        <f t="shared" si="77"/>
        <v>0.18291054739652871</v>
      </c>
    </row>
    <row r="273" spans="1:28" s="4" customFormat="1" ht="12.75" customHeight="1">
      <c r="A273" s="27" t="s">
        <v>7</v>
      </c>
      <c r="B273" s="21" t="s">
        <v>29</v>
      </c>
      <c r="C273" s="279" t="s">
        <v>612</v>
      </c>
      <c r="D273" s="32">
        <v>0.14000000000000001</v>
      </c>
      <c r="E273" s="6" t="s">
        <v>454</v>
      </c>
      <c r="F273" s="75">
        <v>1319</v>
      </c>
      <c r="G273" s="61">
        <v>1299</v>
      </c>
      <c r="H273" s="55">
        <v>999</v>
      </c>
      <c r="I273" s="55">
        <v>811</v>
      </c>
      <c r="J273" s="55">
        <v>0</v>
      </c>
      <c r="K273" s="75">
        <f t="shared" si="53"/>
        <v>811</v>
      </c>
      <c r="L273" s="84">
        <f t="shared" si="78"/>
        <v>0.37567359507313319</v>
      </c>
      <c r="M273" s="138">
        <v>999</v>
      </c>
      <c r="N273" s="228">
        <v>0</v>
      </c>
      <c r="O273" s="228">
        <f t="shared" si="66"/>
        <v>811</v>
      </c>
      <c r="P273" s="229">
        <f t="shared" si="67"/>
        <v>0.18818818818818819</v>
      </c>
      <c r="Q273" s="197">
        <v>1299</v>
      </c>
      <c r="R273" s="198">
        <v>0</v>
      </c>
      <c r="S273" s="198">
        <f t="shared" si="68"/>
        <v>811</v>
      </c>
      <c r="T273" s="199">
        <f t="shared" si="69"/>
        <v>0.37567359507313319</v>
      </c>
      <c r="U273" s="227">
        <v>1299</v>
      </c>
      <c r="V273" s="228">
        <v>0</v>
      </c>
      <c r="W273" s="228">
        <f t="shared" si="70"/>
        <v>811</v>
      </c>
      <c r="X273" s="229">
        <f t="shared" si="71"/>
        <v>0.37567359507313319</v>
      </c>
      <c r="Y273" s="197">
        <v>1299</v>
      </c>
      <c r="Z273" s="198">
        <v>0</v>
      </c>
      <c r="AA273" s="198">
        <f t="shared" si="76"/>
        <v>811</v>
      </c>
      <c r="AB273" s="199">
        <f t="shared" si="77"/>
        <v>0.37567359507313319</v>
      </c>
    </row>
    <row r="274" spans="1:28" s="4" customFormat="1" ht="13.5" customHeight="1">
      <c r="A274" s="27" t="s">
        <v>543</v>
      </c>
      <c r="B274" s="21" t="s">
        <v>29</v>
      </c>
      <c r="C274" s="174"/>
      <c r="D274" s="32">
        <v>0.27</v>
      </c>
      <c r="E274" s="6" t="s">
        <v>547</v>
      </c>
      <c r="F274" s="75">
        <v>1099</v>
      </c>
      <c r="G274" s="61">
        <v>999</v>
      </c>
      <c r="H274" s="55">
        <v>799</v>
      </c>
      <c r="I274" s="55">
        <v>657</v>
      </c>
      <c r="J274" s="55">
        <v>0</v>
      </c>
      <c r="K274" s="75">
        <f>IFERROR(I274-J274,I274)</f>
        <v>657</v>
      </c>
      <c r="L274" s="84">
        <f>IFERROR((G274-K274)/G274, " ")</f>
        <v>0.34234234234234234</v>
      </c>
      <c r="M274" s="138">
        <v>699</v>
      </c>
      <c r="N274" s="95">
        <v>77</v>
      </c>
      <c r="O274" s="228">
        <f t="shared" si="66"/>
        <v>580</v>
      </c>
      <c r="P274" s="229">
        <f t="shared" si="67"/>
        <v>0.17024320457796852</v>
      </c>
      <c r="Q274" s="138">
        <v>699</v>
      </c>
      <c r="R274" s="95">
        <v>77</v>
      </c>
      <c r="S274" s="198">
        <f t="shared" si="68"/>
        <v>580</v>
      </c>
      <c r="T274" s="199">
        <f t="shared" si="69"/>
        <v>0.17024320457796852</v>
      </c>
      <c r="U274" s="138">
        <v>599</v>
      </c>
      <c r="V274" s="95">
        <v>157</v>
      </c>
      <c r="W274" s="228">
        <f t="shared" si="70"/>
        <v>500</v>
      </c>
      <c r="X274" s="229">
        <f t="shared" si="71"/>
        <v>0.1652754590984975</v>
      </c>
      <c r="Y274" s="138">
        <v>599</v>
      </c>
      <c r="Z274" s="95">
        <v>157</v>
      </c>
      <c r="AA274" s="198">
        <f t="shared" si="76"/>
        <v>500</v>
      </c>
      <c r="AB274" s="199">
        <f t="shared" si="77"/>
        <v>0.1652754590984975</v>
      </c>
    </row>
    <row r="275" spans="1:28" s="4" customFormat="1" ht="12.75" customHeight="1">
      <c r="A275" s="101" t="s">
        <v>545</v>
      </c>
      <c r="B275" s="24" t="s">
        <v>29</v>
      </c>
      <c r="C275" s="141"/>
      <c r="D275" s="30">
        <v>0.27</v>
      </c>
      <c r="E275" s="25" t="s">
        <v>548</v>
      </c>
      <c r="F275" s="60">
        <v>1649</v>
      </c>
      <c r="G275" s="60">
        <v>1499</v>
      </c>
      <c r="H275" s="60">
        <v>1199</v>
      </c>
      <c r="I275" s="60">
        <v>987</v>
      </c>
      <c r="J275" s="60">
        <v>0</v>
      </c>
      <c r="K275" s="60">
        <f>IFERROR(I275-J275,I275)</f>
        <v>987</v>
      </c>
      <c r="L275" s="82">
        <f>IFERROR((G275-K275)/G275, " ")</f>
        <v>0.34156104069379584</v>
      </c>
      <c r="M275" s="137">
        <v>899</v>
      </c>
      <c r="N275" s="96">
        <v>237</v>
      </c>
      <c r="O275" s="223">
        <f t="shared" si="66"/>
        <v>750</v>
      </c>
      <c r="P275" s="224">
        <f t="shared" si="67"/>
        <v>0.1657397107897664</v>
      </c>
      <c r="Q275" s="137">
        <v>899</v>
      </c>
      <c r="R275" s="96">
        <v>237</v>
      </c>
      <c r="S275" s="193">
        <f t="shared" si="68"/>
        <v>750</v>
      </c>
      <c r="T275" s="194">
        <f t="shared" si="69"/>
        <v>0.1657397107897664</v>
      </c>
      <c r="U275" s="137">
        <v>1049</v>
      </c>
      <c r="V275" s="96">
        <v>117</v>
      </c>
      <c r="W275" s="223">
        <f t="shared" si="70"/>
        <v>870</v>
      </c>
      <c r="X275" s="224">
        <f t="shared" si="71"/>
        <v>0.17063870352716873</v>
      </c>
      <c r="Y275" s="137">
        <v>1049</v>
      </c>
      <c r="Z275" s="96">
        <v>117</v>
      </c>
      <c r="AA275" s="193">
        <f t="shared" si="76"/>
        <v>870</v>
      </c>
      <c r="AB275" s="194">
        <f t="shared" si="77"/>
        <v>0.17063870352716873</v>
      </c>
    </row>
    <row r="276" spans="1:28" s="4" customFormat="1" ht="12.75" customHeight="1">
      <c r="A276" s="101" t="s">
        <v>8</v>
      </c>
      <c r="B276" s="24" t="s">
        <v>29</v>
      </c>
      <c r="C276" s="279" t="s">
        <v>612</v>
      </c>
      <c r="D276" s="30">
        <v>0.18</v>
      </c>
      <c r="E276" s="25" t="s">
        <v>455</v>
      </c>
      <c r="F276" s="73">
        <v>1429</v>
      </c>
      <c r="G276" s="60">
        <v>1399</v>
      </c>
      <c r="H276" s="53">
        <v>1099</v>
      </c>
      <c r="I276" s="53">
        <v>892</v>
      </c>
      <c r="J276" s="53">
        <v>0</v>
      </c>
      <c r="K276" s="73">
        <f t="shared" si="53"/>
        <v>892</v>
      </c>
      <c r="L276" s="82">
        <f t="shared" si="78"/>
        <v>0.36240171551107936</v>
      </c>
      <c r="M276" s="138">
        <v>1099</v>
      </c>
      <c r="N276" s="223">
        <v>0</v>
      </c>
      <c r="O276" s="223">
        <f t="shared" si="66"/>
        <v>892</v>
      </c>
      <c r="P276" s="224">
        <f t="shared" si="67"/>
        <v>0.18835304822565968</v>
      </c>
      <c r="Q276" s="197">
        <v>1399</v>
      </c>
      <c r="R276" s="193">
        <v>0</v>
      </c>
      <c r="S276" s="193">
        <f t="shared" si="68"/>
        <v>892</v>
      </c>
      <c r="T276" s="194">
        <f t="shared" si="69"/>
        <v>0.36240171551107936</v>
      </c>
      <c r="U276" s="227">
        <v>1399</v>
      </c>
      <c r="V276" s="223">
        <v>0</v>
      </c>
      <c r="W276" s="223">
        <f t="shared" si="70"/>
        <v>892</v>
      </c>
      <c r="X276" s="224">
        <f t="shared" si="71"/>
        <v>0.36240171551107936</v>
      </c>
      <c r="Y276" s="197">
        <v>1399</v>
      </c>
      <c r="Z276" s="193">
        <v>0</v>
      </c>
      <c r="AA276" s="193">
        <f t="shared" si="76"/>
        <v>892</v>
      </c>
      <c r="AB276" s="194">
        <f t="shared" si="77"/>
        <v>0.36240171551107936</v>
      </c>
    </row>
    <row r="277" spans="1:28" s="4" customFormat="1" ht="12.75" customHeight="1">
      <c r="A277" s="27" t="s">
        <v>544</v>
      </c>
      <c r="B277" s="21" t="s">
        <v>29</v>
      </c>
      <c r="C277" s="174"/>
      <c r="D277" s="32">
        <v>0.27</v>
      </c>
      <c r="E277" s="6" t="s">
        <v>549</v>
      </c>
      <c r="F277" s="61">
        <v>1209</v>
      </c>
      <c r="G277" s="61">
        <v>1099</v>
      </c>
      <c r="H277" s="61">
        <v>899</v>
      </c>
      <c r="I277" s="61">
        <v>741</v>
      </c>
      <c r="J277" s="61">
        <v>0</v>
      </c>
      <c r="K277" s="61">
        <f>IFERROR(I277-J277,I277)</f>
        <v>741</v>
      </c>
      <c r="L277" s="84">
        <f>IFERROR((G277-K277)/G277, " ")</f>
        <v>0.32575068243858052</v>
      </c>
      <c r="M277" s="138">
        <v>799</v>
      </c>
      <c r="N277" s="95">
        <v>77</v>
      </c>
      <c r="O277" s="228">
        <f t="shared" si="66"/>
        <v>664</v>
      </c>
      <c r="P277" s="229">
        <f t="shared" si="67"/>
        <v>0.16896120150187735</v>
      </c>
      <c r="Q277" s="138">
        <v>799</v>
      </c>
      <c r="R277" s="95">
        <v>77</v>
      </c>
      <c r="S277" s="198">
        <f t="shared" si="68"/>
        <v>664</v>
      </c>
      <c r="T277" s="199">
        <f t="shared" si="69"/>
        <v>0.16896120150187735</v>
      </c>
      <c r="U277" s="138">
        <v>699</v>
      </c>
      <c r="V277" s="95">
        <v>157</v>
      </c>
      <c r="W277" s="228">
        <f t="shared" si="70"/>
        <v>584</v>
      </c>
      <c r="X277" s="229">
        <f t="shared" si="71"/>
        <v>0.16452074391988555</v>
      </c>
      <c r="Y277" s="138">
        <v>699</v>
      </c>
      <c r="Z277" s="95">
        <v>157</v>
      </c>
      <c r="AA277" s="198">
        <f t="shared" si="76"/>
        <v>584</v>
      </c>
      <c r="AB277" s="199">
        <f t="shared" si="77"/>
        <v>0.16452074391988555</v>
      </c>
    </row>
    <row r="278" spans="1:28" s="4" customFormat="1" ht="12.75" customHeight="1" thickBot="1">
      <c r="A278" s="26" t="s">
        <v>546</v>
      </c>
      <c r="B278" s="23" t="s">
        <v>29</v>
      </c>
      <c r="C278" s="175"/>
      <c r="D278" s="31">
        <v>0.27</v>
      </c>
      <c r="E278" s="2" t="s">
        <v>550</v>
      </c>
      <c r="F278" s="35">
        <v>1759</v>
      </c>
      <c r="G278" s="35">
        <v>1599</v>
      </c>
      <c r="H278" s="35">
        <v>1299</v>
      </c>
      <c r="I278" s="35">
        <v>1070</v>
      </c>
      <c r="J278" s="35">
        <v>0</v>
      </c>
      <c r="K278" s="35">
        <f>IFERROR(I278-J278,I278)</f>
        <v>1070</v>
      </c>
      <c r="L278" s="83">
        <f>IFERROR((G278-K278)/G278, " ")</f>
        <v>0.33083176985616009</v>
      </c>
      <c r="M278" s="140">
        <v>999</v>
      </c>
      <c r="N278" s="94">
        <v>236</v>
      </c>
      <c r="O278" s="225">
        <f t="shared" si="66"/>
        <v>834</v>
      </c>
      <c r="P278" s="226">
        <f t="shared" si="67"/>
        <v>0.16516516516516516</v>
      </c>
      <c r="Q278" s="140">
        <v>999</v>
      </c>
      <c r="R278" s="94">
        <v>236</v>
      </c>
      <c r="S278" s="195">
        <f t="shared" si="68"/>
        <v>834</v>
      </c>
      <c r="T278" s="196">
        <f t="shared" si="69"/>
        <v>0.16516516516516516</v>
      </c>
      <c r="U278" s="140">
        <v>1099</v>
      </c>
      <c r="V278" s="94">
        <v>156</v>
      </c>
      <c r="W278" s="225">
        <f t="shared" si="70"/>
        <v>914</v>
      </c>
      <c r="X278" s="226">
        <f t="shared" si="71"/>
        <v>0.16833484986351227</v>
      </c>
      <c r="Y278" s="140">
        <v>1099</v>
      </c>
      <c r="Z278" s="94">
        <v>156</v>
      </c>
      <c r="AA278" s="195">
        <f t="shared" si="76"/>
        <v>914</v>
      </c>
      <c r="AB278" s="196">
        <f t="shared" si="77"/>
        <v>0.16833484986351227</v>
      </c>
    </row>
    <row r="279" spans="1:28" s="4" customFormat="1" ht="12.75" customHeight="1">
      <c r="A279" s="102" t="s">
        <v>456</v>
      </c>
      <c r="B279" s="114" t="s">
        <v>29</v>
      </c>
      <c r="C279" s="118"/>
      <c r="D279" s="115">
        <v>0.22</v>
      </c>
      <c r="E279" s="116" t="s">
        <v>457</v>
      </c>
      <c r="F279" s="72">
        <v>1429</v>
      </c>
      <c r="G279" s="65">
        <v>1299</v>
      </c>
      <c r="H279" s="57">
        <v>999</v>
      </c>
      <c r="I279" s="57">
        <v>805</v>
      </c>
      <c r="J279" s="57">
        <v>0</v>
      </c>
      <c r="K279" s="72">
        <f t="shared" si="53"/>
        <v>805</v>
      </c>
      <c r="L279" s="85">
        <f t="shared" si="78"/>
        <v>0.38029253271747498</v>
      </c>
      <c r="M279" s="154">
        <v>699</v>
      </c>
      <c r="N279" s="179">
        <v>232</v>
      </c>
      <c r="O279" s="237">
        <f t="shared" si="66"/>
        <v>573</v>
      </c>
      <c r="P279" s="238">
        <f t="shared" si="67"/>
        <v>0.18025751072961374</v>
      </c>
      <c r="Q279" s="154">
        <v>699</v>
      </c>
      <c r="R279" s="179">
        <v>232</v>
      </c>
      <c r="S279" s="206">
        <f t="shared" si="68"/>
        <v>573</v>
      </c>
      <c r="T279" s="207">
        <f t="shared" si="69"/>
        <v>0.18025751072961374</v>
      </c>
      <c r="U279" s="154">
        <v>749</v>
      </c>
      <c r="V279" s="179">
        <v>193</v>
      </c>
      <c r="W279" s="237">
        <f t="shared" si="70"/>
        <v>612</v>
      </c>
      <c r="X279" s="238">
        <f t="shared" si="71"/>
        <v>0.18291054739652871</v>
      </c>
      <c r="Y279" s="154">
        <v>749</v>
      </c>
      <c r="Z279" s="179">
        <v>193</v>
      </c>
      <c r="AA279" s="206">
        <f t="shared" si="76"/>
        <v>612</v>
      </c>
      <c r="AB279" s="207">
        <f t="shared" si="77"/>
        <v>0.18291054739652871</v>
      </c>
    </row>
    <row r="280" spans="1:28" s="4" customFormat="1" ht="12.75" customHeight="1">
      <c r="A280" s="27" t="s">
        <v>202</v>
      </c>
      <c r="B280" s="21" t="s">
        <v>29</v>
      </c>
      <c r="C280" s="69"/>
      <c r="D280" s="32">
        <v>0.22</v>
      </c>
      <c r="E280" s="6" t="s">
        <v>459</v>
      </c>
      <c r="F280" s="75">
        <v>1374</v>
      </c>
      <c r="G280" s="61">
        <v>1249</v>
      </c>
      <c r="H280" s="55">
        <v>999</v>
      </c>
      <c r="I280" s="55">
        <v>819</v>
      </c>
      <c r="J280" s="55">
        <v>0</v>
      </c>
      <c r="K280" s="75">
        <f t="shared" ref="K280:K342" si="79">IFERROR(I280-J280,I280)</f>
        <v>819</v>
      </c>
      <c r="L280" s="84">
        <f t="shared" si="78"/>
        <v>0.34427542033626901</v>
      </c>
      <c r="M280" s="138">
        <v>799</v>
      </c>
      <c r="N280" s="95">
        <v>156</v>
      </c>
      <c r="O280" s="228">
        <f t="shared" si="66"/>
        <v>663</v>
      </c>
      <c r="P280" s="229">
        <f t="shared" si="67"/>
        <v>0.1702127659574468</v>
      </c>
      <c r="Q280" s="138">
        <v>799</v>
      </c>
      <c r="R280" s="95">
        <v>156</v>
      </c>
      <c r="S280" s="198">
        <f t="shared" si="68"/>
        <v>663</v>
      </c>
      <c r="T280" s="199">
        <f t="shared" si="69"/>
        <v>0.1702127659574468</v>
      </c>
      <c r="U280" s="138">
        <v>849</v>
      </c>
      <c r="V280" s="95">
        <v>116</v>
      </c>
      <c r="W280" s="228">
        <f t="shared" si="70"/>
        <v>703</v>
      </c>
      <c r="X280" s="229">
        <f t="shared" si="71"/>
        <v>0.17196702002355713</v>
      </c>
      <c r="Y280" s="138">
        <v>849</v>
      </c>
      <c r="Z280" s="95">
        <v>116</v>
      </c>
      <c r="AA280" s="198">
        <f t="shared" si="76"/>
        <v>703</v>
      </c>
      <c r="AB280" s="199">
        <f t="shared" si="77"/>
        <v>0.17196702002355713</v>
      </c>
    </row>
    <row r="281" spans="1:28" s="4" customFormat="1" ht="12.75" customHeight="1">
      <c r="A281" s="101" t="s">
        <v>203</v>
      </c>
      <c r="B281" s="24" t="s">
        <v>29</v>
      </c>
      <c r="C281" s="66"/>
      <c r="D281" s="30">
        <v>0.22</v>
      </c>
      <c r="E281" s="6" t="s">
        <v>458</v>
      </c>
      <c r="F281" s="73">
        <v>1264</v>
      </c>
      <c r="G281" s="60">
        <v>1149</v>
      </c>
      <c r="H281" s="53">
        <v>899</v>
      </c>
      <c r="I281" s="53">
        <v>736</v>
      </c>
      <c r="J281" s="53">
        <v>0</v>
      </c>
      <c r="K281" s="73">
        <f t="shared" si="79"/>
        <v>736</v>
      </c>
      <c r="L281" s="82">
        <f t="shared" si="78"/>
        <v>0.35944299390774587</v>
      </c>
      <c r="M281" s="137">
        <v>699</v>
      </c>
      <c r="N281" s="96">
        <v>156</v>
      </c>
      <c r="O281" s="223">
        <f t="shared" si="66"/>
        <v>580</v>
      </c>
      <c r="P281" s="224">
        <f t="shared" si="67"/>
        <v>0.17024320457796852</v>
      </c>
      <c r="Q281" s="137">
        <v>699</v>
      </c>
      <c r="R281" s="96">
        <v>156</v>
      </c>
      <c r="S281" s="193">
        <f t="shared" si="68"/>
        <v>580</v>
      </c>
      <c r="T281" s="194">
        <f t="shared" si="69"/>
        <v>0.17024320457796852</v>
      </c>
      <c r="U281" s="137">
        <v>749</v>
      </c>
      <c r="V281" s="96">
        <v>116</v>
      </c>
      <c r="W281" s="223">
        <f t="shared" si="70"/>
        <v>620</v>
      </c>
      <c r="X281" s="224">
        <f t="shared" si="71"/>
        <v>0.17222963951935916</v>
      </c>
      <c r="Y281" s="137">
        <v>749</v>
      </c>
      <c r="Z281" s="96">
        <v>116</v>
      </c>
      <c r="AA281" s="193">
        <f t="shared" si="76"/>
        <v>620</v>
      </c>
      <c r="AB281" s="194">
        <f t="shared" si="77"/>
        <v>0.17222963951935916</v>
      </c>
    </row>
    <row r="282" spans="1:28" s="4" customFormat="1" ht="12.75" customHeight="1">
      <c r="A282" s="101" t="s">
        <v>206</v>
      </c>
      <c r="B282" s="24" t="s">
        <v>29</v>
      </c>
      <c r="C282" s="66"/>
      <c r="D282" s="30">
        <v>0.22</v>
      </c>
      <c r="E282" s="25" t="s">
        <v>211</v>
      </c>
      <c r="F282" s="73">
        <v>1814</v>
      </c>
      <c r="G282" s="60">
        <v>1649</v>
      </c>
      <c r="H282" s="53">
        <v>1299</v>
      </c>
      <c r="I282" s="53">
        <v>1066</v>
      </c>
      <c r="J282" s="53">
        <v>0</v>
      </c>
      <c r="K282" s="73">
        <f t="shared" si="79"/>
        <v>1066</v>
      </c>
      <c r="L282" s="82">
        <f t="shared" si="78"/>
        <v>0.35354760460885387</v>
      </c>
      <c r="M282" s="137">
        <v>899</v>
      </c>
      <c r="N282" s="96">
        <v>316</v>
      </c>
      <c r="O282" s="223">
        <f t="shared" si="66"/>
        <v>750</v>
      </c>
      <c r="P282" s="224">
        <f t="shared" si="67"/>
        <v>0.1657397107897664</v>
      </c>
      <c r="Q282" s="137">
        <v>899</v>
      </c>
      <c r="R282" s="96">
        <v>316</v>
      </c>
      <c r="S282" s="193">
        <f t="shared" si="68"/>
        <v>750</v>
      </c>
      <c r="T282" s="194">
        <f t="shared" si="69"/>
        <v>0.1657397107897664</v>
      </c>
      <c r="U282" s="137">
        <v>1099</v>
      </c>
      <c r="V282" s="96">
        <v>156</v>
      </c>
      <c r="W282" s="223">
        <f t="shared" si="70"/>
        <v>910</v>
      </c>
      <c r="X282" s="224">
        <f t="shared" si="71"/>
        <v>0.17197452229299362</v>
      </c>
      <c r="Y282" s="137">
        <v>1099</v>
      </c>
      <c r="Z282" s="96">
        <v>156</v>
      </c>
      <c r="AA282" s="193">
        <f t="shared" si="76"/>
        <v>910</v>
      </c>
      <c r="AB282" s="194">
        <f t="shared" si="77"/>
        <v>0.17197452229299362</v>
      </c>
    </row>
    <row r="283" spans="1:28" s="4" customFormat="1" ht="12.75" customHeight="1">
      <c r="A283" s="101" t="s">
        <v>204</v>
      </c>
      <c r="B283" s="24" t="s">
        <v>29</v>
      </c>
      <c r="C283" s="66"/>
      <c r="D283" s="30">
        <v>0.27</v>
      </c>
      <c r="E283" s="25" t="s">
        <v>208</v>
      </c>
      <c r="F283" s="73">
        <v>1484</v>
      </c>
      <c r="G283" s="60">
        <v>1349</v>
      </c>
      <c r="H283" s="53">
        <v>1099</v>
      </c>
      <c r="I283" s="53">
        <v>901</v>
      </c>
      <c r="J283" s="53">
        <v>0</v>
      </c>
      <c r="K283" s="73">
        <f t="shared" si="79"/>
        <v>901</v>
      </c>
      <c r="L283" s="82">
        <f t="shared" si="78"/>
        <v>0.33209785025945143</v>
      </c>
      <c r="M283" s="137">
        <v>899</v>
      </c>
      <c r="N283" s="96">
        <v>156</v>
      </c>
      <c r="O283" s="223">
        <f t="shared" si="66"/>
        <v>745</v>
      </c>
      <c r="P283" s="224">
        <f t="shared" si="67"/>
        <v>0.17130144605116795</v>
      </c>
      <c r="Q283" s="137">
        <v>899</v>
      </c>
      <c r="R283" s="96">
        <v>156</v>
      </c>
      <c r="S283" s="193">
        <f t="shared" si="68"/>
        <v>745</v>
      </c>
      <c r="T283" s="194">
        <f t="shared" si="69"/>
        <v>0.17130144605116795</v>
      </c>
      <c r="U283" s="137">
        <v>949</v>
      </c>
      <c r="V283" s="96">
        <v>117</v>
      </c>
      <c r="W283" s="223">
        <f t="shared" si="70"/>
        <v>784</v>
      </c>
      <c r="X283" s="224">
        <f t="shared" si="71"/>
        <v>0.17386722866174922</v>
      </c>
      <c r="Y283" s="137">
        <v>949</v>
      </c>
      <c r="Z283" s="96">
        <v>117</v>
      </c>
      <c r="AA283" s="193">
        <f t="shared" si="76"/>
        <v>784</v>
      </c>
      <c r="AB283" s="194">
        <f t="shared" si="77"/>
        <v>0.17386722866174922</v>
      </c>
    </row>
    <row r="284" spans="1:28" s="4" customFormat="1" ht="12.75" customHeight="1">
      <c r="A284" s="101" t="s">
        <v>205</v>
      </c>
      <c r="B284" s="24" t="s">
        <v>29</v>
      </c>
      <c r="C284" s="66"/>
      <c r="D284" s="30">
        <v>0.27</v>
      </c>
      <c r="E284" s="25" t="s">
        <v>209</v>
      </c>
      <c r="F284" s="73">
        <v>1374</v>
      </c>
      <c r="G284" s="60">
        <v>1249</v>
      </c>
      <c r="H284" s="53">
        <v>999</v>
      </c>
      <c r="I284" s="53">
        <v>819</v>
      </c>
      <c r="J284" s="53">
        <v>0</v>
      </c>
      <c r="K284" s="73">
        <f t="shared" si="79"/>
        <v>819</v>
      </c>
      <c r="L284" s="82">
        <f t="shared" si="78"/>
        <v>0.34427542033626901</v>
      </c>
      <c r="M284" s="137">
        <v>699</v>
      </c>
      <c r="N284" s="96">
        <v>236</v>
      </c>
      <c r="O284" s="223">
        <f t="shared" si="66"/>
        <v>583</v>
      </c>
      <c r="P284" s="224">
        <f t="shared" si="67"/>
        <v>0.16595135908440631</v>
      </c>
      <c r="Q284" s="137">
        <v>699</v>
      </c>
      <c r="R284" s="96">
        <v>236</v>
      </c>
      <c r="S284" s="193">
        <f t="shared" si="68"/>
        <v>583</v>
      </c>
      <c r="T284" s="194">
        <f t="shared" si="69"/>
        <v>0.16595135908440631</v>
      </c>
      <c r="U284" s="137">
        <v>849</v>
      </c>
      <c r="V284" s="96">
        <v>116</v>
      </c>
      <c r="W284" s="223">
        <f t="shared" si="70"/>
        <v>703</v>
      </c>
      <c r="X284" s="224">
        <f t="shared" si="71"/>
        <v>0.17196702002355713</v>
      </c>
      <c r="Y284" s="137">
        <v>849</v>
      </c>
      <c r="Z284" s="96">
        <v>116</v>
      </c>
      <c r="AA284" s="193">
        <f t="shared" si="76"/>
        <v>703</v>
      </c>
      <c r="AB284" s="194">
        <f t="shared" si="77"/>
        <v>0.17196702002355713</v>
      </c>
    </row>
    <row r="285" spans="1:28" s="4" customFormat="1" ht="12.75" customHeight="1" thickBot="1">
      <c r="A285" s="26" t="s">
        <v>207</v>
      </c>
      <c r="B285" s="23" t="s">
        <v>29</v>
      </c>
      <c r="C285" s="67"/>
      <c r="D285" s="31">
        <v>0.27</v>
      </c>
      <c r="E285" s="2" t="s">
        <v>210</v>
      </c>
      <c r="F285" s="74">
        <v>1924</v>
      </c>
      <c r="G285" s="35">
        <v>1749</v>
      </c>
      <c r="H285" s="54">
        <v>1349</v>
      </c>
      <c r="I285" s="54">
        <v>1109</v>
      </c>
      <c r="J285" s="54">
        <v>0</v>
      </c>
      <c r="K285" s="74">
        <f t="shared" si="79"/>
        <v>1109</v>
      </c>
      <c r="L285" s="83">
        <f t="shared" si="78"/>
        <v>0.36592338479130931</v>
      </c>
      <c r="M285" s="140">
        <v>999</v>
      </c>
      <c r="N285" s="94">
        <v>275</v>
      </c>
      <c r="O285" s="225">
        <f t="shared" si="66"/>
        <v>834</v>
      </c>
      <c r="P285" s="226">
        <f t="shared" si="67"/>
        <v>0.16516516516516516</v>
      </c>
      <c r="Q285" s="140">
        <v>999</v>
      </c>
      <c r="R285" s="94">
        <v>275</v>
      </c>
      <c r="S285" s="195">
        <f t="shared" si="68"/>
        <v>834</v>
      </c>
      <c r="T285" s="196">
        <f t="shared" si="69"/>
        <v>0.16516516516516516</v>
      </c>
      <c r="U285" s="140">
        <v>1199</v>
      </c>
      <c r="V285" s="94">
        <v>115</v>
      </c>
      <c r="W285" s="225">
        <f t="shared" si="70"/>
        <v>994</v>
      </c>
      <c r="X285" s="226">
        <f t="shared" si="71"/>
        <v>0.17097581317764804</v>
      </c>
      <c r="Y285" s="140">
        <v>1199</v>
      </c>
      <c r="Z285" s="94">
        <v>115</v>
      </c>
      <c r="AA285" s="195">
        <f t="shared" si="76"/>
        <v>994</v>
      </c>
      <c r="AB285" s="196">
        <f t="shared" si="77"/>
        <v>0.17097581317764804</v>
      </c>
    </row>
    <row r="286" spans="1:28" s="4" customFormat="1" ht="13.5" customHeight="1">
      <c r="A286" s="27" t="s">
        <v>460</v>
      </c>
      <c r="B286" s="21" t="s">
        <v>29</v>
      </c>
      <c r="C286" s="118"/>
      <c r="D286" s="32">
        <v>0.22</v>
      </c>
      <c r="E286" s="6" t="s">
        <v>464</v>
      </c>
      <c r="F286" s="75">
        <v>1759</v>
      </c>
      <c r="G286" s="61">
        <v>1599</v>
      </c>
      <c r="H286" s="55">
        <v>1199</v>
      </c>
      <c r="I286" s="55">
        <v>958</v>
      </c>
      <c r="J286" s="55">
        <v>0</v>
      </c>
      <c r="K286" s="75">
        <f t="shared" si="79"/>
        <v>958</v>
      </c>
      <c r="L286" s="84">
        <f t="shared" si="78"/>
        <v>0.40087554721701063</v>
      </c>
      <c r="M286" s="138">
        <v>1099</v>
      </c>
      <c r="N286" s="95">
        <v>75</v>
      </c>
      <c r="O286" s="228">
        <f t="shared" si="66"/>
        <v>883</v>
      </c>
      <c r="P286" s="229">
        <f t="shared" si="67"/>
        <v>0.19654231119199272</v>
      </c>
      <c r="Q286" s="138">
        <v>1099</v>
      </c>
      <c r="R286" s="95">
        <v>75</v>
      </c>
      <c r="S286" s="198">
        <f t="shared" si="68"/>
        <v>883</v>
      </c>
      <c r="T286" s="199">
        <f t="shared" si="69"/>
        <v>0.19654231119199272</v>
      </c>
      <c r="U286" s="138">
        <v>999</v>
      </c>
      <c r="V286" s="95">
        <v>157</v>
      </c>
      <c r="W286" s="228">
        <f t="shared" si="70"/>
        <v>801</v>
      </c>
      <c r="X286" s="229">
        <f t="shared" si="71"/>
        <v>0.1981981981981982</v>
      </c>
      <c r="Y286" s="138">
        <v>999</v>
      </c>
      <c r="Z286" s="95">
        <v>157</v>
      </c>
      <c r="AA286" s="198">
        <f t="shared" si="76"/>
        <v>801</v>
      </c>
      <c r="AB286" s="199">
        <f t="shared" si="77"/>
        <v>0.1981981981981982</v>
      </c>
    </row>
    <row r="287" spans="1:28" s="4" customFormat="1" ht="12.75" customHeight="1">
      <c r="A287" s="101" t="s">
        <v>461</v>
      </c>
      <c r="B287" s="24" t="s">
        <v>29</v>
      </c>
      <c r="C287" s="66"/>
      <c r="D287" s="30">
        <v>0.22</v>
      </c>
      <c r="E287" s="25" t="s">
        <v>465</v>
      </c>
      <c r="F287" s="60">
        <v>2859</v>
      </c>
      <c r="G287" s="60">
        <v>2599</v>
      </c>
      <c r="H287" s="60">
        <v>2099</v>
      </c>
      <c r="I287" s="60">
        <v>1691</v>
      </c>
      <c r="J287" s="60">
        <v>0</v>
      </c>
      <c r="K287" s="60">
        <f t="shared" si="79"/>
        <v>1691</v>
      </c>
      <c r="L287" s="82">
        <f t="shared" si="78"/>
        <v>0.34936514043863026</v>
      </c>
      <c r="M287" s="137">
        <v>1599</v>
      </c>
      <c r="N287" s="96">
        <v>386</v>
      </c>
      <c r="O287" s="223">
        <f t="shared" si="66"/>
        <v>1305</v>
      </c>
      <c r="P287" s="224">
        <f t="shared" si="67"/>
        <v>0.18386491557223264</v>
      </c>
      <c r="Q287" s="137">
        <v>1599</v>
      </c>
      <c r="R287" s="96">
        <v>386</v>
      </c>
      <c r="S287" s="193">
        <f t="shared" si="68"/>
        <v>1305</v>
      </c>
      <c r="T287" s="194">
        <f t="shared" si="69"/>
        <v>0.18386491557223264</v>
      </c>
      <c r="U287" s="137">
        <v>1799</v>
      </c>
      <c r="V287" s="96">
        <v>229</v>
      </c>
      <c r="W287" s="223">
        <f t="shared" si="70"/>
        <v>1462</v>
      </c>
      <c r="X287" s="224">
        <f t="shared" si="71"/>
        <v>0.18732629238465814</v>
      </c>
      <c r="Y287" s="137">
        <v>1799</v>
      </c>
      <c r="Z287" s="96">
        <v>229</v>
      </c>
      <c r="AA287" s="193">
        <f t="shared" si="76"/>
        <v>1462</v>
      </c>
      <c r="AB287" s="194">
        <f t="shared" si="77"/>
        <v>0.18732629238465814</v>
      </c>
    </row>
    <row r="288" spans="1:28" s="4" customFormat="1" ht="12.75" customHeight="1">
      <c r="A288" s="101" t="s">
        <v>462</v>
      </c>
      <c r="B288" s="24" t="s">
        <v>29</v>
      </c>
      <c r="C288" s="66"/>
      <c r="D288" s="30">
        <v>0.27</v>
      </c>
      <c r="E288" s="25" t="s">
        <v>466</v>
      </c>
      <c r="F288" s="60">
        <v>2089</v>
      </c>
      <c r="G288" s="60">
        <v>1899</v>
      </c>
      <c r="H288" s="60">
        <v>1449</v>
      </c>
      <c r="I288" s="60">
        <v>1158</v>
      </c>
      <c r="J288" s="60">
        <v>0</v>
      </c>
      <c r="K288" s="60">
        <f t="shared" si="79"/>
        <v>1158</v>
      </c>
      <c r="L288" s="82">
        <f t="shared" si="78"/>
        <v>0.39020537124802529</v>
      </c>
      <c r="M288" s="137">
        <v>1199</v>
      </c>
      <c r="N288" s="96">
        <v>196</v>
      </c>
      <c r="O288" s="223">
        <f t="shared" si="66"/>
        <v>962</v>
      </c>
      <c r="P288" s="224">
        <f t="shared" si="67"/>
        <v>0.19766472060050042</v>
      </c>
      <c r="Q288" s="137">
        <v>1199</v>
      </c>
      <c r="R288" s="96">
        <v>196</v>
      </c>
      <c r="S288" s="193">
        <f t="shared" si="68"/>
        <v>962</v>
      </c>
      <c r="T288" s="194">
        <f t="shared" si="69"/>
        <v>0.19766472060050042</v>
      </c>
      <c r="U288" s="137">
        <v>1199</v>
      </c>
      <c r="V288" s="96">
        <v>196</v>
      </c>
      <c r="W288" s="223">
        <f t="shared" si="70"/>
        <v>962</v>
      </c>
      <c r="X288" s="224">
        <f t="shared" si="71"/>
        <v>0.19766472060050042</v>
      </c>
      <c r="Y288" s="137">
        <v>1199</v>
      </c>
      <c r="Z288" s="96">
        <v>196</v>
      </c>
      <c r="AA288" s="193">
        <f t="shared" si="76"/>
        <v>962</v>
      </c>
      <c r="AB288" s="194">
        <f t="shared" si="77"/>
        <v>0.19766472060050042</v>
      </c>
    </row>
    <row r="289" spans="1:28" s="4" customFormat="1" ht="12.75" customHeight="1" thickBot="1">
      <c r="A289" s="26" t="s">
        <v>463</v>
      </c>
      <c r="B289" s="23" t="s">
        <v>29</v>
      </c>
      <c r="C289" s="107"/>
      <c r="D289" s="31">
        <v>0.27</v>
      </c>
      <c r="E289" s="2" t="s">
        <v>467</v>
      </c>
      <c r="F289" s="35">
        <v>3189</v>
      </c>
      <c r="G289" s="35">
        <v>2899</v>
      </c>
      <c r="H289" s="35">
        <v>2349</v>
      </c>
      <c r="I289" s="35">
        <v>1890</v>
      </c>
      <c r="J289" s="35">
        <v>0</v>
      </c>
      <c r="K289" s="35">
        <f t="shared" si="79"/>
        <v>1890</v>
      </c>
      <c r="L289" s="83">
        <f t="shared" si="78"/>
        <v>0.34805105208692655</v>
      </c>
      <c r="M289" s="140">
        <v>1699</v>
      </c>
      <c r="N289" s="94">
        <v>502</v>
      </c>
      <c r="O289" s="225">
        <f t="shared" si="66"/>
        <v>1388</v>
      </c>
      <c r="P289" s="226">
        <f t="shared" si="67"/>
        <v>0.18304885226603884</v>
      </c>
      <c r="Q289" s="140">
        <v>1699</v>
      </c>
      <c r="R289" s="94">
        <v>502</v>
      </c>
      <c r="S289" s="195">
        <f t="shared" si="68"/>
        <v>1388</v>
      </c>
      <c r="T289" s="196">
        <f t="shared" si="69"/>
        <v>0.18304885226603884</v>
      </c>
      <c r="U289" s="140">
        <v>1999</v>
      </c>
      <c r="V289" s="94">
        <v>267</v>
      </c>
      <c r="W289" s="225">
        <f t="shared" si="70"/>
        <v>1623</v>
      </c>
      <c r="X289" s="226">
        <f t="shared" si="71"/>
        <v>0.18809404702351176</v>
      </c>
      <c r="Y289" s="140">
        <v>1999</v>
      </c>
      <c r="Z289" s="94">
        <v>268</v>
      </c>
      <c r="AA289" s="195">
        <f t="shared" si="76"/>
        <v>1622</v>
      </c>
      <c r="AB289" s="196">
        <f t="shared" si="77"/>
        <v>0.18859429714857429</v>
      </c>
    </row>
    <row r="290" spans="1:28" s="4" customFormat="1" ht="13.5" customHeight="1">
      <c r="A290" s="27" t="s">
        <v>468</v>
      </c>
      <c r="B290" s="21" t="s">
        <v>29</v>
      </c>
      <c r="C290" s="69"/>
      <c r="D290" s="32">
        <v>0.79</v>
      </c>
      <c r="E290" s="6" t="s">
        <v>470</v>
      </c>
      <c r="F290" s="75">
        <v>2419</v>
      </c>
      <c r="G290" s="61">
        <v>2199</v>
      </c>
      <c r="H290" s="55">
        <v>1699</v>
      </c>
      <c r="I290" s="55">
        <v>1383</v>
      </c>
      <c r="J290" s="55">
        <v>0</v>
      </c>
      <c r="K290" s="75">
        <f t="shared" si="79"/>
        <v>1383</v>
      </c>
      <c r="L290" s="84">
        <f t="shared" ref="L290:L342" si="80">IFERROR((G290-K290)/G290, " ")</f>
        <v>0.37107776261937242</v>
      </c>
      <c r="M290" s="138">
        <v>1299</v>
      </c>
      <c r="N290" s="95">
        <v>312</v>
      </c>
      <c r="O290" s="228">
        <f t="shared" si="66"/>
        <v>1071</v>
      </c>
      <c r="P290" s="229">
        <f t="shared" si="67"/>
        <v>0.17551963048498845</v>
      </c>
      <c r="Q290" s="138">
        <v>1099</v>
      </c>
      <c r="R290" s="95">
        <v>470</v>
      </c>
      <c r="S290" s="303">
        <f t="shared" si="68"/>
        <v>913</v>
      </c>
      <c r="T290" s="199">
        <f t="shared" si="69"/>
        <v>0.16924476797088261</v>
      </c>
      <c r="U290" s="138">
        <v>1499</v>
      </c>
      <c r="V290" s="95">
        <v>153</v>
      </c>
      <c r="W290" s="228">
        <f t="shared" si="70"/>
        <v>1230</v>
      </c>
      <c r="X290" s="229">
        <f t="shared" si="71"/>
        <v>0.17945296864576385</v>
      </c>
      <c r="Y290" s="138">
        <v>1499</v>
      </c>
      <c r="Z290" s="95">
        <v>153</v>
      </c>
      <c r="AA290" s="198">
        <f t="shared" si="76"/>
        <v>1230</v>
      </c>
      <c r="AB290" s="199">
        <f t="shared" si="77"/>
        <v>0.17945296864576385</v>
      </c>
    </row>
    <row r="291" spans="1:28" s="4" customFormat="1" ht="13.5" customHeight="1">
      <c r="A291" s="27" t="s">
        <v>469</v>
      </c>
      <c r="B291" s="21" t="s">
        <v>29</v>
      </c>
      <c r="C291" s="69"/>
      <c r="D291" s="32">
        <v>0.79</v>
      </c>
      <c r="E291" s="6" t="s">
        <v>471</v>
      </c>
      <c r="F291" s="75">
        <v>3079</v>
      </c>
      <c r="G291" s="61">
        <v>2799</v>
      </c>
      <c r="H291" s="55">
        <v>2199</v>
      </c>
      <c r="I291" s="55">
        <v>1793</v>
      </c>
      <c r="J291" s="55">
        <v>0</v>
      </c>
      <c r="K291" s="75">
        <f t="shared" si="79"/>
        <v>1793</v>
      </c>
      <c r="L291" s="84">
        <f t="shared" si="80"/>
        <v>0.35941407645587709</v>
      </c>
      <c r="M291" s="138">
        <v>1799</v>
      </c>
      <c r="N291" s="95">
        <v>310</v>
      </c>
      <c r="O291" s="228">
        <f t="shared" si="66"/>
        <v>1483</v>
      </c>
      <c r="P291" s="229">
        <f t="shared" si="67"/>
        <v>0.17565314063368537</v>
      </c>
      <c r="Q291" s="138">
        <v>1499</v>
      </c>
      <c r="R291" s="95">
        <v>549</v>
      </c>
      <c r="S291" s="303">
        <f t="shared" si="68"/>
        <v>1244</v>
      </c>
      <c r="T291" s="199">
        <f t="shared" si="69"/>
        <v>0.17011340893929286</v>
      </c>
      <c r="U291" s="138">
        <v>1999</v>
      </c>
      <c r="V291" s="95">
        <v>152</v>
      </c>
      <c r="W291" s="228">
        <f t="shared" si="70"/>
        <v>1641</v>
      </c>
      <c r="X291" s="229">
        <f t="shared" si="71"/>
        <v>0.1790895447723862</v>
      </c>
      <c r="Y291" s="138">
        <v>1999</v>
      </c>
      <c r="Z291" s="95">
        <v>152</v>
      </c>
      <c r="AA291" s="198">
        <f t="shared" si="76"/>
        <v>1641</v>
      </c>
      <c r="AB291" s="199">
        <f t="shared" si="77"/>
        <v>0.1790895447723862</v>
      </c>
    </row>
    <row r="292" spans="1:28" s="4" customFormat="1" ht="12.75" customHeight="1">
      <c r="A292" s="101" t="s">
        <v>212</v>
      </c>
      <c r="B292" s="24" t="s">
        <v>29</v>
      </c>
      <c r="C292" s="279" t="s">
        <v>612</v>
      </c>
      <c r="D292" s="30">
        <v>0.79</v>
      </c>
      <c r="E292" s="25" t="s">
        <v>213</v>
      </c>
      <c r="F292" s="60">
        <v>2529</v>
      </c>
      <c r="G292" s="60">
        <v>2299</v>
      </c>
      <c r="H292" s="60">
        <v>1799</v>
      </c>
      <c r="I292" s="60">
        <v>1474</v>
      </c>
      <c r="J292" s="60">
        <v>0</v>
      </c>
      <c r="K292" s="60">
        <f t="shared" si="79"/>
        <v>1474</v>
      </c>
      <c r="L292" s="82">
        <f t="shared" si="80"/>
        <v>0.35885167464114831</v>
      </c>
      <c r="M292" s="137">
        <v>1399</v>
      </c>
      <c r="N292" s="96">
        <v>314</v>
      </c>
      <c r="O292" s="223">
        <f t="shared" si="66"/>
        <v>1160</v>
      </c>
      <c r="P292" s="224">
        <f t="shared" si="67"/>
        <v>0.17083631165117941</v>
      </c>
      <c r="Q292" s="137">
        <v>1399</v>
      </c>
      <c r="R292" s="96">
        <v>314</v>
      </c>
      <c r="S292" s="193">
        <f t="shared" si="68"/>
        <v>1160</v>
      </c>
      <c r="T292" s="194">
        <f t="shared" si="69"/>
        <v>0.17083631165117941</v>
      </c>
      <c r="U292" s="137">
        <v>1599</v>
      </c>
      <c r="V292" s="96">
        <v>154</v>
      </c>
      <c r="W292" s="223">
        <f t="shared" si="70"/>
        <v>1320</v>
      </c>
      <c r="X292" s="224">
        <f t="shared" si="71"/>
        <v>0.17448405253283303</v>
      </c>
      <c r="Y292" s="137">
        <v>1599</v>
      </c>
      <c r="Z292" s="96">
        <v>153</v>
      </c>
      <c r="AA292" s="193">
        <f t="shared" si="76"/>
        <v>1321</v>
      </c>
      <c r="AB292" s="194">
        <f t="shared" si="77"/>
        <v>0.17385866166353972</v>
      </c>
    </row>
    <row r="293" spans="1:28" s="4" customFormat="1" ht="12.75" customHeight="1">
      <c r="A293" s="101" t="s">
        <v>214</v>
      </c>
      <c r="B293" s="24" t="s">
        <v>29</v>
      </c>
      <c r="C293" s="279" t="s">
        <v>612</v>
      </c>
      <c r="D293" s="30">
        <v>0.79</v>
      </c>
      <c r="E293" s="25" t="s">
        <v>213</v>
      </c>
      <c r="F293" s="60">
        <v>2419</v>
      </c>
      <c r="G293" s="60">
        <v>2199</v>
      </c>
      <c r="H293" s="60">
        <v>1699</v>
      </c>
      <c r="I293" s="60">
        <v>1394</v>
      </c>
      <c r="J293" s="60">
        <v>0</v>
      </c>
      <c r="K293" s="60">
        <f t="shared" si="79"/>
        <v>1394</v>
      </c>
      <c r="L293" s="82">
        <f t="shared" si="80"/>
        <v>0.36607548885857205</v>
      </c>
      <c r="M293" s="137">
        <v>1199</v>
      </c>
      <c r="N293" s="96">
        <v>394</v>
      </c>
      <c r="O293" s="223">
        <f t="shared" si="66"/>
        <v>1000</v>
      </c>
      <c r="P293" s="224">
        <f t="shared" si="67"/>
        <v>0.16597164303586323</v>
      </c>
      <c r="Q293" s="137">
        <v>1199</v>
      </c>
      <c r="R293" s="96">
        <v>394</v>
      </c>
      <c r="S293" s="193">
        <f t="shared" si="68"/>
        <v>1000</v>
      </c>
      <c r="T293" s="194">
        <f t="shared" si="69"/>
        <v>0.16597164303586323</v>
      </c>
      <c r="U293" s="137">
        <v>1299</v>
      </c>
      <c r="V293" s="96">
        <v>315</v>
      </c>
      <c r="W293" s="223">
        <f t="shared" si="70"/>
        <v>1079</v>
      </c>
      <c r="X293" s="224">
        <f t="shared" si="71"/>
        <v>0.16936104695919937</v>
      </c>
      <c r="Y293" s="137">
        <v>1299</v>
      </c>
      <c r="Z293" s="96">
        <v>315</v>
      </c>
      <c r="AA293" s="193">
        <f t="shared" si="76"/>
        <v>1079</v>
      </c>
      <c r="AB293" s="194">
        <f t="shared" si="77"/>
        <v>0.16936104695919937</v>
      </c>
    </row>
    <row r="294" spans="1:28" s="4" customFormat="1" ht="12.75" customHeight="1">
      <c r="A294" s="163" t="s">
        <v>738</v>
      </c>
      <c r="B294" s="131" t="s">
        <v>29</v>
      </c>
      <c r="C294" s="141" t="s">
        <v>5</v>
      </c>
      <c r="D294" s="132">
        <v>0.79</v>
      </c>
      <c r="E294" s="133" t="s">
        <v>739</v>
      </c>
      <c r="F294" s="128">
        <v>2419</v>
      </c>
      <c r="G294" s="128">
        <v>2199</v>
      </c>
      <c r="H294" s="128">
        <v>1699</v>
      </c>
      <c r="I294" s="128">
        <v>1394</v>
      </c>
      <c r="J294" s="128">
        <v>0</v>
      </c>
      <c r="K294" s="128">
        <f t="shared" si="79"/>
        <v>1394</v>
      </c>
      <c r="L294" s="136">
        <f t="shared" si="80"/>
        <v>0.36607548885857205</v>
      </c>
      <c r="M294" s="245">
        <v>2199</v>
      </c>
      <c r="N294" s="235">
        <v>0</v>
      </c>
      <c r="O294" s="235">
        <f t="shared" si="66"/>
        <v>1394</v>
      </c>
      <c r="P294" s="236">
        <f t="shared" si="67"/>
        <v>0.36607548885857205</v>
      </c>
      <c r="Q294" s="246">
        <v>2199</v>
      </c>
      <c r="R294" s="204">
        <v>0</v>
      </c>
      <c r="S294" s="204">
        <f t="shared" si="68"/>
        <v>1394</v>
      </c>
      <c r="T294" s="205">
        <f t="shared" si="69"/>
        <v>0.36607548885857205</v>
      </c>
      <c r="U294" s="245">
        <v>2199</v>
      </c>
      <c r="V294" s="235">
        <v>0</v>
      </c>
      <c r="W294" s="235">
        <f t="shared" si="70"/>
        <v>1394</v>
      </c>
      <c r="X294" s="236">
        <f t="shared" si="71"/>
        <v>0.36607548885857205</v>
      </c>
      <c r="Y294" s="246">
        <v>2199</v>
      </c>
      <c r="Z294" s="204">
        <v>0</v>
      </c>
      <c r="AA294" s="204">
        <f t="shared" si="76"/>
        <v>1394</v>
      </c>
      <c r="AB294" s="205">
        <f t="shared" si="77"/>
        <v>0.36607548885857205</v>
      </c>
    </row>
    <row r="295" spans="1:28" s="4" customFormat="1" ht="12.75" customHeight="1">
      <c r="A295" s="101" t="s">
        <v>215</v>
      </c>
      <c r="B295" s="24" t="s">
        <v>29</v>
      </c>
      <c r="C295" s="279" t="s">
        <v>612</v>
      </c>
      <c r="D295" s="30">
        <v>0.79</v>
      </c>
      <c r="E295" s="25" t="s">
        <v>472</v>
      </c>
      <c r="F295" s="60">
        <v>3519</v>
      </c>
      <c r="G295" s="60">
        <v>3199</v>
      </c>
      <c r="H295" s="60">
        <v>2399</v>
      </c>
      <c r="I295" s="60">
        <v>1880</v>
      </c>
      <c r="J295" s="60">
        <v>0</v>
      </c>
      <c r="K295" s="60">
        <f t="shared" si="79"/>
        <v>1880</v>
      </c>
      <c r="L295" s="82">
        <f t="shared" si="80"/>
        <v>0.41231634885901847</v>
      </c>
      <c r="M295" s="137">
        <v>1699</v>
      </c>
      <c r="N295" s="96">
        <v>542</v>
      </c>
      <c r="O295" s="223">
        <f t="shared" si="66"/>
        <v>1338</v>
      </c>
      <c r="P295" s="224">
        <f t="shared" si="67"/>
        <v>0.21247792819305475</v>
      </c>
      <c r="Q295" s="137">
        <v>1699</v>
      </c>
      <c r="R295" s="96">
        <v>542</v>
      </c>
      <c r="S295" s="193">
        <f t="shared" si="68"/>
        <v>1338</v>
      </c>
      <c r="T295" s="194">
        <f t="shared" si="69"/>
        <v>0.21247792819305475</v>
      </c>
      <c r="U295" s="137">
        <v>1799</v>
      </c>
      <c r="V295" s="96">
        <v>465</v>
      </c>
      <c r="W295" s="223">
        <f t="shared" si="70"/>
        <v>1415</v>
      </c>
      <c r="X295" s="224">
        <f t="shared" si="71"/>
        <v>0.21345191773207337</v>
      </c>
      <c r="Y295" s="137">
        <v>1799</v>
      </c>
      <c r="Z295" s="96">
        <v>465</v>
      </c>
      <c r="AA295" s="193">
        <f t="shared" si="76"/>
        <v>1415</v>
      </c>
      <c r="AB295" s="194">
        <f t="shared" si="77"/>
        <v>0.21345191773207337</v>
      </c>
    </row>
    <row r="296" spans="1:28" s="4" customFormat="1" ht="12.75" customHeight="1" thickBot="1">
      <c r="A296" s="56" t="s">
        <v>740</v>
      </c>
      <c r="B296" s="49" t="s">
        <v>29</v>
      </c>
      <c r="C296" s="130" t="s">
        <v>5</v>
      </c>
      <c r="D296" s="50">
        <v>0.79</v>
      </c>
      <c r="E296" s="51" t="s">
        <v>741</v>
      </c>
      <c r="F296" s="108">
        <v>3519</v>
      </c>
      <c r="G296" s="108">
        <v>3199</v>
      </c>
      <c r="H296" s="108">
        <v>2399</v>
      </c>
      <c r="I296" s="108">
        <v>1875</v>
      </c>
      <c r="J296" s="108">
        <v>0</v>
      </c>
      <c r="K296" s="108">
        <f t="shared" si="79"/>
        <v>1875</v>
      </c>
      <c r="L296" s="93">
        <f t="shared" si="80"/>
        <v>0.41387933729290405</v>
      </c>
      <c r="M296" s="271">
        <v>3199</v>
      </c>
      <c r="N296" s="230">
        <v>0</v>
      </c>
      <c r="O296" s="230">
        <f t="shared" si="66"/>
        <v>1875</v>
      </c>
      <c r="P296" s="231">
        <f t="shared" si="67"/>
        <v>0.41387933729290405</v>
      </c>
      <c r="Q296" s="269">
        <v>3199</v>
      </c>
      <c r="R296" s="200">
        <v>0</v>
      </c>
      <c r="S296" s="200">
        <f t="shared" si="68"/>
        <v>1875</v>
      </c>
      <c r="T296" s="201">
        <f t="shared" si="69"/>
        <v>0.41387933729290405</v>
      </c>
      <c r="U296" s="271">
        <v>3199</v>
      </c>
      <c r="V296" s="230">
        <v>0</v>
      </c>
      <c r="W296" s="230">
        <f t="shared" si="70"/>
        <v>1875</v>
      </c>
      <c r="X296" s="231">
        <f t="shared" si="71"/>
        <v>0.41387933729290405</v>
      </c>
      <c r="Y296" s="269">
        <v>3199</v>
      </c>
      <c r="Z296" s="200">
        <v>0</v>
      </c>
      <c r="AA296" s="200">
        <f t="shared" si="76"/>
        <v>1875</v>
      </c>
      <c r="AB296" s="201">
        <f t="shared" si="77"/>
        <v>0.41387933729290405</v>
      </c>
    </row>
    <row r="297" spans="1:28" s="4" customFormat="1" ht="12.75" customHeight="1">
      <c r="A297" s="27" t="s">
        <v>216</v>
      </c>
      <c r="B297" s="21" t="s">
        <v>29</v>
      </c>
      <c r="C297" s="160" t="s">
        <v>612</v>
      </c>
      <c r="D297" s="32">
        <v>1.56</v>
      </c>
      <c r="E297" s="6" t="s">
        <v>219</v>
      </c>
      <c r="F297" s="61">
        <v>3739</v>
      </c>
      <c r="G297" s="61">
        <v>3399</v>
      </c>
      <c r="H297" s="61">
        <v>2599</v>
      </c>
      <c r="I297" s="61">
        <v>2058</v>
      </c>
      <c r="J297" s="61">
        <v>0</v>
      </c>
      <c r="K297" s="61">
        <f>IFERROR(I297-J297,I297)</f>
        <v>2058</v>
      </c>
      <c r="L297" s="84">
        <f t="shared" si="80"/>
        <v>0.39452780229479256</v>
      </c>
      <c r="M297" s="138">
        <v>1999</v>
      </c>
      <c r="N297" s="95">
        <v>469</v>
      </c>
      <c r="O297" s="228">
        <f t="shared" si="66"/>
        <v>1589</v>
      </c>
      <c r="P297" s="229">
        <f t="shared" si="67"/>
        <v>0.20510255127563781</v>
      </c>
      <c r="Q297" s="138">
        <v>1999</v>
      </c>
      <c r="R297" s="95">
        <v>469</v>
      </c>
      <c r="S297" s="198">
        <f t="shared" si="68"/>
        <v>1589</v>
      </c>
      <c r="T297" s="199">
        <f t="shared" si="69"/>
        <v>0.20510255127563781</v>
      </c>
      <c r="U297" s="138">
        <v>2399</v>
      </c>
      <c r="V297" s="95">
        <v>150</v>
      </c>
      <c r="W297" s="228">
        <f t="shared" si="70"/>
        <v>1908</v>
      </c>
      <c r="X297" s="229">
        <f t="shared" si="71"/>
        <v>0.20466861192163402</v>
      </c>
      <c r="Y297" s="138">
        <v>2399</v>
      </c>
      <c r="Z297" s="95">
        <v>150</v>
      </c>
      <c r="AA297" s="198">
        <f t="shared" si="76"/>
        <v>1908</v>
      </c>
      <c r="AB297" s="199">
        <f t="shared" si="77"/>
        <v>0.20466861192163402</v>
      </c>
    </row>
    <row r="298" spans="1:28" s="4" customFormat="1" ht="12.75" customHeight="1">
      <c r="A298" s="101" t="s">
        <v>217</v>
      </c>
      <c r="B298" s="24" t="s">
        <v>29</v>
      </c>
      <c r="C298" s="279" t="s">
        <v>612</v>
      </c>
      <c r="D298" s="30">
        <v>1.56</v>
      </c>
      <c r="E298" s="25" t="s">
        <v>219</v>
      </c>
      <c r="F298" s="60">
        <v>3629</v>
      </c>
      <c r="G298" s="60">
        <v>3299</v>
      </c>
      <c r="H298" s="60">
        <v>2499</v>
      </c>
      <c r="I298" s="60">
        <v>1978</v>
      </c>
      <c r="J298" s="60">
        <v>0</v>
      </c>
      <c r="K298" s="60">
        <f t="shared" si="79"/>
        <v>1978</v>
      </c>
      <c r="L298" s="82">
        <f t="shared" si="80"/>
        <v>0.40042437102152167</v>
      </c>
      <c r="M298" s="137">
        <v>1899</v>
      </c>
      <c r="N298" s="96">
        <v>469</v>
      </c>
      <c r="O298" s="223">
        <f t="shared" si="66"/>
        <v>1509</v>
      </c>
      <c r="P298" s="224">
        <f t="shared" si="67"/>
        <v>0.20537124802527645</v>
      </c>
      <c r="Q298" s="137">
        <v>1899</v>
      </c>
      <c r="R298" s="96">
        <v>469</v>
      </c>
      <c r="S298" s="193">
        <f t="shared" si="68"/>
        <v>1509</v>
      </c>
      <c r="T298" s="194">
        <f t="shared" si="69"/>
        <v>0.20537124802527645</v>
      </c>
      <c r="U298" s="137">
        <v>2099</v>
      </c>
      <c r="V298" s="96">
        <v>310</v>
      </c>
      <c r="W298" s="223">
        <f t="shared" si="70"/>
        <v>1668</v>
      </c>
      <c r="X298" s="224">
        <f t="shared" si="71"/>
        <v>0.20533587422582181</v>
      </c>
      <c r="Y298" s="137">
        <v>2099</v>
      </c>
      <c r="Z298" s="96">
        <v>310</v>
      </c>
      <c r="AA298" s="193">
        <f t="shared" si="76"/>
        <v>1668</v>
      </c>
      <c r="AB298" s="194">
        <f t="shared" si="77"/>
        <v>0.20533587422582181</v>
      </c>
    </row>
    <row r="299" spans="1:28" s="4" customFormat="1" ht="12.75" customHeight="1">
      <c r="A299" s="163" t="s">
        <v>746</v>
      </c>
      <c r="B299" s="131" t="s">
        <v>29</v>
      </c>
      <c r="C299" s="141" t="s">
        <v>5</v>
      </c>
      <c r="D299" s="132">
        <v>1.56</v>
      </c>
      <c r="E299" s="133" t="s">
        <v>747</v>
      </c>
      <c r="F299" s="128">
        <v>3629</v>
      </c>
      <c r="G299" s="128">
        <v>3299</v>
      </c>
      <c r="H299" s="128">
        <v>2499</v>
      </c>
      <c r="I299" s="128">
        <v>1950</v>
      </c>
      <c r="J299" s="128">
        <v>0</v>
      </c>
      <c r="K299" s="128">
        <f t="shared" si="79"/>
        <v>1950</v>
      </c>
      <c r="L299" s="136">
        <f t="shared" si="80"/>
        <v>0.40891179145195516</v>
      </c>
      <c r="M299" s="245">
        <v>3299</v>
      </c>
      <c r="N299" s="235">
        <v>0</v>
      </c>
      <c r="O299" s="235">
        <f t="shared" si="66"/>
        <v>1950</v>
      </c>
      <c r="P299" s="236">
        <f t="shared" si="67"/>
        <v>0.40891179145195516</v>
      </c>
      <c r="Q299" s="246">
        <v>3299</v>
      </c>
      <c r="R299" s="204">
        <v>0</v>
      </c>
      <c r="S299" s="204">
        <f t="shared" si="68"/>
        <v>1950</v>
      </c>
      <c r="T299" s="205">
        <f t="shared" si="69"/>
        <v>0.40891179145195516</v>
      </c>
      <c r="U299" s="245">
        <v>3299</v>
      </c>
      <c r="V299" s="235">
        <v>0</v>
      </c>
      <c r="W299" s="235">
        <f t="shared" si="70"/>
        <v>1950</v>
      </c>
      <c r="X299" s="236">
        <f t="shared" si="71"/>
        <v>0.40891179145195516</v>
      </c>
      <c r="Y299" s="246">
        <v>3299</v>
      </c>
      <c r="Z299" s="204">
        <v>0</v>
      </c>
      <c r="AA299" s="204">
        <f t="shared" si="76"/>
        <v>1950</v>
      </c>
      <c r="AB299" s="205">
        <f t="shared" si="77"/>
        <v>0.40891179145195516</v>
      </c>
    </row>
    <row r="300" spans="1:28" s="4" customFormat="1" ht="12.75" customHeight="1">
      <c r="A300" s="101" t="s">
        <v>218</v>
      </c>
      <c r="B300" s="24" t="s">
        <v>29</v>
      </c>
      <c r="C300" s="279" t="s">
        <v>612</v>
      </c>
      <c r="D300" s="30">
        <v>1.56</v>
      </c>
      <c r="E300" s="25" t="s">
        <v>220</v>
      </c>
      <c r="F300" s="60">
        <v>4509</v>
      </c>
      <c r="G300" s="60">
        <v>4099</v>
      </c>
      <c r="H300" s="60">
        <v>3199</v>
      </c>
      <c r="I300" s="60">
        <v>2480</v>
      </c>
      <c r="J300" s="60">
        <v>0</v>
      </c>
      <c r="K300" s="60">
        <f t="shared" si="79"/>
        <v>2480</v>
      </c>
      <c r="L300" s="82">
        <f t="shared" si="80"/>
        <v>0.39497438399609663</v>
      </c>
      <c r="M300" s="137">
        <v>2399</v>
      </c>
      <c r="N300" s="96">
        <v>612</v>
      </c>
      <c r="O300" s="223">
        <f t="shared" si="66"/>
        <v>1868</v>
      </c>
      <c r="P300" s="224">
        <f t="shared" si="67"/>
        <v>0.22134222592746977</v>
      </c>
      <c r="Q300" s="137">
        <v>2399</v>
      </c>
      <c r="R300" s="96">
        <v>612</v>
      </c>
      <c r="S300" s="193">
        <f t="shared" si="68"/>
        <v>1868</v>
      </c>
      <c r="T300" s="194">
        <f t="shared" si="69"/>
        <v>0.22134222592746977</v>
      </c>
      <c r="U300" s="137">
        <v>2799</v>
      </c>
      <c r="V300" s="96">
        <v>301</v>
      </c>
      <c r="W300" s="223">
        <f t="shared" si="70"/>
        <v>2179</v>
      </c>
      <c r="X300" s="224">
        <f t="shared" si="71"/>
        <v>0.22150768131475526</v>
      </c>
      <c r="Y300" s="137">
        <v>2799</v>
      </c>
      <c r="Z300" s="96">
        <v>301</v>
      </c>
      <c r="AA300" s="193">
        <f t="shared" si="76"/>
        <v>2179</v>
      </c>
      <c r="AB300" s="194">
        <f t="shared" si="77"/>
        <v>0.22150768131475526</v>
      </c>
    </row>
    <row r="301" spans="1:28" s="4" customFormat="1" ht="12.75" customHeight="1" thickBot="1">
      <c r="A301" s="56" t="s">
        <v>748</v>
      </c>
      <c r="B301" s="49" t="s">
        <v>29</v>
      </c>
      <c r="C301" s="130" t="s">
        <v>5</v>
      </c>
      <c r="D301" s="50">
        <v>1.56</v>
      </c>
      <c r="E301" s="51" t="s">
        <v>749</v>
      </c>
      <c r="F301" s="77">
        <v>4509</v>
      </c>
      <c r="G301" s="108">
        <v>4099</v>
      </c>
      <c r="H301" s="58">
        <v>3199</v>
      </c>
      <c r="I301" s="58">
        <v>2474</v>
      </c>
      <c r="J301" s="58">
        <v>0</v>
      </c>
      <c r="K301" s="77">
        <f t="shared" si="79"/>
        <v>2474</v>
      </c>
      <c r="L301" s="93">
        <f t="shared" si="80"/>
        <v>0.39643815564771895</v>
      </c>
      <c r="M301" s="271">
        <v>4099</v>
      </c>
      <c r="N301" s="230">
        <v>0</v>
      </c>
      <c r="O301" s="230">
        <f t="shared" si="66"/>
        <v>2474</v>
      </c>
      <c r="P301" s="231">
        <f t="shared" si="67"/>
        <v>0.39643815564771895</v>
      </c>
      <c r="Q301" s="269">
        <v>4099</v>
      </c>
      <c r="R301" s="200">
        <v>0</v>
      </c>
      <c r="S301" s="200">
        <f t="shared" si="68"/>
        <v>2474</v>
      </c>
      <c r="T301" s="201">
        <f t="shared" si="69"/>
        <v>0.39643815564771895</v>
      </c>
      <c r="U301" s="271">
        <v>4099</v>
      </c>
      <c r="V301" s="230">
        <v>0</v>
      </c>
      <c r="W301" s="230">
        <f t="shared" si="70"/>
        <v>2474</v>
      </c>
      <c r="X301" s="231">
        <f t="shared" si="71"/>
        <v>0.39643815564771895</v>
      </c>
      <c r="Y301" s="269">
        <v>4099</v>
      </c>
      <c r="Z301" s="200">
        <v>0</v>
      </c>
      <c r="AA301" s="200">
        <f t="shared" si="76"/>
        <v>2474</v>
      </c>
      <c r="AB301" s="201">
        <f t="shared" si="77"/>
        <v>0.39643815564771895</v>
      </c>
    </row>
    <row r="302" spans="1:28" s="4" customFormat="1" ht="12.75" customHeight="1">
      <c r="A302" s="103" t="s">
        <v>221</v>
      </c>
      <c r="B302" s="119" t="s">
        <v>29</v>
      </c>
      <c r="C302" s="160" t="s">
        <v>612</v>
      </c>
      <c r="D302" s="120">
        <v>1.19</v>
      </c>
      <c r="E302" s="6" t="s">
        <v>224</v>
      </c>
      <c r="F302" s="105">
        <v>4289</v>
      </c>
      <c r="G302" s="106">
        <v>3899</v>
      </c>
      <c r="H302" s="104">
        <v>2999</v>
      </c>
      <c r="I302" s="104">
        <v>2375</v>
      </c>
      <c r="J302" s="104">
        <v>0</v>
      </c>
      <c r="K302" s="105">
        <f t="shared" si="79"/>
        <v>2375</v>
      </c>
      <c r="L302" s="86">
        <f t="shared" si="80"/>
        <v>0.39086945370607851</v>
      </c>
      <c r="M302" s="155">
        <v>2399</v>
      </c>
      <c r="N302" s="180">
        <v>468</v>
      </c>
      <c r="O302" s="233">
        <f t="shared" ref="O302:O342" si="81">$K302-N302</f>
        <v>1907</v>
      </c>
      <c r="P302" s="234">
        <f t="shared" ref="P302:P342" si="82">(M302-O302)/M302</f>
        <v>0.20508545227177991</v>
      </c>
      <c r="Q302" s="155">
        <v>2399</v>
      </c>
      <c r="R302" s="180">
        <v>468</v>
      </c>
      <c r="S302" s="202">
        <f t="shared" ref="S302:S342" si="83">$K302-R302</f>
        <v>1907</v>
      </c>
      <c r="T302" s="203">
        <f t="shared" ref="T302:T342" si="84">(Q302-S302)/Q302</f>
        <v>0.20508545227177991</v>
      </c>
      <c r="U302" s="155">
        <v>2699</v>
      </c>
      <c r="V302" s="180">
        <v>230</v>
      </c>
      <c r="W302" s="233">
        <f t="shared" ref="W302:W342" si="85">$K302-V302</f>
        <v>2145</v>
      </c>
      <c r="X302" s="234">
        <f t="shared" ref="X302:X342" si="86">(U302-W302)/U302</f>
        <v>0.20526120785476101</v>
      </c>
      <c r="Y302" s="155">
        <v>2699</v>
      </c>
      <c r="Z302" s="180">
        <v>230</v>
      </c>
      <c r="AA302" s="202">
        <f t="shared" si="76"/>
        <v>2145</v>
      </c>
      <c r="AB302" s="203">
        <f t="shared" si="77"/>
        <v>0.20526120785476101</v>
      </c>
    </row>
    <row r="303" spans="1:28" s="4" customFormat="1" ht="12.75" customHeight="1">
      <c r="A303" s="101" t="s">
        <v>222</v>
      </c>
      <c r="B303" s="24" t="s">
        <v>29</v>
      </c>
      <c r="C303" s="279" t="s">
        <v>612</v>
      </c>
      <c r="D303" s="30">
        <v>1.19</v>
      </c>
      <c r="E303" s="25" t="s">
        <v>224</v>
      </c>
      <c r="F303" s="73">
        <v>4179</v>
      </c>
      <c r="G303" s="60">
        <v>3799</v>
      </c>
      <c r="H303" s="53">
        <v>2899</v>
      </c>
      <c r="I303" s="53">
        <v>2295</v>
      </c>
      <c r="J303" s="53">
        <v>0</v>
      </c>
      <c r="K303" s="73">
        <f t="shared" si="79"/>
        <v>2295</v>
      </c>
      <c r="L303" s="82">
        <f t="shared" si="80"/>
        <v>0.39589365622532247</v>
      </c>
      <c r="M303" s="137">
        <v>2299</v>
      </c>
      <c r="N303" s="96">
        <v>468</v>
      </c>
      <c r="O303" s="223">
        <f t="shared" si="81"/>
        <v>1827</v>
      </c>
      <c r="P303" s="224">
        <f t="shared" si="82"/>
        <v>0.20530665506742063</v>
      </c>
      <c r="Q303" s="137">
        <v>2299</v>
      </c>
      <c r="R303" s="96">
        <v>468</v>
      </c>
      <c r="S303" s="193">
        <f t="shared" si="83"/>
        <v>1827</v>
      </c>
      <c r="T303" s="194">
        <f t="shared" si="84"/>
        <v>0.20530665506742063</v>
      </c>
      <c r="U303" s="137">
        <v>2399</v>
      </c>
      <c r="V303" s="96">
        <v>389</v>
      </c>
      <c r="W303" s="223">
        <f t="shared" si="85"/>
        <v>1906</v>
      </c>
      <c r="X303" s="224">
        <f t="shared" si="86"/>
        <v>0.20550229262192579</v>
      </c>
      <c r="Y303" s="137">
        <v>2399</v>
      </c>
      <c r="Z303" s="96">
        <v>387</v>
      </c>
      <c r="AA303" s="193">
        <f t="shared" si="76"/>
        <v>1908</v>
      </c>
      <c r="AB303" s="194">
        <f t="shared" si="77"/>
        <v>0.20466861192163402</v>
      </c>
    </row>
    <row r="304" spans="1:28" s="4" customFormat="1" ht="12.75" customHeight="1">
      <c r="A304" s="103" t="s">
        <v>742</v>
      </c>
      <c r="B304" s="119" t="s">
        <v>29</v>
      </c>
      <c r="C304" s="141" t="s">
        <v>5</v>
      </c>
      <c r="D304" s="120">
        <v>1.19</v>
      </c>
      <c r="E304" s="121" t="s">
        <v>743</v>
      </c>
      <c r="F304" s="105">
        <v>4179</v>
      </c>
      <c r="G304" s="106">
        <v>3799</v>
      </c>
      <c r="H304" s="104">
        <v>2899</v>
      </c>
      <c r="I304" s="104">
        <v>2263</v>
      </c>
      <c r="J304" s="104">
        <v>0</v>
      </c>
      <c r="K304" s="105">
        <f t="shared" si="79"/>
        <v>2263</v>
      </c>
      <c r="L304" s="86">
        <f t="shared" si="80"/>
        <v>0.40431692550671228</v>
      </c>
      <c r="M304" s="232">
        <v>3799</v>
      </c>
      <c r="N304" s="233">
        <v>0</v>
      </c>
      <c r="O304" s="233">
        <f t="shared" si="81"/>
        <v>2263</v>
      </c>
      <c r="P304" s="234">
        <f t="shared" si="82"/>
        <v>0.40431692550671228</v>
      </c>
      <c r="Q304" s="242">
        <v>3799</v>
      </c>
      <c r="R304" s="202">
        <v>0</v>
      </c>
      <c r="S304" s="202">
        <f t="shared" si="83"/>
        <v>2263</v>
      </c>
      <c r="T304" s="203">
        <f t="shared" si="84"/>
        <v>0.40431692550671228</v>
      </c>
      <c r="U304" s="232">
        <v>3799</v>
      </c>
      <c r="V304" s="233">
        <v>0</v>
      </c>
      <c r="W304" s="233">
        <f t="shared" si="85"/>
        <v>2263</v>
      </c>
      <c r="X304" s="234">
        <f t="shared" si="86"/>
        <v>0.40431692550671228</v>
      </c>
      <c r="Y304" s="242">
        <v>3799</v>
      </c>
      <c r="Z304" s="202">
        <v>0</v>
      </c>
      <c r="AA304" s="202">
        <f t="shared" si="76"/>
        <v>2263</v>
      </c>
      <c r="AB304" s="203">
        <f t="shared" si="77"/>
        <v>0.40431692550671228</v>
      </c>
    </row>
    <row r="305" spans="1:28" s="4" customFormat="1" ht="12.75" customHeight="1">
      <c r="A305" s="101" t="s">
        <v>223</v>
      </c>
      <c r="B305" s="24" t="s">
        <v>29</v>
      </c>
      <c r="C305" s="279" t="s">
        <v>612</v>
      </c>
      <c r="D305" s="30">
        <v>1.19</v>
      </c>
      <c r="E305" s="25" t="s">
        <v>225</v>
      </c>
      <c r="F305" s="73">
        <v>5059</v>
      </c>
      <c r="G305" s="60">
        <v>4599</v>
      </c>
      <c r="H305" s="53">
        <v>3599</v>
      </c>
      <c r="I305" s="53">
        <v>2820</v>
      </c>
      <c r="J305" s="53">
        <v>0</v>
      </c>
      <c r="K305" s="73">
        <f t="shared" si="79"/>
        <v>2820</v>
      </c>
      <c r="L305" s="82">
        <f t="shared" si="80"/>
        <v>0.38682322243966077</v>
      </c>
      <c r="M305" s="137">
        <v>2699</v>
      </c>
      <c r="N305" s="96">
        <v>698</v>
      </c>
      <c r="O305" s="223">
        <f t="shared" si="81"/>
        <v>2122</v>
      </c>
      <c r="P305" s="224">
        <f t="shared" si="82"/>
        <v>0.21378288254909225</v>
      </c>
      <c r="Q305" s="137">
        <v>2699</v>
      </c>
      <c r="R305" s="96">
        <v>698</v>
      </c>
      <c r="S305" s="193">
        <f t="shared" si="83"/>
        <v>2122</v>
      </c>
      <c r="T305" s="194">
        <f t="shared" si="84"/>
        <v>0.21378288254909225</v>
      </c>
      <c r="U305" s="137">
        <v>2799</v>
      </c>
      <c r="V305" s="96">
        <v>620</v>
      </c>
      <c r="W305" s="223">
        <f t="shared" si="85"/>
        <v>2200</v>
      </c>
      <c r="X305" s="224">
        <f t="shared" si="86"/>
        <v>0.21400500178635226</v>
      </c>
      <c r="Y305" s="137">
        <v>2799</v>
      </c>
      <c r="Z305" s="96">
        <v>620</v>
      </c>
      <c r="AA305" s="193">
        <f t="shared" si="76"/>
        <v>2200</v>
      </c>
      <c r="AB305" s="194">
        <f t="shared" si="77"/>
        <v>0.21400500178635226</v>
      </c>
    </row>
    <row r="306" spans="1:28" s="4" customFormat="1" ht="12.75" customHeight="1" thickBot="1">
      <c r="A306" s="56" t="s">
        <v>744</v>
      </c>
      <c r="B306" s="49" t="s">
        <v>29</v>
      </c>
      <c r="C306" s="130" t="s">
        <v>5</v>
      </c>
      <c r="D306" s="50">
        <v>1.19</v>
      </c>
      <c r="E306" s="51" t="s">
        <v>745</v>
      </c>
      <c r="F306" s="77">
        <v>5059</v>
      </c>
      <c r="G306" s="108">
        <v>4599</v>
      </c>
      <c r="H306" s="58">
        <v>3599</v>
      </c>
      <c r="I306" s="58">
        <v>2813</v>
      </c>
      <c r="J306" s="58">
        <v>0</v>
      </c>
      <c r="K306" s="77">
        <f t="shared" si="79"/>
        <v>2813</v>
      </c>
      <c r="L306" s="93">
        <f t="shared" si="80"/>
        <v>0.38834529245488147</v>
      </c>
      <c r="M306" s="271">
        <v>4599</v>
      </c>
      <c r="N306" s="230">
        <v>0</v>
      </c>
      <c r="O306" s="230">
        <f t="shared" si="81"/>
        <v>2813</v>
      </c>
      <c r="P306" s="231">
        <f t="shared" si="82"/>
        <v>0.38834529245488147</v>
      </c>
      <c r="Q306" s="269">
        <v>4599</v>
      </c>
      <c r="R306" s="200">
        <v>0</v>
      </c>
      <c r="S306" s="200">
        <f t="shared" si="83"/>
        <v>2813</v>
      </c>
      <c r="T306" s="201">
        <f t="shared" si="84"/>
        <v>0.38834529245488147</v>
      </c>
      <c r="U306" s="271">
        <v>4599</v>
      </c>
      <c r="V306" s="230">
        <v>0</v>
      </c>
      <c r="W306" s="230">
        <f t="shared" si="85"/>
        <v>2813</v>
      </c>
      <c r="X306" s="231">
        <f t="shared" si="86"/>
        <v>0.38834529245488147</v>
      </c>
      <c r="Y306" s="269">
        <v>4599</v>
      </c>
      <c r="Z306" s="200">
        <v>0</v>
      </c>
      <c r="AA306" s="200">
        <f t="shared" si="76"/>
        <v>2813</v>
      </c>
      <c r="AB306" s="201">
        <f t="shared" si="77"/>
        <v>0.38834529245488147</v>
      </c>
    </row>
    <row r="307" spans="1:28" s="4" customFormat="1" ht="12.75" customHeight="1">
      <c r="A307" s="27" t="s">
        <v>74</v>
      </c>
      <c r="B307" s="21" t="s">
        <v>29</v>
      </c>
      <c r="C307" s="5"/>
      <c r="D307" s="32" t="s">
        <v>77</v>
      </c>
      <c r="E307" s="6" t="s">
        <v>71</v>
      </c>
      <c r="F307" s="75">
        <v>1649</v>
      </c>
      <c r="G307" s="61">
        <v>1499</v>
      </c>
      <c r="H307" s="55">
        <v>1199</v>
      </c>
      <c r="I307" s="55">
        <v>935</v>
      </c>
      <c r="J307" s="55">
        <v>0</v>
      </c>
      <c r="K307" s="75">
        <f t="shared" si="79"/>
        <v>935</v>
      </c>
      <c r="L307" s="84">
        <f t="shared" si="80"/>
        <v>0.37625083388925951</v>
      </c>
      <c r="M307" s="138">
        <v>1099</v>
      </c>
      <c r="N307" s="95">
        <v>72</v>
      </c>
      <c r="O307" s="228">
        <f t="shared" si="81"/>
        <v>863</v>
      </c>
      <c r="P307" s="229">
        <f t="shared" si="82"/>
        <v>0.21474067333939945</v>
      </c>
      <c r="Q307" s="138">
        <v>1099</v>
      </c>
      <c r="R307" s="95">
        <v>72</v>
      </c>
      <c r="S307" s="198">
        <f t="shared" si="83"/>
        <v>863</v>
      </c>
      <c r="T307" s="199">
        <f t="shared" si="84"/>
        <v>0.21474067333939945</v>
      </c>
      <c r="U307" s="138">
        <v>1199</v>
      </c>
      <c r="V307" s="228">
        <v>0</v>
      </c>
      <c r="W307" s="228">
        <f t="shared" si="85"/>
        <v>935</v>
      </c>
      <c r="X307" s="229">
        <f t="shared" si="86"/>
        <v>0.22018348623853212</v>
      </c>
      <c r="Y307" s="138">
        <v>1199</v>
      </c>
      <c r="Z307" s="198">
        <v>0</v>
      </c>
      <c r="AA307" s="198">
        <f t="shared" si="76"/>
        <v>935</v>
      </c>
      <c r="AB307" s="199">
        <f t="shared" si="77"/>
        <v>0.22018348623853212</v>
      </c>
    </row>
    <row r="308" spans="1:28" s="4" customFormat="1" ht="12.75" customHeight="1">
      <c r="A308" s="101" t="s">
        <v>56</v>
      </c>
      <c r="B308" s="24" t="s">
        <v>29</v>
      </c>
      <c r="C308" s="66"/>
      <c r="D308" s="30" t="s">
        <v>77</v>
      </c>
      <c r="E308" s="25" t="s">
        <v>71</v>
      </c>
      <c r="F308" s="73">
        <v>1539</v>
      </c>
      <c r="G308" s="61">
        <v>1399</v>
      </c>
      <c r="H308" s="55">
        <v>1099</v>
      </c>
      <c r="I308" s="53">
        <v>856</v>
      </c>
      <c r="J308" s="53">
        <v>0</v>
      </c>
      <c r="K308" s="73">
        <f t="shared" si="79"/>
        <v>856</v>
      </c>
      <c r="L308" s="82">
        <f t="shared" si="80"/>
        <v>0.38813438170121517</v>
      </c>
      <c r="M308" s="137">
        <v>999</v>
      </c>
      <c r="N308" s="96">
        <v>72</v>
      </c>
      <c r="O308" s="223">
        <f t="shared" si="81"/>
        <v>784</v>
      </c>
      <c r="P308" s="224">
        <f t="shared" si="82"/>
        <v>0.21521521521521522</v>
      </c>
      <c r="Q308" s="137">
        <v>999</v>
      </c>
      <c r="R308" s="96">
        <v>72</v>
      </c>
      <c r="S308" s="193">
        <f t="shared" si="83"/>
        <v>784</v>
      </c>
      <c r="T308" s="194">
        <f t="shared" si="84"/>
        <v>0.21521521521521522</v>
      </c>
      <c r="U308" s="137">
        <v>1099</v>
      </c>
      <c r="V308" s="223">
        <v>0</v>
      </c>
      <c r="W308" s="223">
        <f t="shared" si="85"/>
        <v>856</v>
      </c>
      <c r="X308" s="224">
        <f t="shared" si="86"/>
        <v>0.2211101000909918</v>
      </c>
      <c r="Y308" s="137">
        <v>1099</v>
      </c>
      <c r="Z308" s="193">
        <v>0</v>
      </c>
      <c r="AA308" s="193">
        <f t="shared" si="76"/>
        <v>856</v>
      </c>
      <c r="AB308" s="194">
        <f t="shared" si="77"/>
        <v>0.2211101000909918</v>
      </c>
    </row>
    <row r="309" spans="1:28" s="4" customFormat="1" ht="12.75" customHeight="1">
      <c r="A309" s="101" t="s">
        <v>75</v>
      </c>
      <c r="B309" s="24" t="s">
        <v>29</v>
      </c>
      <c r="C309" s="117"/>
      <c r="D309" s="30" t="s">
        <v>77</v>
      </c>
      <c r="E309" s="25" t="s">
        <v>72</v>
      </c>
      <c r="F309" s="73">
        <v>1649</v>
      </c>
      <c r="G309" s="60">
        <v>1499</v>
      </c>
      <c r="H309" s="53">
        <v>1199</v>
      </c>
      <c r="I309" s="53">
        <v>931</v>
      </c>
      <c r="J309" s="53">
        <v>0</v>
      </c>
      <c r="K309" s="73">
        <f t="shared" si="79"/>
        <v>931</v>
      </c>
      <c r="L309" s="82">
        <f t="shared" si="80"/>
        <v>0.3789192795196798</v>
      </c>
      <c r="M309" s="137">
        <v>1099</v>
      </c>
      <c r="N309" s="96">
        <v>71</v>
      </c>
      <c r="O309" s="223">
        <f t="shared" si="81"/>
        <v>860</v>
      </c>
      <c r="P309" s="224">
        <f t="shared" si="82"/>
        <v>0.21747042766151045</v>
      </c>
      <c r="Q309" s="137">
        <v>1099</v>
      </c>
      <c r="R309" s="96">
        <v>71</v>
      </c>
      <c r="S309" s="193">
        <f t="shared" si="83"/>
        <v>860</v>
      </c>
      <c r="T309" s="194">
        <f t="shared" si="84"/>
        <v>0.21747042766151045</v>
      </c>
      <c r="U309" s="137">
        <v>1199</v>
      </c>
      <c r="V309" s="223">
        <v>0</v>
      </c>
      <c r="W309" s="223">
        <f t="shared" si="85"/>
        <v>931</v>
      </c>
      <c r="X309" s="224">
        <f t="shared" si="86"/>
        <v>0.22351959966638865</v>
      </c>
      <c r="Y309" s="137">
        <v>1199</v>
      </c>
      <c r="Z309" s="193">
        <v>0</v>
      </c>
      <c r="AA309" s="193">
        <f t="shared" si="76"/>
        <v>931</v>
      </c>
      <c r="AB309" s="194">
        <f t="shared" si="77"/>
        <v>0.22351959966638865</v>
      </c>
    </row>
    <row r="310" spans="1:28" s="4" customFormat="1" ht="12.75" customHeight="1" thickBot="1">
      <c r="A310" s="26" t="s">
        <v>57</v>
      </c>
      <c r="B310" s="23" t="s">
        <v>29</v>
      </c>
      <c r="C310" s="67"/>
      <c r="D310" s="31" t="s">
        <v>77</v>
      </c>
      <c r="E310" s="2" t="s">
        <v>72</v>
      </c>
      <c r="F310" s="74">
        <v>1539</v>
      </c>
      <c r="G310" s="108">
        <v>1399</v>
      </c>
      <c r="H310" s="58">
        <v>1099</v>
      </c>
      <c r="I310" s="54">
        <v>854</v>
      </c>
      <c r="J310" s="54">
        <v>0</v>
      </c>
      <c r="K310" s="74">
        <f t="shared" si="79"/>
        <v>854</v>
      </c>
      <c r="L310" s="83">
        <f t="shared" si="80"/>
        <v>0.3895639742673338</v>
      </c>
      <c r="M310" s="140">
        <v>999</v>
      </c>
      <c r="N310" s="94">
        <v>72</v>
      </c>
      <c r="O310" s="225">
        <f t="shared" si="81"/>
        <v>782</v>
      </c>
      <c r="P310" s="226">
        <f t="shared" si="82"/>
        <v>0.21721721721721721</v>
      </c>
      <c r="Q310" s="140">
        <v>999</v>
      </c>
      <c r="R310" s="94">
        <v>72</v>
      </c>
      <c r="S310" s="195">
        <f t="shared" si="83"/>
        <v>782</v>
      </c>
      <c r="T310" s="196">
        <f t="shared" si="84"/>
        <v>0.21721721721721721</v>
      </c>
      <c r="U310" s="140">
        <v>1099</v>
      </c>
      <c r="V310" s="225">
        <v>0</v>
      </c>
      <c r="W310" s="225">
        <f t="shared" si="85"/>
        <v>854</v>
      </c>
      <c r="X310" s="226">
        <f t="shared" si="86"/>
        <v>0.22292993630573249</v>
      </c>
      <c r="Y310" s="140">
        <v>1099</v>
      </c>
      <c r="Z310" s="195">
        <v>0</v>
      </c>
      <c r="AA310" s="195">
        <f t="shared" si="76"/>
        <v>854</v>
      </c>
      <c r="AB310" s="196">
        <f t="shared" si="77"/>
        <v>0.22292993630573249</v>
      </c>
    </row>
    <row r="311" spans="1:28" s="4" customFormat="1" ht="12.75" customHeight="1" thickBot="1">
      <c r="A311" s="26" t="s">
        <v>147</v>
      </c>
      <c r="B311" s="23" t="s">
        <v>28</v>
      </c>
      <c r="C311" s="67"/>
      <c r="D311" s="31" t="s">
        <v>77</v>
      </c>
      <c r="E311" s="2" t="s">
        <v>148</v>
      </c>
      <c r="F311" s="74">
        <v>4069</v>
      </c>
      <c r="G311" s="35">
        <v>3699</v>
      </c>
      <c r="H311" s="54">
        <v>2899</v>
      </c>
      <c r="I311" s="54">
        <v>2361</v>
      </c>
      <c r="J311" s="54">
        <v>0</v>
      </c>
      <c r="K311" s="74">
        <f t="shared" si="79"/>
        <v>2361</v>
      </c>
      <c r="L311" s="83">
        <f t="shared" si="80"/>
        <v>0.36171938361719386</v>
      </c>
      <c r="M311" s="140">
        <v>2299</v>
      </c>
      <c r="N311" s="94">
        <v>467</v>
      </c>
      <c r="O311" s="225">
        <f t="shared" si="81"/>
        <v>1894</v>
      </c>
      <c r="P311" s="226">
        <f t="shared" si="82"/>
        <v>0.17616354936929099</v>
      </c>
      <c r="Q311" s="140">
        <v>2299</v>
      </c>
      <c r="R311" s="94">
        <v>467</v>
      </c>
      <c r="S311" s="195">
        <f t="shared" si="83"/>
        <v>1894</v>
      </c>
      <c r="T311" s="196">
        <f t="shared" si="84"/>
        <v>0.17616354936929099</v>
      </c>
      <c r="U311" s="140">
        <v>2899</v>
      </c>
      <c r="V311" s="225">
        <v>0</v>
      </c>
      <c r="W311" s="225">
        <f t="shared" si="85"/>
        <v>2361</v>
      </c>
      <c r="X311" s="226">
        <f t="shared" si="86"/>
        <v>0.18558123490858916</v>
      </c>
      <c r="Y311" s="140">
        <v>2899</v>
      </c>
      <c r="Z311" s="195">
        <v>0</v>
      </c>
      <c r="AA311" s="195">
        <f t="shared" si="76"/>
        <v>2361</v>
      </c>
      <c r="AB311" s="196">
        <f t="shared" si="77"/>
        <v>0.18558123490858916</v>
      </c>
    </row>
    <row r="312" spans="1:28" s="4" customFormat="1" ht="12.75" customHeight="1">
      <c r="A312" s="27" t="s">
        <v>473</v>
      </c>
      <c r="B312" s="24" t="s">
        <v>28</v>
      </c>
      <c r="C312" s="69"/>
      <c r="D312" s="30">
        <v>0.3</v>
      </c>
      <c r="E312" s="6" t="s">
        <v>475</v>
      </c>
      <c r="F312" s="75">
        <v>714</v>
      </c>
      <c r="G312" s="61">
        <v>849</v>
      </c>
      <c r="H312" s="55">
        <v>639</v>
      </c>
      <c r="I312" s="55">
        <v>361</v>
      </c>
      <c r="J312" s="55">
        <v>0</v>
      </c>
      <c r="K312" s="75">
        <f>IFERROR(I312-J312,I312)</f>
        <v>361</v>
      </c>
      <c r="L312" s="84">
        <f>IFERROR((G312-K312)/G312, " ")</f>
        <v>0.57479387514723201</v>
      </c>
      <c r="M312" s="138">
        <v>399</v>
      </c>
      <c r="N312" s="95">
        <v>22</v>
      </c>
      <c r="O312" s="228">
        <f>$K312-N312</f>
        <v>339</v>
      </c>
      <c r="P312" s="229">
        <f>(M312-O312)/M312</f>
        <v>0.15037593984962405</v>
      </c>
      <c r="Q312" s="138">
        <v>399</v>
      </c>
      <c r="R312" s="95">
        <v>22</v>
      </c>
      <c r="S312" s="198">
        <f>$K312-R312</f>
        <v>339</v>
      </c>
      <c r="T312" s="199">
        <f>(Q312-S312)/Q312</f>
        <v>0.15037593984962405</v>
      </c>
      <c r="U312" s="138">
        <v>399</v>
      </c>
      <c r="V312" s="95">
        <v>22</v>
      </c>
      <c r="W312" s="228">
        <f>$K312-V312</f>
        <v>339</v>
      </c>
      <c r="X312" s="229">
        <f>(U312-W312)/U312</f>
        <v>0.15037593984962405</v>
      </c>
      <c r="Y312" s="138">
        <v>399</v>
      </c>
      <c r="Z312" s="95">
        <v>22</v>
      </c>
      <c r="AA312" s="198">
        <f>$K312-Z312</f>
        <v>339</v>
      </c>
      <c r="AB312" s="199">
        <f>(Y312-AA312)/Y312</f>
        <v>0.15037593984962405</v>
      </c>
    </row>
    <row r="313" spans="1:28" s="4" customFormat="1" ht="12.75" customHeight="1" thickBot="1">
      <c r="A313" s="27" t="s">
        <v>474</v>
      </c>
      <c r="B313" s="24" t="s">
        <v>28</v>
      </c>
      <c r="C313" s="67"/>
      <c r="D313" s="30">
        <v>0.3</v>
      </c>
      <c r="E313" s="6" t="s">
        <v>476</v>
      </c>
      <c r="F313" s="75">
        <v>824</v>
      </c>
      <c r="G313" s="61">
        <v>949</v>
      </c>
      <c r="H313" s="55">
        <v>739</v>
      </c>
      <c r="I313" s="55">
        <v>443</v>
      </c>
      <c r="J313" s="55">
        <v>0</v>
      </c>
      <c r="K313" s="75">
        <f>IFERROR(I313-J313,I313)</f>
        <v>443</v>
      </c>
      <c r="L313" s="84">
        <f>IFERROR((G313-K313)/G313, " ")</f>
        <v>0.53319283456269762</v>
      </c>
      <c r="M313" s="138">
        <v>449</v>
      </c>
      <c r="N313" s="95">
        <v>77</v>
      </c>
      <c r="O313" s="228">
        <f>$K313-N313</f>
        <v>366</v>
      </c>
      <c r="P313" s="229">
        <f>(M313-O313)/M313</f>
        <v>0.18485523385300667</v>
      </c>
      <c r="Q313" s="138">
        <v>449</v>
      </c>
      <c r="R313" s="95">
        <v>77</v>
      </c>
      <c r="S313" s="198">
        <f>$K313-R313</f>
        <v>366</v>
      </c>
      <c r="T313" s="199">
        <f>(Q313-S313)/Q313</f>
        <v>0.18485523385300667</v>
      </c>
      <c r="U313" s="138">
        <v>499</v>
      </c>
      <c r="V313" s="95">
        <v>37</v>
      </c>
      <c r="W313" s="228">
        <f>$K313-V313</f>
        <v>406</v>
      </c>
      <c r="X313" s="229">
        <f>(U313-W313)/U313</f>
        <v>0.18637274549098196</v>
      </c>
      <c r="Y313" s="138">
        <v>499</v>
      </c>
      <c r="Z313" s="95">
        <v>37</v>
      </c>
      <c r="AA313" s="198">
        <f>$K313-Z313</f>
        <v>406</v>
      </c>
      <c r="AB313" s="199">
        <f>(Y313-AA313)/Y313</f>
        <v>0.18637274549098196</v>
      </c>
    </row>
    <row r="314" spans="1:28" s="4" customFormat="1" ht="12.75" customHeight="1">
      <c r="A314" s="102" t="s">
        <v>750</v>
      </c>
      <c r="B314" s="114" t="s">
        <v>28</v>
      </c>
      <c r="C314" s="174" t="s">
        <v>5</v>
      </c>
      <c r="D314" s="115">
        <v>0.3</v>
      </c>
      <c r="E314" s="116" t="s">
        <v>751</v>
      </c>
      <c r="F314" s="72">
        <v>329</v>
      </c>
      <c r="G314" s="65">
        <v>299</v>
      </c>
      <c r="H314" s="57">
        <v>249</v>
      </c>
      <c r="I314" s="57">
        <v>217</v>
      </c>
      <c r="J314" s="57">
        <v>0</v>
      </c>
      <c r="K314" s="72">
        <f t="shared" si="79"/>
        <v>217</v>
      </c>
      <c r="L314" s="85">
        <f t="shared" si="80"/>
        <v>0.27424749163879597</v>
      </c>
      <c r="M314" s="154">
        <v>199</v>
      </c>
      <c r="N314" s="179">
        <v>40</v>
      </c>
      <c r="O314" s="237">
        <f t="shared" si="81"/>
        <v>177</v>
      </c>
      <c r="P314" s="238">
        <f t="shared" si="82"/>
        <v>0.11055276381909548</v>
      </c>
      <c r="Q314" s="154">
        <v>199</v>
      </c>
      <c r="R314" s="179">
        <v>40</v>
      </c>
      <c r="S314" s="206">
        <f t="shared" si="83"/>
        <v>177</v>
      </c>
      <c r="T314" s="207">
        <f t="shared" si="84"/>
        <v>0.11055276381909548</v>
      </c>
      <c r="U314" s="154">
        <v>199</v>
      </c>
      <c r="V314" s="179">
        <v>40</v>
      </c>
      <c r="W314" s="237">
        <f t="shared" si="85"/>
        <v>177</v>
      </c>
      <c r="X314" s="238">
        <f t="shared" si="86"/>
        <v>0.11055276381909548</v>
      </c>
      <c r="Y314" s="154">
        <v>199</v>
      </c>
      <c r="Z314" s="179">
        <v>40</v>
      </c>
      <c r="AA314" s="206">
        <f t="shared" ref="AA314:AA315" si="87">$K314-Z314</f>
        <v>177</v>
      </c>
      <c r="AB314" s="207">
        <f t="shared" ref="AB314:AB315" si="88">(Y314-AA314)/Y314</f>
        <v>0.11055276381909548</v>
      </c>
    </row>
    <row r="315" spans="1:28" s="4" customFormat="1" ht="12.75" customHeight="1">
      <c r="A315" s="27" t="s">
        <v>477</v>
      </c>
      <c r="B315" s="21" t="s">
        <v>28</v>
      </c>
      <c r="C315" s="5"/>
      <c r="D315" s="32">
        <v>0.3</v>
      </c>
      <c r="E315" s="6" t="s">
        <v>478</v>
      </c>
      <c r="F315" s="75">
        <v>439</v>
      </c>
      <c r="G315" s="61">
        <v>399</v>
      </c>
      <c r="H315" s="55">
        <v>319</v>
      </c>
      <c r="I315" s="55">
        <v>260</v>
      </c>
      <c r="J315" s="55">
        <v>0</v>
      </c>
      <c r="K315" s="75">
        <f t="shared" si="79"/>
        <v>260</v>
      </c>
      <c r="L315" s="84">
        <f t="shared" si="80"/>
        <v>0.34837092731829572</v>
      </c>
      <c r="M315" s="138">
        <v>249</v>
      </c>
      <c r="N315" s="95">
        <v>40</v>
      </c>
      <c r="O315" s="228">
        <f t="shared" si="81"/>
        <v>220</v>
      </c>
      <c r="P315" s="229">
        <f t="shared" si="82"/>
        <v>0.11646586345381527</v>
      </c>
      <c r="Q315" s="138">
        <v>249</v>
      </c>
      <c r="R315" s="95">
        <v>40</v>
      </c>
      <c r="S315" s="198">
        <f t="shared" si="83"/>
        <v>220</v>
      </c>
      <c r="T315" s="199">
        <f t="shared" si="84"/>
        <v>0.11646586345381527</v>
      </c>
      <c r="U315" s="138">
        <v>249</v>
      </c>
      <c r="V315" s="95">
        <v>40</v>
      </c>
      <c r="W315" s="228">
        <f t="shared" si="85"/>
        <v>220</v>
      </c>
      <c r="X315" s="229">
        <f t="shared" si="86"/>
        <v>0.11646586345381527</v>
      </c>
      <c r="Y315" s="138">
        <v>249</v>
      </c>
      <c r="Z315" s="95">
        <v>40</v>
      </c>
      <c r="AA315" s="198">
        <f t="shared" si="87"/>
        <v>220</v>
      </c>
      <c r="AB315" s="199">
        <f t="shared" si="88"/>
        <v>0.11646586345381527</v>
      </c>
    </row>
    <row r="316" spans="1:28" s="4" customFormat="1" ht="12.75" customHeight="1">
      <c r="A316" s="101" t="s">
        <v>174</v>
      </c>
      <c r="B316" s="24" t="s">
        <v>28</v>
      </c>
      <c r="C316" s="69"/>
      <c r="D316" s="30">
        <v>0.3</v>
      </c>
      <c r="E316" s="25" t="s">
        <v>178</v>
      </c>
      <c r="F316" s="73">
        <v>1099</v>
      </c>
      <c r="G316" s="60">
        <v>1149</v>
      </c>
      <c r="H316" s="53">
        <v>939</v>
      </c>
      <c r="I316" s="53">
        <v>609</v>
      </c>
      <c r="J316" s="53">
        <v>0</v>
      </c>
      <c r="K316" s="73">
        <f>IFERROR(I316-J316,I316)</f>
        <v>609</v>
      </c>
      <c r="L316" s="82">
        <f>IFERROR((G316-K316)/G316, " ")</f>
        <v>0.4699738903394256</v>
      </c>
      <c r="M316" s="137">
        <v>599</v>
      </c>
      <c r="N316" s="96">
        <v>116</v>
      </c>
      <c r="O316" s="223">
        <f>$K316-N316</f>
        <v>493</v>
      </c>
      <c r="P316" s="224">
        <f>(M316-O316)/M316</f>
        <v>0.17696160267111852</v>
      </c>
      <c r="Q316" s="137">
        <v>599</v>
      </c>
      <c r="R316" s="96">
        <v>116</v>
      </c>
      <c r="S316" s="193">
        <f>$K316-R316</f>
        <v>493</v>
      </c>
      <c r="T316" s="194">
        <f>(Q316-S316)/Q316</f>
        <v>0.17696160267111852</v>
      </c>
      <c r="U316" s="137">
        <v>649</v>
      </c>
      <c r="V316" s="96">
        <v>75</v>
      </c>
      <c r="W316" s="223">
        <f>$K316-V316</f>
        <v>534</v>
      </c>
      <c r="X316" s="224">
        <f>(U316-W316)/U316</f>
        <v>0.17719568567026195</v>
      </c>
      <c r="Y316" s="137">
        <v>649</v>
      </c>
      <c r="Z316" s="96">
        <v>75</v>
      </c>
      <c r="AA316" s="193">
        <f>$K316-Z316</f>
        <v>534</v>
      </c>
      <c r="AB316" s="194">
        <f>(Y316-AA316)/Y316</f>
        <v>0.17719568567026195</v>
      </c>
    </row>
    <row r="317" spans="1:28" s="4" customFormat="1" ht="12.75" customHeight="1">
      <c r="A317" s="27" t="s">
        <v>175</v>
      </c>
      <c r="B317" s="24" t="s">
        <v>28</v>
      </c>
      <c r="C317" s="69"/>
      <c r="D317" s="30">
        <v>0.3</v>
      </c>
      <c r="E317" s="25" t="s">
        <v>178</v>
      </c>
      <c r="F317" s="75">
        <v>989</v>
      </c>
      <c r="G317" s="61">
        <v>1049</v>
      </c>
      <c r="H317" s="55">
        <v>839</v>
      </c>
      <c r="I317" s="55">
        <v>568</v>
      </c>
      <c r="J317" s="55">
        <v>0</v>
      </c>
      <c r="K317" s="75">
        <f>IFERROR(I317-J317,I317)</f>
        <v>568</v>
      </c>
      <c r="L317" s="84">
        <f>IFERROR((G317-K317)/G317, " ")</f>
        <v>0.45853193517635843</v>
      </c>
      <c r="M317" s="138">
        <v>599</v>
      </c>
      <c r="N317" s="95">
        <v>76</v>
      </c>
      <c r="O317" s="228">
        <f>$K317-N317</f>
        <v>492</v>
      </c>
      <c r="P317" s="229">
        <f>(M317-O317)/M317</f>
        <v>0.17863105175292154</v>
      </c>
      <c r="Q317" s="138">
        <v>599</v>
      </c>
      <c r="R317" s="95">
        <v>76</v>
      </c>
      <c r="S317" s="198">
        <f>$K317-R317</f>
        <v>492</v>
      </c>
      <c r="T317" s="199">
        <f>(Q317-S317)/Q317</f>
        <v>0.17863105175292154</v>
      </c>
      <c r="U317" s="138">
        <v>599</v>
      </c>
      <c r="V317" s="95">
        <v>75</v>
      </c>
      <c r="W317" s="228">
        <f>$K317-V317</f>
        <v>493</v>
      </c>
      <c r="X317" s="229">
        <f>(U317-W317)/U317</f>
        <v>0.17696160267111852</v>
      </c>
      <c r="Y317" s="138">
        <v>599</v>
      </c>
      <c r="Z317" s="95">
        <v>75</v>
      </c>
      <c r="AA317" s="198">
        <f>$K317-Z317</f>
        <v>493</v>
      </c>
      <c r="AB317" s="199">
        <f>(Y317-AA317)/Y317</f>
        <v>0.17696160267111852</v>
      </c>
    </row>
    <row r="318" spans="1:28" s="4" customFormat="1" ht="12" customHeight="1">
      <c r="A318" s="101" t="s">
        <v>553</v>
      </c>
      <c r="B318" s="24" t="s">
        <v>28</v>
      </c>
      <c r="C318" s="69"/>
      <c r="D318" s="30">
        <v>0.3</v>
      </c>
      <c r="E318" s="25" t="s">
        <v>555</v>
      </c>
      <c r="F318" s="73">
        <v>604</v>
      </c>
      <c r="G318" s="61">
        <v>559</v>
      </c>
      <c r="H318" s="55">
        <v>459</v>
      </c>
      <c r="I318" s="53">
        <v>363</v>
      </c>
      <c r="J318" s="53">
        <v>0</v>
      </c>
      <c r="K318" s="73">
        <f t="shared" si="79"/>
        <v>363</v>
      </c>
      <c r="L318" s="82">
        <f t="shared" si="80"/>
        <v>0.35062611806797855</v>
      </c>
      <c r="M318" s="137">
        <v>349</v>
      </c>
      <c r="N318" s="96">
        <v>64</v>
      </c>
      <c r="O318" s="223">
        <f t="shared" si="81"/>
        <v>299</v>
      </c>
      <c r="P318" s="224">
        <f t="shared" si="82"/>
        <v>0.14326647564469913</v>
      </c>
      <c r="Q318" s="137">
        <v>349</v>
      </c>
      <c r="R318" s="96">
        <v>64</v>
      </c>
      <c r="S318" s="193">
        <f t="shared" si="83"/>
        <v>299</v>
      </c>
      <c r="T318" s="194">
        <f t="shared" si="84"/>
        <v>0.14326647564469913</v>
      </c>
      <c r="U318" s="137">
        <v>349</v>
      </c>
      <c r="V318" s="96">
        <v>64</v>
      </c>
      <c r="W318" s="223">
        <f t="shared" si="85"/>
        <v>299</v>
      </c>
      <c r="X318" s="224">
        <f t="shared" si="86"/>
        <v>0.14326647564469913</v>
      </c>
      <c r="Y318" s="137">
        <v>349</v>
      </c>
      <c r="Z318" s="96">
        <v>64</v>
      </c>
      <c r="AA318" s="193">
        <f t="shared" ref="AA318:AA319" si="89">$K318-Z318</f>
        <v>299</v>
      </c>
      <c r="AB318" s="194">
        <f t="shared" ref="AB318:AB319" si="90">(Y318-AA318)/Y318</f>
        <v>0.14326647564469913</v>
      </c>
    </row>
    <row r="319" spans="1:28" s="4" customFormat="1" ht="12" customHeight="1">
      <c r="A319" s="101" t="s">
        <v>554</v>
      </c>
      <c r="B319" s="24" t="s">
        <v>28</v>
      </c>
      <c r="C319" s="69"/>
      <c r="D319" s="30">
        <v>0.3</v>
      </c>
      <c r="E319" s="25" t="s">
        <v>556</v>
      </c>
      <c r="F319" s="73">
        <v>549</v>
      </c>
      <c r="G319" s="61">
        <v>509</v>
      </c>
      <c r="H319" s="55">
        <v>409</v>
      </c>
      <c r="I319" s="53">
        <v>312</v>
      </c>
      <c r="J319" s="53">
        <v>0</v>
      </c>
      <c r="K319" s="73">
        <f t="shared" si="79"/>
        <v>312</v>
      </c>
      <c r="L319" s="82">
        <f t="shared" si="80"/>
        <v>0.38703339882121807</v>
      </c>
      <c r="M319" s="137">
        <v>299</v>
      </c>
      <c r="N319" s="96">
        <v>56</v>
      </c>
      <c r="O319" s="223">
        <f t="shared" si="81"/>
        <v>256</v>
      </c>
      <c r="P319" s="224">
        <f t="shared" si="82"/>
        <v>0.14381270903010032</v>
      </c>
      <c r="Q319" s="137">
        <v>299</v>
      </c>
      <c r="R319" s="96">
        <v>56</v>
      </c>
      <c r="S319" s="193">
        <f t="shared" si="83"/>
        <v>256</v>
      </c>
      <c r="T319" s="194">
        <f t="shared" si="84"/>
        <v>0.14381270903010032</v>
      </c>
      <c r="U319" s="137">
        <v>299</v>
      </c>
      <c r="V319" s="96">
        <v>56</v>
      </c>
      <c r="W319" s="223">
        <f t="shared" si="85"/>
        <v>256</v>
      </c>
      <c r="X319" s="224">
        <f t="shared" si="86"/>
        <v>0.14381270903010032</v>
      </c>
      <c r="Y319" s="137">
        <v>299</v>
      </c>
      <c r="Z319" s="96">
        <v>56</v>
      </c>
      <c r="AA319" s="193">
        <f t="shared" si="89"/>
        <v>256</v>
      </c>
      <c r="AB319" s="194">
        <f t="shared" si="90"/>
        <v>0.14381270903010032</v>
      </c>
    </row>
    <row r="320" spans="1:28" s="4" customFormat="1" ht="12.75" customHeight="1">
      <c r="A320" s="101" t="s">
        <v>752</v>
      </c>
      <c r="B320" s="24" t="s">
        <v>28</v>
      </c>
      <c r="C320" s="141" t="s">
        <v>5</v>
      </c>
      <c r="D320" s="30">
        <v>0.3</v>
      </c>
      <c r="E320" s="25" t="s">
        <v>755</v>
      </c>
      <c r="F320" s="73">
        <v>604</v>
      </c>
      <c r="G320" s="61">
        <v>549</v>
      </c>
      <c r="H320" s="55">
        <v>399</v>
      </c>
      <c r="I320" s="53">
        <v>338</v>
      </c>
      <c r="J320" s="53">
        <v>0</v>
      </c>
      <c r="K320" s="73">
        <f>IFERROR(I320-J320,I320)</f>
        <v>338</v>
      </c>
      <c r="L320" s="82">
        <f>IFERROR((G320-K320)/G320, " ")</f>
        <v>0.38433515482695813</v>
      </c>
      <c r="M320" s="222">
        <v>549</v>
      </c>
      <c r="N320" s="223">
        <v>0</v>
      </c>
      <c r="O320" s="223">
        <f>$K320-N320</f>
        <v>338</v>
      </c>
      <c r="P320" s="224">
        <f>(M320-O320)/M320</f>
        <v>0.38433515482695813</v>
      </c>
      <c r="Q320" s="192">
        <v>549</v>
      </c>
      <c r="R320" s="193">
        <v>0</v>
      </c>
      <c r="S320" s="193">
        <f>$K320-R320</f>
        <v>338</v>
      </c>
      <c r="T320" s="194">
        <f>(Q320-S320)/Q320</f>
        <v>0.38433515482695813</v>
      </c>
      <c r="U320" s="222">
        <v>549</v>
      </c>
      <c r="V320" s="223">
        <v>0</v>
      </c>
      <c r="W320" s="223">
        <f>$K320-V320</f>
        <v>338</v>
      </c>
      <c r="X320" s="224">
        <f>(U320-W320)/U320</f>
        <v>0.38433515482695813</v>
      </c>
      <c r="Y320" s="192">
        <v>549</v>
      </c>
      <c r="Z320" s="193">
        <v>0</v>
      </c>
      <c r="AA320" s="193">
        <f>$K320-Z320</f>
        <v>338</v>
      </c>
      <c r="AB320" s="194">
        <f>(Y320-AA320)/Y320</f>
        <v>0.38433515482695813</v>
      </c>
    </row>
    <row r="321" spans="1:28" s="4" customFormat="1" ht="12.75" customHeight="1">
      <c r="A321" s="101" t="s">
        <v>171</v>
      </c>
      <c r="B321" s="24" t="s">
        <v>28</v>
      </c>
      <c r="C321" s="160"/>
      <c r="D321" s="30">
        <v>0.3</v>
      </c>
      <c r="E321" s="25" t="s">
        <v>173</v>
      </c>
      <c r="F321" s="73">
        <v>714</v>
      </c>
      <c r="G321" s="61">
        <v>629</v>
      </c>
      <c r="H321" s="55">
        <v>509</v>
      </c>
      <c r="I321" s="53">
        <v>388</v>
      </c>
      <c r="J321" s="53">
        <v>0</v>
      </c>
      <c r="K321" s="73">
        <f t="shared" si="79"/>
        <v>388</v>
      </c>
      <c r="L321" s="82">
        <f t="shared" si="80"/>
        <v>0.38314785373608901</v>
      </c>
      <c r="M321" s="137">
        <v>399</v>
      </c>
      <c r="N321" s="96">
        <v>75</v>
      </c>
      <c r="O321" s="223">
        <f t="shared" si="81"/>
        <v>313</v>
      </c>
      <c r="P321" s="224">
        <f t="shared" si="82"/>
        <v>0.21553884711779447</v>
      </c>
      <c r="Q321" s="137">
        <v>399</v>
      </c>
      <c r="R321" s="96">
        <v>75</v>
      </c>
      <c r="S321" s="193">
        <f t="shared" si="83"/>
        <v>313</v>
      </c>
      <c r="T321" s="194">
        <f t="shared" si="84"/>
        <v>0.21553884711779447</v>
      </c>
      <c r="U321" s="137">
        <v>399</v>
      </c>
      <c r="V321" s="96">
        <v>75</v>
      </c>
      <c r="W321" s="223">
        <f t="shared" si="85"/>
        <v>313</v>
      </c>
      <c r="X321" s="224">
        <f t="shared" si="86"/>
        <v>0.21553884711779447</v>
      </c>
      <c r="Y321" s="137">
        <v>399</v>
      </c>
      <c r="Z321" s="96">
        <v>75</v>
      </c>
      <c r="AA321" s="193">
        <f t="shared" ref="AA321:AA342" si="91">$K321-Z321</f>
        <v>313</v>
      </c>
      <c r="AB321" s="194">
        <f t="shared" ref="AB321:AB342" si="92">(Y321-AA321)/Y321</f>
        <v>0.21553884711779447</v>
      </c>
    </row>
    <row r="322" spans="1:28" s="4" customFormat="1" ht="12.75" customHeight="1">
      <c r="A322" s="101" t="s">
        <v>172</v>
      </c>
      <c r="B322" s="24" t="s">
        <v>28</v>
      </c>
      <c r="C322" s="160"/>
      <c r="D322" s="30">
        <v>0.3</v>
      </c>
      <c r="E322" s="25" t="s">
        <v>173</v>
      </c>
      <c r="F322" s="73">
        <v>659</v>
      </c>
      <c r="G322" s="61">
        <v>579</v>
      </c>
      <c r="H322" s="55">
        <v>479</v>
      </c>
      <c r="I322" s="53">
        <v>381</v>
      </c>
      <c r="J322" s="53">
        <v>0</v>
      </c>
      <c r="K322" s="73">
        <f t="shared" si="79"/>
        <v>381</v>
      </c>
      <c r="L322" s="82">
        <f t="shared" si="80"/>
        <v>0.34196891191709844</v>
      </c>
      <c r="M322" s="137">
        <v>349</v>
      </c>
      <c r="N322" s="96">
        <v>80</v>
      </c>
      <c r="O322" s="223">
        <f t="shared" si="81"/>
        <v>301</v>
      </c>
      <c r="P322" s="224">
        <f t="shared" si="82"/>
        <v>0.13753581661891118</v>
      </c>
      <c r="Q322" s="137">
        <v>349</v>
      </c>
      <c r="R322" s="96">
        <v>80</v>
      </c>
      <c r="S322" s="193">
        <f t="shared" si="83"/>
        <v>301</v>
      </c>
      <c r="T322" s="194">
        <f t="shared" si="84"/>
        <v>0.13753581661891118</v>
      </c>
      <c r="U322" s="137">
        <v>349</v>
      </c>
      <c r="V322" s="96">
        <v>80</v>
      </c>
      <c r="W322" s="223">
        <f t="shared" si="85"/>
        <v>301</v>
      </c>
      <c r="X322" s="224">
        <f t="shared" si="86"/>
        <v>0.13753581661891118</v>
      </c>
      <c r="Y322" s="137">
        <v>349</v>
      </c>
      <c r="Z322" s="96">
        <v>80</v>
      </c>
      <c r="AA322" s="193">
        <f t="shared" si="91"/>
        <v>301</v>
      </c>
      <c r="AB322" s="194">
        <f t="shared" si="92"/>
        <v>0.13753581661891118</v>
      </c>
    </row>
    <row r="323" spans="1:28" s="4" customFormat="1" ht="12.75" customHeight="1">
      <c r="A323" s="101" t="s">
        <v>753</v>
      </c>
      <c r="B323" s="24" t="s">
        <v>28</v>
      </c>
      <c r="C323" s="141" t="s">
        <v>5</v>
      </c>
      <c r="D323" s="30">
        <v>0.3</v>
      </c>
      <c r="E323" s="25" t="s">
        <v>756</v>
      </c>
      <c r="F323" s="73">
        <v>714</v>
      </c>
      <c r="G323" s="61">
        <v>649</v>
      </c>
      <c r="H323" s="55">
        <v>499</v>
      </c>
      <c r="I323" s="53">
        <v>388</v>
      </c>
      <c r="J323" s="53">
        <v>0</v>
      </c>
      <c r="K323" s="73">
        <f t="shared" si="79"/>
        <v>388</v>
      </c>
      <c r="L323" s="82">
        <f t="shared" si="80"/>
        <v>0.40215716486902925</v>
      </c>
      <c r="M323" s="222">
        <v>649</v>
      </c>
      <c r="N323" s="223">
        <v>0</v>
      </c>
      <c r="O323" s="223">
        <f t="shared" si="81"/>
        <v>388</v>
      </c>
      <c r="P323" s="224">
        <f t="shared" si="82"/>
        <v>0.40215716486902925</v>
      </c>
      <c r="Q323" s="192">
        <v>649</v>
      </c>
      <c r="R323" s="193">
        <v>0</v>
      </c>
      <c r="S323" s="193">
        <f t="shared" si="83"/>
        <v>388</v>
      </c>
      <c r="T323" s="194">
        <f t="shared" si="84"/>
        <v>0.40215716486902925</v>
      </c>
      <c r="U323" s="222">
        <v>649</v>
      </c>
      <c r="V323" s="223">
        <v>0</v>
      </c>
      <c r="W323" s="223">
        <f t="shared" si="85"/>
        <v>388</v>
      </c>
      <c r="X323" s="224">
        <f t="shared" si="86"/>
        <v>0.40215716486902925</v>
      </c>
      <c r="Y323" s="192">
        <v>649</v>
      </c>
      <c r="Z323" s="193">
        <v>0</v>
      </c>
      <c r="AA323" s="193">
        <f t="shared" si="91"/>
        <v>388</v>
      </c>
      <c r="AB323" s="194">
        <f t="shared" si="92"/>
        <v>0.40215716486902925</v>
      </c>
    </row>
    <row r="324" spans="1:28" s="4" customFormat="1" ht="12.75" customHeight="1">
      <c r="A324" s="101" t="s">
        <v>754</v>
      </c>
      <c r="B324" s="24" t="s">
        <v>28</v>
      </c>
      <c r="C324" s="141" t="s">
        <v>5</v>
      </c>
      <c r="D324" s="30">
        <v>0.3</v>
      </c>
      <c r="E324" s="25" t="s">
        <v>755</v>
      </c>
      <c r="F324" s="73">
        <v>659</v>
      </c>
      <c r="G324" s="61">
        <v>599</v>
      </c>
      <c r="H324" s="55">
        <v>449</v>
      </c>
      <c r="I324" s="53">
        <v>381</v>
      </c>
      <c r="J324" s="53">
        <v>0</v>
      </c>
      <c r="K324" s="73">
        <f t="shared" si="79"/>
        <v>381</v>
      </c>
      <c r="L324" s="82">
        <f t="shared" si="80"/>
        <v>0.36393989983305508</v>
      </c>
      <c r="M324" s="222">
        <v>599</v>
      </c>
      <c r="N324" s="223">
        <v>0</v>
      </c>
      <c r="O324" s="223">
        <f t="shared" si="81"/>
        <v>381</v>
      </c>
      <c r="P324" s="224">
        <f t="shared" si="82"/>
        <v>0.36393989983305508</v>
      </c>
      <c r="Q324" s="192">
        <v>599</v>
      </c>
      <c r="R324" s="193">
        <v>0</v>
      </c>
      <c r="S324" s="193">
        <f t="shared" si="83"/>
        <v>381</v>
      </c>
      <c r="T324" s="194">
        <f t="shared" si="84"/>
        <v>0.36393989983305508</v>
      </c>
      <c r="U324" s="222">
        <v>599</v>
      </c>
      <c r="V324" s="223">
        <v>0</v>
      </c>
      <c r="W324" s="223">
        <f t="shared" si="85"/>
        <v>381</v>
      </c>
      <c r="X324" s="224">
        <f t="shared" si="86"/>
        <v>0.36393989983305508</v>
      </c>
      <c r="Y324" s="192">
        <v>599</v>
      </c>
      <c r="Z324" s="193">
        <v>0</v>
      </c>
      <c r="AA324" s="193">
        <f t="shared" si="91"/>
        <v>381</v>
      </c>
      <c r="AB324" s="194">
        <f t="shared" si="92"/>
        <v>0.36393989983305508</v>
      </c>
    </row>
    <row r="325" spans="1:28" s="4" customFormat="1" ht="12.75" customHeight="1">
      <c r="A325" s="27" t="s">
        <v>557</v>
      </c>
      <c r="B325" s="24" t="s">
        <v>28</v>
      </c>
      <c r="C325" s="69"/>
      <c r="D325" s="30">
        <v>0.3</v>
      </c>
      <c r="E325" s="6" t="s">
        <v>558</v>
      </c>
      <c r="F325" s="75">
        <v>769</v>
      </c>
      <c r="G325" s="61">
        <v>749</v>
      </c>
      <c r="H325" s="55">
        <v>589</v>
      </c>
      <c r="I325" s="55">
        <v>435</v>
      </c>
      <c r="J325" s="55">
        <v>0</v>
      </c>
      <c r="K325" s="75">
        <f t="shared" si="79"/>
        <v>435</v>
      </c>
      <c r="L325" s="84">
        <f t="shared" si="80"/>
        <v>0.41922563417890518</v>
      </c>
      <c r="M325" s="138">
        <v>399</v>
      </c>
      <c r="N325" s="95">
        <v>117</v>
      </c>
      <c r="O325" s="228">
        <f t="shared" si="81"/>
        <v>318</v>
      </c>
      <c r="P325" s="229">
        <f t="shared" si="82"/>
        <v>0.20300751879699247</v>
      </c>
      <c r="Q325" s="138">
        <v>399</v>
      </c>
      <c r="R325" s="95">
        <v>117</v>
      </c>
      <c r="S325" s="198">
        <f t="shared" si="83"/>
        <v>318</v>
      </c>
      <c r="T325" s="199">
        <f t="shared" si="84"/>
        <v>0.20300751879699247</v>
      </c>
      <c r="U325" s="138">
        <v>499</v>
      </c>
      <c r="V325" s="95">
        <v>37</v>
      </c>
      <c r="W325" s="228">
        <f t="shared" si="85"/>
        <v>398</v>
      </c>
      <c r="X325" s="229">
        <f t="shared" si="86"/>
        <v>0.20240480961923848</v>
      </c>
      <c r="Y325" s="138">
        <v>499</v>
      </c>
      <c r="Z325" s="95">
        <v>37</v>
      </c>
      <c r="AA325" s="198">
        <f t="shared" si="91"/>
        <v>398</v>
      </c>
      <c r="AB325" s="199">
        <f t="shared" si="92"/>
        <v>0.20240480961923848</v>
      </c>
    </row>
    <row r="326" spans="1:28" s="4" customFormat="1" ht="12.75" customHeight="1">
      <c r="A326" s="27" t="s">
        <v>176</v>
      </c>
      <c r="B326" s="24" t="s">
        <v>28</v>
      </c>
      <c r="C326" s="69"/>
      <c r="D326" s="30">
        <v>0.3</v>
      </c>
      <c r="E326" s="6" t="s">
        <v>179</v>
      </c>
      <c r="F326" s="75">
        <v>934</v>
      </c>
      <c r="G326" s="61">
        <v>899</v>
      </c>
      <c r="H326" s="55">
        <v>709</v>
      </c>
      <c r="I326" s="55">
        <v>528</v>
      </c>
      <c r="J326" s="55">
        <v>0</v>
      </c>
      <c r="K326" s="75">
        <f t="shared" si="79"/>
        <v>528</v>
      </c>
      <c r="L326" s="84">
        <f t="shared" si="80"/>
        <v>0.41268075639599555</v>
      </c>
      <c r="M326" s="138">
        <v>549</v>
      </c>
      <c r="N326" s="95">
        <v>76</v>
      </c>
      <c r="O326" s="228">
        <f t="shared" si="81"/>
        <v>452</v>
      </c>
      <c r="P326" s="229">
        <f t="shared" si="82"/>
        <v>0.1766848816029144</v>
      </c>
      <c r="Q326" s="138">
        <v>549</v>
      </c>
      <c r="R326" s="95">
        <v>76</v>
      </c>
      <c r="S326" s="198">
        <f t="shared" si="83"/>
        <v>452</v>
      </c>
      <c r="T326" s="199">
        <f t="shared" si="84"/>
        <v>0.1766848816029144</v>
      </c>
      <c r="U326" s="138">
        <v>599</v>
      </c>
      <c r="V326" s="95">
        <v>37</v>
      </c>
      <c r="W326" s="228">
        <f t="shared" si="85"/>
        <v>491</v>
      </c>
      <c r="X326" s="229">
        <f t="shared" si="86"/>
        <v>0.18030050083472454</v>
      </c>
      <c r="Y326" s="138">
        <v>599</v>
      </c>
      <c r="Z326" s="95">
        <v>37</v>
      </c>
      <c r="AA326" s="198">
        <f t="shared" si="91"/>
        <v>491</v>
      </c>
      <c r="AB326" s="199">
        <f t="shared" si="92"/>
        <v>0.18030050083472454</v>
      </c>
    </row>
    <row r="327" spans="1:28" s="4" customFormat="1" ht="12.75" customHeight="1" thickBot="1">
      <c r="A327" s="56" t="s">
        <v>177</v>
      </c>
      <c r="B327" s="23" t="s">
        <v>28</v>
      </c>
      <c r="C327" s="107"/>
      <c r="D327" s="31">
        <v>0.3</v>
      </c>
      <c r="E327" s="51" t="s">
        <v>179</v>
      </c>
      <c r="F327" s="77">
        <v>879</v>
      </c>
      <c r="G327" s="108">
        <v>849</v>
      </c>
      <c r="H327" s="58">
        <v>679</v>
      </c>
      <c r="I327" s="58">
        <v>488</v>
      </c>
      <c r="J327" s="58">
        <v>0</v>
      </c>
      <c r="K327" s="77">
        <f t="shared" si="79"/>
        <v>488</v>
      </c>
      <c r="L327" s="93">
        <f t="shared" si="80"/>
        <v>0.42520612485276799</v>
      </c>
      <c r="M327" s="156">
        <v>549</v>
      </c>
      <c r="N327" s="113">
        <v>37</v>
      </c>
      <c r="O327" s="230">
        <f t="shared" si="81"/>
        <v>451</v>
      </c>
      <c r="P327" s="231">
        <f t="shared" si="82"/>
        <v>0.1785063752276867</v>
      </c>
      <c r="Q327" s="156">
        <v>549</v>
      </c>
      <c r="R327" s="113">
        <v>37</v>
      </c>
      <c r="S327" s="200">
        <f t="shared" si="83"/>
        <v>451</v>
      </c>
      <c r="T327" s="201">
        <f t="shared" si="84"/>
        <v>0.1785063752276867</v>
      </c>
      <c r="U327" s="156">
        <v>549</v>
      </c>
      <c r="V327" s="113">
        <v>37</v>
      </c>
      <c r="W327" s="230">
        <f t="shared" si="85"/>
        <v>451</v>
      </c>
      <c r="X327" s="231">
        <f t="shared" si="86"/>
        <v>0.1785063752276867</v>
      </c>
      <c r="Y327" s="156">
        <v>549</v>
      </c>
      <c r="Z327" s="113">
        <v>37</v>
      </c>
      <c r="AA327" s="200">
        <f t="shared" si="91"/>
        <v>451</v>
      </c>
      <c r="AB327" s="201">
        <f t="shared" si="92"/>
        <v>0.1785063752276867</v>
      </c>
    </row>
    <row r="328" spans="1:28" s="4" customFormat="1" ht="12.75" customHeight="1">
      <c r="A328" s="102" t="s">
        <v>528</v>
      </c>
      <c r="B328" s="122" t="s">
        <v>21</v>
      </c>
      <c r="C328" s="123"/>
      <c r="D328" s="124" t="s">
        <v>77</v>
      </c>
      <c r="E328" s="125" t="s">
        <v>38</v>
      </c>
      <c r="F328" s="260">
        <v>60</v>
      </c>
      <c r="G328" s="60">
        <v>55</v>
      </c>
      <c r="H328" s="55">
        <v>0</v>
      </c>
      <c r="I328" s="57">
        <v>43</v>
      </c>
      <c r="J328" s="57">
        <v>0</v>
      </c>
      <c r="K328" s="72">
        <f t="shared" si="79"/>
        <v>43</v>
      </c>
      <c r="L328" s="85">
        <f t="shared" si="80"/>
        <v>0.21818181818181817</v>
      </c>
      <c r="M328" s="222">
        <v>55</v>
      </c>
      <c r="N328" s="237">
        <v>0</v>
      </c>
      <c r="O328" s="237">
        <f t="shared" si="81"/>
        <v>43</v>
      </c>
      <c r="P328" s="238">
        <f t="shared" si="82"/>
        <v>0.21818181818181817</v>
      </c>
      <c r="Q328" s="192">
        <v>55</v>
      </c>
      <c r="R328" s="206">
        <v>0</v>
      </c>
      <c r="S328" s="206">
        <f t="shared" si="83"/>
        <v>43</v>
      </c>
      <c r="T328" s="207">
        <f t="shared" si="84"/>
        <v>0.21818181818181817</v>
      </c>
      <c r="U328" s="222">
        <v>55</v>
      </c>
      <c r="V328" s="237">
        <v>0</v>
      </c>
      <c r="W328" s="237">
        <f t="shared" si="85"/>
        <v>43</v>
      </c>
      <c r="X328" s="238">
        <f t="shared" si="86"/>
        <v>0.21818181818181817</v>
      </c>
      <c r="Y328" s="192">
        <v>55</v>
      </c>
      <c r="Z328" s="206">
        <v>0</v>
      </c>
      <c r="AA328" s="206">
        <f t="shared" si="91"/>
        <v>43</v>
      </c>
      <c r="AB328" s="207">
        <f t="shared" si="92"/>
        <v>0.21818181818181817</v>
      </c>
    </row>
    <row r="329" spans="1:28" s="4" customFormat="1" ht="12.75" customHeight="1">
      <c r="A329" s="101" t="s">
        <v>529</v>
      </c>
      <c r="B329" s="24" t="s">
        <v>21</v>
      </c>
      <c r="C329" s="117"/>
      <c r="D329" s="30" t="s">
        <v>77</v>
      </c>
      <c r="E329" s="25" t="s">
        <v>36</v>
      </c>
      <c r="F329" s="261">
        <v>60</v>
      </c>
      <c r="G329" s="60">
        <v>55</v>
      </c>
      <c r="H329" s="53">
        <v>0</v>
      </c>
      <c r="I329" s="53">
        <v>43</v>
      </c>
      <c r="J329" s="53">
        <v>0</v>
      </c>
      <c r="K329" s="73">
        <f t="shared" si="79"/>
        <v>43</v>
      </c>
      <c r="L329" s="82">
        <f t="shared" si="80"/>
        <v>0.21818181818181817</v>
      </c>
      <c r="M329" s="222">
        <v>55</v>
      </c>
      <c r="N329" s="223">
        <v>0</v>
      </c>
      <c r="O329" s="223">
        <f t="shared" si="81"/>
        <v>43</v>
      </c>
      <c r="P329" s="224">
        <f t="shared" si="82"/>
        <v>0.21818181818181817</v>
      </c>
      <c r="Q329" s="192">
        <v>55</v>
      </c>
      <c r="R329" s="193">
        <v>0</v>
      </c>
      <c r="S329" s="193">
        <f t="shared" si="83"/>
        <v>43</v>
      </c>
      <c r="T329" s="194">
        <f t="shared" si="84"/>
        <v>0.21818181818181817</v>
      </c>
      <c r="U329" s="222">
        <v>55</v>
      </c>
      <c r="V329" s="223">
        <v>0</v>
      </c>
      <c r="W329" s="223">
        <f t="shared" si="85"/>
        <v>43</v>
      </c>
      <c r="X329" s="224">
        <f t="shared" si="86"/>
        <v>0.21818181818181817</v>
      </c>
      <c r="Y329" s="192">
        <v>55</v>
      </c>
      <c r="Z329" s="193">
        <v>0</v>
      </c>
      <c r="AA329" s="193">
        <f t="shared" si="91"/>
        <v>43</v>
      </c>
      <c r="AB329" s="194">
        <f t="shared" si="92"/>
        <v>0.21818181818181817</v>
      </c>
    </row>
    <row r="330" spans="1:28" s="4" customFormat="1" ht="12.75" customHeight="1">
      <c r="A330" s="101" t="s">
        <v>530</v>
      </c>
      <c r="B330" s="24" t="s">
        <v>21</v>
      </c>
      <c r="C330" s="117"/>
      <c r="D330" s="30" t="s">
        <v>77</v>
      </c>
      <c r="E330" s="25" t="s">
        <v>37</v>
      </c>
      <c r="F330" s="261">
        <v>60</v>
      </c>
      <c r="G330" s="60">
        <v>55</v>
      </c>
      <c r="H330" s="53">
        <v>0</v>
      </c>
      <c r="I330" s="53">
        <v>43</v>
      </c>
      <c r="J330" s="53">
        <v>0</v>
      </c>
      <c r="K330" s="73">
        <f t="shared" si="79"/>
        <v>43</v>
      </c>
      <c r="L330" s="82">
        <f t="shared" si="80"/>
        <v>0.21818181818181817</v>
      </c>
      <c r="M330" s="222">
        <v>55</v>
      </c>
      <c r="N330" s="223">
        <v>0</v>
      </c>
      <c r="O330" s="223">
        <f t="shared" si="81"/>
        <v>43</v>
      </c>
      <c r="P330" s="224">
        <f t="shared" si="82"/>
        <v>0.21818181818181817</v>
      </c>
      <c r="Q330" s="192">
        <v>55</v>
      </c>
      <c r="R330" s="193">
        <v>0</v>
      </c>
      <c r="S330" s="193">
        <f t="shared" si="83"/>
        <v>43</v>
      </c>
      <c r="T330" s="194">
        <f t="shared" si="84"/>
        <v>0.21818181818181817</v>
      </c>
      <c r="U330" s="222">
        <v>55</v>
      </c>
      <c r="V330" s="223">
        <v>0</v>
      </c>
      <c r="W330" s="223">
        <f t="shared" si="85"/>
        <v>43</v>
      </c>
      <c r="X330" s="224">
        <f t="shared" si="86"/>
        <v>0.21818181818181817</v>
      </c>
      <c r="Y330" s="192">
        <v>55</v>
      </c>
      <c r="Z330" s="193">
        <v>0</v>
      </c>
      <c r="AA330" s="193">
        <f t="shared" si="91"/>
        <v>43</v>
      </c>
      <c r="AB330" s="194">
        <f t="shared" si="92"/>
        <v>0.21818181818181817</v>
      </c>
    </row>
    <row r="331" spans="1:28" s="4" customFormat="1" ht="12.75" customHeight="1">
      <c r="A331" s="101" t="s">
        <v>531</v>
      </c>
      <c r="B331" s="24" t="s">
        <v>21</v>
      </c>
      <c r="C331" s="117"/>
      <c r="D331" s="30" t="s">
        <v>77</v>
      </c>
      <c r="E331" s="25" t="s">
        <v>38</v>
      </c>
      <c r="F331" s="261">
        <v>60</v>
      </c>
      <c r="G331" s="60">
        <v>55</v>
      </c>
      <c r="H331" s="53">
        <v>0</v>
      </c>
      <c r="I331" s="53">
        <v>43</v>
      </c>
      <c r="J331" s="53">
        <v>0</v>
      </c>
      <c r="K331" s="73">
        <f t="shared" si="79"/>
        <v>43</v>
      </c>
      <c r="L331" s="82">
        <f t="shared" si="80"/>
        <v>0.21818181818181817</v>
      </c>
      <c r="M331" s="222">
        <v>55</v>
      </c>
      <c r="N331" s="223">
        <v>0</v>
      </c>
      <c r="O331" s="223">
        <f t="shared" si="81"/>
        <v>43</v>
      </c>
      <c r="P331" s="224">
        <f t="shared" si="82"/>
        <v>0.21818181818181817</v>
      </c>
      <c r="Q331" s="192">
        <v>55</v>
      </c>
      <c r="R331" s="193">
        <v>0</v>
      </c>
      <c r="S331" s="193">
        <f t="shared" si="83"/>
        <v>43</v>
      </c>
      <c r="T331" s="194">
        <f t="shared" si="84"/>
        <v>0.21818181818181817</v>
      </c>
      <c r="U331" s="222">
        <v>55</v>
      </c>
      <c r="V331" s="223">
        <v>0</v>
      </c>
      <c r="W331" s="223">
        <f t="shared" si="85"/>
        <v>43</v>
      </c>
      <c r="X331" s="224">
        <f t="shared" si="86"/>
        <v>0.21818181818181817</v>
      </c>
      <c r="Y331" s="192">
        <v>55</v>
      </c>
      <c r="Z331" s="193">
        <v>0</v>
      </c>
      <c r="AA331" s="193">
        <f t="shared" si="91"/>
        <v>43</v>
      </c>
      <c r="AB331" s="194">
        <f t="shared" si="92"/>
        <v>0.21818181818181817</v>
      </c>
    </row>
    <row r="332" spans="1:28" s="4" customFormat="1" ht="12.75" customHeight="1" thickBot="1">
      <c r="A332" s="26" t="s">
        <v>532</v>
      </c>
      <c r="B332" s="23" t="s">
        <v>21</v>
      </c>
      <c r="C332" s="7"/>
      <c r="D332" s="31" t="s">
        <v>77</v>
      </c>
      <c r="E332" s="2" t="s">
        <v>38</v>
      </c>
      <c r="F332" s="262">
        <v>60</v>
      </c>
      <c r="G332" s="35">
        <v>55</v>
      </c>
      <c r="H332" s="54">
        <v>0</v>
      </c>
      <c r="I332" s="54">
        <v>43</v>
      </c>
      <c r="J332" s="54">
        <v>0</v>
      </c>
      <c r="K332" s="74">
        <f t="shared" si="79"/>
        <v>43</v>
      </c>
      <c r="L332" s="83">
        <f t="shared" si="80"/>
        <v>0.21818181818181817</v>
      </c>
      <c r="M332" s="243">
        <v>55</v>
      </c>
      <c r="N332" s="225">
        <v>0</v>
      </c>
      <c r="O332" s="225">
        <f t="shared" si="81"/>
        <v>43</v>
      </c>
      <c r="P332" s="226">
        <f t="shared" si="82"/>
        <v>0.21818181818181817</v>
      </c>
      <c r="Q332" s="210">
        <v>55</v>
      </c>
      <c r="R332" s="195">
        <v>0</v>
      </c>
      <c r="S332" s="195">
        <f t="shared" si="83"/>
        <v>43</v>
      </c>
      <c r="T332" s="196">
        <f t="shared" si="84"/>
        <v>0.21818181818181817</v>
      </c>
      <c r="U332" s="243">
        <v>55</v>
      </c>
      <c r="V332" s="225">
        <v>0</v>
      </c>
      <c r="W332" s="225">
        <f t="shared" si="85"/>
        <v>43</v>
      </c>
      <c r="X332" s="226">
        <f t="shared" si="86"/>
        <v>0.21818181818181817</v>
      </c>
      <c r="Y332" s="210">
        <v>55</v>
      </c>
      <c r="Z332" s="195">
        <v>0</v>
      </c>
      <c r="AA332" s="195">
        <f t="shared" si="91"/>
        <v>43</v>
      </c>
      <c r="AB332" s="196">
        <f t="shared" si="92"/>
        <v>0.21818181818181817</v>
      </c>
    </row>
    <row r="333" spans="1:28" s="4" customFormat="1" ht="12.75" customHeight="1" thickBot="1">
      <c r="A333" s="244" t="s">
        <v>6</v>
      </c>
      <c r="B333" s="49" t="s">
        <v>21</v>
      </c>
      <c r="C333" s="48"/>
      <c r="D333" s="50" t="s">
        <v>77</v>
      </c>
      <c r="E333" s="51" t="s">
        <v>16</v>
      </c>
      <c r="F333" s="77">
        <v>29</v>
      </c>
      <c r="G333" s="108">
        <v>23</v>
      </c>
      <c r="H333" s="58">
        <v>0</v>
      </c>
      <c r="I333" s="58">
        <v>21</v>
      </c>
      <c r="J333" s="58">
        <v>0</v>
      </c>
      <c r="K333" s="77">
        <f t="shared" si="79"/>
        <v>21</v>
      </c>
      <c r="L333" s="93">
        <f t="shared" si="80"/>
        <v>8.6956521739130432E-2</v>
      </c>
      <c r="M333" s="239">
        <v>23</v>
      </c>
      <c r="N333" s="230">
        <v>0</v>
      </c>
      <c r="O333" s="230">
        <f t="shared" si="81"/>
        <v>21</v>
      </c>
      <c r="P333" s="231">
        <f t="shared" si="82"/>
        <v>8.6956521739130432E-2</v>
      </c>
      <c r="Q333" s="211">
        <v>23</v>
      </c>
      <c r="R333" s="200">
        <v>0</v>
      </c>
      <c r="S333" s="200">
        <f t="shared" si="83"/>
        <v>21</v>
      </c>
      <c r="T333" s="201">
        <f t="shared" si="84"/>
        <v>8.6956521739130432E-2</v>
      </c>
      <c r="U333" s="239">
        <v>23</v>
      </c>
      <c r="V333" s="230">
        <v>0</v>
      </c>
      <c r="W333" s="230">
        <f t="shared" si="85"/>
        <v>21</v>
      </c>
      <c r="X333" s="231">
        <f t="shared" si="86"/>
        <v>8.6956521739130432E-2</v>
      </c>
      <c r="Y333" s="211">
        <v>23</v>
      </c>
      <c r="Z333" s="200">
        <v>0</v>
      </c>
      <c r="AA333" s="200">
        <f t="shared" si="91"/>
        <v>21</v>
      </c>
      <c r="AB333" s="201">
        <f t="shared" si="92"/>
        <v>8.6956521739130432E-2</v>
      </c>
    </row>
    <row r="334" spans="1:28" s="4" customFormat="1" ht="12.75" customHeight="1">
      <c r="A334" s="103" t="s">
        <v>522</v>
      </c>
      <c r="B334" s="119" t="s">
        <v>21</v>
      </c>
      <c r="C334" s="127"/>
      <c r="D334" s="120" t="s">
        <v>77</v>
      </c>
      <c r="E334" s="121" t="s">
        <v>48</v>
      </c>
      <c r="F334" s="105">
        <v>109</v>
      </c>
      <c r="G334" s="106">
        <v>99</v>
      </c>
      <c r="H334" s="104">
        <v>0</v>
      </c>
      <c r="I334" s="104">
        <v>82</v>
      </c>
      <c r="J334" s="104">
        <v>0</v>
      </c>
      <c r="K334" s="105">
        <f t="shared" si="79"/>
        <v>82</v>
      </c>
      <c r="L334" s="86">
        <f t="shared" si="80"/>
        <v>0.17171717171717171</v>
      </c>
      <c r="M334" s="138">
        <v>79.989999999999995</v>
      </c>
      <c r="N334" s="180">
        <v>12</v>
      </c>
      <c r="O334" s="233">
        <f t="shared" si="81"/>
        <v>70</v>
      </c>
      <c r="P334" s="234">
        <f t="shared" si="82"/>
        <v>0.12489061132641574</v>
      </c>
      <c r="Q334" s="138">
        <v>79</v>
      </c>
      <c r="R334" s="180">
        <v>13</v>
      </c>
      <c r="S334" s="202">
        <f t="shared" si="83"/>
        <v>69</v>
      </c>
      <c r="T334" s="203">
        <f t="shared" si="84"/>
        <v>0.12658227848101267</v>
      </c>
      <c r="U334" s="138">
        <v>99</v>
      </c>
      <c r="V334" s="233">
        <v>0</v>
      </c>
      <c r="W334" s="233">
        <f t="shared" si="85"/>
        <v>82</v>
      </c>
      <c r="X334" s="234">
        <f t="shared" si="86"/>
        <v>0.17171717171717171</v>
      </c>
      <c r="Y334" s="138">
        <v>79</v>
      </c>
      <c r="Z334" s="180">
        <v>13</v>
      </c>
      <c r="AA334" s="202">
        <f t="shared" si="91"/>
        <v>69</v>
      </c>
      <c r="AB334" s="203">
        <f t="shared" si="92"/>
        <v>0.12658227848101267</v>
      </c>
    </row>
    <row r="335" spans="1:28" s="4" customFormat="1" ht="12.75" customHeight="1" thickBot="1">
      <c r="A335" s="26" t="s">
        <v>600</v>
      </c>
      <c r="B335" s="23" t="s">
        <v>21</v>
      </c>
      <c r="C335" s="7"/>
      <c r="D335" s="31" t="s">
        <v>77</v>
      </c>
      <c r="E335" s="2" t="s">
        <v>48</v>
      </c>
      <c r="F335" s="74">
        <v>131</v>
      </c>
      <c r="G335" s="35">
        <v>119</v>
      </c>
      <c r="H335" s="54">
        <v>0</v>
      </c>
      <c r="I335" s="54">
        <v>98</v>
      </c>
      <c r="J335" s="54">
        <v>0</v>
      </c>
      <c r="K335" s="74">
        <f t="shared" si="79"/>
        <v>98</v>
      </c>
      <c r="L335" s="83">
        <f t="shared" si="80"/>
        <v>0.17647058823529413</v>
      </c>
      <c r="M335" s="243">
        <v>119</v>
      </c>
      <c r="N335" s="225">
        <v>0</v>
      </c>
      <c r="O335" s="225">
        <f t="shared" si="81"/>
        <v>98</v>
      </c>
      <c r="P335" s="226">
        <f t="shared" si="82"/>
        <v>0.17647058823529413</v>
      </c>
      <c r="Q335" s="210">
        <v>119</v>
      </c>
      <c r="R335" s="195">
        <v>0</v>
      </c>
      <c r="S335" s="195">
        <f t="shared" si="83"/>
        <v>98</v>
      </c>
      <c r="T335" s="196">
        <f t="shared" si="84"/>
        <v>0.17647058823529413</v>
      </c>
      <c r="U335" s="243">
        <v>119</v>
      </c>
      <c r="V335" s="225">
        <v>0</v>
      </c>
      <c r="W335" s="225">
        <f t="shared" si="85"/>
        <v>98</v>
      </c>
      <c r="X335" s="226">
        <f t="shared" si="86"/>
        <v>0.17647058823529413</v>
      </c>
      <c r="Y335" s="210">
        <v>119</v>
      </c>
      <c r="Z335" s="195">
        <v>0</v>
      </c>
      <c r="AA335" s="195">
        <f t="shared" si="91"/>
        <v>98</v>
      </c>
      <c r="AB335" s="196">
        <f t="shared" si="92"/>
        <v>0.17647058823529413</v>
      </c>
    </row>
    <row r="336" spans="1:28" s="4" customFormat="1" ht="12.75" customHeight="1">
      <c r="A336" s="27" t="s">
        <v>40</v>
      </c>
      <c r="B336" s="21" t="s">
        <v>21</v>
      </c>
      <c r="C336" s="5"/>
      <c r="D336" s="32">
        <v>0.1</v>
      </c>
      <c r="E336" s="6" t="s">
        <v>31</v>
      </c>
      <c r="F336" s="75">
        <v>318</v>
      </c>
      <c r="G336" s="254">
        <v>289</v>
      </c>
      <c r="H336" s="255">
        <v>289</v>
      </c>
      <c r="I336" s="255">
        <v>254</v>
      </c>
      <c r="J336" s="55">
        <v>0</v>
      </c>
      <c r="K336" s="75">
        <f t="shared" si="79"/>
        <v>254</v>
      </c>
      <c r="L336" s="84">
        <f t="shared" si="80"/>
        <v>0.12110726643598616</v>
      </c>
      <c r="M336" s="227">
        <v>289</v>
      </c>
      <c r="N336" s="228">
        <v>0</v>
      </c>
      <c r="O336" s="228">
        <f t="shared" si="81"/>
        <v>254</v>
      </c>
      <c r="P336" s="229">
        <f t="shared" si="82"/>
        <v>0.12110726643598616</v>
      </c>
      <c r="Q336" s="197">
        <v>289</v>
      </c>
      <c r="R336" s="198">
        <v>0</v>
      </c>
      <c r="S336" s="198">
        <f t="shared" si="83"/>
        <v>254</v>
      </c>
      <c r="T336" s="199">
        <f t="shared" si="84"/>
        <v>0.12110726643598616</v>
      </c>
      <c r="U336" s="227">
        <v>289</v>
      </c>
      <c r="V336" s="228">
        <v>0</v>
      </c>
      <c r="W336" s="228">
        <f t="shared" si="85"/>
        <v>254</v>
      </c>
      <c r="X336" s="229">
        <f t="shared" si="86"/>
        <v>0.12110726643598616</v>
      </c>
      <c r="Y336" s="197">
        <v>289</v>
      </c>
      <c r="Z336" s="198">
        <v>0</v>
      </c>
      <c r="AA336" s="198">
        <f t="shared" si="91"/>
        <v>254</v>
      </c>
      <c r="AB336" s="199">
        <f t="shared" si="92"/>
        <v>0.12110726643598616</v>
      </c>
    </row>
    <row r="337" spans="1:28" s="4" customFormat="1" ht="12.75" customHeight="1" thickBot="1">
      <c r="A337" s="26" t="s">
        <v>39</v>
      </c>
      <c r="B337" s="23" t="s">
        <v>21</v>
      </c>
      <c r="C337" s="7"/>
      <c r="D337" s="31">
        <v>0.1</v>
      </c>
      <c r="E337" s="2" t="s">
        <v>31</v>
      </c>
      <c r="F337" s="74">
        <v>296</v>
      </c>
      <c r="G337" s="256">
        <v>269</v>
      </c>
      <c r="H337" s="257">
        <v>269</v>
      </c>
      <c r="I337" s="257">
        <v>236</v>
      </c>
      <c r="J337" s="54">
        <v>0</v>
      </c>
      <c r="K337" s="74">
        <f t="shared" si="79"/>
        <v>236</v>
      </c>
      <c r="L337" s="83">
        <f t="shared" si="80"/>
        <v>0.12267657992565056</v>
      </c>
      <c r="M337" s="243">
        <v>269</v>
      </c>
      <c r="N337" s="225">
        <v>0</v>
      </c>
      <c r="O337" s="225">
        <f t="shared" si="81"/>
        <v>236</v>
      </c>
      <c r="P337" s="226">
        <f t="shared" si="82"/>
        <v>0.12267657992565056</v>
      </c>
      <c r="Q337" s="210">
        <v>269</v>
      </c>
      <c r="R337" s="195">
        <v>0</v>
      </c>
      <c r="S337" s="195">
        <f t="shared" si="83"/>
        <v>236</v>
      </c>
      <c r="T337" s="196">
        <f t="shared" si="84"/>
        <v>0.12267657992565056</v>
      </c>
      <c r="U337" s="243">
        <v>269</v>
      </c>
      <c r="V337" s="225">
        <v>0</v>
      </c>
      <c r="W337" s="225">
        <f t="shared" si="85"/>
        <v>236</v>
      </c>
      <c r="X337" s="226">
        <f t="shared" si="86"/>
        <v>0.12267657992565056</v>
      </c>
      <c r="Y337" s="210">
        <v>269</v>
      </c>
      <c r="Z337" s="195">
        <v>0</v>
      </c>
      <c r="AA337" s="195">
        <f t="shared" si="91"/>
        <v>236</v>
      </c>
      <c r="AB337" s="196">
        <f t="shared" si="92"/>
        <v>0.12267657992565056</v>
      </c>
    </row>
    <row r="338" spans="1:28" s="4" customFormat="1" ht="12.75" customHeight="1">
      <c r="A338" s="102" t="s">
        <v>630</v>
      </c>
      <c r="B338" s="114" t="s">
        <v>21</v>
      </c>
      <c r="C338" s="141" t="s">
        <v>5</v>
      </c>
      <c r="D338" s="115" t="s">
        <v>77</v>
      </c>
      <c r="E338" s="116" t="s">
        <v>631</v>
      </c>
      <c r="F338" s="72">
        <v>50</v>
      </c>
      <c r="G338" s="65">
        <v>45</v>
      </c>
      <c r="H338" s="57">
        <v>0</v>
      </c>
      <c r="I338" s="57">
        <v>33</v>
      </c>
      <c r="J338" s="57">
        <v>0</v>
      </c>
      <c r="K338" s="72">
        <f t="shared" si="79"/>
        <v>33</v>
      </c>
      <c r="L338" s="85">
        <f t="shared" si="80"/>
        <v>0.26666666666666666</v>
      </c>
      <c r="M338" s="252">
        <v>45</v>
      </c>
      <c r="N338" s="237">
        <v>0</v>
      </c>
      <c r="O338" s="237">
        <f t="shared" si="81"/>
        <v>33</v>
      </c>
      <c r="P338" s="238">
        <f t="shared" si="82"/>
        <v>0.26666666666666666</v>
      </c>
      <c r="Q338" s="259">
        <v>45</v>
      </c>
      <c r="R338" s="206">
        <v>0</v>
      </c>
      <c r="S338" s="206">
        <f t="shared" si="83"/>
        <v>33</v>
      </c>
      <c r="T338" s="207">
        <f t="shared" si="84"/>
        <v>0.26666666666666666</v>
      </c>
      <c r="U338" s="252">
        <v>45</v>
      </c>
      <c r="V338" s="237">
        <v>0</v>
      </c>
      <c r="W338" s="237">
        <f t="shared" si="85"/>
        <v>33</v>
      </c>
      <c r="X338" s="238">
        <f t="shared" si="86"/>
        <v>0.26666666666666666</v>
      </c>
      <c r="Y338" s="259">
        <v>45</v>
      </c>
      <c r="Z338" s="206">
        <v>0</v>
      </c>
      <c r="AA338" s="206">
        <f t="shared" si="91"/>
        <v>33</v>
      </c>
      <c r="AB338" s="207">
        <f t="shared" si="92"/>
        <v>0.26666666666666666</v>
      </c>
    </row>
    <row r="339" spans="1:28" s="4" customFormat="1" ht="12.75" customHeight="1">
      <c r="A339" s="27" t="s">
        <v>632</v>
      </c>
      <c r="B339" s="21" t="s">
        <v>21</v>
      </c>
      <c r="C339" s="141" t="s">
        <v>5</v>
      </c>
      <c r="D339" s="32" t="s">
        <v>77</v>
      </c>
      <c r="E339" s="6"/>
      <c r="F339" s="75">
        <v>66</v>
      </c>
      <c r="G339" s="61">
        <v>60</v>
      </c>
      <c r="H339" s="55">
        <v>0</v>
      </c>
      <c r="I339" s="55">
        <v>39</v>
      </c>
      <c r="J339" s="55">
        <v>0</v>
      </c>
      <c r="K339" s="75">
        <f t="shared" si="79"/>
        <v>39</v>
      </c>
      <c r="L339" s="84">
        <f t="shared" si="80"/>
        <v>0.35</v>
      </c>
      <c r="M339" s="227">
        <v>60</v>
      </c>
      <c r="N339" s="228">
        <v>0</v>
      </c>
      <c r="O339" s="228">
        <f t="shared" si="81"/>
        <v>39</v>
      </c>
      <c r="P339" s="229">
        <f t="shared" si="82"/>
        <v>0.35</v>
      </c>
      <c r="Q339" s="197">
        <v>60</v>
      </c>
      <c r="R339" s="198">
        <v>0</v>
      </c>
      <c r="S339" s="198">
        <f t="shared" si="83"/>
        <v>39</v>
      </c>
      <c r="T339" s="199">
        <f t="shared" si="84"/>
        <v>0.35</v>
      </c>
      <c r="U339" s="227">
        <v>60</v>
      </c>
      <c r="V339" s="228">
        <v>0</v>
      </c>
      <c r="W339" s="228">
        <f t="shared" si="85"/>
        <v>39</v>
      </c>
      <c r="X339" s="229">
        <f t="shared" si="86"/>
        <v>0.35</v>
      </c>
      <c r="Y339" s="197">
        <v>60</v>
      </c>
      <c r="Z339" s="198">
        <v>0</v>
      </c>
      <c r="AA339" s="198">
        <f t="shared" si="91"/>
        <v>39</v>
      </c>
      <c r="AB339" s="199">
        <f t="shared" si="92"/>
        <v>0.35</v>
      </c>
    </row>
    <row r="340" spans="1:28" s="4" customFormat="1" ht="12.75" customHeight="1">
      <c r="A340" s="27" t="s">
        <v>300</v>
      </c>
      <c r="B340" s="21" t="s">
        <v>21</v>
      </c>
      <c r="C340" s="5"/>
      <c r="D340" s="32" t="s">
        <v>77</v>
      </c>
      <c r="E340" s="6" t="s">
        <v>32</v>
      </c>
      <c r="F340" s="75">
        <v>49</v>
      </c>
      <c r="G340" s="61">
        <v>40</v>
      </c>
      <c r="H340" s="55">
        <v>0</v>
      </c>
      <c r="I340" s="55">
        <v>34</v>
      </c>
      <c r="J340" s="55">
        <v>0</v>
      </c>
      <c r="K340" s="75">
        <f t="shared" si="79"/>
        <v>34</v>
      </c>
      <c r="L340" s="84">
        <f t="shared" si="80"/>
        <v>0.15</v>
      </c>
      <c r="M340" s="227">
        <v>40</v>
      </c>
      <c r="N340" s="228">
        <v>0</v>
      </c>
      <c r="O340" s="228">
        <f t="shared" si="81"/>
        <v>34</v>
      </c>
      <c r="P340" s="229">
        <f t="shared" si="82"/>
        <v>0.15</v>
      </c>
      <c r="Q340" s="197">
        <v>40</v>
      </c>
      <c r="R340" s="198">
        <v>0</v>
      </c>
      <c r="S340" s="198">
        <f t="shared" si="83"/>
        <v>34</v>
      </c>
      <c r="T340" s="199">
        <f t="shared" si="84"/>
        <v>0.15</v>
      </c>
      <c r="U340" s="227">
        <v>40</v>
      </c>
      <c r="V340" s="228">
        <v>0</v>
      </c>
      <c r="W340" s="228">
        <f t="shared" si="85"/>
        <v>34</v>
      </c>
      <c r="X340" s="229">
        <f t="shared" si="86"/>
        <v>0.15</v>
      </c>
      <c r="Y340" s="197">
        <v>40</v>
      </c>
      <c r="Z340" s="198">
        <v>0</v>
      </c>
      <c r="AA340" s="198">
        <f t="shared" si="91"/>
        <v>34</v>
      </c>
      <c r="AB340" s="199">
        <f t="shared" si="92"/>
        <v>0.15</v>
      </c>
    </row>
    <row r="341" spans="1:28" s="4" customFormat="1" ht="12.75" customHeight="1">
      <c r="A341" s="101" t="s">
        <v>9</v>
      </c>
      <c r="B341" s="24" t="s">
        <v>21</v>
      </c>
      <c r="C341" s="117"/>
      <c r="D341" s="30" t="s">
        <v>77</v>
      </c>
      <c r="E341" s="25" t="s">
        <v>33</v>
      </c>
      <c r="F341" s="73">
        <v>61</v>
      </c>
      <c r="G341" s="60">
        <v>49</v>
      </c>
      <c r="H341" s="53">
        <v>0</v>
      </c>
      <c r="I341" s="53">
        <v>34</v>
      </c>
      <c r="J341" s="53">
        <v>0</v>
      </c>
      <c r="K341" s="73">
        <f t="shared" si="79"/>
        <v>34</v>
      </c>
      <c r="L341" s="82">
        <f t="shared" si="80"/>
        <v>0.30612244897959184</v>
      </c>
      <c r="M341" s="222">
        <v>49</v>
      </c>
      <c r="N341" s="223">
        <v>0</v>
      </c>
      <c r="O341" s="223">
        <f t="shared" si="81"/>
        <v>34</v>
      </c>
      <c r="P341" s="224">
        <f t="shared" si="82"/>
        <v>0.30612244897959184</v>
      </c>
      <c r="Q341" s="192">
        <v>49</v>
      </c>
      <c r="R341" s="193">
        <v>0</v>
      </c>
      <c r="S341" s="193">
        <f t="shared" si="83"/>
        <v>34</v>
      </c>
      <c r="T341" s="194">
        <f t="shared" si="84"/>
        <v>0.30612244897959184</v>
      </c>
      <c r="U341" s="222">
        <v>49</v>
      </c>
      <c r="V341" s="223">
        <v>0</v>
      </c>
      <c r="W341" s="223">
        <f t="shared" si="85"/>
        <v>34</v>
      </c>
      <c r="X341" s="224">
        <f t="shared" si="86"/>
        <v>0.30612244897959184</v>
      </c>
      <c r="Y341" s="192">
        <v>49</v>
      </c>
      <c r="Z341" s="193">
        <v>0</v>
      </c>
      <c r="AA341" s="193">
        <f t="shared" si="91"/>
        <v>34</v>
      </c>
      <c r="AB341" s="194">
        <f t="shared" si="92"/>
        <v>0.30612244897959184</v>
      </c>
    </row>
    <row r="342" spans="1:28" s="4" customFormat="1" ht="12.75" customHeight="1" thickBot="1">
      <c r="A342" s="56" t="s">
        <v>44</v>
      </c>
      <c r="B342" s="49" t="s">
        <v>21</v>
      </c>
      <c r="C342" s="48"/>
      <c r="D342" s="50" t="s">
        <v>77</v>
      </c>
      <c r="E342" s="51" t="s">
        <v>45</v>
      </c>
      <c r="F342" s="77">
        <v>65</v>
      </c>
      <c r="G342" s="108">
        <v>59</v>
      </c>
      <c r="H342" s="58">
        <v>0</v>
      </c>
      <c r="I342" s="258">
        <v>52</v>
      </c>
      <c r="J342" s="58">
        <v>0</v>
      </c>
      <c r="K342" s="77">
        <f t="shared" si="79"/>
        <v>52</v>
      </c>
      <c r="L342" s="93">
        <f t="shared" si="80"/>
        <v>0.11864406779661017</v>
      </c>
      <c r="M342" s="243">
        <v>59</v>
      </c>
      <c r="N342" s="230">
        <v>0</v>
      </c>
      <c r="O342" s="230">
        <f t="shared" si="81"/>
        <v>52</v>
      </c>
      <c r="P342" s="231">
        <f t="shared" si="82"/>
        <v>0.11864406779661017</v>
      </c>
      <c r="Q342" s="210">
        <v>59</v>
      </c>
      <c r="R342" s="200">
        <v>0</v>
      </c>
      <c r="S342" s="200">
        <f t="shared" si="83"/>
        <v>52</v>
      </c>
      <c r="T342" s="201">
        <f t="shared" si="84"/>
        <v>0.11864406779661017</v>
      </c>
      <c r="U342" s="243">
        <v>59</v>
      </c>
      <c r="V342" s="230">
        <v>0</v>
      </c>
      <c r="W342" s="230">
        <f t="shared" si="85"/>
        <v>52</v>
      </c>
      <c r="X342" s="231">
        <f t="shared" si="86"/>
        <v>0.11864406779661017</v>
      </c>
      <c r="Y342" s="210">
        <v>59</v>
      </c>
      <c r="Z342" s="200">
        <v>0</v>
      </c>
      <c r="AA342" s="200">
        <f t="shared" si="91"/>
        <v>52</v>
      </c>
      <c r="AB342" s="201">
        <f t="shared" si="92"/>
        <v>0.11864406779661017</v>
      </c>
    </row>
    <row r="343" spans="1:28" ht="10.5" thickBot="1">
      <c r="L343" s="88"/>
    </row>
    <row r="344" spans="1:28" s="4" customFormat="1" ht="12.75" customHeight="1" thickBot="1">
      <c r="A344" s="10" t="s">
        <v>22</v>
      </c>
      <c r="B344" s="15"/>
      <c r="C344" s="15"/>
      <c r="D344" s="29"/>
      <c r="E344" s="9" t="s">
        <v>17</v>
      </c>
      <c r="F344" s="20"/>
      <c r="G344" s="20"/>
      <c r="H344" s="20"/>
      <c r="I344" s="34"/>
      <c r="J344" s="34"/>
      <c r="K344" s="34"/>
      <c r="L344" s="89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</row>
    <row r="345" spans="1:28" s="16" customFormat="1" ht="25" customHeight="1" thickBot="1">
      <c r="A345" s="39" t="s">
        <v>0</v>
      </c>
      <c r="B345" s="39" t="s">
        <v>26</v>
      </c>
      <c r="C345" s="39" t="s">
        <v>1</v>
      </c>
      <c r="D345" s="39" t="s">
        <v>34</v>
      </c>
      <c r="E345" s="39" t="s">
        <v>2</v>
      </c>
      <c r="F345" s="39" t="s">
        <v>3</v>
      </c>
      <c r="G345" s="39" t="s">
        <v>4</v>
      </c>
      <c r="H345" s="39" t="s">
        <v>601</v>
      </c>
      <c r="I345" s="39" t="s">
        <v>10</v>
      </c>
      <c r="J345" s="39" t="s">
        <v>185</v>
      </c>
      <c r="K345" s="59" t="str">
        <f>K7</f>
        <v>Net</v>
      </c>
      <c r="L345" s="81" t="s">
        <v>103</v>
      </c>
      <c r="M345" s="109" t="s">
        <v>128</v>
      </c>
      <c r="N345" s="110" t="s">
        <v>13</v>
      </c>
      <c r="O345" s="110" t="s">
        <v>19</v>
      </c>
      <c r="P345" s="111" t="s">
        <v>102</v>
      </c>
      <c r="Q345" s="109" t="s">
        <v>128</v>
      </c>
      <c r="R345" s="110" t="s">
        <v>13</v>
      </c>
      <c r="S345" s="110" t="s">
        <v>19</v>
      </c>
      <c r="T345" s="111" t="s">
        <v>102</v>
      </c>
      <c r="U345" s="109" t="s">
        <v>128</v>
      </c>
      <c r="V345" s="110" t="s">
        <v>13</v>
      </c>
      <c r="W345" s="110" t="s">
        <v>19</v>
      </c>
      <c r="X345" s="111" t="s">
        <v>102</v>
      </c>
      <c r="Y345" s="109" t="s">
        <v>128</v>
      </c>
      <c r="Z345" s="110" t="s">
        <v>13</v>
      </c>
      <c r="AA345" s="110" t="s">
        <v>19</v>
      </c>
      <c r="AB345" s="111" t="s">
        <v>102</v>
      </c>
    </row>
    <row r="346" spans="1:28" s="4" customFormat="1" ht="12.75" customHeight="1" thickBot="1">
      <c r="A346" s="169" t="s">
        <v>340</v>
      </c>
      <c r="B346" s="23" t="s">
        <v>23</v>
      </c>
      <c r="C346" s="7"/>
      <c r="D346" s="31">
        <v>2.08</v>
      </c>
      <c r="E346" s="2" t="s">
        <v>343</v>
      </c>
      <c r="F346" s="37">
        <v>2285</v>
      </c>
      <c r="G346" s="37">
        <v>2077</v>
      </c>
      <c r="H346" s="45">
        <v>1499</v>
      </c>
      <c r="I346" s="54">
        <v>1363</v>
      </c>
      <c r="J346" s="54">
        <v>0</v>
      </c>
      <c r="K346" s="74">
        <v>1409</v>
      </c>
      <c r="L346" s="90">
        <v>0.2072072072072072</v>
      </c>
      <c r="M346" s="157">
        <v>1499</v>
      </c>
      <c r="N346" s="240">
        <v>0</v>
      </c>
      <c r="O346" s="240">
        <f t="shared" ref="O346:O348" si="93">$K346-N346</f>
        <v>1409</v>
      </c>
      <c r="P346" s="241">
        <f t="shared" ref="P346:P348" si="94">(M346-O346)/M346</f>
        <v>6.0040026684456307E-2</v>
      </c>
      <c r="Q346" s="157">
        <v>1399</v>
      </c>
      <c r="R346" s="152">
        <v>83</v>
      </c>
      <c r="S346" s="208">
        <f t="shared" ref="S346:S348" si="95">$K346-R346</f>
        <v>1326</v>
      </c>
      <c r="T346" s="209">
        <f t="shared" ref="T346:T348" si="96">(Q346-S346)/Q346</f>
        <v>5.2180128663330952E-2</v>
      </c>
      <c r="U346" s="157">
        <v>1499</v>
      </c>
      <c r="V346" s="240">
        <v>0</v>
      </c>
      <c r="W346" s="240">
        <f t="shared" ref="W346:W348" si="97">$K346-V346</f>
        <v>1409</v>
      </c>
      <c r="X346" s="241">
        <f t="shared" ref="X346:X348" si="98">(U346-W346)/U346</f>
        <v>6.0040026684456307E-2</v>
      </c>
      <c r="Y346" s="157">
        <v>1499</v>
      </c>
      <c r="Z346" s="208">
        <v>0</v>
      </c>
      <c r="AA346" s="208">
        <f t="shared" ref="AA346:AA348" si="99">$K346-Z346</f>
        <v>1409</v>
      </c>
      <c r="AB346" s="209">
        <f t="shared" ref="AB346:AB348" si="100">(Y346-AA346)/Y346</f>
        <v>6.0040026684456307E-2</v>
      </c>
    </row>
    <row r="347" spans="1:28" s="4" customFormat="1" ht="12.75" customHeight="1" thickBot="1">
      <c r="A347" s="26" t="s">
        <v>18</v>
      </c>
      <c r="B347" s="23" t="s">
        <v>23</v>
      </c>
      <c r="C347" s="7"/>
      <c r="D347" s="31">
        <v>2.08</v>
      </c>
      <c r="E347" s="2" t="s">
        <v>30</v>
      </c>
      <c r="F347" s="37">
        <v>2162</v>
      </c>
      <c r="G347" s="37">
        <v>1965</v>
      </c>
      <c r="H347" s="45">
        <v>1399</v>
      </c>
      <c r="I347" s="54">
        <v>1158</v>
      </c>
      <c r="J347" s="54">
        <v>0</v>
      </c>
      <c r="K347" s="74">
        <v>1233</v>
      </c>
      <c r="L347" s="90">
        <f>IFERROR((G347-K347)/G347, " ")</f>
        <v>0.37251908396946565</v>
      </c>
      <c r="M347" s="157">
        <v>1299</v>
      </c>
      <c r="N347" s="152">
        <v>78</v>
      </c>
      <c r="O347" s="240">
        <f t="shared" si="93"/>
        <v>1155</v>
      </c>
      <c r="P347" s="241">
        <f t="shared" si="94"/>
        <v>0.11085450346420324</v>
      </c>
      <c r="Q347" s="157">
        <v>1299</v>
      </c>
      <c r="R347" s="152">
        <v>78</v>
      </c>
      <c r="S347" s="208">
        <f t="shared" si="95"/>
        <v>1155</v>
      </c>
      <c r="T347" s="209">
        <f t="shared" si="96"/>
        <v>0.11085450346420324</v>
      </c>
      <c r="U347" s="157">
        <v>1399</v>
      </c>
      <c r="V347" s="240">
        <v>0</v>
      </c>
      <c r="W347" s="240">
        <f t="shared" si="97"/>
        <v>1233</v>
      </c>
      <c r="X347" s="241">
        <f t="shared" si="98"/>
        <v>0.11865618298784847</v>
      </c>
      <c r="Y347" s="157">
        <v>1399</v>
      </c>
      <c r="Z347" s="208">
        <v>0</v>
      </c>
      <c r="AA347" s="208">
        <f t="shared" si="99"/>
        <v>1233</v>
      </c>
      <c r="AB347" s="209">
        <f t="shared" si="100"/>
        <v>0.11865618298784847</v>
      </c>
    </row>
    <row r="348" spans="1:28" s="4" customFormat="1" ht="12.75" customHeight="1" thickBot="1">
      <c r="A348" s="26" t="s">
        <v>186</v>
      </c>
      <c r="B348" s="23" t="s">
        <v>23</v>
      </c>
      <c r="C348" s="129"/>
      <c r="D348" s="31">
        <v>2.08</v>
      </c>
      <c r="E348" s="2" t="s">
        <v>187</v>
      </c>
      <c r="F348" s="37">
        <v>2517</v>
      </c>
      <c r="G348" s="37">
        <v>2288</v>
      </c>
      <c r="H348" s="45">
        <v>1599</v>
      </c>
      <c r="I348" s="54">
        <v>1323</v>
      </c>
      <c r="J348" s="54">
        <v>0</v>
      </c>
      <c r="K348" s="74">
        <f>I348-J348</f>
        <v>1323</v>
      </c>
      <c r="L348" s="90">
        <f>IFERROR((G348-K348)/G348, " ")</f>
        <v>0.42176573426573427</v>
      </c>
      <c r="M348" s="157">
        <v>1599</v>
      </c>
      <c r="N348" s="240">
        <v>0</v>
      </c>
      <c r="O348" s="240">
        <f t="shared" si="93"/>
        <v>1323</v>
      </c>
      <c r="P348" s="241">
        <f t="shared" si="94"/>
        <v>0.17260787992495311</v>
      </c>
      <c r="Q348" s="157">
        <v>1599</v>
      </c>
      <c r="R348" s="208">
        <v>0</v>
      </c>
      <c r="S348" s="208">
        <f t="shared" si="95"/>
        <v>1323</v>
      </c>
      <c r="T348" s="209">
        <f t="shared" si="96"/>
        <v>0.17260787992495311</v>
      </c>
      <c r="U348" s="157">
        <v>1599</v>
      </c>
      <c r="V348" s="240">
        <v>0</v>
      </c>
      <c r="W348" s="240">
        <f t="shared" si="97"/>
        <v>1323</v>
      </c>
      <c r="X348" s="241">
        <f t="shared" si="98"/>
        <v>0.17260787992495311</v>
      </c>
      <c r="Y348" s="157">
        <v>1599</v>
      </c>
      <c r="Z348" s="208">
        <v>0</v>
      </c>
      <c r="AA348" s="208">
        <f t="shared" si="99"/>
        <v>1323</v>
      </c>
      <c r="AB348" s="209">
        <f t="shared" si="100"/>
        <v>0.17260787992495311</v>
      </c>
    </row>
    <row r="359" spans="9:12">
      <c r="I359" s="158"/>
      <c r="J359" s="158"/>
      <c r="K359" s="158"/>
      <c r="L359" s="158"/>
    </row>
    <row r="360" spans="9:12">
      <c r="I360" s="158"/>
      <c r="J360" s="158"/>
      <c r="K360" s="158"/>
      <c r="L360" s="158"/>
    </row>
    <row r="361" spans="9:12">
      <c r="I361" s="158"/>
      <c r="J361" s="158"/>
      <c r="K361" s="158"/>
      <c r="L361" s="158"/>
    </row>
    <row r="362" spans="9:12">
      <c r="I362" s="158"/>
      <c r="J362" s="158"/>
      <c r="K362" s="158"/>
      <c r="L362" s="158"/>
    </row>
  </sheetData>
  <mergeCells count="5">
    <mergeCell ref="Y3:AB3"/>
    <mergeCell ref="U3:X3"/>
    <mergeCell ref="Q3:T3"/>
    <mergeCell ref="M3:P3"/>
    <mergeCell ref="F2:I2"/>
  </mergeCells>
  <pageMargins left="0.25" right="0.25" top="0.75" bottom="0.75" header="0.3" footer="0.3"/>
  <pageSetup scale="55" fitToHeight="0" orientation="landscape" horizontalDpi="300" verticalDpi="300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colBreaks count="2" manualBreakCount="2">
    <brk id="20" max="347" man="1"/>
    <brk id="24" max="34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F6332-C5A6-4C58-9631-61F1C65826DA}">
  <sheetPr>
    <tabColor rgb="FF0070C0"/>
  </sheetPr>
  <dimension ref="A2:AB9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4" sqref="G4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6.54296875" style="13" bestFit="1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310">
        <v>45966</v>
      </c>
      <c r="G2" s="310"/>
      <c r="H2" s="310"/>
      <c r="I2" s="310"/>
      <c r="J2" s="70"/>
      <c r="K2" s="70"/>
      <c r="L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39" t="s">
        <v>185</v>
      </c>
      <c r="K7" s="3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167" t="s">
        <v>336</v>
      </c>
      <c r="B8" s="24" t="s">
        <v>25</v>
      </c>
      <c r="C8" s="66"/>
      <c r="D8" s="30" t="s">
        <v>77</v>
      </c>
      <c r="E8" s="25" t="s">
        <v>338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37">
        <v>699</v>
      </c>
      <c r="N8" s="96">
        <v>44</v>
      </c>
      <c r="O8" s="223">
        <f>$K8-N8</f>
        <v>691</v>
      </c>
      <c r="P8" s="224">
        <f>(M8-O8)/M8</f>
        <v>1.1444921316165951E-2</v>
      </c>
      <c r="Q8" s="137">
        <v>699</v>
      </c>
      <c r="R8" s="96">
        <v>44</v>
      </c>
      <c r="S8" s="193">
        <f>$K8-R8</f>
        <v>691</v>
      </c>
      <c r="T8" s="194">
        <f>(Q8-S8)/Q8</f>
        <v>1.1444921316165951E-2</v>
      </c>
      <c r="U8" s="137">
        <v>749</v>
      </c>
      <c r="V8" s="223">
        <v>0</v>
      </c>
      <c r="W8" s="223">
        <f>$K8-V8</f>
        <v>735</v>
      </c>
      <c r="X8" s="224">
        <f>(U8-W8)/U8</f>
        <v>1.8691588785046728E-2</v>
      </c>
      <c r="Y8" s="137">
        <v>749</v>
      </c>
      <c r="Z8" s="193">
        <v>0</v>
      </c>
      <c r="AA8" s="193">
        <f>$K8-Z8</f>
        <v>735</v>
      </c>
      <c r="AB8" s="194">
        <f>(Y8-AA8)/Y8</f>
        <v>1.8691588785046728E-2</v>
      </c>
    </row>
    <row r="9" spans="1:28" s="4" customFormat="1" ht="12.75" customHeight="1">
      <c r="A9" s="167" t="s">
        <v>337</v>
      </c>
      <c r="B9" s="24" t="s">
        <v>25</v>
      </c>
      <c r="C9" s="66"/>
      <c r="D9" s="30" t="s">
        <v>77</v>
      </c>
      <c r="E9" s="25" t="s">
        <v>338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62" si="0">IFERROR(I9-J9,I9)</f>
        <v>689</v>
      </c>
      <c r="L9" s="82">
        <f t="shared" ref="L9:L62" si="1">IFERROR((G9-K9)/G9, " ")</f>
        <v>0.27397260273972601</v>
      </c>
      <c r="M9" s="137">
        <v>649</v>
      </c>
      <c r="N9" s="96">
        <v>44</v>
      </c>
      <c r="O9" s="223">
        <f t="shared" ref="O9:O62" si="2">$K9-N9</f>
        <v>645</v>
      </c>
      <c r="P9" s="224">
        <f t="shared" ref="P9:P62" si="3">(M9-O9)/M9</f>
        <v>6.1633281972265025E-3</v>
      </c>
      <c r="Q9" s="137">
        <v>649</v>
      </c>
      <c r="R9" s="96">
        <v>44</v>
      </c>
      <c r="S9" s="193">
        <f t="shared" ref="S9:S62" si="4">$K9-R9</f>
        <v>645</v>
      </c>
      <c r="T9" s="194">
        <f t="shared" ref="T9:T62" si="5">(Q9-S9)/Q9</f>
        <v>6.1633281972265025E-3</v>
      </c>
      <c r="U9" s="137">
        <v>699</v>
      </c>
      <c r="V9" s="223">
        <v>0</v>
      </c>
      <c r="W9" s="223">
        <f t="shared" ref="W9:W62" si="6">$K9-V9</f>
        <v>689</v>
      </c>
      <c r="X9" s="224">
        <f t="shared" ref="X9:X62" si="7">(U9-W9)/U9</f>
        <v>1.4306151645207439E-2</v>
      </c>
      <c r="Y9" s="137">
        <v>699</v>
      </c>
      <c r="Z9" s="193">
        <v>0</v>
      </c>
      <c r="AA9" s="193">
        <f t="shared" ref="AA9:AA62" si="8">$K9-Z9</f>
        <v>689</v>
      </c>
      <c r="AB9" s="194">
        <f t="shared" ref="AB9:AB62" si="9">(Y9-AA9)/Y9</f>
        <v>1.4306151645207439E-2</v>
      </c>
    </row>
    <row r="10" spans="1:28" s="4" customFormat="1" ht="12.75" customHeight="1">
      <c r="A10" s="101" t="s">
        <v>73</v>
      </c>
      <c r="B10" s="24" t="s">
        <v>25</v>
      </c>
      <c r="C10" s="66"/>
      <c r="D10" s="30">
        <v>2.08</v>
      </c>
      <c r="E10" s="25" t="s">
        <v>76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37">
        <v>899</v>
      </c>
      <c r="N10" s="96">
        <v>40</v>
      </c>
      <c r="O10" s="223">
        <f t="shared" si="2"/>
        <v>793</v>
      </c>
      <c r="P10" s="224">
        <f t="shared" si="3"/>
        <v>0.11790878754171301</v>
      </c>
      <c r="Q10" s="137">
        <v>899</v>
      </c>
      <c r="R10" s="96">
        <v>40</v>
      </c>
      <c r="S10" s="193">
        <f t="shared" si="4"/>
        <v>793</v>
      </c>
      <c r="T10" s="194">
        <f t="shared" si="5"/>
        <v>0.11790878754171301</v>
      </c>
      <c r="U10" s="137">
        <v>949</v>
      </c>
      <c r="V10" s="223">
        <v>0</v>
      </c>
      <c r="W10" s="223">
        <f t="shared" si="6"/>
        <v>833</v>
      </c>
      <c r="X10" s="224">
        <f t="shared" si="7"/>
        <v>0.12223393045310854</v>
      </c>
      <c r="Y10" s="137">
        <v>899</v>
      </c>
      <c r="Z10" s="96">
        <v>40</v>
      </c>
      <c r="AA10" s="193">
        <f t="shared" si="8"/>
        <v>793</v>
      </c>
      <c r="AB10" s="194">
        <f t="shared" si="9"/>
        <v>0.11790878754171301</v>
      </c>
    </row>
    <row r="11" spans="1:28" s="4" customFormat="1" ht="12.75" customHeight="1" thickBot="1">
      <c r="A11" s="26" t="s">
        <v>131</v>
      </c>
      <c r="B11" s="23" t="s">
        <v>25</v>
      </c>
      <c r="C11" s="67"/>
      <c r="D11" s="31">
        <v>3.12</v>
      </c>
      <c r="E11" s="2" t="s">
        <v>132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0">
        <v>849</v>
      </c>
      <c r="N11" s="94">
        <v>157</v>
      </c>
      <c r="O11" s="225">
        <f t="shared" si="2"/>
        <v>672</v>
      </c>
      <c r="P11" s="226">
        <f t="shared" si="3"/>
        <v>0.20848056537102475</v>
      </c>
      <c r="Q11" s="140">
        <v>849</v>
      </c>
      <c r="R11" s="94">
        <v>157</v>
      </c>
      <c r="S11" s="195">
        <f t="shared" si="4"/>
        <v>672</v>
      </c>
      <c r="T11" s="196">
        <f t="shared" si="5"/>
        <v>0.20848056537102475</v>
      </c>
      <c r="U11" s="140">
        <v>899</v>
      </c>
      <c r="V11" s="94">
        <v>117</v>
      </c>
      <c r="W11" s="225">
        <f t="shared" si="6"/>
        <v>712</v>
      </c>
      <c r="X11" s="226">
        <f t="shared" si="7"/>
        <v>0.20800889877641823</v>
      </c>
      <c r="Y11" s="140">
        <v>849</v>
      </c>
      <c r="Z11" s="94">
        <v>157</v>
      </c>
      <c r="AA11" s="195">
        <f t="shared" si="8"/>
        <v>672</v>
      </c>
      <c r="AB11" s="196">
        <f t="shared" si="9"/>
        <v>0.20848056537102475</v>
      </c>
    </row>
    <row r="12" spans="1:28" s="4" customFormat="1" ht="12.75" customHeight="1">
      <c r="A12" s="101" t="s">
        <v>101</v>
      </c>
      <c r="B12" s="24" t="s">
        <v>25</v>
      </c>
      <c r="C12" s="68"/>
      <c r="D12" s="30">
        <v>3.12</v>
      </c>
      <c r="E12" s="25" t="s">
        <v>67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37">
        <v>1799</v>
      </c>
      <c r="N12" s="223">
        <v>0</v>
      </c>
      <c r="O12" s="223">
        <f t="shared" si="2"/>
        <v>1454</v>
      </c>
      <c r="P12" s="224">
        <f t="shared" si="3"/>
        <v>0.19177320733740968</v>
      </c>
      <c r="Q12" s="137">
        <v>1799</v>
      </c>
      <c r="R12" s="193">
        <v>0</v>
      </c>
      <c r="S12" s="193">
        <f t="shared" si="4"/>
        <v>1454</v>
      </c>
      <c r="T12" s="194">
        <f t="shared" si="5"/>
        <v>0.19177320733740968</v>
      </c>
      <c r="U12" s="137">
        <v>1799</v>
      </c>
      <c r="V12" s="223">
        <v>0</v>
      </c>
      <c r="W12" s="223">
        <f t="shared" si="6"/>
        <v>1454</v>
      </c>
      <c r="X12" s="224">
        <f t="shared" si="7"/>
        <v>0.19177320733740968</v>
      </c>
      <c r="Y12" s="137">
        <v>1799</v>
      </c>
      <c r="Z12" s="193">
        <v>0</v>
      </c>
      <c r="AA12" s="193">
        <f t="shared" si="8"/>
        <v>1454</v>
      </c>
      <c r="AB12" s="194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178" t="s">
        <v>67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0">
        <v>1699</v>
      </c>
      <c r="N13" s="225">
        <v>0</v>
      </c>
      <c r="O13" s="225">
        <f t="shared" si="2"/>
        <v>1367</v>
      </c>
      <c r="P13" s="226">
        <f t="shared" si="3"/>
        <v>0.19540906415538553</v>
      </c>
      <c r="Q13" s="140">
        <v>1699</v>
      </c>
      <c r="R13" s="195">
        <v>0</v>
      </c>
      <c r="S13" s="195">
        <f t="shared" si="4"/>
        <v>1367</v>
      </c>
      <c r="T13" s="196">
        <f t="shared" si="5"/>
        <v>0.19540906415538553</v>
      </c>
      <c r="U13" s="140">
        <v>1699</v>
      </c>
      <c r="V13" s="225">
        <v>0</v>
      </c>
      <c r="W13" s="225">
        <f t="shared" si="6"/>
        <v>1367</v>
      </c>
      <c r="X13" s="226">
        <f t="shared" si="7"/>
        <v>0.19540906415538553</v>
      </c>
      <c r="Y13" s="140">
        <v>1699</v>
      </c>
      <c r="Z13" s="195">
        <v>0</v>
      </c>
      <c r="AA13" s="195">
        <f t="shared" si="8"/>
        <v>1367</v>
      </c>
      <c r="AB13" s="196">
        <f t="shared" si="9"/>
        <v>0.19540906415538553</v>
      </c>
    </row>
    <row r="14" spans="1:28" s="4" customFormat="1" ht="12.75" customHeight="1">
      <c r="A14" s="101" t="s">
        <v>523</v>
      </c>
      <c r="B14" s="24" t="s">
        <v>25</v>
      </c>
      <c r="C14" s="66"/>
      <c r="D14" s="30">
        <v>2.08</v>
      </c>
      <c r="E14" s="25" t="s">
        <v>524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37">
        <v>2099</v>
      </c>
      <c r="N14" s="96">
        <v>79</v>
      </c>
      <c r="O14" s="223">
        <f t="shared" si="2"/>
        <v>1799</v>
      </c>
      <c r="P14" s="224">
        <f t="shared" si="3"/>
        <v>0.14292520247737017</v>
      </c>
      <c r="Q14" s="137">
        <v>2099</v>
      </c>
      <c r="R14" s="96">
        <v>79</v>
      </c>
      <c r="S14" s="193">
        <f t="shared" si="4"/>
        <v>1799</v>
      </c>
      <c r="T14" s="194">
        <f t="shared" si="5"/>
        <v>0.14292520247737017</v>
      </c>
      <c r="U14" s="137">
        <v>2099</v>
      </c>
      <c r="V14" s="96">
        <v>82</v>
      </c>
      <c r="W14" s="223">
        <f t="shared" si="6"/>
        <v>1796</v>
      </c>
      <c r="X14" s="224">
        <f t="shared" si="7"/>
        <v>0.14435445450214388</v>
      </c>
      <c r="Y14" s="137">
        <v>2099</v>
      </c>
      <c r="Z14" s="96">
        <v>80</v>
      </c>
      <c r="AA14" s="193">
        <f t="shared" si="8"/>
        <v>1798</v>
      </c>
      <c r="AB14" s="194">
        <f t="shared" si="9"/>
        <v>0.14340161981896141</v>
      </c>
    </row>
    <row r="15" spans="1:28" s="4" customFormat="1" ht="12.75" customHeight="1">
      <c r="A15" s="167" t="s">
        <v>352</v>
      </c>
      <c r="B15" s="24" t="s">
        <v>25</v>
      </c>
      <c r="C15" s="66"/>
      <c r="D15" s="30">
        <v>2.08</v>
      </c>
      <c r="E15" s="25" t="s">
        <v>351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37">
        <v>1399</v>
      </c>
      <c r="N15" s="96">
        <v>80</v>
      </c>
      <c r="O15" s="223">
        <f t="shared" si="2"/>
        <v>1274</v>
      </c>
      <c r="P15" s="224">
        <f t="shared" si="3"/>
        <v>8.9349535382416009E-2</v>
      </c>
      <c r="Q15" s="137">
        <v>1299</v>
      </c>
      <c r="R15" s="96">
        <v>166</v>
      </c>
      <c r="S15" s="193">
        <f t="shared" si="4"/>
        <v>1188</v>
      </c>
      <c r="T15" s="194">
        <f t="shared" si="5"/>
        <v>8.5450346420323328E-2</v>
      </c>
      <c r="U15" s="137">
        <v>1399</v>
      </c>
      <c r="V15" s="96">
        <v>80</v>
      </c>
      <c r="W15" s="223">
        <f t="shared" si="6"/>
        <v>1274</v>
      </c>
      <c r="X15" s="224">
        <f t="shared" si="7"/>
        <v>8.9349535382416009E-2</v>
      </c>
      <c r="Y15" s="137">
        <v>1399</v>
      </c>
      <c r="Z15" s="96">
        <v>80</v>
      </c>
      <c r="AA15" s="193">
        <f t="shared" si="8"/>
        <v>1274</v>
      </c>
      <c r="AB15" s="194">
        <f t="shared" si="9"/>
        <v>8.9349535382416009E-2</v>
      </c>
    </row>
    <row r="16" spans="1:28" s="4" customFormat="1" ht="12.75" customHeight="1">
      <c r="A16" s="101" t="s">
        <v>35</v>
      </c>
      <c r="B16" s="24" t="s">
        <v>25</v>
      </c>
      <c r="C16" s="66"/>
      <c r="D16" s="30">
        <v>2.08</v>
      </c>
      <c r="E16" s="25" t="s">
        <v>346</v>
      </c>
      <c r="F16" s="73">
        <v>2639</v>
      </c>
      <c r="G16" s="60">
        <v>2399</v>
      </c>
      <c r="H16" s="53">
        <v>1899</v>
      </c>
      <c r="I16" s="53">
        <v>1528</v>
      </c>
      <c r="J16" s="60">
        <v>0</v>
      </c>
      <c r="K16" s="73">
        <f t="shared" si="0"/>
        <v>1528</v>
      </c>
      <c r="L16" s="82">
        <f t="shared" si="1"/>
        <v>0.36306794497707379</v>
      </c>
      <c r="M16" s="137">
        <v>1699</v>
      </c>
      <c r="N16" s="96">
        <v>156</v>
      </c>
      <c r="O16" s="223">
        <f t="shared" si="2"/>
        <v>1372</v>
      </c>
      <c r="P16" s="224">
        <f t="shared" si="3"/>
        <v>0.19246615656268393</v>
      </c>
      <c r="Q16" s="137">
        <v>1499</v>
      </c>
      <c r="R16" s="96">
        <v>316</v>
      </c>
      <c r="S16" s="193">
        <f t="shared" si="4"/>
        <v>1212</v>
      </c>
      <c r="T16" s="194">
        <f t="shared" si="5"/>
        <v>0.1914609739826551</v>
      </c>
      <c r="U16" s="137">
        <v>1699</v>
      </c>
      <c r="V16" s="96">
        <v>156</v>
      </c>
      <c r="W16" s="223">
        <f t="shared" si="6"/>
        <v>1372</v>
      </c>
      <c r="X16" s="224">
        <f t="shared" si="7"/>
        <v>0.19246615656268393</v>
      </c>
      <c r="Y16" s="137">
        <v>1699</v>
      </c>
      <c r="Z16" s="96">
        <v>156</v>
      </c>
      <c r="AA16" s="193">
        <f t="shared" si="8"/>
        <v>1372</v>
      </c>
      <c r="AB16" s="194">
        <f t="shared" si="9"/>
        <v>0.19246615656268393</v>
      </c>
    </row>
    <row r="17" spans="1:28" s="4" customFormat="1" ht="12.75" customHeight="1">
      <c r="A17" s="167" t="s">
        <v>694</v>
      </c>
      <c r="B17" s="24" t="s">
        <v>25</v>
      </c>
      <c r="C17" s="141" t="s">
        <v>5</v>
      </c>
      <c r="D17" s="30">
        <v>3.12</v>
      </c>
      <c r="E17" s="25" t="s">
        <v>695</v>
      </c>
      <c r="F17" s="73">
        <v>4179</v>
      </c>
      <c r="G17" s="60">
        <v>3799</v>
      </c>
      <c r="H17" s="53">
        <v>2499</v>
      </c>
      <c r="I17" s="53">
        <v>2359</v>
      </c>
      <c r="J17" s="60">
        <v>0</v>
      </c>
      <c r="K17" s="73">
        <f t="shared" si="0"/>
        <v>2359</v>
      </c>
      <c r="L17" s="82">
        <f t="shared" si="1"/>
        <v>0.37904711766254279</v>
      </c>
      <c r="M17" s="137">
        <v>1999</v>
      </c>
      <c r="N17" s="96">
        <v>432</v>
      </c>
      <c r="O17" s="223">
        <f t="shared" si="2"/>
        <v>1927</v>
      </c>
      <c r="P17" s="224">
        <f t="shared" si="3"/>
        <v>3.6018009004502249E-2</v>
      </c>
      <c r="Q17" s="137">
        <v>1999</v>
      </c>
      <c r="R17" s="96">
        <v>431</v>
      </c>
      <c r="S17" s="193">
        <f t="shared" si="4"/>
        <v>1928</v>
      </c>
      <c r="T17" s="194">
        <f t="shared" si="5"/>
        <v>3.5517758879439719E-2</v>
      </c>
      <c r="U17" s="137">
        <v>2199</v>
      </c>
      <c r="V17" s="96">
        <v>253</v>
      </c>
      <c r="W17" s="223">
        <f t="shared" si="6"/>
        <v>2106</v>
      </c>
      <c r="X17" s="224">
        <f t="shared" si="7"/>
        <v>4.229195088676671E-2</v>
      </c>
      <c r="Y17" s="137">
        <v>2199</v>
      </c>
      <c r="Z17" s="96">
        <v>255</v>
      </c>
      <c r="AA17" s="193">
        <f t="shared" si="8"/>
        <v>2104</v>
      </c>
      <c r="AB17" s="194">
        <f t="shared" si="9"/>
        <v>4.320145520691223E-2</v>
      </c>
    </row>
    <row r="18" spans="1:28" s="4" customFormat="1" ht="12.75" customHeight="1">
      <c r="A18" s="101" t="s">
        <v>505</v>
      </c>
      <c r="B18" s="24" t="s">
        <v>25</v>
      </c>
      <c r="C18" s="66"/>
      <c r="D18" s="30">
        <v>3.12</v>
      </c>
      <c r="E18" s="25" t="s">
        <v>525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37">
        <v>2199</v>
      </c>
      <c r="N18" s="96">
        <v>323</v>
      </c>
      <c r="O18" s="223">
        <f t="shared" si="2"/>
        <v>1823</v>
      </c>
      <c r="P18" s="224">
        <f t="shared" si="3"/>
        <v>0.17098681218735789</v>
      </c>
      <c r="Q18" s="137">
        <v>2199</v>
      </c>
      <c r="R18" s="96">
        <v>323</v>
      </c>
      <c r="S18" s="193">
        <f t="shared" si="4"/>
        <v>1823</v>
      </c>
      <c r="T18" s="194">
        <f t="shared" si="5"/>
        <v>0.17098681218735789</v>
      </c>
      <c r="U18" s="137">
        <v>2399</v>
      </c>
      <c r="V18" s="96">
        <v>157</v>
      </c>
      <c r="W18" s="223">
        <f t="shared" si="6"/>
        <v>1989</v>
      </c>
      <c r="X18" s="224">
        <f t="shared" si="7"/>
        <v>0.1709045435598166</v>
      </c>
      <c r="Y18" s="137">
        <v>2299</v>
      </c>
      <c r="Z18" s="96">
        <v>240</v>
      </c>
      <c r="AA18" s="193">
        <f t="shared" si="8"/>
        <v>1906</v>
      </c>
      <c r="AB18" s="194">
        <f t="shared" si="9"/>
        <v>0.17094388864723792</v>
      </c>
    </row>
    <row r="19" spans="1:28" s="4" customFormat="1" ht="12.75" customHeight="1">
      <c r="A19" s="101" t="s">
        <v>339</v>
      </c>
      <c r="B19" s="24" t="s">
        <v>25</v>
      </c>
      <c r="C19" s="66"/>
      <c r="D19" s="30">
        <v>3.12</v>
      </c>
      <c r="E19" s="25" t="s">
        <v>345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37">
        <v>1499</v>
      </c>
      <c r="N19" s="223">
        <v>0</v>
      </c>
      <c r="O19" s="223">
        <f t="shared" si="2"/>
        <v>1344</v>
      </c>
      <c r="P19" s="224">
        <f t="shared" si="3"/>
        <v>0.10340226817878585</v>
      </c>
      <c r="Q19" s="137">
        <v>1499</v>
      </c>
      <c r="R19" s="193">
        <v>0</v>
      </c>
      <c r="S19" s="193">
        <f t="shared" si="4"/>
        <v>1344</v>
      </c>
      <c r="T19" s="194">
        <f t="shared" si="5"/>
        <v>0.10340226817878585</v>
      </c>
      <c r="U19" s="137">
        <v>1499</v>
      </c>
      <c r="V19" s="223">
        <v>0</v>
      </c>
      <c r="W19" s="223">
        <f t="shared" si="6"/>
        <v>1344</v>
      </c>
      <c r="X19" s="224">
        <f t="shared" si="7"/>
        <v>0.10340226817878585</v>
      </c>
      <c r="Y19" s="137">
        <v>1499</v>
      </c>
      <c r="Z19" s="193">
        <v>0</v>
      </c>
      <c r="AA19" s="193">
        <f t="shared" si="8"/>
        <v>1344</v>
      </c>
      <c r="AB19" s="194">
        <f t="shared" si="9"/>
        <v>0.10340226817878585</v>
      </c>
    </row>
    <row r="20" spans="1:28" s="4" customFormat="1" ht="12.75" customHeight="1">
      <c r="A20" s="101" t="s">
        <v>342</v>
      </c>
      <c r="B20" s="24" t="s">
        <v>25</v>
      </c>
      <c r="C20" s="66"/>
      <c r="D20" s="30">
        <v>3.12</v>
      </c>
      <c r="E20" s="25" t="s">
        <v>347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37">
        <v>2199</v>
      </c>
      <c r="N20" s="223">
        <v>0</v>
      </c>
      <c r="O20" s="223">
        <f t="shared" si="2"/>
        <v>1889</v>
      </c>
      <c r="P20" s="224">
        <f t="shared" si="3"/>
        <v>0.14097316962255571</v>
      </c>
      <c r="Q20" s="137">
        <v>2199</v>
      </c>
      <c r="R20" s="193">
        <v>0</v>
      </c>
      <c r="S20" s="193">
        <f t="shared" si="4"/>
        <v>1889</v>
      </c>
      <c r="T20" s="194">
        <f t="shared" si="5"/>
        <v>0.14097316962255571</v>
      </c>
      <c r="U20" s="137">
        <v>2199</v>
      </c>
      <c r="V20" s="223">
        <v>0</v>
      </c>
      <c r="W20" s="223">
        <f t="shared" si="6"/>
        <v>1889</v>
      </c>
      <c r="X20" s="224">
        <f t="shared" si="7"/>
        <v>0.14097316962255571</v>
      </c>
      <c r="Y20" s="137">
        <v>2199</v>
      </c>
      <c r="Z20" s="193">
        <v>0</v>
      </c>
      <c r="AA20" s="193">
        <f t="shared" si="8"/>
        <v>1889</v>
      </c>
      <c r="AB20" s="194">
        <f t="shared" si="9"/>
        <v>0.14097316962255571</v>
      </c>
    </row>
    <row r="21" spans="1:28" s="4" customFormat="1" ht="12.75" customHeight="1">
      <c r="A21" s="101" t="s">
        <v>341</v>
      </c>
      <c r="B21" s="24" t="s">
        <v>25</v>
      </c>
      <c r="C21" s="66"/>
      <c r="D21" s="30">
        <v>3.12</v>
      </c>
      <c r="E21" s="25" t="s">
        <v>347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37">
        <v>2099</v>
      </c>
      <c r="N21" s="223">
        <v>0</v>
      </c>
      <c r="O21" s="223">
        <f t="shared" si="2"/>
        <v>1799</v>
      </c>
      <c r="P21" s="224">
        <f t="shared" si="3"/>
        <v>0.14292520247737017</v>
      </c>
      <c r="Q21" s="137">
        <v>2099</v>
      </c>
      <c r="R21" s="193">
        <v>0</v>
      </c>
      <c r="S21" s="193">
        <f t="shared" si="4"/>
        <v>1799</v>
      </c>
      <c r="T21" s="194">
        <f t="shared" si="5"/>
        <v>0.14292520247737017</v>
      </c>
      <c r="U21" s="137">
        <v>2099</v>
      </c>
      <c r="V21" s="223">
        <v>0</v>
      </c>
      <c r="W21" s="223">
        <f t="shared" si="6"/>
        <v>1799</v>
      </c>
      <c r="X21" s="224">
        <f t="shared" si="7"/>
        <v>0.14292520247737017</v>
      </c>
      <c r="Y21" s="137">
        <v>2099</v>
      </c>
      <c r="Z21" s="193">
        <v>0</v>
      </c>
      <c r="AA21" s="193">
        <f t="shared" si="8"/>
        <v>1799</v>
      </c>
      <c r="AB21" s="194">
        <f t="shared" si="9"/>
        <v>0.14292520247737017</v>
      </c>
    </row>
    <row r="22" spans="1:28" s="4" customFormat="1" ht="12.75" customHeight="1">
      <c r="A22" s="101" t="s">
        <v>699</v>
      </c>
      <c r="B22" s="24" t="s">
        <v>25</v>
      </c>
      <c r="C22" s="141" t="s">
        <v>5</v>
      </c>
      <c r="D22" s="30">
        <v>3.12</v>
      </c>
      <c r="E22" s="25" t="s">
        <v>700</v>
      </c>
      <c r="F22" s="73">
        <v>3959</v>
      </c>
      <c r="G22" s="60">
        <v>3599</v>
      </c>
      <c r="H22" s="53">
        <v>2299</v>
      </c>
      <c r="I22" s="53">
        <v>1876</v>
      </c>
      <c r="J22" s="60">
        <v>0</v>
      </c>
      <c r="K22" s="73">
        <f t="shared" si="0"/>
        <v>1876</v>
      </c>
      <c r="L22" s="82">
        <f t="shared" si="1"/>
        <v>0.47874409558210612</v>
      </c>
      <c r="M22" s="137">
        <v>1799</v>
      </c>
      <c r="N22" s="96">
        <v>401</v>
      </c>
      <c r="O22" s="223">
        <f t="shared" si="2"/>
        <v>1475</v>
      </c>
      <c r="P22" s="224">
        <f t="shared" si="3"/>
        <v>0.18010005558643691</v>
      </c>
      <c r="Q22" s="137">
        <v>1799</v>
      </c>
      <c r="R22" s="96">
        <v>401</v>
      </c>
      <c r="S22" s="193">
        <f t="shared" si="4"/>
        <v>1475</v>
      </c>
      <c r="T22" s="194">
        <f t="shared" si="5"/>
        <v>0.18010005558643691</v>
      </c>
      <c r="U22" s="137">
        <v>1999</v>
      </c>
      <c r="V22" s="96">
        <v>240</v>
      </c>
      <c r="W22" s="223">
        <f t="shared" si="6"/>
        <v>1636</v>
      </c>
      <c r="X22" s="224">
        <f t="shared" si="7"/>
        <v>0.18159079539769885</v>
      </c>
      <c r="Y22" s="137">
        <v>1899</v>
      </c>
      <c r="Z22" s="96">
        <v>322</v>
      </c>
      <c r="AA22" s="193">
        <f t="shared" si="8"/>
        <v>1554</v>
      </c>
      <c r="AB22" s="194">
        <f t="shared" si="9"/>
        <v>0.18167456556082148</v>
      </c>
    </row>
    <row r="23" spans="1:28" s="4" customFormat="1" ht="12.75" customHeight="1">
      <c r="A23" s="101" t="s">
        <v>551</v>
      </c>
      <c r="B23" s="24" t="s">
        <v>25</v>
      </c>
      <c r="C23" s="141"/>
      <c r="D23" s="30">
        <v>3.57</v>
      </c>
      <c r="E23" s="25" t="s">
        <v>701</v>
      </c>
      <c r="F23" s="73">
        <v>4179</v>
      </c>
      <c r="G23" s="60">
        <v>3799</v>
      </c>
      <c r="H23" s="53">
        <v>2399</v>
      </c>
      <c r="I23" s="53">
        <v>1969</v>
      </c>
      <c r="J23" s="60">
        <v>0</v>
      </c>
      <c r="K23" s="73">
        <f t="shared" si="0"/>
        <v>1969</v>
      </c>
      <c r="L23" s="82">
        <f t="shared" si="1"/>
        <v>0.48170571202948143</v>
      </c>
      <c r="M23" s="137">
        <v>1999</v>
      </c>
      <c r="N23" s="96">
        <v>321</v>
      </c>
      <c r="O23" s="223">
        <f t="shared" si="2"/>
        <v>1648</v>
      </c>
      <c r="P23" s="224">
        <f t="shared" si="3"/>
        <v>0.17558779389694848</v>
      </c>
      <c r="Q23" s="137">
        <v>1999</v>
      </c>
      <c r="R23" s="96">
        <v>321</v>
      </c>
      <c r="S23" s="193">
        <f t="shared" si="4"/>
        <v>1648</v>
      </c>
      <c r="T23" s="194">
        <f t="shared" si="5"/>
        <v>0.17558779389694848</v>
      </c>
      <c r="U23" s="137">
        <v>1999</v>
      </c>
      <c r="V23" s="96">
        <v>321</v>
      </c>
      <c r="W23" s="223">
        <f t="shared" si="6"/>
        <v>1648</v>
      </c>
      <c r="X23" s="224">
        <f t="shared" si="7"/>
        <v>0.17558779389694848</v>
      </c>
      <c r="Y23" s="137">
        <v>1999</v>
      </c>
      <c r="Z23" s="96">
        <v>321</v>
      </c>
      <c r="AA23" s="193">
        <f t="shared" si="8"/>
        <v>1648</v>
      </c>
      <c r="AB23" s="194">
        <f t="shared" si="9"/>
        <v>0.17558779389694848</v>
      </c>
    </row>
    <row r="24" spans="1:28" s="4" customFormat="1" ht="12.75" customHeight="1">
      <c r="A24" s="101" t="s">
        <v>197</v>
      </c>
      <c r="B24" s="24" t="s">
        <v>25</v>
      </c>
      <c r="C24" s="117"/>
      <c r="D24" s="30">
        <v>3.57</v>
      </c>
      <c r="E24" s="25" t="s">
        <v>307</v>
      </c>
      <c r="F24" s="73">
        <v>3959</v>
      </c>
      <c r="G24" s="60">
        <v>3599</v>
      </c>
      <c r="H24" s="53">
        <v>2299</v>
      </c>
      <c r="I24" s="53">
        <v>1882</v>
      </c>
      <c r="J24" s="60">
        <v>0</v>
      </c>
      <c r="K24" s="73">
        <f t="shared" si="0"/>
        <v>1882</v>
      </c>
      <c r="L24" s="82">
        <f t="shared" si="1"/>
        <v>0.47707696582383996</v>
      </c>
      <c r="M24" s="137">
        <v>1799</v>
      </c>
      <c r="N24" s="96">
        <v>403</v>
      </c>
      <c r="O24" s="223">
        <f t="shared" si="2"/>
        <v>1479</v>
      </c>
      <c r="P24" s="224">
        <f t="shared" si="3"/>
        <v>0.17787659811006115</v>
      </c>
      <c r="Q24" s="137">
        <v>1799</v>
      </c>
      <c r="R24" s="96">
        <v>403</v>
      </c>
      <c r="S24" s="193">
        <f t="shared" si="4"/>
        <v>1479</v>
      </c>
      <c r="T24" s="194">
        <f t="shared" si="5"/>
        <v>0.17787659811006115</v>
      </c>
      <c r="U24" s="137">
        <v>1999</v>
      </c>
      <c r="V24" s="96">
        <v>238</v>
      </c>
      <c r="W24" s="223">
        <f t="shared" si="6"/>
        <v>1644</v>
      </c>
      <c r="X24" s="224">
        <f t="shared" si="7"/>
        <v>0.1775887943971986</v>
      </c>
      <c r="Y24" s="137">
        <v>1999</v>
      </c>
      <c r="Z24" s="96">
        <v>239</v>
      </c>
      <c r="AA24" s="193">
        <f t="shared" si="8"/>
        <v>1643</v>
      </c>
      <c r="AB24" s="194">
        <f t="shared" si="9"/>
        <v>0.17808904452226113</v>
      </c>
    </row>
    <row r="25" spans="1:28" s="4" customFormat="1" ht="12.75" customHeight="1">
      <c r="A25" s="101" t="s">
        <v>702</v>
      </c>
      <c r="B25" s="24" t="s">
        <v>25</v>
      </c>
      <c r="C25" s="141" t="s">
        <v>5</v>
      </c>
      <c r="D25" s="30">
        <v>3.57</v>
      </c>
      <c r="E25" s="25" t="s">
        <v>703</v>
      </c>
      <c r="F25" s="73">
        <v>3739</v>
      </c>
      <c r="G25" s="60">
        <v>3399</v>
      </c>
      <c r="H25" s="53">
        <v>1599</v>
      </c>
      <c r="I25" s="53">
        <v>1421</v>
      </c>
      <c r="J25" s="60">
        <v>0</v>
      </c>
      <c r="K25" s="73">
        <f t="shared" si="0"/>
        <v>1421</v>
      </c>
      <c r="L25" s="82">
        <f t="shared" si="1"/>
        <v>0.58193586348926152</v>
      </c>
      <c r="M25" s="137">
        <v>1599</v>
      </c>
      <c r="N25" s="223">
        <v>0</v>
      </c>
      <c r="O25" s="223">
        <f t="shared" si="2"/>
        <v>1421</v>
      </c>
      <c r="P25" s="224">
        <f t="shared" si="3"/>
        <v>0.11131957473420888</v>
      </c>
      <c r="Q25" s="137">
        <v>1599</v>
      </c>
      <c r="R25" s="193">
        <v>0</v>
      </c>
      <c r="S25" s="193">
        <f t="shared" si="4"/>
        <v>1421</v>
      </c>
      <c r="T25" s="194">
        <f t="shared" si="5"/>
        <v>0.11131957473420888</v>
      </c>
      <c r="U25" s="137">
        <v>1599</v>
      </c>
      <c r="V25" s="223">
        <v>0</v>
      </c>
      <c r="W25" s="223">
        <f t="shared" si="6"/>
        <v>1421</v>
      </c>
      <c r="X25" s="224">
        <f t="shared" si="7"/>
        <v>0.11131957473420888</v>
      </c>
      <c r="Y25" s="137">
        <v>1599</v>
      </c>
      <c r="Z25" s="193">
        <v>0</v>
      </c>
      <c r="AA25" s="193">
        <f t="shared" si="8"/>
        <v>1421</v>
      </c>
      <c r="AB25" s="194">
        <f t="shared" si="9"/>
        <v>0.11131957473420888</v>
      </c>
    </row>
    <row r="26" spans="1:28" s="4" customFormat="1" ht="12.75" customHeight="1">
      <c r="A26" s="101" t="s">
        <v>198</v>
      </c>
      <c r="B26" s="24" t="s">
        <v>25</v>
      </c>
      <c r="C26" s="117"/>
      <c r="D26" s="30">
        <v>3.57</v>
      </c>
      <c r="E26" s="25" t="s">
        <v>348</v>
      </c>
      <c r="F26" s="73">
        <v>4619</v>
      </c>
      <c r="G26" s="60">
        <v>4199</v>
      </c>
      <c r="H26" s="53">
        <v>2799</v>
      </c>
      <c r="I26" s="53">
        <v>2354</v>
      </c>
      <c r="J26" s="60">
        <v>0</v>
      </c>
      <c r="K26" s="73">
        <f t="shared" si="0"/>
        <v>2354</v>
      </c>
      <c r="L26" s="82">
        <f t="shared" si="1"/>
        <v>0.4393903310311979</v>
      </c>
      <c r="M26" s="137">
        <v>2799</v>
      </c>
      <c r="N26" s="223">
        <v>0</v>
      </c>
      <c r="O26" s="223">
        <f t="shared" si="2"/>
        <v>2354</v>
      </c>
      <c r="P26" s="224">
        <f t="shared" si="3"/>
        <v>0.15898535191139693</v>
      </c>
      <c r="Q26" s="137">
        <v>2799</v>
      </c>
      <c r="R26" s="193">
        <v>0</v>
      </c>
      <c r="S26" s="193">
        <f t="shared" si="4"/>
        <v>2354</v>
      </c>
      <c r="T26" s="194">
        <f t="shared" si="5"/>
        <v>0.15898535191139693</v>
      </c>
      <c r="U26" s="137">
        <v>2799</v>
      </c>
      <c r="V26" s="223">
        <v>0</v>
      </c>
      <c r="W26" s="223">
        <f t="shared" si="6"/>
        <v>2354</v>
      </c>
      <c r="X26" s="224">
        <f t="shared" si="7"/>
        <v>0.15898535191139693</v>
      </c>
      <c r="Y26" s="137">
        <v>2799</v>
      </c>
      <c r="Z26" s="193">
        <v>0</v>
      </c>
      <c r="AA26" s="193">
        <f t="shared" si="8"/>
        <v>2354</v>
      </c>
      <c r="AB26" s="194">
        <f t="shared" si="9"/>
        <v>0.15898535191139693</v>
      </c>
    </row>
    <row r="27" spans="1:28" s="4" customFormat="1" ht="12.75" customHeight="1">
      <c r="A27" s="101" t="s">
        <v>199</v>
      </c>
      <c r="B27" s="24" t="s">
        <v>25</v>
      </c>
      <c r="C27" s="141"/>
      <c r="D27" s="30">
        <v>3.57</v>
      </c>
      <c r="E27" s="25" t="s">
        <v>348</v>
      </c>
      <c r="F27" s="73">
        <v>4619</v>
      </c>
      <c r="G27" s="60">
        <v>4199</v>
      </c>
      <c r="H27" s="53">
        <v>2799</v>
      </c>
      <c r="I27" s="53">
        <v>2356</v>
      </c>
      <c r="J27" s="60">
        <v>0</v>
      </c>
      <c r="K27" s="73">
        <f t="shared" si="0"/>
        <v>2356</v>
      </c>
      <c r="L27" s="82">
        <f t="shared" si="1"/>
        <v>0.43891402714932126</v>
      </c>
      <c r="M27" s="137">
        <v>2799</v>
      </c>
      <c r="N27" s="223">
        <v>0</v>
      </c>
      <c r="O27" s="223">
        <f t="shared" si="2"/>
        <v>2356</v>
      </c>
      <c r="P27" s="224">
        <f t="shared" si="3"/>
        <v>0.15827081100392998</v>
      </c>
      <c r="Q27" s="137">
        <v>2799</v>
      </c>
      <c r="R27" s="193">
        <v>0</v>
      </c>
      <c r="S27" s="193">
        <f t="shared" si="4"/>
        <v>2356</v>
      </c>
      <c r="T27" s="194">
        <f t="shared" si="5"/>
        <v>0.15827081100392998</v>
      </c>
      <c r="U27" s="137">
        <v>2799</v>
      </c>
      <c r="V27" s="223">
        <v>0</v>
      </c>
      <c r="W27" s="223">
        <f t="shared" si="6"/>
        <v>2356</v>
      </c>
      <c r="X27" s="224">
        <f t="shared" si="7"/>
        <v>0.15827081100392998</v>
      </c>
      <c r="Y27" s="137">
        <v>2799</v>
      </c>
      <c r="Z27" s="193">
        <v>0</v>
      </c>
      <c r="AA27" s="193">
        <f t="shared" si="8"/>
        <v>2356</v>
      </c>
      <c r="AB27" s="194">
        <f t="shared" si="9"/>
        <v>0.15827081100392998</v>
      </c>
    </row>
    <row r="28" spans="1:28" s="4" customFormat="1" ht="12.75" customHeight="1">
      <c r="A28" s="101" t="s">
        <v>200</v>
      </c>
      <c r="B28" s="24" t="s">
        <v>25</v>
      </c>
      <c r="C28" s="117"/>
      <c r="D28" s="30">
        <v>3.57</v>
      </c>
      <c r="E28" s="25" t="s">
        <v>350</v>
      </c>
      <c r="F28" s="73">
        <v>4949</v>
      </c>
      <c r="G28" s="60">
        <v>4499</v>
      </c>
      <c r="H28" s="53">
        <v>3099</v>
      </c>
      <c r="I28" s="53">
        <v>2607</v>
      </c>
      <c r="J28" s="60">
        <v>0</v>
      </c>
      <c r="K28" s="73">
        <f t="shared" si="0"/>
        <v>2607</v>
      </c>
      <c r="L28" s="82">
        <f t="shared" si="1"/>
        <v>0.42053789731051344</v>
      </c>
      <c r="M28" s="137">
        <v>3099</v>
      </c>
      <c r="N28" s="223">
        <v>0</v>
      </c>
      <c r="O28" s="223">
        <f t="shared" si="2"/>
        <v>2607</v>
      </c>
      <c r="P28" s="224">
        <f t="shared" si="3"/>
        <v>0.15876089060987417</v>
      </c>
      <c r="Q28" s="137">
        <v>3099</v>
      </c>
      <c r="R28" s="193">
        <v>0</v>
      </c>
      <c r="S28" s="193">
        <f t="shared" si="4"/>
        <v>2607</v>
      </c>
      <c r="T28" s="194">
        <f t="shared" si="5"/>
        <v>0.15876089060987417</v>
      </c>
      <c r="U28" s="137">
        <v>3099</v>
      </c>
      <c r="V28" s="223">
        <v>0</v>
      </c>
      <c r="W28" s="223">
        <f t="shared" si="6"/>
        <v>2607</v>
      </c>
      <c r="X28" s="224">
        <f t="shared" si="7"/>
        <v>0.15876089060987417</v>
      </c>
      <c r="Y28" s="137">
        <v>3099</v>
      </c>
      <c r="Z28" s="193">
        <v>0</v>
      </c>
      <c r="AA28" s="193">
        <f t="shared" si="8"/>
        <v>2607</v>
      </c>
      <c r="AB28" s="194">
        <f t="shared" si="9"/>
        <v>0.15876089060987417</v>
      </c>
    </row>
    <row r="29" spans="1:28" s="4" customFormat="1" ht="12.75" customHeight="1">
      <c r="A29" s="27" t="s">
        <v>201</v>
      </c>
      <c r="B29" s="21" t="s">
        <v>25</v>
      </c>
      <c r="C29" s="5"/>
      <c r="D29" s="32">
        <v>3.57</v>
      </c>
      <c r="E29" s="6" t="s">
        <v>349</v>
      </c>
      <c r="F29" s="75">
        <v>4839</v>
      </c>
      <c r="G29" s="61">
        <v>4399</v>
      </c>
      <c r="H29" s="55">
        <v>3099</v>
      </c>
      <c r="I29" s="55">
        <v>2607</v>
      </c>
      <c r="J29" s="61">
        <v>0</v>
      </c>
      <c r="K29" s="75">
        <f t="shared" si="0"/>
        <v>2607</v>
      </c>
      <c r="L29" s="84">
        <f t="shared" si="1"/>
        <v>0.40736531029779494</v>
      </c>
      <c r="M29" s="138">
        <v>3099</v>
      </c>
      <c r="N29" s="228">
        <v>0</v>
      </c>
      <c r="O29" s="228">
        <f t="shared" si="2"/>
        <v>2607</v>
      </c>
      <c r="P29" s="229">
        <f t="shared" si="3"/>
        <v>0.15876089060987417</v>
      </c>
      <c r="Q29" s="138">
        <v>3099</v>
      </c>
      <c r="R29" s="198">
        <v>0</v>
      </c>
      <c r="S29" s="198">
        <f t="shared" si="4"/>
        <v>2607</v>
      </c>
      <c r="T29" s="199">
        <f t="shared" si="5"/>
        <v>0.15876089060987417</v>
      </c>
      <c r="U29" s="138">
        <v>3099</v>
      </c>
      <c r="V29" s="228">
        <v>0</v>
      </c>
      <c r="W29" s="228">
        <f t="shared" si="6"/>
        <v>2607</v>
      </c>
      <c r="X29" s="229">
        <f t="shared" si="7"/>
        <v>0.15876089060987417</v>
      </c>
      <c r="Y29" s="138">
        <v>3099</v>
      </c>
      <c r="Z29" s="198">
        <v>0</v>
      </c>
      <c r="AA29" s="198">
        <f t="shared" si="8"/>
        <v>2607</v>
      </c>
      <c r="AB29" s="199">
        <f t="shared" si="9"/>
        <v>0.15876089060987417</v>
      </c>
    </row>
    <row r="30" spans="1:28" s="4" customFormat="1" ht="12.75" customHeight="1">
      <c r="A30" s="27" t="s">
        <v>696</v>
      </c>
      <c r="B30" s="21" t="s">
        <v>25</v>
      </c>
      <c r="C30" s="141" t="s">
        <v>5</v>
      </c>
      <c r="D30" s="32">
        <v>3.57</v>
      </c>
      <c r="E30" s="6" t="s">
        <v>344</v>
      </c>
      <c r="F30" s="75">
        <v>3629</v>
      </c>
      <c r="G30" s="61">
        <v>3299</v>
      </c>
      <c r="H30" s="55">
        <v>2099</v>
      </c>
      <c r="I30" s="55">
        <v>1852</v>
      </c>
      <c r="J30" s="61">
        <v>0</v>
      </c>
      <c r="K30" s="75">
        <f t="shared" si="0"/>
        <v>1852</v>
      </c>
      <c r="L30" s="84">
        <f t="shared" si="1"/>
        <v>0.43861776295847227</v>
      </c>
      <c r="M30" s="138">
        <v>1899</v>
      </c>
      <c r="N30" s="95">
        <v>155</v>
      </c>
      <c r="O30" s="228">
        <f t="shared" si="2"/>
        <v>1697</v>
      </c>
      <c r="P30" s="229">
        <f t="shared" si="3"/>
        <v>0.10637177461822012</v>
      </c>
      <c r="Q30" s="138">
        <v>1699</v>
      </c>
      <c r="R30" s="95">
        <v>315</v>
      </c>
      <c r="S30" s="198">
        <f t="shared" si="4"/>
        <v>1537</v>
      </c>
      <c r="T30" s="199">
        <f t="shared" si="5"/>
        <v>9.5350206003531487E-2</v>
      </c>
      <c r="U30" s="138">
        <v>1899</v>
      </c>
      <c r="V30" s="95">
        <v>153</v>
      </c>
      <c r="W30" s="228">
        <f t="shared" si="6"/>
        <v>1699</v>
      </c>
      <c r="X30" s="229">
        <f t="shared" si="7"/>
        <v>0.105318588730911</v>
      </c>
      <c r="Y30" s="138">
        <v>1799</v>
      </c>
      <c r="Z30" s="95">
        <v>235</v>
      </c>
      <c r="AA30" s="198">
        <f t="shared" si="8"/>
        <v>1617</v>
      </c>
      <c r="AB30" s="199">
        <f t="shared" si="9"/>
        <v>0.10116731517509728</v>
      </c>
    </row>
    <row r="31" spans="1:28" s="4" customFormat="1" ht="12.75" customHeight="1">
      <c r="A31" s="101" t="s">
        <v>156</v>
      </c>
      <c r="B31" s="24" t="s">
        <v>25</v>
      </c>
      <c r="C31" s="66"/>
      <c r="D31" s="30">
        <v>3.57</v>
      </c>
      <c r="E31" s="25" t="s">
        <v>344</v>
      </c>
      <c r="F31" s="73">
        <v>3519</v>
      </c>
      <c r="G31" s="60">
        <v>3199</v>
      </c>
      <c r="H31" s="53">
        <v>1999</v>
      </c>
      <c r="I31" s="53">
        <v>1608</v>
      </c>
      <c r="J31" s="60">
        <v>0</v>
      </c>
      <c r="K31" s="73">
        <f t="shared" si="0"/>
        <v>1608</v>
      </c>
      <c r="L31" s="82">
        <f t="shared" si="1"/>
        <v>0.49734291966239452</v>
      </c>
      <c r="M31" s="137">
        <v>1599</v>
      </c>
      <c r="N31" s="96">
        <v>316</v>
      </c>
      <c r="O31" s="223">
        <f t="shared" si="2"/>
        <v>1292</v>
      </c>
      <c r="P31" s="224">
        <f t="shared" si="3"/>
        <v>0.19199499687304566</v>
      </c>
      <c r="Q31" s="137">
        <v>1599</v>
      </c>
      <c r="R31" s="96">
        <v>316</v>
      </c>
      <c r="S31" s="193">
        <f t="shared" si="4"/>
        <v>1292</v>
      </c>
      <c r="T31" s="194">
        <f t="shared" si="5"/>
        <v>0.19199499687304566</v>
      </c>
      <c r="U31" s="137">
        <v>1799</v>
      </c>
      <c r="V31" s="96">
        <v>154</v>
      </c>
      <c r="W31" s="223">
        <f t="shared" si="6"/>
        <v>1454</v>
      </c>
      <c r="X31" s="224">
        <f t="shared" si="7"/>
        <v>0.19177320733740968</v>
      </c>
      <c r="Y31" s="137">
        <v>1799</v>
      </c>
      <c r="Z31" s="96">
        <v>154</v>
      </c>
      <c r="AA31" s="193">
        <f t="shared" si="8"/>
        <v>1454</v>
      </c>
      <c r="AB31" s="194">
        <f t="shared" si="9"/>
        <v>0.19177320733740968</v>
      </c>
    </row>
    <row r="32" spans="1:28" s="4" customFormat="1" ht="12.75" customHeight="1">
      <c r="A32" s="101" t="s">
        <v>698</v>
      </c>
      <c r="B32" s="24" t="s">
        <v>25</v>
      </c>
      <c r="C32" s="141" t="s">
        <v>5</v>
      </c>
      <c r="D32" s="30">
        <v>3.57</v>
      </c>
      <c r="E32" s="25" t="s">
        <v>697</v>
      </c>
      <c r="F32" s="73">
        <v>3629</v>
      </c>
      <c r="G32" s="60">
        <v>3299</v>
      </c>
      <c r="H32" s="53">
        <v>2099</v>
      </c>
      <c r="I32" s="53">
        <v>1699</v>
      </c>
      <c r="J32" s="60">
        <v>0</v>
      </c>
      <c r="K32" s="73">
        <f t="shared" si="0"/>
        <v>1699</v>
      </c>
      <c r="L32" s="82">
        <f t="shared" si="1"/>
        <v>0.48499545316762654</v>
      </c>
      <c r="M32" s="137">
        <v>1899</v>
      </c>
      <c r="N32" s="96">
        <v>155</v>
      </c>
      <c r="O32" s="223">
        <f t="shared" si="2"/>
        <v>1544</v>
      </c>
      <c r="P32" s="224">
        <f t="shared" si="3"/>
        <v>0.18694049499736703</v>
      </c>
      <c r="Q32" s="137">
        <v>1699</v>
      </c>
      <c r="R32" s="96">
        <v>315</v>
      </c>
      <c r="S32" s="193">
        <f t="shared" si="4"/>
        <v>1384</v>
      </c>
      <c r="T32" s="194">
        <f t="shared" si="5"/>
        <v>0.18540317834020012</v>
      </c>
      <c r="U32" s="137">
        <v>1899</v>
      </c>
      <c r="V32" s="96">
        <v>153</v>
      </c>
      <c r="W32" s="223">
        <f t="shared" si="6"/>
        <v>1546</v>
      </c>
      <c r="X32" s="224">
        <f t="shared" si="7"/>
        <v>0.18588730911005794</v>
      </c>
      <c r="Y32" s="137">
        <v>1799</v>
      </c>
      <c r="Z32" s="96">
        <v>235</v>
      </c>
      <c r="AA32" s="193">
        <f t="shared" si="8"/>
        <v>1464</v>
      </c>
      <c r="AB32" s="194">
        <f t="shared" si="9"/>
        <v>0.18621456364647027</v>
      </c>
    </row>
    <row r="33" spans="1:28" s="4" customFormat="1" ht="12.75" customHeight="1">
      <c r="A33" s="101" t="s">
        <v>593</v>
      </c>
      <c r="B33" s="24" t="s">
        <v>25</v>
      </c>
      <c r="C33" s="66"/>
      <c r="D33" s="30">
        <v>3.57</v>
      </c>
      <c r="E33" s="25" t="s">
        <v>594</v>
      </c>
      <c r="F33" s="73">
        <v>3519</v>
      </c>
      <c r="G33" s="60">
        <v>3199</v>
      </c>
      <c r="H33" s="53">
        <v>1999</v>
      </c>
      <c r="I33" s="53">
        <v>1608</v>
      </c>
      <c r="J33" s="60">
        <v>0</v>
      </c>
      <c r="K33" s="73">
        <f t="shared" si="0"/>
        <v>1608</v>
      </c>
      <c r="L33" s="82">
        <f t="shared" si="1"/>
        <v>0.49734291966239452</v>
      </c>
      <c r="M33" s="137">
        <v>1599</v>
      </c>
      <c r="N33" s="96">
        <v>316</v>
      </c>
      <c r="O33" s="223">
        <f t="shared" si="2"/>
        <v>1292</v>
      </c>
      <c r="P33" s="224">
        <f t="shared" si="3"/>
        <v>0.19199499687304566</v>
      </c>
      <c r="Q33" s="137">
        <v>1599</v>
      </c>
      <c r="R33" s="96">
        <v>316</v>
      </c>
      <c r="S33" s="193">
        <f t="shared" si="4"/>
        <v>1292</v>
      </c>
      <c r="T33" s="194">
        <f t="shared" si="5"/>
        <v>0.19199499687304566</v>
      </c>
      <c r="U33" s="137">
        <v>1899</v>
      </c>
      <c r="V33" s="96">
        <v>74</v>
      </c>
      <c r="W33" s="223">
        <f t="shared" si="6"/>
        <v>1534</v>
      </c>
      <c r="X33" s="224">
        <f t="shared" si="7"/>
        <v>0.19220642443391259</v>
      </c>
      <c r="Y33" s="137">
        <v>1799</v>
      </c>
      <c r="Z33" s="96">
        <v>154</v>
      </c>
      <c r="AA33" s="193">
        <f t="shared" si="8"/>
        <v>1454</v>
      </c>
      <c r="AB33" s="194">
        <f t="shared" si="9"/>
        <v>0.19177320733740968</v>
      </c>
    </row>
    <row r="34" spans="1:28" s="4" customFormat="1" ht="12.75" customHeight="1">
      <c r="A34" s="101" t="s">
        <v>194</v>
      </c>
      <c r="B34" s="24" t="s">
        <v>25</v>
      </c>
      <c r="C34" s="66"/>
      <c r="D34" s="30">
        <v>4.16</v>
      </c>
      <c r="E34" s="25" t="s">
        <v>196</v>
      </c>
      <c r="F34" s="73">
        <v>3299</v>
      </c>
      <c r="G34" s="60">
        <v>2999</v>
      </c>
      <c r="H34" s="53">
        <v>2299</v>
      </c>
      <c r="I34" s="53">
        <v>1876</v>
      </c>
      <c r="J34" s="60">
        <v>26</v>
      </c>
      <c r="K34" s="73">
        <f t="shared" si="0"/>
        <v>1850</v>
      </c>
      <c r="L34" s="82">
        <f t="shared" si="1"/>
        <v>0.38312770923641215</v>
      </c>
      <c r="M34" s="137">
        <v>1899</v>
      </c>
      <c r="N34" s="96">
        <v>320</v>
      </c>
      <c r="O34" s="223">
        <f t="shared" si="2"/>
        <v>1530</v>
      </c>
      <c r="P34" s="224">
        <f t="shared" si="3"/>
        <v>0.19431279620853081</v>
      </c>
      <c r="Q34" s="137">
        <v>1799</v>
      </c>
      <c r="R34" s="96">
        <v>402</v>
      </c>
      <c r="S34" s="193">
        <f t="shared" si="4"/>
        <v>1448</v>
      </c>
      <c r="T34" s="194">
        <f t="shared" si="5"/>
        <v>0.19510839355197332</v>
      </c>
      <c r="U34" s="137">
        <v>1899</v>
      </c>
      <c r="V34" s="96">
        <v>320</v>
      </c>
      <c r="W34" s="223">
        <f t="shared" si="6"/>
        <v>1530</v>
      </c>
      <c r="X34" s="224">
        <f t="shared" si="7"/>
        <v>0.19431279620853081</v>
      </c>
      <c r="Y34" s="137">
        <v>1899</v>
      </c>
      <c r="Z34" s="96">
        <v>320</v>
      </c>
      <c r="AA34" s="193">
        <f t="shared" si="8"/>
        <v>1530</v>
      </c>
      <c r="AB34" s="194">
        <f t="shared" si="9"/>
        <v>0.19431279620853081</v>
      </c>
    </row>
    <row r="35" spans="1:28" s="4" customFormat="1" ht="12.75" customHeight="1">
      <c r="A35" s="101" t="s">
        <v>195</v>
      </c>
      <c r="B35" s="24" t="s">
        <v>25</v>
      </c>
      <c r="C35" s="66"/>
      <c r="D35" s="30">
        <v>4.16</v>
      </c>
      <c r="E35" s="25" t="s">
        <v>196</v>
      </c>
      <c r="F35" s="73">
        <v>3299</v>
      </c>
      <c r="G35" s="60">
        <v>2999</v>
      </c>
      <c r="H35" s="53">
        <v>2199</v>
      </c>
      <c r="I35" s="53">
        <v>1783</v>
      </c>
      <c r="J35" s="60">
        <v>15</v>
      </c>
      <c r="K35" s="73">
        <f t="shared" si="0"/>
        <v>1768</v>
      </c>
      <c r="L35" s="82">
        <f t="shared" si="1"/>
        <v>0.4104701567189063</v>
      </c>
      <c r="M35" s="137">
        <v>1699</v>
      </c>
      <c r="N35" s="96">
        <v>400</v>
      </c>
      <c r="O35" s="223">
        <f t="shared" si="2"/>
        <v>1368</v>
      </c>
      <c r="P35" s="224">
        <f t="shared" si="3"/>
        <v>0.1948204826368452</v>
      </c>
      <c r="Q35" s="137">
        <v>1699</v>
      </c>
      <c r="R35" s="96">
        <v>400</v>
      </c>
      <c r="S35" s="193">
        <f t="shared" si="4"/>
        <v>1368</v>
      </c>
      <c r="T35" s="194">
        <f t="shared" si="5"/>
        <v>0.1948204826368452</v>
      </c>
      <c r="U35" s="137">
        <v>1899</v>
      </c>
      <c r="V35" s="96">
        <v>236</v>
      </c>
      <c r="W35" s="223">
        <f t="shared" si="6"/>
        <v>1532</v>
      </c>
      <c r="X35" s="224">
        <f t="shared" si="7"/>
        <v>0.19325961032122169</v>
      </c>
      <c r="Y35" s="137">
        <v>1799</v>
      </c>
      <c r="Z35" s="96">
        <v>318</v>
      </c>
      <c r="AA35" s="193">
        <f t="shared" si="8"/>
        <v>1450</v>
      </c>
      <c r="AB35" s="194">
        <f t="shared" si="9"/>
        <v>0.19399666481378544</v>
      </c>
    </row>
    <row r="36" spans="1:28" s="4" customFormat="1" ht="12.75" customHeight="1">
      <c r="A36" s="167" t="s">
        <v>597</v>
      </c>
      <c r="B36" s="24" t="s">
        <v>25</v>
      </c>
      <c r="C36" s="66"/>
      <c r="D36" s="30">
        <v>4.54</v>
      </c>
      <c r="E36" s="25" t="s">
        <v>598</v>
      </c>
      <c r="F36" s="73">
        <v>3629</v>
      </c>
      <c r="G36" s="60">
        <v>3299</v>
      </c>
      <c r="H36" s="53">
        <v>2570</v>
      </c>
      <c r="I36" s="53">
        <v>2329</v>
      </c>
      <c r="J36" s="60">
        <v>0</v>
      </c>
      <c r="K36" s="73">
        <f t="shared" si="0"/>
        <v>2329</v>
      </c>
      <c r="L36" s="82">
        <f t="shared" si="1"/>
        <v>0.29402849348287358</v>
      </c>
      <c r="M36" s="137">
        <v>2399</v>
      </c>
      <c r="N36" s="96">
        <v>140</v>
      </c>
      <c r="O36" s="223">
        <f t="shared" si="2"/>
        <v>2189</v>
      </c>
      <c r="P36" s="224">
        <f t="shared" si="3"/>
        <v>8.7536473530637759E-2</v>
      </c>
      <c r="Q36" s="137">
        <v>2399</v>
      </c>
      <c r="R36" s="96">
        <v>140</v>
      </c>
      <c r="S36" s="193">
        <f t="shared" si="4"/>
        <v>2189</v>
      </c>
      <c r="T36" s="194">
        <f t="shared" si="5"/>
        <v>8.7536473530637759E-2</v>
      </c>
      <c r="U36" s="137">
        <v>2399</v>
      </c>
      <c r="V36" s="96">
        <v>140</v>
      </c>
      <c r="W36" s="223">
        <f t="shared" si="6"/>
        <v>2189</v>
      </c>
      <c r="X36" s="224">
        <f t="shared" si="7"/>
        <v>8.7536473530637759E-2</v>
      </c>
      <c r="Y36" s="137">
        <v>2499</v>
      </c>
      <c r="Z36" s="96">
        <v>53</v>
      </c>
      <c r="AA36" s="193">
        <f t="shared" si="8"/>
        <v>2276</v>
      </c>
      <c r="AB36" s="194">
        <f t="shared" si="9"/>
        <v>8.9235694277711081E-2</v>
      </c>
    </row>
    <row r="37" spans="1:28" s="4" customFormat="1" ht="12.75" customHeight="1">
      <c r="A37" s="101" t="s">
        <v>308</v>
      </c>
      <c r="B37" s="24" t="s">
        <v>25</v>
      </c>
      <c r="C37" s="117"/>
      <c r="D37" s="30">
        <v>4.54</v>
      </c>
      <c r="E37" s="25" t="s">
        <v>309</v>
      </c>
      <c r="F37" s="73">
        <v>4069</v>
      </c>
      <c r="G37" s="60">
        <v>3699</v>
      </c>
      <c r="H37" s="53">
        <v>2799</v>
      </c>
      <c r="I37" s="53">
        <v>2336</v>
      </c>
      <c r="J37" s="60">
        <v>0</v>
      </c>
      <c r="K37" s="73">
        <f t="shared" si="0"/>
        <v>2336</v>
      </c>
      <c r="L37" s="82">
        <f t="shared" si="1"/>
        <v>0.36847796701811303</v>
      </c>
      <c r="M37" s="137">
        <v>2299</v>
      </c>
      <c r="N37" s="96">
        <v>392</v>
      </c>
      <c r="O37" s="223">
        <f t="shared" si="2"/>
        <v>1944</v>
      </c>
      <c r="P37" s="224">
        <f t="shared" si="3"/>
        <v>0.15441496302740321</v>
      </c>
      <c r="Q37" s="137">
        <v>2299</v>
      </c>
      <c r="R37" s="96">
        <v>392</v>
      </c>
      <c r="S37" s="193">
        <f t="shared" si="4"/>
        <v>1944</v>
      </c>
      <c r="T37" s="194">
        <f t="shared" si="5"/>
        <v>0.15441496302740321</v>
      </c>
      <c r="U37" s="137">
        <v>2399</v>
      </c>
      <c r="V37" s="96">
        <v>313</v>
      </c>
      <c r="W37" s="223">
        <f t="shared" si="6"/>
        <v>2023</v>
      </c>
      <c r="X37" s="224">
        <f t="shared" si="7"/>
        <v>0.15673197165485619</v>
      </c>
      <c r="Y37" s="137">
        <v>2399</v>
      </c>
      <c r="Z37" s="96">
        <v>312</v>
      </c>
      <c r="AA37" s="193">
        <f t="shared" si="8"/>
        <v>2024</v>
      </c>
      <c r="AB37" s="194">
        <f t="shared" si="9"/>
        <v>0.15631513130471031</v>
      </c>
    </row>
    <row r="38" spans="1:28" s="4" customFormat="1" ht="12.75" customHeight="1">
      <c r="A38" s="167" t="s">
        <v>305</v>
      </c>
      <c r="B38" s="24" t="s">
        <v>25</v>
      </c>
      <c r="C38" s="66"/>
      <c r="D38" s="30">
        <v>4.54</v>
      </c>
      <c r="E38" s="25" t="s">
        <v>306</v>
      </c>
      <c r="F38" s="73">
        <v>3409</v>
      </c>
      <c r="G38" s="60">
        <v>3099</v>
      </c>
      <c r="H38" s="53">
        <v>1999</v>
      </c>
      <c r="I38" s="53">
        <v>1822</v>
      </c>
      <c r="J38" s="60">
        <v>0</v>
      </c>
      <c r="K38" s="73">
        <f t="shared" si="0"/>
        <v>1822</v>
      </c>
      <c r="L38" s="82">
        <f t="shared" si="1"/>
        <v>0.41206840916424653</v>
      </c>
      <c r="M38" s="137">
        <v>1799</v>
      </c>
      <c r="N38" s="96">
        <v>176</v>
      </c>
      <c r="O38" s="223">
        <f t="shared" si="2"/>
        <v>1646</v>
      </c>
      <c r="P38" s="224">
        <f t="shared" si="3"/>
        <v>8.5047248471372988E-2</v>
      </c>
      <c r="Q38" s="137">
        <v>1599</v>
      </c>
      <c r="R38" s="96">
        <v>359</v>
      </c>
      <c r="S38" s="193">
        <f t="shared" si="4"/>
        <v>1463</v>
      </c>
      <c r="T38" s="194">
        <f t="shared" si="5"/>
        <v>8.5053158223889938E-2</v>
      </c>
      <c r="U38" s="137">
        <v>1899</v>
      </c>
      <c r="V38" s="96">
        <v>85</v>
      </c>
      <c r="W38" s="223">
        <f t="shared" si="6"/>
        <v>1737</v>
      </c>
      <c r="X38" s="224">
        <f t="shared" si="7"/>
        <v>8.5308056872037921E-2</v>
      </c>
      <c r="Y38" s="137">
        <v>1799</v>
      </c>
      <c r="Z38" s="96">
        <v>176</v>
      </c>
      <c r="AA38" s="193">
        <f t="shared" si="8"/>
        <v>1646</v>
      </c>
      <c r="AB38" s="194">
        <f t="shared" si="9"/>
        <v>8.5047248471372988E-2</v>
      </c>
    </row>
    <row r="39" spans="1:28" s="4" customFormat="1" ht="12.75" customHeight="1" thickBot="1">
      <c r="A39" s="244" t="s">
        <v>595</v>
      </c>
      <c r="B39" s="49" t="s">
        <v>25</v>
      </c>
      <c r="C39" s="107"/>
      <c r="D39" s="50">
        <v>4.54</v>
      </c>
      <c r="E39" s="51" t="s">
        <v>596</v>
      </c>
      <c r="F39" s="77">
        <v>3409</v>
      </c>
      <c r="G39" s="108">
        <v>3099</v>
      </c>
      <c r="H39" s="58">
        <v>1999</v>
      </c>
      <c r="I39" s="58">
        <v>1850</v>
      </c>
      <c r="J39" s="108">
        <v>0</v>
      </c>
      <c r="K39" s="77">
        <f t="shared" si="0"/>
        <v>1850</v>
      </c>
      <c r="L39" s="93">
        <f t="shared" si="1"/>
        <v>0.40303323652791223</v>
      </c>
      <c r="M39" s="156">
        <v>1799</v>
      </c>
      <c r="N39" s="113">
        <v>178</v>
      </c>
      <c r="O39" s="230">
        <f t="shared" si="2"/>
        <v>1672</v>
      </c>
      <c r="P39" s="231">
        <f t="shared" si="3"/>
        <v>7.0594774874930516E-2</v>
      </c>
      <c r="Q39" s="156">
        <v>1599</v>
      </c>
      <c r="R39" s="113">
        <v>365</v>
      </c>
      <c r="S39" s="200">
        <f t="shared" si="4"/>
        <v>1485</v>
      </c>
      <c r="T39" s="201">
        <f t="shared" si="5"/>
        <v>7.1294559099437146E-2</v>
      </c>
      <c r="U39" s="156">
        <v>1899</v>
      </c>
      <c r="V39" s="113">
        <v>86</v>
      </c>
      <c r="W39" s="230">
        <f t="shared" si="6"/>
        <v>1764</v>
      </c>
      <c r="X39" s="231">
        <f t="shared" si="7"/>
        <v>7.1090047393364927E-2</v>
      </c>
      <c r="Y39" s="156">
        <v>1799</v>
      </c>
      <c r="Z39" s="113">
        <v>178</v>
      </c>
      <c r="AA39" s="200">
        <f t="shared" si="8"/>
        <v>1672</v>
      </c>
      <c r="AB39" s="201">
        <f t="shared" si="9"/>
        <v>7.0594774874930516E-2</v>
      </c>
    </row>
    <row r="40" spans="1:28" s="4" customFormat="1" ht="12.75" customHeight="1">
      <c r="A40" s="103" t="s">
        <v>50</v>
      </c>
      <c r="B40" s="21" t="s">
        <v>25</v>
      </c>
      <c r="C40" s="69"/>
      <c r="D40" s="120">
        <v>3.57</v>
      </c>
      <c r="E40" s="121" t="s">
        <v>356</v>
      </c>
      <c r="F40" s="105">
        <v>4949</v>
      </c>
      <c r="G40" s="106">
        <v>4499</v>
      </c>
      <c r="H40" s="104">
        <v>3799</v>
      </c>
      <c r="I40" s="104">
        <v>3011</v>
      </c>
      <c r="J40" s="106">
        <v>0</v>
      </c>
      <c r="K40" s="105">
        <f t="shared" si="0"/>
        <v>3011</v>
      </c>
      <c r="L40" s="86">
        <f t="shared" si="1"/>
        <v>0.3307401644809958</v>
      </c>
      <c r="M40" s="155">
        <v>3399</v>
      </c>
      <c r="N40" s="180">
        <v>308</v>
      </c>
      <c r="O40" s="233">
        <f t="shared" si="2"/>
        <v>2703</v>
      </c>
      <c r="P40" s="234">
        <f t="shared" si="3"/>
        <v>0.20476610767872905</v>
      </c>
      <c r="Q40" s="155">
        <v>3399</v>
      </c>
      <c r="R40" s="180">
        <v>308</v>
      </c>
      <c r="S40" s="202">
        <f t="shared" si="4"/>
        <v>2703</v>
      </c>
      <c r="T40" s="203">
        <f t="shared" si="5"/>
        <v>0.20476610767872905</v>
      </c>
      <c r="U40" s="155">
        <v>3399</v>
      </c>
      <c r="V40" s="180">
        <v>312</v>
      </c>
      <c r="W40" s="233">
        <f t="shared" si="6"/>
        <v>2699</v>
      </c>
      <c r="X40" s="234">
        <f t="shared" si="7"/>
        <v>0.20594292438952633</v>
      </c>
      <c r="Y40" s="155">
        <v>3399</v>
      </c>
      <c r="Z40" s="180">
        <v>312</v>
      </c>
      <c r="AA40" s="202">
        <f t="shared" si="8"/>
        <v>2699</v>
      </c>
      <c r="AB40" s="203">
        <f t="shared" si="9"/>
        <v>0.20594292438952633</v>
      </c>
    </row>
    <row r="41" spans="1:28" s="4" customFormat="1" ht="12.75" customHeight="1">
      <c r="A41" s="163" t="s">
        <v>52</v>
      </c>
      <c r="B41" s="24" t="s">
        <v>25</v>
      </c>
      <c r="C41" s="66"/>
      <c r="D41" s="132">
        <v>3.57</v>
      </c>
      <c r="E41" s="133" t="s">
        <v>357</v>
      </c>
      <c r="F41" s="134">
        <v>5279</v>
      </c>
      <c r="G41" s="128">
        <v>4799</v>
      </c>
      <c r="H41" s="135">
        <v>4099</v>
      </c>
      <c r="I41" s="135">
        <v>3249</v>
      </c>
      <c r="J41" s="128">
        <v>0</v>
      </c>
      <c r="K41" s="134">
        <f t="shared" si="0"/>
        <v>3249</v>
      </c>
      <c r="L41" s="136">
        <f t="shared" si="1"/>
        <v>0.32298395499062305</v>
      </c>
      <c r="M41" s="139">
        <v>3699</v>
      </c>
      <c r="N41" s="181">
        <v>308</v>
      </c>
      <c r="O41" s="235">
        <f t="shared" si="2"/>
        <v>2941</v>
      </c>
      <c r="P41" s="236">
        <f t="shared" si="3"/>
        <v>0.20492024871586914</v>
      </c>
      <c r="Q41" s="139">
        <v>3699</v>
      </c>
      <c r="R41" s="181">
        <v>308</v>
      </c>
      <c r="S41" s="204">
        <f t="shared" si="4"/>
        <v>2941</v>
      </c>
      <c r="T41" s="205">
        <f t="shared" si="5"/>
        <v>0.20492024871586914</v>
      </c>
      <c r="U41" s="139">
        <v>3699</v>
      </c>
      <c r="V41" s="181">
        <v>311</v>
      </c>
      <c r="W41" s="235">
        <f t="shared" si="6"/>
        <v>2938</v>
      </c>
      <c r="X41" s="236">
        <f t="shared" si="7"/>
        <v>0.20573127872397945</v>
      </c>
      <c r="Y41" s="139">
        <v>3699</v>
      </c>
      <c r="Z41" s="181">
        <v>311</v>
      </c>
      <c r="AA41" s="204">
        <f t="shared" si="8"/>
        <v>2938</v>
      </c>
      <c r="AB41" s="205">
        <f t="shared" si="9"/>
        <v>0.20573127872397945</v>
      </c>
    </row>
    <row r="42" spans="1:28" s="4" customFormat="1" ht="12.75" customHeight="1">
      <c r="A42" s="163" t="s">
        <v>51</v>
      </c>
      <c r="B42" s="24" t="s">
        <v>25</v>
      </c>
      <c r="C42" s="66"/>
      <c r="D42" s="132">
        <v>3.57</v>
      </c>
      <c r="E42" s="133" t="s">
        <v>358</v>
      </c>
      <c r="F42" s="134">
        <v>5169</v>
      </c>
      <c r="G42" s="128">
        <v>4699</v>
      </c>
      <c r="H42" s="135">
        <v>3999</v>
      </c>
      <c r="I42" s="135">
        <v>3172</v>
      </c>
      <c r="J42" s="128">
        <v>0</v>
      </c>
      <c r="K42" s="134">
        <f t="shared" si="0"/>
        <v>3172</v>
      </c>
      <c r="L42" s="136">
        <f t="shared" si="1"/>
        <v>0.32496275803362418</v>
      </c>
      <c r="M42" s="139">
        <v>3599</v>
      </c>
      <c r="N42" s="181">
        <v>307</v>
      </c>
      <c r="O42" s="235">
        <f t="shared" si="2"/>
        <v>2865</v>
      </c>
      <c r="P42" s="236">
        <f t="shared" si="3"/>
        <v>0.20394554042789664</v>
      </c>
      <c r="Q42" s="139">
        <v>3599</v>
      </c>
      <c r="R42" s="181">
        <v>307</v>
      </c>
      <c r="S42" s="204">
        <f t="shared" si="4"/>
        <v>2865</v>
      </c>
      <c r="T42" s="205">
        <f t="shared" si="5"/>
        <v>0.20394554042789664</v>
      </c>
      <c r="U42" s="139">
        <v>3599</v>
      </c>
      <c r="V42" s="181">
        <v>311</v>
      </c>
      <c r="W42" s="235">
        <f t="shared" si="6"/>
        <v>2861</v>
      </c>
      <c r="X42" s="236">
        <f t="shared" si="7"/>
        <v>0.20505696026674075</v>
      </c>
      <c r="Y42" s="139">
        <v>3599</v>
      </c>
      <c r="Z42" s="181">
        <v>311</v>
      </c>
      <c r="AA42" s="204">
        <f t="shared" si="8"/>
        <v>2861</v>
      </c>
      <c r="AB42" s="205">
        <f t="shared" si="9"/>
        <v>0.20505696026674075</v>
      </c>
    </row>
    <row r="43" spans="1:28" s="4" customFormat="1" ht="12.75" customHeight="1">
      <c r="A43" s="163" t="s">
        <v>354</v>
      </c>
      <c r="B43" s="24" t="s">
        <v>25</v>
      </c>
      <c r="C43" s="66"/>
      <c r="D43" s="132">
        <v>3.57</v>
      </c>
      <c r="E43" s="133" t="s">
        <v>359</v>
      </c>
      <c r="F43" s="134">
        <v>4179</v>
      </c>
      <c r="G43" s="128">
        <v>3799</v>
      </c>
      <c r="H43" s="135">
        <v>2599</v>
      </c>
      <c r="I43" s="135">
        <v>2168</v>
      </c>
      <c r="J43" s="128">
        <v>0</v>
      </c>
      <c r="K43" s="134">
        <f t="shared" si="0"/>
        <v>2168</v>
      </c>
      <c r="L43" s="136">
        <f t="shared" si="1"/>
        <v>0.42932350618583837</v>
      </c>
      <c r="M43" s="139">
        <v>2399</v>
      </c>
      <c r="N43" s="181">
        <v>160</v>
      </c>
      <c r="O43" s="235">
        <f t="shared" si="2"/>
        <v>2008</v>
      </c>
      <c r="P43" s="236">
        <f t="shared" si="3"/>
        <v>0.1629845769070446</v>
      </c>
      <c r="Q43" s="139">
        <v>2299</v>
      </c>
      <c r="R43" s="181">
        <v>243</v>
      </c>
      <c r="S43" s="204">
        <f t="shared" si="4"/>
        <v>1925</v>
      </c>
      <c r="T43" s="205">
        <f t="shared" si="5"/>
        <v>0.16267942583732056</v>
      </c>
      <c r="U43" s="139">
        <v>2599</v>
      </c>
      <c r="V43" s="235">
        <v>0</v>
      </c>
      <c r="W43" s="235">
        <f t="shared" si="6"/>
        <v>2168</v>
      </c>
      <c r="X43" s="236">
        <f t="shared" si="7"/>
        <v>0.16583301269719122</v>
      </c>
      <c r="Y43" s="139">
        <v>2599</v>
      </c>
      <c r="Z43" s="204">
        <v>0</v>
      </c>
      <c r="AA43" s="204">
        <f t="shared" si="8"/>
        <v>2168</v>
      </c>
      <c r="AB43" s="205">
        <f t="shared" si="9"/>
        <v>0.16583301269719122</v>
      </c>
    </row>
    <row r="44" spans="1:28" s="4" customFormat="1" ht="12.75" customHeight="1">
      <c r="A44" s="163" t="s">
        <v>353</v>
      </c>
      <c r="B44" s="24" t="s">
        <v>25</v>
      </c>
      <c r="C44" s="66"/>
      <c r="D44" s="132">
        <v>3.57</v>
      </c>
      <c r="E44" s="133" t="s">
        <v>360</v>
      </c>
      <c r="F44" s="134">
        <v>3849</v>
      </c>
      <c r="G44" s="128">
        <v>3499</v>
      </c>
      <c r="H44" s="135">
        <v>2299</v>
      </c>
      <c r="I44" s="135">
        <v>2002</v>
      </c>
      <c r="J44" s="128">
        <v>0</v>
      </c>
      <c r="K44" s="134">
        <f t="shared" si="0"/>
        <v>2002</v>
      </c>
      <c r="L44" s="136">
        <f t="shared" si="1"/>
        <v>0.42783652472134898</v>
      </c>
      <c r="M44" s="139">
        <v>2299</v>
      </c>
      <c r="N44" s="235">
        <v>0</v>
      </c>
      <c r="O44" s="235">
        <f t="shared" si="2"/>
        <v>2002</v>
      </c>
      <c r="P44" s="236">
        <f t="shared" si="3"/>
        <v>0.12918660287081341</v>
      </c>
      <c r="Q44" s="139">
        <v>2099</v>
      </c>
      <c r="R44" s="181">
        <v>164</v>
      </c>
      <c r="S44" s="204">
        <f t="shared" si="4"/>
        <v>1838</v>
      </c>
      <c r="T44" s="205">
        <f t="shared" si="5"/>
        <v>0.12434492615531205</v>
      </c>
      <c r="U44" s="139">
        <v>2299</v>
      </c>
      <c r="V44" s="235">
        <v>0</v>
      </c>
      <c r="W44" s="235">
        <f t="shared" si="6"/>
        <v>2002</v>
      </c>
      <c r="X44" s="236">
        <f t="shared" si="7"/>
        <v>0.12918660287081341</v>
      </c>
      <c r="Y44" s="139">
        <v>2299</v>
      </c>
      <c r="Z44" s="204">
        <v>0</v>
      </c>
      <c r="AA44" s="204">
        <f t="shared" si="8"/>
        <v>2002</v>
      </c>
      <c r="AB44" s="205">
        <f t="shared" si="9"/>
        <v>0.12918660287081341</v>
      </c>
    </row>
    <row r="45" spans="1:28" s="4" customFormat="1" ht="12.75" customHeight="1">
      <c r="A45" s="163" t="s">
        <v>24</v>
      </c>
      <c r="B45" s="24" t="s">
        <v>25</v>
      </c>
      <c r="C45" s="66"/>
      <c r="D45" s="132">
        <v>4.16</v>
      </c>
      <c r="E45" s="133" t="s">
        <v>361</v>
      </c>
      <c r="F45" s="134">
        <v>3849</v>
      </c>
      <c r="G45" s="128">
        <v>3499</v>
      </c>
      <c r="H45" s="135">
        <v>2299</v>
      </c>
      <c r="I45" s="135">
        <v>1967</v>
      </c>
      <c r="J45" s="128">
        <v>0</v>
      </c>
      <c r="K45" s="134">
        <f t="shared" si="0"/>
        <v>1967</v>
      </c>
      <c r="L45" s="136">
        <f t="shared" si="1"/>
        <v>0.43783938268076594</v>
      </c>
      <c r="M45" s="139">
        <v>1899</v>
      </c>
      <c r="N45" s="181">
        <v>322</v>
      </c>
      <c r="O45" s="235">
        <f t="shared" si="2"/>
        <v>1645</v>
      </c>
      <c r="P45" s="236">
        <f t="shared" si="3"/>
        <v>0.13375460768825698</v>
      </c>
      <c r="Q45" s="139">
        <v>1799</v>
      </c>
      <c r="R45" s="181">
        <v>404</v>
      </c>
      <c r="S45" s="204">
        <f t="shared" si="4"/>
        <v>1563</v>
      </c>
      <c r="T45" s="205">
        <f t="shared" si="5"/>
        <v>0.1311839911061701</v>
      </c>
      <c r="U45" s="139">
        <v>1899</v>
      </c>
      <c r="V45" s="181">
        <v>322</v>
      </c>
      <c r="W45" s="235">
        <f t="shared" si="6"/>
        <v>1645</v>
      </c>
      <c r="X45" s="236">
        <f t="shared" si="7"/>
        <v>0.13375460768825698</v>
      </c>
      <c r="Y45" s="139">
        <v>1899</v>
      </c>
      <c r="Z45" s="181">
        <v>322</v>
      </c>
      <c r="AA45" s="204">
        <f t="shared" si="8"/>
        <v>1645</v>
      </c>
      <c r="AB45" s="205">
        <f t="shared" si="9"/>
        <v>0.13375460768825698</v>
      </c>
    </row>
    <row r="46" spans="1:28" s="4" customFormat="1" ht="12.75" customHeight="1">
      <c r="A46" s="296" t="s">
        <v>704</v>
      </c>
      <c r="B46" s="24" t="s">
        <v>25</v>
      </c>
      <c r="C46" s="141" t="s">
        <v>5</v>
      </c>
      <c r="D46" s="132">
        <v>3.57</v>
      </c>
      <c r="E46" s="133" t="s">
        <v>705</v>
      </c>
      <c r="F46" s="134">
        <v>3849</v>
      </c>
      <c r="G46" s="128">
        <v>3499</v>
      </c>
      <c r="H46" s="135">
        <v>1899</v>
      </c>
      <c r="I46" s="135">
        <v>1738</v>
      </c>
      <c r="J46" s="128">
        <v>0</v>
      </c>
      <c r="K46" s="134">
        <f t="shared" si="0"/>
        <v>1738</v>
      </c>
      <c r="L46" s="136">
        <f t="shared" si="1"/>
        <v>0.50328665332952272</v>
      </c>
      <c r="M46" s="139">
        <v>1799</v>
      </c>
      <c r="N46" s="181">
        <v>79</v>
      </c>
      <c r="O46" s="235">
        <f t="shared" si="2"/>
        <v>1659</v>
      </c>
      <c r="P46" s="236">
        <f t="shared" si="3"/>
        <v>7.7821011673151752E-2</v>
      </c>
      <c r="Q46" s="139">
        <v>1799</v>
      </c>
      <c r="R46" s="181">
        <v>79</v>
      </c>
      <c r="S46" s="204">
        <f t="shared" si="4"/>
        <v>1659</v>
      </c>
      <c r="T46" s="205">
        <f t="shared" si="5"/>
        <v>7.7821011673151752E-2</v>
      </c>
      <c r="U46" s="139">
        <v>1799</v>
      </c>
      <c r="V46" s="181">
        <v>79</v>
      </c>
      <c r="W46" s="235">
        <f t="shared" si="6"/>
        <v>1659</v>
      </c>
      <c r="X46" s="236">
        <f t="shared" si="7"/>
        <v>7.7821011673151752E-2</v>
      </c>
      <c r="Y46" s="139">
        <v>1899</v>
      </c>
      <c r="Z46" s="204">
        <v>0</v>
      </c>
      <c r="AA46" s="204">
        <f t="shared" si="8"/>
        <v>1738</v>
      </c>
      <c r="AB46" s="205">
        <f t="shared" si="9"/>
        <v>8.4781463928383358E-2</v>
      </c>
    </row>
    <row r="47" spans="1:28" s="4" customFormat="1" ht="12.75" customHeight="1">
      <c r="A47" s="163" t="s">
        <v>310</v>
      </c>
      <c r="B47" s="24" t="s">
        <v>25</v>
      </c>
      <c r="C47" s="66"/>
      <c r="D47" s="132">
        <v>3.57</v>
      </c>
      <c r="E47" s="133" t="s">
        <v>363</v>
      </c>
      <c r="F47" s="134">
        <v>4179</v>
      </c>
      <c r="G47" s="128">
        <v>3799</v>
      </c>
      <c r="H47" s="135">
        <v>2599</v>
      </c>
      <c r="I47" s="135">
        <v>2134</v>
      </c>
      <c r="J47" s="128">
        <v>20</v>
      </c>
      <c r="K47" s="134">
        <f>IFERROR(I47-J47,I47)</f>
        <v>2114</v>
      </c>
      <c r="L47" s="136">
        <f>IFERROR((G47-K47)/G47, " ")</f>
        <v>0.44353777309818371</v>
      </c>
      <c r="M47" s="139">
        <v>2499</v>
      </c>
      <c r="N47" s="181">
        <v>74</v>
      </c>
      <c r="O47" s="235">
        <f t="shared" si="2"/>
        <v>2040</v>
      </c>
      <c r="P47" s="236">
        <f t="shared" si="3"/>
        <v>0.18367346938775511</v>
      </c>
      <c r="Q47" s="139">
        <v>2499</v>
      </c>
      <c r="R47" s="181">
        <v>74</v>
      </c>
      <c r="S47" s="204">
        <f t="shared" si="4"/>
        <v>2040</v>
      </c>
      <c r="T47" s="205">
        <f t="shared" si="5"/>
        <v>0.18367346938775511</v>
      </c>
      <c r="U47" s="139">
        <v>2599</v>
      </c>
      <c r="V47" s="235">
        <v>0</v>
      </c>
      <c r="W47" s="235">
        <f t="shared" si="6"/>
        <v>2114</v>
      </c>
      <c r="X47" s="236">
        <f t="shared" si="7"/>
        <v>0.18661023470565602</v>
      </c>
      <c r="Y47" s="139">
        <v>2599</v>
      </c>
      <c r="Z47" s="204">
        <v>0</v>
      </c>
      <c r="AA47" s="204">
        <f t="shared" si="8"/>
        <v>2114</v>
      </c>
      <c r="AB47" s="205">
        <f t="shared" si="9"/>
        <v>0.18661023470565602</v>
      </c>
    </row>
    <row r="48" spans="1:28" s="4" customFormat="1" ht="12.75" customHeight="1">
      <c r="A48" s="163" t="s">
        <v>311</v>
      </c>
      <c r="B48" s="24" t="s">
        <v>25</v>
      </c>
      <c r="C48" s="66"/>
      <c r="D48" s="132">
        <v>3.57</v>
      </c>
      <c r="E48" s="133" t="s">
        <v>363</v>
      </c>
      <c r="F48" s="134">
        <v>4069</v>
      </c>
      <c r="G48" s="128">
        <v>3699</v>
      </c>
      <c r="H48" s="135">
        <v>2499</v>
      </c>
      <c r="I48" s="135">
        <v>1973</v>
      </c>
      <c r="J48" s="128">
        <v>10</v>
      </c>
      <c r="K48" s="134">
        <f t="shared" si="0"/>
        <v>1963</v>
      </c>
      <c r="L48" s="136">
        <f t="shared" si="1"/>
        <v>0.46931603135982697</v>
      </c>
      <c r="M48" s="139">
        <v>2199</v>
      </c>
      <c r="N48" s="181">
        <v>227</v>
      </c>
      <c r="O48" s="235">
        <f t="shared" si="2"/>
        <v>1736</v>
      </c>
      <c r="P48" s="236">
        <f t="shared" si="3"/>
        <v>0.21055025011368805</v>
      </c>
      <c r="Q48" s="139">
        <v>2199</v>
      </c>
      <c r="R48" s="181">
        <v>227</v>
      </c>
      <c r="S48" s="204">
        <f t="shared" si="4"/>
        <v>1736</v>
      </c>
      <c r="T48" s="205">
        <f t="shared" si="5"/>
        <v>0.21055025011368805</v>
      </c>
      <c r="U48" s="139">
        <v>2299</v>
      </c>
      <c r="V48" s="181">
        <v>149</v>
      </c>
      <c r="W48" s="235">
        <f t="shared" si="6"/>
        <v>1814</v>
      </c>
      <c r="X48" s="236">
        <f t="shared" si="7"/>
        <v>0.21096128751631144</v>
      </c>
      <c r="Y48" s="139">
        <v>2299</v>
      </c>
      <c r="Z48" s="181">
        <v>149</v>
      </c>
      <c r="AA48" s="204">
        <f t="shared" si="8"/>
        <v>1814</v>
      </c>
      <c r="AB48" s="205">
        <f t="shared" si="9"/>
        <v>0.21096128751631144</v>
      </c>
    </row>
    <row r="49" spans="1:28" s="4" customFormat="1" ht="12.75" customHeight="1">
      <c r="A49" s="163" t="s">
        <v>355</v>
      </c>
      <c r="B49" s="24" t="s">
        <v>25</v>
      </c>
      <c r="C49" s="66"/>
      <c r="D49" s="132">
        <v>4.54</v>
      </c>
      <c r="E49" s="133" t="s">
        <v>364</v>
      </c>
      <c r="F49" s="134">
        <v>4509</v>
      </c>
      <c r="G49" s="128">
        <v>4099</v>
      </c>
      <c r="H49" s="135">
        <v>3499</v>
      </c>
      <c r="I49" s="135">
        <v>2951</v>
      </c>
      <c r="J49" s="128">
        <v>0</v>
      </c>
      <c r="K49" s="134">
        <f t="shared" si="0"/>
        <v>2951</v>
      </c>
      <c r="L49" s="136">
        <f t="shared" si="1"/>
        <v>0.28006830934374238</v>
      </c>
      <c r="M49" s="139">
        <v>2899</v>
      </c>
      <c r="N49" s="181">
        <v>490</v>
      </c>
      <c r="O49" s="235">
        <f t="shared" si="2"/>
        <v>2461</v>
      </c>
      <c r="P49" s="236">
        <f t="shared" si="3"/>
        <v>0.15108658157985513</v>
      </c>
      <c r="Q49" s="139">
        <v>2899</v>
      </c>
      <c r="R49" s="181">
        <v>490</v>
      </c>
      <c r="S49" s="204">
        <f t="shared" si="4"/>
        <v>2461</v>
      </c>
      <c r="T49" s="205">
        <f t="shared" si="5"/>
        <v>0.15108658157985513</v>
      </c>
      <c r="U49" s="139">
        <v>2999</v>
      </c>
      <c r="V49" s="181">
        <v>407</v>
      </c>
      <c r="W49" s="235">
        <f t="shared" si="6"/>
        <v>2544</v>
      </c>
      <c r="X49" s="236">
        <f t="shared" si="7"/>
        <v>0.15171723907969323</v>
      </c>
      <c r="Y49" s="139">
        <v>2899</v>
      </c>
      <c r="Z49" s="181">
        <v>490</v>
      </c>
      <c r="AA49" s="204">
        <f t="shared" si="8"/>
        <v>2461</v>
      </c>
      <c r="AB49" s="205">
        <f t="shared" si="9"/>
        <v>0.15108658157985513</v>
      </c>
    </row>
    <row r="50" spans="1:28" s="4" customFormat="1" ht="12.75" customHeight="1">
      <c r="A50" s="163" t="s">
        <v>706</v>
      </c>
      <c r="B50" s="24" t="s">
        <v>25</v>
      </c>
      <c r="C50" s="141" t="s">
        <v>5</v>
      </c>
      <c r="D50" s="132">
        <v>4.54</v>
      </c>
      <c r="E50" s="133" t="s">
        <v>708</v>
      </c>
      <c r="F50" s="134">
        <v>4949</v>
      </c>
      <c r="G50" s="128">
        <v>4499</v>
      </c>
      <c r="H50" s="135">
        <v>3799</v>
      </c>
      <c r="I50" s="135">
        <v>3248</v>
      </c>
      <c r="J50" s="128">
        <v>0</v>
      </c>
      <c r="K50" s="134">
        <f t="shared" si="0"/>
        <v>3248</v>
      </c>
      <c r="L50" s="136">
        <f t="shared" si="1"/>
        <v>0.27806179150922428</v>
      </c>
      <c r="M50" s="139">
        <v>3099</v>
      </c>
      <c r="N50" s="181">
        <v>577</v>
      </c>
      <c r="O50" s="235">
        <f t="shared" si="2"/>
        <v>2671</v>
      </c>
      <c r="P50" s="236">
        <f t="shared" si="3"/>
        <v>0.13810906744111004</v>
      </c>
      <c r="Q50" s="139">
        <v>3099</v>
      </c>
      <c r="R50" s="181">
        <v>577</v>
      </c>
      <c r="S50" s="204">
        <f t="shared" si="4"/>
        <v>2671</v>
      </c>
      <c r="T50" s="205">
        <f t="shared" si="5"/>
        <v>0.13810906744111004</v>
      </c>
      <c r="U50" s="139">
        <v>3199</v>
      </c>
      <c r="V50" s="181">
        <v>494</v>
      </c>
      <c r="W50" s="235">
        <f t="shared" si="6"/>
        <v>2754</v>
      </c>
      <c r="X50" s="236">
        <f t="shared" si="7"/>
        <v>0.13910597061581745</v>
      </c>
      <c r="Y50" s="139">
        <v>3199</v>
      </c>
      <c r="Z50" s="181">
        <v>493</v>
      </c>
      <c r="AA50" s="204">
        <f t="shared" si="8"/>
        <v>2755</v>
      </c>
      <c r="AB50" s="205">
        <f t="shared" si="9"/>
        <v>0.13879337292904032</v>
      </c>
    </row>
    <row r="51" spans="1:28" s="4" customFormat="1" ht="12.75" customHeight="1">
      <c r="A51" s="163" t="s">
        <v>707</v>
      </c>
      <c r="B51" s="24" t="s">
        <v>25</v>
      </c>
      <c r="C51" s="141" t="s">
        <v>5</v>
      </c>
      <c r="D51" s="132">
        <v>4.54</v>
      </c>
      <c r="E51" s="133" t="s">
        <v>709</v>
      </c>
      <c r="F51" s="134">
        <v>5059</v>
      </c>
      <c r="G51" s="128">
        <v>4599</v>
      </c>
      <c r="H51" s="135">
        <v>3999</v>
      </c>
      <c r="I51" s="135">
        <v>3357</v>
      </c>
      <c r="J51" s="128">
        <v>0</v>
      </c>
      <c r="K51" s="134">
        <f t="shared" si="0"/>
        <v>3357</v>
      </c>
      <c r="L51" s="136">
        <f t="shared" si="1"/>
        <v>0.27005870841487278</v>
      </c>
      <c r="M51" s="139">
        <v>3499</v>
      </c>
      <c r="N51" s="181">
        <v>385</v>
      </c>
      <c r="O51" s="235">
        <f t="shared" si="2"/>
        <v>2972</v>
      </c>
      <c r="P51" s="236">
        <f t="shared" si="3"/>
        <v>0.15061446127464989</v>
      </c>
      <c r="Q51" s="139">
        <v>3499</v>
      </c>
      <c r="R51" s="181">
        <v>385</v>
      </c>
      <c r="S51" s="204">
        <f t="shared" si="4"/>
        <v>2972</v>
      </c>
      <c r="T51" s="205">
        <f t="shared" si="5"/>
        <v>0.15061446127464989</v>
      </c>
      <c r="U51" s="139">
        <v>3499</v>
      </c>
      <c r="V51" s="181">
        <v>382</v>
      </c>
      <c r="W51" s="235">
        <f t="shared" si="6"/>
        <v>2975</v>
      </c>
      <c r="X51" s="236">
        <f t="shared" si="7"/>
        <v>0.14975707344955702</v>
      </c>
      <c r="Y51" s="139">
        <v>3499</v>
      </c>
      <c r="Z51" s="181">
        <v>382</v>
      </c>
      <c r="AA51" s="204">
        <f t="shared" si="8"/>
        <v>2975</v>
      </c>
      <c r="AB51" s="205">
        <f t="shared" si="9"/>
        <v>0.14975707344955702</v>
      </c>
    </row>
    <row r="52" spans="1:28" s="4" customFormat="1" ht="12.75" customHeight="1">
      <c r="A52" s="163" t="s">
        <v>312</v>
      </c>
      <c r="B52" s="24" t="s">
        <v>25</v>
      </c>
      <c r="C52" s="66"/>
      <c r="D52" s="132">
        <v>3.57</v>
      </c>
      <c r="E52" s="133" t="s">
        <v>362</v>
      </c>
      <c r="F52" s="134">
        <v>3629</v>
      </c>
      <c r="G52" s="128">
        <v>3299</v>
      </c>
      <c r="H52" s="135">
        <v>2199</v>
      </c>
      <c r="I52" s="135">
        <v>1947</v>
      </c>
      <c r="J52" s="128">
        <v>0</v>
      </c>
      <c r="K52" s="134">
        <f t="shared" si="0"/>
        <v>1947</v>
      </c>
      <c r="L52" s="136">
        <f t="shared" si="1"/>
        <v>0.40982115792664442</v>
      </c>
      <c r="M52" s="139">
        <v>1999</v>
      </c>
      <c r="N52" s="181">
        <v>169</v>
      </c>
      <c r="O52" s="235">
        <f t="shared" si="2"/>
        <v>1778</v>
      </c>
      <c r="P52" s="236">
        <f t="shared" si="3"/>
        <v>0.11055527763881941</v>
      </c>
      <c r="Q52" s="139">
        <v>1999</v>
      </c>
      <c r="R52" s="181">
        <v>168</v>
      </c>
      <c r="S52" s="204">
        <f t="shared" si="4"/>
        <v>1779</v>
      </c>
      <c r="T52" s="205">
        <f t="shared" si="5"/>
        <v>0.11005502751375688</v>
      </c>
      <c r="U52" s="139">
        <v>1999</v>
      </c>
      <c r="V52" s="181">
        <v>167</v>
      </c>
      <c r="W52" s="235">
        <f t="shared" si="6"/>
        <v>1780</v>
      </c>
      <c r="X52" s="236">
        <f t="shared" si="7"/>
        <v>0.10955477738869435</v>
      </c>
      <c r="Y52" s="139">
        <v>1999</v>
      </c>
      <c r="Z52" s="181">
        <v>168</v>
      </c>
      <c r="AA52" s="204">
        <f t="shared" si="8"/>
        <v>1779</v>
      </c>
      <c r="AB52" s="205">
        <f t="shared" si="9"/>
        <v>0.11005502751375688</v>
      </c>
    </row>
    <row r="53" spans="1:28" s="4" customFormat="1" ht="12.75" customHeight="1">
      <c r="A53" s="163" t="s">
        <v>54</v>
      </c>
      <c r="B53" s="24" t="s">
        <v>25</v>
      </c>
      <c r="C53" s="66"/>
      <c r="D53" s="132">
        <v>4.54</v>
      </c>
      <c r="E53" s="133" t="s">
        <v>365</v>
      </c>
      <c r="F53" s="134">
        <v>5169</v>
      </c>
      <c r="G53" s="128">
        <v>4699</v>
      </c>
      <c r="H53" s="135">
        <v>3899</v>
      </c>
      <c r="I53" s="135">
        <v>3095</v>
      </c>
      <c r="J53" s="128">
        <v>0</v>
      </c>
      <c r="K53" s="134">
        <f>IFERROR(I53-J53,I53)</f>
        <v>3095</v>
      </c>
      <c r="L53" s="136">
        <f>IFERROR((G53-K53)/G53, " ")</f>
        <v>0.34134922323898703</v>
      </c>
      <c r="M53" s="139">
        <v>3899</v>
      </c>
      <c r="N53" s="235">
        <v>0</v>
      </c>
      <c r="O53" s="235">
        <f t="shared" si="2"/>
        <v>3095</v>
      </c>
      <c r="P53" s="236">
        <f t="shared" si="3"/>
        <v>0.2062067196717107</v>
      </c>
      <c r="Q53" s="139">
        <v>3899</v>
      </c>
      <c r="R53" s="204">
        <v>0</v>
      </c>
      <c r="S53" s="204">
        <f t="shared" si="4"/>
        <v>3095</v>
      </c>
      <c r="T53" s="205">
        <f t="shared" si="5"/>
        <v>0.2062067196717107</v>
      </c>
      <c r="U53" s="139">
        <v>3899</v>
      </c>
      <c r="V53" s="235">
        <v>0</v>
      </c>
      <c r="W53" s="235">
        <f t="shared" si="6"/>
        <v>3095</v>
      </c>
      <c r="X53" s="236">
        <f t="shared" si="7"/>
        <v>0.2062067196717107</v>
      </c>
      <c r="Y53" s="139">
        <v>3899</v>
      </c>
      <c r="Z53" s="204">
        <v>0</v>
      </c>
      <c r="AA53" s="204">
        <f t="shared" si="8"/>
        <v>3095</v>
      </c>
      <c r="AB53" s="205">
        <f t="shared" si="9"/>
        <v>0.2062067196717107</v>
      </c>
    </row>
    <row r="54" spans="1:28" s="4" customFormat="1" ht="12.75" customHeight="1">
      <c r="A54" s="163" t="s">
        <v>53</v>
      </c>
      <c r="B54" s="24" t="s">
        <v>25</v>
      </c>
      <c r="C54" s="66"/>
      <c r="D54" s="132">
        <v>4.54</v>
      </c>
      <c r="E54" s="133" t="s">
        <v>365</v>
      </c>
      <c r="F54" s="134">
        <v>4949</v>
      </c>
      <c r="G54" s="128">
        <v>4499</v>
      </c>
      <c r="H54" s="135">
        <v>3799</v>
      </c>
      <c r="I54" s="135">
        <v>3011</v>
      </c>
      <c r="J54" s="128">
        <v>0</v>
      </c>
      <c r="K54" s="134">
        <f t="shared" si="0"/>
        <v>3011</v>
      </c>
      <c r="L54" s="136">
        <f t="shared" si="1"/>
        <v>0.3307401644809958</v>
      </c>
      <c r="M54" s="139">
        <v>2899</v>
      </c>
      <c r="N54" s="181">
        <v>705</v>
      </c>
      <c r="O54" s="235">
        <f t="shared" si="2"/>
        <v>2306</v>
      </c>
      <c r="P54" s="236">
        <f t="shared" si="3"/>
        <v>0.20455329423939289</v>
      </c>
      <c r="Q54" s="139">
        <v>2899</v>
      </c>
      <c r="R54" s="181">
        <v>715</v>
      </c>
      <c r="S54" s="204">
        <f t="shared" si="4"/>
        <v>2296</v>
      </c>
      <c r="T54" s="205">
        <f t="shared" si="5"/>
        <v>0.2080027595722663</v>
      </c>
      <c r="U54" s="139">
        <v>2999</v>
      </c>
      <c r="V54" s="181">
        <v>639</v>
      </c>
      <c r="W54" s="235">
        <f t="shared" si="6"/>
        <v>2372</v>
      </c>
      <c r="X54" s="236">
        <f t="shared" si="7"/>
        <v>0.20906968989663222</v>
      </c>
      <c r="Y54" s="139">
        <v>2999</v>
      </c>
      <c r="Z54" s="181">
        <v>638</v>
      </c>
      <c r="AA54" s="204">
        <f t="shared" si="8"/>
        <v>2373</v>
      </c>
      <c r="AB54" s="205">
        <f t="shared" si="9"/>
        <v>0.20873624541513838</v>
      </c>
    </row>
    <row r="55" spans="1:28" s="4" customFormat="1" ht="12.75" customHeight="1">
      <c r="A55" s="101" t="s">
        <v>55</v>
      </c>
      <c r="B55" s="24" t="s">
        <v>25</v>
      </c>
      <c r="C55" s="66"/>
      <c r="D55" s="30">
        <v>4.54</v>
      </c>
      <c r="E55" s="25" t="s">
        <v>366</v>
      </c>
      <c r="F55" s="73">
        <v>5279</v>
      </c>
      <c r="G55" s="60">
        <v>4799</v>
      </c>
      <c r="H55" s="53">
        <v>3999</v>
      </c>
      <c r="I55" s="53">
        <v>3172</v>
      </c>
      <c r="J55" s="60">
        <v>0</v>
      </c>
      <c r="K55" s="73">
        <f t="shared" si="0"/>
        <v>3172</v>
      </c>
      <c r="L55" s="82">
        <f t="shared" si="1"/>
        <v>0.33902896436757657</v>
      </c>
      <c r="M55" s="137">
        <v>3999</v>
      </c>
      <c r="N55" s="223">
        <v>0</v>
      </c>
      <c r="O55" s="223">
        <f t="shared" si="2"/>
        <v>3172</v>
      </c>
      <c r="P55" s="224">
        <f t="shared" si="3"/>
        <v>0.20680170042510629</v>
      </c>
      <c r="Q55" s="137">
        <v>3999</v>
      </c>
      <c r="R55" s="193">
        <v>0</v>
      </c>
      <c r="S55" s="193">
        <f t="shared" si="4"/>
        <v>3172</v>
      </c>
      <c r="T55" s="194">
        <f t="shared" si="5"/>
        <v>0.20680170042510629</v>
      </c>
      <c r="U55" s="137">
        <v>3999</v>
      </c>
      <c r="V55" s="223">
        <v>0</v>
      </c>
      <c r="W55" s="223">
        <f t="shared" si="6"/>
        <v>3172</v>
      </c>
      <c r="X55" s="224">
        <f t="shared" si="7"/>
        <v>0.20680170042510629</v>
      </c>
      <c r="Y55" s="137">
        <v>3999</v>
      </c>
      <c r="Z55" s="193">
        <v>0</v>
      </c>
      <c r="AA55" s="193">
        <f t="shared" si="8"/>
        <v>3172</v>
      </c>
      <c r="AB55" s="194">
        <f t="shared" si="9"/>
        <v>0.20680170042510629</v>
      </c>
    </row>
    <row r="56" spans="1:28" s="4" customFormat="1" ht="12.75" customHeight="1" thickBot="1">
      <c r="A56" s="56" t="s">
        <v>506</v>
      </c>
      <c r="B56" s="49" t="s">
        <v>25</v>
      </c>
      <c r="C56" s="107"/>
      <c r="D56" s="50">
        <v>4.54</v>
      </c>
      <c r="E56" s="51" t="s">
        <v>599</v>
      </c>
      <c r="F56" s="77">
        <v>4399</v>
      </c>
      <c r="G56" s="108">
        <v>3999</v>
      </c>
      <c r="H56" s="58">
        <v>3299</v>
      </c>
      <c r="I56" s="58">
        <v>2787</v>
      </c>
      <c r="J56" s="108">
        <v>0</v>
      </c>
      <c r="K56" s="77">
        <f t="shared" si="0"/>
        <v>2787</v>
      </c>
      <c r="L56" s="93">
        <f t="shared" si="1"/>
        <v>0.30307576894223553</v>
      </c>
      <c r="M56" s="156">
        <v>2599</v>
      </c>
      <c r="N56" s="113">
        <v>575</v>
      </c>
      <c r="O56" s="230">
        <f t="shared" si="2"/>
        <v>2212</v>
      </c>
      <c r="P56" s="231">
        <f t="shared" si="3"/>
        <v>0.1489034243939977</v>
      </c>
      <c r="Q56" s="156">
        <v>2599</v>
      </c>
      <c r="R56" s="113">
        <v>575</v>
      </c>
      <c r="S56" s="200">
        <f t="shared" si="4"/>
        <v>2212</v>
      </c>
      <c r="T56" s="201">
        <f t="shared" si="5"/>
        <v>0.1489034243939977</v>
      </c>
      <c r="U56" s="156">
        <v>2799</v>
      </c>
      <c r="V56" s="113">
        <v>408</v>
      </c>
      <c r="W56" s="230">
        <f t="shared" si="6"/>
        <v>2379</v>
      </c>
      <c r="X56" s="231">
        <f t="shared" si="7"/>
        <v>0.15005359056806003</v>
      </c>
      <c r="Y56" s="156">
        <v>2799</v>
      </c>
      <c r="Z56" s="113">
        <v>408</v>
      </c>
      <c r="AA56" s="200">
        <f t="shared" si="8"/>
        <v>2379</v>
      </c>
      <c r="AB56" s="201">
        <f t="shared" si="9"/>
        <v>0.15005359056806003</v>
      </c>
    </row>
    <row r="57" spans="1:28" s="4" customFormat="1" ht="12.75" customHeight="1">
      <c r="A57" s="27" t="s">
        <v>133</v>
      </c>
      <c r="B57" s="21" t="s">
        <v>25</v>
      </c>
      <c r="C57" s="69"/>
      <c r="D57" s="32">
        <v>3.57</v>
      </c>
      <c r="E57" s="6" t="s">
        <v>134</v>
      </c>
      <c r="F57" s="75">
        <v>2309</v>
      </c>
      <c r="G57" s="61">
        <v>2099</v>
      </c>
      <c r="H57" s="55">
        <v>1749</v>
      </c>
      <c r="I57" s="55">
        <v>1557</v>
      </c>
      <c r="J57" s="61">
        <v>0</v>
      </c>
      <c r="K57" s="75">
        <f t="shared" si="0"/>
        <v>1557</v>
      </c>
      <c r="L57" s="84">
        <f t="shared" si="1"/>
        <v>0.25821819914244881</v>
      </c>
      <c r="M57" s="138">
        <v>1649</v>
      </c>
      <c r="N57" s="95">
        <v>81</v>
      </c>
      <c r="O57" s="228">
        <f t="shared" si="2"/>
        <v>1476</v>
      </c>
      <c r="P57" s="229">
        <f t="shared" si="3"/>
        <v>0.10491206791995149</v>
      </c>
      <c r="Q57" s="138">
        <v>1649</v>
      </c>
      <c r="R57" s="95">
        <v>81</v>
      </c>
      <c r="S57" s="198">
        <f t="shared" si="4"/>
        <v>1476</v>
      </c>
      <c r="T57" s="199">
        <f t="shared" si="5"/>
        <v>0.10491206791995149</v>
      </c>
      <c r="U57" s="138">
        <v>1649</v>
      </c>
      <c r="V57" s="95">
        <v>82</v>
      </c>
      <c r="W57" s="228">
        <f t="shared" si="6"/>
        <v>1475</v>
      </c>
      <c r="X57" s="229">
        <f t="shared" si="7"/>
        <v>0.1055184960582171</v>
      </c>
      <c r="Y57" s="138">
        <v>1649</v>
      </c>
      <c r="Z57" s="95">
        <v>81</v>
      </c>
      <c r="AA57" s="198">
        <f t="shared" si="8"/>
        <v>1476</v>
      </c>
      <c r="AB57" s="199">
        <f t="shared" si="9"/>
        <v>0.10491206791995149</v>
      </c>
    </row>
    <row r="58" spans="1:28" s="4" customFormat="1" ht="12.75" customHeight="1">
      <c r="A58" s="101" t="s">
        <v>526</v>
      </c>
      <c r="B58" s="24" t="s">
        <v>25</v>
      </c>
      <c r="C58" s="66"/>
      <c r="D58" s="30">
        <v>3.12</v>
      </c>
      <c r="E58" s="25" t="s">
        <v>527</v>
      </c>
      <c r="F58" s="73">
        <v>1759</v>
      </c>
      <c r="G58" s="60">
        <v>1599</v>
      </c>
      <c r="H58" s="53">
        <v>1299</v>
      </c>
      <c r="I58" s="53">
        <v>1101</v>
      </c>
      <c r="J58" s="60">
        <v>35</v>
      </c>
      <c r="K58" s="73">
        <f t="shared" si="0"/>
        <v>1066</v>
      </c>
      <c r="L58" s="82">
        <f t="shared" si="1"/>
        <v>0.33333333333333331</v>
      </c>
      <c r="M58" s="137">
        <v>1099</v>
      </c>
      <c r="N58" s="96">
        <v>165</v>
      </c>
      <c r="O58" s="223">
        <f t="shared" si="2"/>
        <v>901</v>
      </c>
      <c r="P58" s="224">
        <f t="shared" si="3"/>
        <v>0.18016378525932666</v>
      </c>
      <c r="Q58" s="137">
        <v>1099</v>
      </c>
      <c r="R58" s="96">
        <v>165</v>
      </c>
      <c r="S58" s="193">
        <f t="shared" si="4"/>
        <v>901</v>
      </c>
      <c r="T58" s="194">
        <f t="shared" si="5"/>
        <v>0.18016378525932666</v>
      </c>
      <c r="U58" s="137">
        <v>1299</v>
      </c>
      <c r="V58" s="223">
        <v>0</v>
      </c>
      <c r="W58" s="223">
        <f t="shared" si="6"/>
        <v>1066</v>
      </c>
      <c r="X58" s="224">
        <f t="shared" si="7"/>
        <v>0.17936874518860663</v>
      </c>
      <c r="Y58" s="137">
        <v>1299</v>
      </c>
      <c r="Z58" s="193">
        <v>0</v>
      </c>
      <c r="AA58" s="193">
        <f t="shared" si="8"/>
        <v>1066</v>
      </c>
      <c r="AB58" s="194">
        <f t="shared" si="9"/>
        <v>0.17936874518860663</v>
      </c>
    </row>
    <row r="59" spans="1:28" s="4" customFormat="1" ht="12.75" customHeight="1">
      <c r="A59" s="101" t="s">
        <v>129</v>
      </c>
      <c r="B59" s="24" t="s">
        <v>25</v>
      </c>
      <c r="C59" s="66"/>
      <c r="D59" s="30">
        <v>3.12</v>
      </c>
      <c r="E59" s="25" t="s">
        <v>367</v>
      </c>
      <c r="F59" s="73">
        <v>2859</v>
      </c>
      <c r="G59" s="61">
        <v>2599</v>
      </c>
      <c r="H59" s="55">
        <v>1999</v>
      </c>
      <c r="I59" s="53">
        <v>1766</v>
      </c>
      <c r="J59" s="60">
        <v>25</v>
      </c>
      <c r="K59" s="73">
        <f t="shared" si="0"/>
        <v>1741</v>
      </c>
      <c r="L59" s="82">
        <f t="shared" si="1"/>
        <v>0.33012697191227397</v>
      </c>
      <c r="M59" s="137">
        <v>1899</v>
      </c>
      <c r="N59" s="96">
        <v>80</v>
      </c>
      <c r="O59" s="223">
        <f t="shared" si="2"/>
        <v>1661</v>
      </c>
      <c r="P59" s="224">
        <f t="shared" si="3"/>
        <v>0.1253291205897841</v>
      </c>
      <c r="Q59" s="137">
        <v>1899</v>
      </c>
      <c r="R59" s="96">
        <v>80</v>
      </c>
      <c r="S59" s="193">
        <f t="shared" si="4"/>
        <v>1661</v>
      </c>
      <c r="T59" s="194">
        <f t="shared" si="5"/>
        <v>0.1253291205897841</v>
      </c>
      <c r="U59" s="137">
        <v>1899</v>
      </c>
      <c r="V59" s="96">
        <v>80</v>
      </c>
      <c r="W59" s="223">
        <f t="shared" si="6"/>
        <v>1661</v>
      </c>
      <c r="X59" s="224">
        <f t="shared" si="7"/>
        <v>0.1253291205897841</v>
      </c>
      <c r="Y59" s="137">
        <v>1899</v>
      </c>
      <c r="Z59" s="96">
        <v>80</v>
      </c>
      <c r="AA59" s="193">
        <f t="shared" si="8"/>
        <v>1661</v>
      </c>
      <c r="AB59" s="194">
        <f t="shared" si="9"/>
        <v>0.1253291205897841</v>
      </c>
    </row>
    <row r="60" spans="1:28" s="4" customFormat="1" ht="12.75" customHeight="1" thickBot="1">
      <c r="A60" s="101" t="s">
        <v>130</v>
      </c>
      <c r="B60" s="24" t="s">
        <v>25</v>
      </c>
      <c r="C60" s="66"/>
      <c r="D60" s="30">
        <v>3.12</v>
      </c>
      <c r="E60" s="25" t="s">
        <v>368</v>
      </c>
      <c r="F60" s="73">
        <v>2859</v>
      </c>
      <c r="G60" s="60">
        <v>2599</v>
      </c>
      <c r="H60" s="53">
        <v>1999</v>
      </c>
      <c r="I60" s="53">
        <v>1767</v>
      </c>
      <c r="J60" s="60">
        <v>30</v>
      </c>
      <c r="K60" s="73">
        <f t="shared" si="0"/>
        <v>1737</v>
      </c>
      <c r="L60" s="82">
        <f t="shared" si="1"/>
        <v>0.33166602539438245</v>
      </c>
      <c r="M60" s="140">
        <v>1599</v>
      </c>
      <c r="N60" s="94">
        <v>340</v>
      </c>
      <c r="O60" s="223">
        <f t="shared" si="2"/>
        <v>1397</v>
      </c>
      <c r="P60" s="224">
        <f t="shared" si="3"/>
        <v>0.12632895559724827</v>
      </c>
      <c r="Q60" s="140">
        <v>1599</v>
      </c>
      <c r="R60" s="94">
        <v>340</v>
      </c>
      <c r="S60" s="193">
        <f t="shared" si="4"/>
        <v>1397</v>
      </c>
      <c r="T60" s="194">
        <f t="shared" si="5"/>
        <v>0.12632895559724827</v>
      </c>
      <c r="U60" s="140">
        <v>1799</v>
      </c>
      <c r="V60" s="94">
        <v>165</v>
      </c>
      <c r="W60" s="223">
        <f t="shared" si="6"/>
        <v>1572</v>
      </c>
      <c r="X60" s="224">
        <f t="shared" si="7"/>
        <v>0.12618121178432462</v>
      </c>
      <c r="Y60" s="140">
        <v>1699</v>
      </c>
      <c r="Z60" s="94">
        <v>252</v>
      </c>
      <c r="AA60" s="193">
        <f t="shared" si="8"/>
        <v>1485</v>
      </c>
      <c r="AB60" s="194">
        <f t="shared" si="9"/>
        <v>0.12595644496762801</v>
      </c>
    </row>
    <row r="61" spans="1:28" s="4" customFormat="1" ht="12.75" customHeight="1">
      <c r="A61" s="297" t="s">
        <v>155</v>
      </c>
      <c r="B61" s="114" t="s">
        <v>25</v>
      </c>
      <c r="C61" s="118"/>
      <c r="D61" s="115" t="s">
        <v>77</v>
      </c>
      <c r="E61" s="116" t="s">
        <v>370</v>
      </c>
      <c r="F61" s="72">
        <v>567</v>
      </c>
      <c r="G61" s="65">
        <v>515</v>
      </c>
      <c r="H61" s="57">
        <v>399</v>
      </c>
      <c r="I61" s="57">
        <v>374</v>
      </c>
      <c r="J61" s="65">
        <v>0</v>
      </c>
      <c r="K61" s="72">
        <f t="shared" si="0"/>
        <v>374</v>
      </c>
      <c r="L61" s="85">
        <f t="shared" si="1"/>
        <v>0.27378640776699031</v>
      </c>
      <c r="M61" s="138">
        <v>399</v>
      </c>
      <c r="N61" s="228">
        <v>0</v>
      </c>
      <c r="O61" s="237">
        <f t="shared" si="2"/>
        <v>374</v>
      </c>
      <c r="P61" s="238">
        <f t="shared" si="3"/>
        <v>6.2656641604010022E-2</v>
      </c>
      <c r="Q61" s="138">
        <v>399</v>
      </c>
      <c r="R61" s="198">
        <v>0</v>
      </c>
      <c r="S61" s="206">
        <f t="shared" si="4"/>
        <v>374</v>
      </c>
      <c r="T61" s="207">
        <f t="shared" si="5"/>
        <v>6.2656641604010022E-2</v>
      </c>
      <c r="U61" s="138">
        <v>399</v>
      </c>
      <c r="V61" s="228">
        <v>0</v>
      </c>
      <c r="W61" s="237">
        <f t="shared" si="6"/>
        <v>374</v>
      </c>
      <c r="X61" s="238">
        <f t="shared" si="7"/>
        <v>6.2656641604010022E-2</v>
      </c>
      <c r="Y61" s="138">
        <v>399</v>
      </c>
      <c r="Z61" s="198">
        <v>0</v>
      </c>
      <c r="AA61" s="206">
        <f t="shared" si="8"/>
        <v>374</v>
      </c>
      <c r="AB61" s="207">
        <f t="shared" si="9"/>
        <v>6.2656641604010022E-2</v>
      </c>
    </row>
    <row r="62" spans="1:28" s="4" customFormat="1" ht="12.75" customHeight="1" thickBot="1">
      <c r="A62" s="166" t="s">
        <v>146</v>
      </c>
      <c r="B62" s="21" t="s">
        <v>25</v>
      </c>
      <c r="C62" s="69"/>
      <c r="D62" s="32" t="s">
        <v>77</v>
      </c>
      <c r="E62" s="6" t="s">
        <v>369</v>
      </c>
      <c r="F62" s="75">
        <v>567</v>
      </c>
      <c r="G62" s="35">
        <v>515</v>
      </c>
      <c r="H62" s="54">
        <v>399</v>
      </c>
      <c r="I62" s="55">
        <v>378</v>
      </c>
      <c r="J62" s="61">
        <v>0</v>
      </c>
      <c r="K62" s="75">
        <f t="shared" si="0"/>
        <v>378</v>
      </c>
      <c r="L62" s="84">
        <f t="shared" si="1"/>
        <v>0.26601941747572816</v>
      </c>
      <c r="M62" s="137">
        <v>399</v>
      </c>
      <c r="N62" s="223">
        <v>0</v>
      </c>
      <c r="O62" s="223">
        <f t="shared" si="2"/>
        <v>378</v>
      </c>
      <c r="P62" s="224">
        <f t="shared" si="3"/>
        <v>5.2631578947368418E-2</v>
      </c>
      <c r="Q62" s="137">
        <v>399</v>
      </c>
      <c r="R62" s="193">
        <v>0</v>
      </c>
      <c r="S62" s="193">
        <f t="shared" si="4"/>
        <v>378</v>
      </c>
      <c r="T62" s="194">
        <f t="shared" si="5"/>
        <v>5.2631578947368418E-2</v>
      </c>
      <c r="U62" s="137">
        <v>399</v>
      </c>
      <c r="V62" s="223">
        <v>0</v>
      </c>
      <c r="W62" s="223">
        <f t="shared" si="6"/>
        <v>378</v>
      </c>
      <c r="X62" s="224">
        <f t="shared" si="7"/>
        <v>5.2631578947368418E-2</v>
      </c>
      <c r="Y62" s="137">
        <v>399</v>
      </c>
      <c r="Z62" s="193">
        <v>0</v>
      </c>
      <c r="AA62" s="193">
        <f t="shared" si="8"/>
        <v>378</v>
      </c>
      <c r="AB62" s="194">
        <f t="shared" si="9"/>
        <v>5.2631578947368418E-2</v>
      </c>
    </row>
    <row r="63" spans="1:28" s="4" customFormat="1" ht="12.75" customHeight="1">
      <c r="A63" s="102" t="s">
        <v>528</v>
      </c>
      <c r="B63" s="122" t="s">
        <v>21</v>
      </c>
      <c r="C63" s="123"/>
      <c r="D63" s="124" t="s">
        <v>77</v>
      </c>
      <c r="E63" s="125" t="s">
        <v>38</v>
      </c>
      <c r="F63" s="72">
        <v>60</v>
      </c>
      <c r="G63" s="60">
        <v>55</v>
      </c>
      <c r="H63" s="55">
        <v>0</v>
      </c>
      <c r="I63" s="57">
        <v>43</v>
      </c>
      <c r="J63" s="57">
        <v>0</v>
      </c>
      <c r="K63" s="72">
        <f t="shared" ref="K63:K70" si="10">IFERROR(I63-J63,I63)</f>
        <v>43</v>
      </c>
      <c r="L63" s="85">
        <f t="shared" ref="L63:L70" si="11">IFERROR((G63-K63)/G63, " ")</f>
        <v>0.21818181818181817</v>
      </c>
      <c r="M63" s="222">
        <v>55</v>
      </c>
      <c r="N63" s="237">
        <v>0</v>
      </c>
      <c r="O63" s="237">
        <f t="shared" ref="O63" si="12">$K63-N63</f>
        <v>43</v>
      </c>
      <c r="P63" s="238">
        <f t="shared" ref="P63" si="13">(M63-O63)/M63</f>
        <v>0.21818181818181817</v>
      </c>
      <c r="Q63" s="192">
        <v>55</v>
      </c>
      <c r="R63" s="206">
        <v>0</v>
      </c>
      <c r="S63" s="206">
        <f t="shared" ref="S63" si="14">$K63-R63</f>
        <v>43</v>
      </c>
      <c r="T63" s="207">
        <f t="shared" ref="T63" si="15">(Q63-S63)/Q63</f>
        <v>0.21818181818181817</v>
      </c>
      <c r="U63" s="222">
        <v>55</v>
      </c>
      <c r="V63" s="237">
        <v>0</v>
      </c>
      <c r="W63" s="237">
        <f t="shared" ref="W63" si="16">$K63-V63</f>
        <v>43</v>
      </c>
      <c r="X63" s="238">
        <f t="shared" ref="X63" si="17">(U63-W63)/U63</f>
        <v>0.21818181818181817</v>
      </c>
      <c r="Y63" s="192">
        <v>55</v>
      </c>
      <c r="Z63" s="206">
        <v>0</v>
      </c>
      <c r="AA63" s="206">
        <f t="shared" ref="AA63:AA70" si="18">$K63-Z63</f>
        <v>43</v>
      </c>
      <c r="AB63" s="207">
        <f t="shared" ref="AB63:AB70" si="19">(Y63-AA63)/Y63</f>
        <v>0.21818181818181817</v>
      </c>
    </row>
    <row r="64" spans="1:28" s="4" customFormat="1" ht="12.75" customHeight="1">
      <c r="A64" s="101" t="s">
        <v>529</v>
      </c>
      <c r="B64" s="24" t="s">
        <v>21</v>
      </c>
      <c r="C64" s="117"/>
      <c r="D64" s="30" t="s">
        <v>77</v>
      </c>
      <c r="E64" s="25" t="s">
        <v>36</v>
      </c>
      <c r="F64" s="73">
        <v>60</v>
      </c>
      <c r="G64" s="60">
        <v>55</v>
      </c>
      <c r="H64" s="53">
        <v>0</v>
      </c>
      <c r="I64" s="53">
        <v>43</v>
      </c>
      <c r="J64" s="53">
        <v>0</v>
      </c>
      <c r="K64" s="73">
        <f t="shared" si="10"/>
        <v>43</v>
      </c>
      <c r="L64" s="82">
        <f t="shared" si="11"/>
        <v>0.21818181818181817</v>
      </c>
      <c r="M64" s="222">
        <v>55</v>
      </c>
      <c r="N64" s="223">
        <v>0</v>
      </c>
      <c r="O64" s="223">
        <f t="shared" ref="O64:O70" si="20">$K64-N64</f>
        <v>43</v>
      </c>
      <c r="P64" s="224">
        <f t="shared" ref="P64:P70" si="21">(M64-O64)/M64</f>
        <v>0.21818181818181817</v>
      </c>
      <c r="Q64" s="192">
        <v>55</v>
      </c>
      <c r="R64" s="193">
        <v>0</v>
      </c>
      <c r="S64" s="193">
        <f t="shared" ref="S64:S70" si="22">$K64-R64</f>
        <v>43</v>
      </c>
      <c r="T64" s="194">
        <f t="shared" ref="T64:T70" si="23">(Q64-S64)/Q64</f>
        <v>0.21818181818181817</v>
      </c>
      <c r="U64" s="222">
        <v>55</v>
      </c>
      <c r="V64" s="223">
        <v>0</v>
      </c>
      <c r="W64" s="223">
        <f t="shared" ref="W64:W70" si="24">$K64-V64</f>
        <v>43</v>
      </c>
      <c r="X64" s="224">
        <f t="shared" ref="X64:X70" si="25">(U64-W64)/U64</f>
        <v>0.21818181818181817</v>
      </c>
      <c r="Y64" s="192">
        <v>55</v>
      </c>
      <c r="Z64" s="193">
        <v>0</v>
      </c>
      <c r="AA64" s="193">
        <f t="shared" si="18"/>
        <v>43</v>
      </c>
      <c r="AB64" s="194">
        <f t="shared" si="19"/>
        <v>0.21818181818181817</v>
      </c>
    </row>
    <row r="65" spans="1:28" s="4" customFormat="1" ht="12.75" customHeight="1">
      <c r="A65" s="101" t="s">
        <v>530</v>
      </c>
      <c r="B65" s="24" t="s">
        <v>21</v>
      </c>
      <c r="C65" s="117"/>
      <c r="D65" s="30" t="s">
        <v>77</v>
      </c>
      <c r="E65" s="25" t="s">
        <v>37</v>
      </c>
      <c r="F65" s="73">
        <v>60</v>
      </c>
      <c r="G65" s="60">
        <v>55</v>
      </c>
      <c r="H65" s="53">
        <v>0</v>
      </c>
      <c r="I65" s="53">
        <v>43</v>
      </c>
      <c r="J65" s="53">
        <v>0</v>
      </c>
      <c r="K65" s="73">
        <f t="shared" si="10"/>
        <v>43</v>
      </c>
      <c r="L65" s="82">
        <f t="shared" si="11"/>
        <v>0.21818181818181817</v>
      </c>
      <c r="M65" s="222">
        <v>55</v>
      </c>
      <c r="N65" s="223">
        <v>0</v>
      </c>
      <c r="O65" s="223">
        <f t="shared" si="20"/>
        <v>43</v>
      </c>
      <c r="P65" s="224">
        <f t="shared" si="21"/>
        <v>0.21818181818181817</v>
      </c>
      <c r="Q65" s="192">
        <v>55</v>
      </c>
      <c r="R65" s="193">
        <v>0</v>
      </c>
      <c r="S65" s="193">
        <f t="shared" si="22"/>
        <v>43</v>
      </c>
      <c r="T65" s="194">
        <f t="shared" si="23"/>
        <v>0.21818181818181817</v>
      </c>
      <c r="U65" s="222">
        <v>55</v>
      </c>
      <c r="V65" s="223">
        <v>0</v>
      </c>
      <c r="W65" s="223">
        <f t="shared" si="24"/>
        <v>43</v>
      </c>
      <c r="X65" s="224">
        <f t="shared" si="25"/>
        <v>0.21818181818181817</v>
      </c>
      <c r="Y65" s="192">
        <v>55</v>
      </c>
      <c r="Z65" s="193">
        <v>0</v>
      </c>
      <c r="AA65" s="193">
        <f t="shared" si="18"/>
        <v>43</v>
      </c>
      <c r="AB65" s="194">
        <f t="shared" si="19"/>
        <v>0.21818181818181817</v>
      </c>
    </row>
    <row r="66" spans="1:28" s="4" customFormat="1" ht="12.75" customHeight="1">
      <c r="A66" s="101" t="s">
        <v>531</v>
      </c>
      <c r="B66" s="24" t="s">
        <v>21</v>
      </c>
      <c r="C66" s="117"/>
      <c r="D66" s="30" t="s">
        <v>77</v>
      </c>
      <c r="E66" s="25" t="s">
        <v>38</v>
      </c>
      <c r="F66" s="73">
        <v>60</v>
      </c>
      <c r="G66" s="60">
        <v>55</v>
      </c>
      <c r="H66" s="53">
        <v>0</v>
      </c>
      <c r="I66" s="53">
        <v>43</v>
      </c>
      <c r="J66" s="53">
        <v>0</v>
      </c>
      <c r="K66" s="73">
        <f t="shared" si="10"/>
        <v>43</v>
      </c>
      <c r="L66" s="82">
        <f t="shared" si="11"/>
        <v>0.21818181818181817</v>
      </c>
      <c r="M66" s="222">
        <v>55</v>
      </c>
      <c r="N66" s="223">
        <v>0</v>
      </c>
      <c r="O66" s="223">
        <f t="shared" si="20"/>
        <v>43</v>
      </c>
      <c r="P66" s="224">
        <f t="shared" si="21"/>
        <v>0.21818181818181817</v>
      </c>
      <c r="Q66" s="192">
        <v>55</v>
      </c>
      <c r="R66" s="193">
        <v>0</v>
      </c>
      <c r="S66" s="193">
        <f t="shared" si="22"/>
        <v>43</v>
      </c>
      <c r="T66" s="194">
        <f t="shared" si="23"/>
        <v>0.21818181818181817</v>
      </c>
      <c r="U66" s="222">
        <v>55</v>
      </c>
      <c r="V66" s="223">
        <v>0</v>
      </c>
      <c r="W66" s="223">
        <f t="shared" si="24"/>
        <v>43</v>
      </c>
      <c r="X66" s="224">
        <f t="shared" si="25"/>
        <v>0.21818181818181817</v>
      </c>
      <c r="Y66" s="192">
        <v>55</v>
      </c>
      <c r="Z66" s="193">
        <v>0</v>
      </c>
      <c r="AA66" s="193">
        <f t="shared" si="18"/>
        <v>43</v>
      </c>
      <c r="AB66" s="194">
        <f t="shared" si="19"/>
        <v>0.21818181818181817</v>
      </c>
    </row>
    <row r="67" spans="1:28" s="4" customFormat="1" ht="12.75" customHeight="1" thickBot="1">
      <c r="A67" s="26" t="s">
        <v>532</v>
      </c>
      <c r="B67" s="23" t="s">
        <v>21</v>
      </c>
      <c r="C67" s="7"/>
      <c r="D67" s="31" t="s">
        <v>77</v>
      </c>
      <c r="E67" s="2" t="s">
        <v>38</v>
      </c>
      <c r="F67" s="74">
        <v>60</v>
      </c>
      <c r="G67" s="35">
        <v>55</v>
      </c>
      <c r="H67" s="54">
        <v>0</v>
      </c>
      <c r="I67" s="54">
        <v>43</v>
      </c>
      <c r="J67" s="54">
        <v>0</v>
      </c>
      <c r="K67" s="74">
        <f t="shared" si="10"/>
        <v>43</v>
      </c>
      <c r="L67" s="83">
        <f t="shared" si="11"/>
        <v>0.21818181818181817</v>
      </c>
      <c r="M67" s="243">
        <v>55</v>
      </c>
      <c r="N67" s="225">
        <v>0</v>
      </c>
      <c r="O67" s="225">
        <f t="shared" si="20"/>
        <v>43</v>
      </c>
      <c r="P67" s="226">
        <f t="shared" si="21"/>
        <v>0.21818181818181817</v>
      </c>
      <c r="Q67" s="210">
        <v>55</v>
      </c>
      <c r="R67" s="195">
        <v>0</v>
      </c>
      <c r="S67" s="195">
        <f t="shared" si="22"/>
        <v>43</v>
      </c>
      <c r="T67" s="196">
        <f t="shared" si="23"/>
        <v>0.21818181818181817</v>
      </c>
      <c r="U67" s="243">
        <v>55</v>
      </c>
      <c r="V67" s="225">
        <v>0</v>
      </c>
      <c r="W67" s="225">
        <f t="shared" si="24"/>
        <v>43</v>
      </c>
      <c r="X67" s="226">
        <f t="shared" si="25"/>
        <v>0.21818181818181817</v>
      </c>
      <c r="Y67" s="210">
        <v>55</v>
      </c>
      <c r="Z67" s="195">
        <v>0</v>
      </c>
      <c r="AA67" s="195">
        <f t="shared" si="18"/>
        <v>43</v>
      </c>
      <c r="AB67" s="196">
        <f t="shared" si="19"/>
        <v>0.21818181818181817</v>
      </c>
    </row>
    <row r="68" spans="1:28" s="4" customFormat="1" ht="12.75" customHeight="1" thickBot="1">
      <c r="A68" s="244" t="s">
        <v>6</v>
      </c>
      <c r="B68" s="49" t="s">
        <v>21</v>
      </c>
      <c r="C68" s="48"/>
      <c r="D68" s="50" t="s">
        <v>77</v>
      </c>
      <c r="E68" s="51" t="s">
        <v>16</v>
      </c>
      <c r="F68" s="77">
        <v>29</v>
      </c>
      <c r="G68" s="108">
        <v>23</v>
      </c>
      <c r="H68" s="58">
        <v>0</v>
      </c>
      <c r="I68" s="58">
        <v>21</v>
      </c>
      <c r="J68" s="58">
        <v>0</v>
      </c>
      <c r="K68" s="77">
        <f t="shared" si="10"/>
        <v>21</v>
      </c>
      <c r="L68" s="93">
        <f t="shared" si="11"/>
        <v>8.6956521739130432E-2</v>
      </c>
      <c r="M68" s="239">
        <v>23</v>
      </c>
      <c r="N68" s="230">
        <v>0</v>
      </c>
      <c r="O68" s="230">
        <f t="shared" si="20"/>
        <v>21</v>
      </c>
      <c r="P68" s="231">
        <f t="shared" si="21"/>
        <v>8.6956521739130432E-2</v>
      </c>
      <c r="Q68" s="211">
        <v>23</v>
      </c>
      <c r="R68" s="200">
        <v>0</v>
      </c>
      <c r="S68" s="200">
        <f t="shared" si="22"/>
        <v>21</v>
      </c>
      <c r="T68" s="201">
        <f t="shared" si="23"/>
        <v>8.6956521739130432E-2</v>
      </c>
      <c r="U68" s="239">
        <v>23</v>
      </c>
      <c r="V68" s="230">
        <v>0</v>
      </c>
      <c r="W68" s="230">
        <f t="shared" si="24"/>
        <v>21</v>
      </c>
      <c r="X68" s="231">
        <f t="shared" si="25"/>
        <v>8.6956521739130432E-2</v>
      </c>
      <c r="Y68" s="211">
        <v>23</v>
      </c>
      <c r="Z68" s="200">
        <v>0</v>
      </c>
      <c r="AA68" s="200">
        <f t="shared" si="18"/>
        <v>21</v>
      </c>
      <c r="AB68" s="201">
        <f t="shared" si="19"/>
        <v>8.6956521739130432E-2</v>
      </c>
    </row>
    <row r="69" spans="1:28" s="4" customFormat="1" ht="12.75" customHeight="1">
      <c r="A69" s="103" t="s">
        <v>522</v>
      </c>
      <c r="B69" s="119" t="s">
        <v>21</v>
      </c>
      <c r="C69" s="127"/>
      <c r="D69" s="120" t="s">
        <v>77</v>
      </c>
      <c r="E69" s="121" t="s">
        <v>48</v>
      </c>
      <c r="F69" s="105">
        <v>109</v>
      </c>
      <c r="G69" s="106">
        <v>99</v>
      </c>
      <c r="H69" s="104">
        <v>0</v>
      </c>
      <c r="I69" s="104">
        <v>82</v>
      </c>
      <c r="J69" s="104">
        <v>0</v>
      </c>
      <c r="K69" s="105">
        <f t="shared" si="10"/>
        <v>82</v>
      </c>
      <c r="L69" s="86">
        <f t="shared" si="11"/>
        <v>0.17171717171717171</v>
      </c>
      <c r="M69" s="138">
        <v>79.989999999999995</v>
      </c>
      <c r="N69" s="180">
        <v>12</v>
      </c>
      <c r="O69" s="233">
        <f t="shared" si="20"/>
        <v>70</v>
      </c>
      <c r="P69" s="234">
        <f t="shared" si="21"/>
        <v>0.12489061132641574</v>
      </c>
      <c r="Q69" s="138">
        <v>79</v>
      </c>
      <c r="R69" s="180">
        <v>13</v>
      </c>
      <c r="S69" s="202">
        <f t="shared" si="22"/>
        <v>69</v>
      </c>
      <c r="T69" s="203">
        <f t="shared" si="23"/>
        <v>0.12658227848101267</v>
      </c>
      <c r="U69" s="138">
        <v>99</v>
      </c>
      <c r="V69" s="233">
        <v>0</v>
      </c>
      <c r="W69" s="233">
        <f t="shared" si="24"/>
        <v>82</v>
      </c>
      <c r="X69" s="234">
        <f t="shared" si="25"/>
        <v>0.17171717171717171</v>
      </c>
      <c r="Y69" s="138">
        <v>79</v>
      </c>
      <c r="Z69" s="180">
        <v>13</v>
      </c>
      <c r="AA69" s="202">
        <f t="shared" si="18"/>
        <v>69</v>
      </c>
      <c r="AB69" s="203">
        <f t="shared" si="19"/>
        <v>0.12658227848101267</v>
      </c>
    </row>
    <row r="70" spans="1:28" s="4" customFormat="1" ht="12.75" customHeight="1" thickBot="1">
      <c r="A70" s="26" t="s">
        <v>600</v>
      </c>
      <c r="B70" s="23" t="s">
        <v>21</v>
      </c>
      <c r="C70" s="7"/>
      <c r="D70" s="31" t="s">
        <v>77</v>
      </c>
      <c r="E70" s="2" t="s">
        <v>48</v>
      </c>
      <c r="F70" s="74">
        <v>131</v>
      </c>
      <c r="G70" s="35">
        <v>119</v>
      </c>
      <c r="H70" s="54">
        <v>0</v>
      </c>
      <c r="I70" s="54">
        <v>98</v>
      </c>
      <c r="J70" s="54">
        <v>0</v>
      </c>
      <c r="K70" s="74">
        <f t="shared" si="10"/>
        <v>98</v>
      </c>
      <c r="L70" s="83">
        <f t="shared" si="11"/>
        <v>0.17647058823529413</v>
      </c>
      <c r="M70" s="243">
        <v>119</v>
      </c>
      <c r="N70" s="225">
        <v>0</v>
      </c>
      <c r="O70" s="225">
        <f t="shared" si="20"/>
        <v>98</v>
      </c>
      <c r="P70" s="226">
        <f t="shared" si="21"/>
        <v>0.17647058823529413</v>
      </c>
      <c r="Q70" s="210">
        <v>119</v>
      </c>
      <c r="R70" s="195">
        <v>0</v>
      </c>
      <c r="S70" s="195">
        <f t="shared" si="22"/>
        <v>98</v>
      </c>
      <c r="T70" s="196">
        <f t="shared" si="23"/>
        <v>0.17647058823529413</v>
      </c>
      <c r="U70" s="243">
        <v>119</v>
      </c>
      <c r="V70" s="225">
        <v>0</v>
      </c>
      <c r="W70" s="225">
        <f t="shared" si="24"/>
        <v>98</v>
      </c>
      <c r="X70" s="226">
        <f t="shared" si="25"/>
        <v>0.17647058823529413</v>
      </c>
      <c r="Y70" s="210">
        <v>119</v>
      </c>
      <c r="Z70" s="195">
        <v>0</v>
      </c>
      <c r="AA70" s="195">
        <f t="shared" si="18"/>
        <v>98</v>
      </c>
      <c r="AB70" s="196">
        <f t="shared" si="19"/>
        <v>0.17647058823529413</v>
      </c>
    </row>
    <row r="71" spans="1:28" ht="10.5" thickBot="1">
      <c r="L71" s="88"/>
    </row>
    <row r="72" spans="1:28" s="4" customFormat="1" ht="12.75" customHeight="1" thickBot="1">
      <c r="A72" s="10" t="s">
        <v>22</v>
      </c>
      <c r="B72" s="15"/>
      <c r="C72" s="15"/>
      <c r="D72" s="29"/>
      <c r="E72" s="9" t="s">
        <v>17</v>
      </c>
      <c r="F72" s="20"/>
      <c r="G72" s="20"/>
      <c r="H72" s="20"/>
      <c r="I72" s="34"/>
      <c r="J72" s="34"/>
      <c r="K72" s="34"/>
      <c r="L72" s="89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s="16" customFormat="1" ht="25" customHeight="1" thickBot="1">
      <c r="A73" s="39" t="s">
        <v>0</v>
      </c>
      <c r="B73" s="39" t="s">
        <v>26</v>
      </c>
      <c r="C73" s="39" t="s">
        <v>1</v>
      </c>
      <c r="D73" s="39" t="s">
        <v>34</v>
      </c>
      <c r="E73" s="39" t="s">
        <v>2</v>
      </c>
      <c r="F73" s="39" t="s">
        <v>3</v>
      </c>
      <c r="G73" s="39" t="s">
        <v>4</v>
      </c>
      <c r="H73" s="39" t="s">
        <v>601</v>
      </c>
      <c r="I73" s="39" t="s">
        <v>10</v>
      </c>
      <c r="J73" s="39" t="s">
        <v>185</v>
      </c>
      <c r="K73" s="59" t="str">
        <f>K7</f>
        <v>Net</v>
      </c>
      <c r="L73" s="81" t="s">
        <v>103</v>
      </c>
      <c r="M73" s="109" t="s">
        <v>128</v>
      </c>
      <c r="N73" s="110" t="s">
        <v>13</v>
      </c>
      <c r="O73" s="110" t="s">
        <v>19</v>
      </c>
      <c r="P73" s="111" t="s">
        <v>102</v>
      </c>
      <c r="Q73" s="109" t="s">
        <v>128</v>
      </c>
      <c r="R73" s="110" t="s">
        <v>13</v>
      </c>
      <c r="S73" s="110" t="s">
        <v>19</v>
      </c>
      <c r="T73" s="111" t="s">
        <v>102</v>
      </c>
      <c r="U73" s="109" t="s">
        <v>128</v>
      </c>
      <c r="V73" s="110" t="s">
        <v>13</v>
      </c>
      <c r="W73" s="110" t="s">
        <v>19</v>
      </c>
      <c r="X73" s="111" t="s">
        <v>102</v>
      </c>
      <c r="Y73" s="109" t="s">
        <v>128</v>
      </c>
      <c r="Z73" s="110" t="s">
        <v>13</v>
      </c>
      <c r="AA73" s="110" t="s">
        <v>19</v>
      </c>
      <c r="AB73" s="111" t="s">
        <v>102</v>
      </c>
    </row>
    <row r="74" spans="1:28" s="4" customFormat="1" ht="12.75" customHeight="1" thickBot="1">
      <c r="A74" s="169" t="s">
        <v>340</v>
      </c>
      <c r="B74" s="23" t="s">
        <v>23</v>
      </c>
      <c r="C74" s="7"/>
      <c r="D74" s="31">
        <v>2.08</v>
      </c>
      <c r="E74" s="2" t="s">
        <v>343</v>
      </c>
      <c r="F74" s="37">
        <v>2285</v>
      </c>
      <c r="G74" s="37">
        <v>2077</v>
      </c>
      <c r="H74" s="45">
        <v>1499</v>
      </c>
      <c r="I74" s="54">
        <v>1363</v>
      </c>
      <c r="J74" s="54">
        <v>0</v>
      </c>
      <c r="K74" s="74">
        <v>1409</v>
      </c>
      <c r="L74" s="90">
        <v>0.2072072072072072</v>
      </c>
      <c r="M74" s="157">
        <v>1499</v>
      </c>
      <c r="N74" s="240">
        <v>0</v>
      </c>
      <c r="O74" s="240">
        <f t="shared" ref="O74:O76" si="26">$K74-N74</f>
        <v>1409</v>
      </c>
      <c r="P74" s="241">
        <f t="shared" ref="P74:P76" si="27">(M74-O74)/M74</f>
        <v>6.0040026684456307E-2</v>
      </c>
      <c r="Q74" s="157">
        <v>1399</v>
      </c>
      <c r="R74" s="152">
        <v>83</v>
      </c>
      <c r="S74" s="208">
        <f t="shared" ref="S74:S76" si="28">$K74-R74</f>
        <v>1326</v>
      </c>
      <c r="T74" s="209">
        <f t="shared" ref="T74:T76" si="29">(Q74-S74)/Q74</f>
        <v>5.2180128663330952E-2</v>
      </c>
      <c r="U74" s="157">
        <v>1499</v>
      </c>
      <c r="V74" s="240">
        <v>0</v>
      </c>
      <c r="W74" s="240">
        <f t="shared" ref="W74:W76" si="30">$K74-V74</f>
        <v>1409</v>
      </c>
      <c r="X74" s="241">
        <f t="shared" ref="X74:X76" si="31">(U74-W74)/U74</f>
        <v>6.0040026684456307E-2</v>
      </c>
      <c r="Y74" s="157">
        <v>1499</v>
      </c>
      <c r="Z74" s="208">
        <v>0</v>
      </c>
      <c r="AA74" s="208">
        <f t="shared" ref="AA74:AA76" si="32">$K74-Z74</f>
        <v>1409</v>
      </c>
      <c r="AB74" s="209">
        <f t="shared" ref="AB74:AB76" si="33">(Y74-AA74)/Y74</f>
        <v>6.0040026684456307E-2</v>
      </c>
    </row>
    <row r="75" spans="1:28" s="4" customFormat="1" ht="12.75" customHeight="1" thickBot="1">
      <c r="A75" s="26" t="s">
        <v>18</v>
      </c>
      <c r="B75" s="23" t="s">
        <v>23</v>
      </c>
      <c r="C75" s="7"/>
      <c r="D75" s="31">
        <v>2.08</v>
      </c>
      <c r="E75" s="2" t="s">
        <v>30</v>
      </c>
      <c r="F75" s="37">
        <v>2162</v>
      </c>
      <c r="G75" s="37">
        <v>1965</v>
      </c>
      <c r="H75" s="45">
        <v>1399</v>
      </c>
      <c r="I75" s="54">
        <v>1158</v>
      </c>
      <c r="J75" s="54">
        <v>0</v>
      </c>
      <c r="K75" s="74">
        <v>1233</v>
      </c>
      <c r="L75" s="90">
        <f>IFERROR((G75-K75)/G75, " ")</f>
        <v>0.37251908396946565</v>
      </c>
      <c r="M75" s="157">
        <v>1299</v>
      </c>
      <c r="N75" s="152">
        <v>78</v>
      </c>
      <c r="O75" s="240">
        <f t="shared" si="26"/>
        <v>1155</v>
      </c>
      <c r="P75" s="241">
        <f t="shared" si="27"/>
        <v>0.11085450346420324</v>
      </c>
      <c r="Q75" s="157">
        <v>1299</v>
      </c>
      <c r="R75" s="152">
        <v>78</v>
      </c>
      <c r="S75" s="208">
        <f t="shared" si="28"/>
        <v>1155</v>
      </c>
      <c r="T75" s="209">
        <f t="shared" si="29"/>
        <v>0.11085450346420324</v>
      </c>
      <c r="U75" s="157">
        <v>1399</v>
      </c>
      <c r="V75" s="240">
        <v>0</v>
      </c>
      <c r="W75" s="240">
        <f t="shared" si="30"/>
        <v>1233</v>
      </c>
      <c r="X75" s="241">
        <f t="shared" si="31"/>
        <v>0.11865618298784847</v>
      </c>
      <c r="Y75" s="157">
        <v>1399</v>
      </c>
      <c r="Z75" s="208">
        <v>0</v>
      </c>
      <c r="AA75" s="208">
        <f t="shared" si="32"/>
        <v>1233</v>
      </c>
      <c r="AB75" s="209">
        <f t="shared" si="33"/>
        <v>0.11865618298784847</v>
      </c>
    </row>
    <row r="76" spans="1:28" s="4" customFormat="1" ht="12.75" customHeight="1" thickBot="1">
      <c r="A76" s="26" t="s">
        <v>186</v>
      </c>
      <c r="B76" s="23" t="s">
        <v>23</v>
      </c>
      <c r="C76" s="129"/>
      <c r="D76" s="31">
        <v>2.08</v>
      </c>
      <c r="E76" s="2" t="s">
        <v>187</v>
      </c>
      <c r="F76" s="37">
        <v>2517</v>
      </c>
      <c r="G76" s="37">
        <v>2288</v>
      </c>
      <c r="H76" s="45">
        <v>1599</v>
      </c>
      <c r="I76" s="54">
        <v>1323</v>
      </c>
      <c r="J76" s="54">
        <v>0</v>
      </c>
      <c r="K76" s="74">
        <f>I76-J76</f>
        <v>1323</v>
      </c>
      <c r="L76" s="90">
        <f>IFERROR((G76-K76)/G76, " ")</f>
        <v>0.42176573426573427</v>
      </c>
      <c r="M76" s="157">
        <v>1599</v>
      </c>
      <c r="N76" s="240">
        <v>0</v>
      </c>
      <c r="O76" s="240">
        <f t="shared" si="26"/>
        <v>1323</v>
      </c>
      <c r="P76" s="241">
        <f t="shared" si="27"/>
        <v>0.17260787992495311</v>
      </c>
      <c r="Q76" s="157">
        <v>1599</v>
      </c>
      <c r="R76" s="208">
        <v>0</v>
      </c>
      <c r="S76" s="208">
        <f t="shared" si="28"/>
        <v>1323</v>
      </c>
      <c r="T76" s="209">
        <f t="shared" si="29"/>
        <v>0.17260787992495311</v>
      </c>
      <c r="U76" s="157">
        <v>1599</v>
      </c>
      <c r="V76" s="240">
        <v>0</v>
      </c>
      <c r="W76" s="240">
        <f t="shared" si="30"/>
        <v>1323</v>
      </c>
      <c r="X76" s="241">
        <f t="shared" si="31"/>
        <v>0.17260787992495311</v>
      </c>
      <c r="Y76" s="157">
        <v>1599</v>
      </c>
      <c r="Z76" s="208">
        <v>0</v>
      </c>
      <c r="AA76" s="208">
        <f t="shared" si="32"/>
        <v>1323</v>
      </c>
      <c r="AB76" s="209">
        <f t="shared" si="33"/>
        <v>0.17260787992495311</v>
      </c>
    </row>
    <row r="87" spans="9:12">
      <c r="I87" s="158"/>
      <c r="J87" s="158"/>
      <c r="K87" s="158"/>
      <c r="L87" s="158"/>
    </row>
    <row r="88" spans="9:12">
      <c r="I88" s="158"/>
      <c r="J88" s="158"/>
      <c r="K88" s="158"/>
      <c r="L88" s="158"/>
    </row>
    <row r="89" spans="9:12">
      <c r="I89" s="158"/>
      <c r="J89" s="158"/>
      <c r="K89" s="158"/>
      <c r="L89" s="158"/>
    </row>
    <row r="90" spans="9:12">
      <c r="I90" s="158"/>
      <c r="J90" s="158"/>
      <c r="K90" s="158"/>
      <c r="L90" s="15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E9916-2CA6-48D3-A914-EA2D893D1C58}">
  <sheetPr>
    <tabColor rgb="FF7030A0"/>
  </sheetPr>
  <dimension ref="A2:AB5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J2" sqref="J2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6.54296875" style="13" bestFit="1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310">
        <v>45966</v>
      </c>
      <c r="G2" s="310"/>
      <c r="H2" s="310"/>
      <c r="I2" s="310"/>
      <c r="J2" s="70"/>
      <c r="K2" s="70"/>
      <c r="L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39" t="s">
        <v>185</v>
      </c>
      <c r="K7" s="3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102" t="s">
        <v>111</v>
      </c>
      <c r="B8" s="114" t="s">
        <v>27</v>
      </c>
      <c r="C8" s="126"/>
      <c r="D8" s="115">
        <v>0.71</v>
      </c>
      <c r="E8" s="116" t="s">
        <v>371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17" si="0">IFERROR(I8-J8,I8)</f>
        <v>692</v>
      </c>
      <c r="L8" s="85">
        <f t="shared" ref="L8:L17" si="1">IFERROR((G8-K8)/G8, " ")</f>
        <v>0.34032411820781699</v>
      </c>
      <c r="M8" s="154">
        <v>799</v>
      </c>
      <c r="N8" s="237">
        <v>0</v>
      </c>
      <c r="O8" s="237">
        <f t="shared" ref="O8:O17" si="2">$K8-N8</f>
        <v>692</v>
      </c>
      <c r="P8" s="238">
        <f t="shared" ref="P8:P17" si="3">(M8-O8)/M8</f>
        <v>0.13391739674593242</v>
      </c>
      <c r="Q8" s="154">
        <v>799</v>
      </c>
      <c r="R8" s="206">
        <v>0</v>
      </c>
      <c r="S8" s="206">
        <f t="shared" ref="S8:S17" si="4">$K8-R8</f>
        <v>692</v>
      </c>
      <c r="T8" s="207">
        <f t="shared" ref="T8:T17" si="5">(Q8-S8)/Q8</f>
        <v>0.13391739674593242</v>
      </c>
      <c r="U8" s="154">
        <v>799</v>
      </c>
      <c r="V8" s="237">
        <v>0</v>
      </c>
      <c r="W8" s="237">
        <f t="shared" ref="W8:W17" si="6">$K8-V8</f>
        <v>692</v>
      </c>
      <c r="X8" s="238">
        <f t="shared" ref="X8:X17" si="7">(U8-W8)/U8</f>
        <v>0.13391739674593242</v>
      </c>
      <c r="Y8" s="154">
        <v>799</v>
      </c>
      <c r="Z8" s="206">
        <v>0</v>
      </c>
      <c r="AA8" s="206">
        <f t="shared" ref="AA8:AA17" si="8">$K8-Z8</f>
        <v>692</v>
      </c>
      <c r="AB8" s="207">
        <f t="shared" ref="AB8:AB17" si="9">(Y8-AA8)/Y8</f>
        <v>0.13391739674593242</v>
      </c>
    </row>
    <row r="9" spans="1:28" s="4" customFormat="1" ht="12.75" customHeight="1">
      <c r="A9" s="166" t="s">
        <v>286</v>
      </c>
      <c r="B9" s="21" t="s">
        <v>27</v>
      </c>
      <c r="C9" s="5"/>
      <c r="D9" s="32">
        <v>0.71</v>
      </c>
      <c r="E9" s="6" t="s">
        <v>372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38">
        <v>499</v>
      </c>
      <c r="N9" s="95">
        <v>44</v>
      </c>
      <c r="O9" s="228">
        <f t="shared" si="2"/>
        <v>479</v>
      </c>
      <c r="P9" s="229">
        <f t="shared" si="3"/>
        <v>4.0080160320641281E-2</v>
      </c>
      <c r="Q9" s="138">
        <v>449</v>
      </c>
      <c r="R9" s="95">
        <v>91</v>
      </c>
      <c r="S9" s="198">
        <f t="shared" si="4"/>
        <v>432</v>
      </c>
      <c r="T9" s="199">
        <f t="shared" si="5"/>
        <v>3.7861915367483297E-2</v>
      </c>
      <c r="U9" s="138">
        <v>529</v>
      </c>
      <c r="V9" s="95">
        <v>16</v>
      </c>
      <c r="W9" s="228">
        <f t="shared" si="6"/>
        <v>507</v>
      </c>
      <c r="X9" s="229">
        <f t="shared" si="7"/>
        <v>4.1587901701323253E-2</v>
      </c>
      <c r="Y9" s="138">
        <v>529</v>
      </c>
      <c r="Z9" s="95">
        <v>16</v>
      </c>
      <c r="AA9" s="198">
        <f t="shared" si="8"/>
        <v>507</v>
      </c>
      <c r="AB9" s="199">
        <f t="shared" si="9"/>
        <v>4.1587901701323253E-2</v>
      </c>
    </row>
    <row r="10" spans="1:28" s="4" customFormat="1" ht="12.75" customHeight="1">
      <c r="A10" s="166" t="s">
        <v>287</v>
      </c>
      <c r="B10" s="21" t="s">
        <v>27</v>
      </c>
      <c r="C10" s="5"/>
      <c r="D10" s="32">
        <v>0.71</v>
      </c>
      <c r="E10" s="6" t="s">
        <v>373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38">
        <v>499</v>
      </c>
      <c r="N10" s="95">
        <v>44</v>
      </c>
      <c r="O10" s="228">
        <f t="shared" si="2"/>
        <v>479</v>
      </c>
      <c r="P10" s="229">
        <f t="shared" si="3"/>
        <v>4.0080160320641281E-2</v>
      </c>
      <c r="Q10" s="138">
        <v>449</v>
      </c>
      <c r="R10" s="95">
        <v>91</v>
      </c>
      <c r="S10" s="198">
        <f t="shared" si="4"/>
        <v>432</v>
      </c>
      <c r="T10" s="199">
        <f t="shared" si="5"/>
        <v>3.7861915367483297E-2</v>
      </c>
      <c r="U10" s="138">
        <v>529</v>
      </c>
      <c r="V10" s="95">
        <v>16</v>
      </c>
      <c r="W10" s="228">
        <f t="shared" si="6"/>
        <v>507</v>
      </c>
      <c r="X10" s="229">
        <f t="shared" si="7"/>
        <v>4.1587901701323253E-2</v>
      </c>
      <c r="Y10" s="138">
        <v>529</v>
      </c>
      <c r="Z10" s="95">
        <v>16</v>
      </c>
      <c r="AA10" s="198">
        <f t="shared" si="8"/>
        <v>507</v>
      </c>
      <c r="AB10" s="199">
        <f t="shared" si="9"/>
        <v>4.1587901701323253E-2</v>
      </c>
    </row>
    <row r="11" spans="1:28" s="4" customFormat="1" ht="12.75" customHeight="1">
      <c r="A11" s="166" t="s">
        <v>288</v>
      </c>
      <c r="B11" s="21" t="s">
        <v>27</v>
      </c>
      <c r="C11" s="5"/>
      <c r="D11" s="32">
        <v>0.71</v>
      </c>
      <c r="E11" s="6" t="s">
        <v>374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38">
        <v>499</v>
      </c>
      <c r="N11" s="95">
        <v>44</v>
      </c>
      <c r="O11" s="228">
        <f t="shared" si="2"/>
        <v>479</v>
      </c>
      <c r="P11" s="229">
        <f t="shared" si="3"/>
        <v>4.0080160320641281E-2</v>
      </c>
      <c r="Q11" s="138">
        <v>449</v>
      </c>
      <c r="R11" s="95">
        <v>91</v>
      </c>
      <c r="S11" s="198">
        <f t="shared" si="4"/>
        <v>432</v>
      </c>
      <c r="T11" s="199">
        <f t="shared" si="5"/>
        <v>3.7861915367483297E-2</v>
      </c>
      <c r="U11" s="138">
        <v>529</v>
      </c>
      <c r="V11" s="95">
        <v>16</v>
      </c>
      <c r="W11" s="228">
        <f t="shared" si="6"/>
        <v>507</v>
      </c>
      <c r="X11" s="229">
        <f t="shared" si="7"/>
        <v>4.1587901701323253E-2</v>
      </c>
      <c r="Y11" s="138">
        <v>529</v>
      </c>
      <c r="Z11" s="95">
        <v>16</v>
      </c>
      <c r="AA11" s="198">
        <f t="shared" si="8"/>
        <v>507</v>
      </c>
      <c r="AB11" s="199">
        <f t="shared" si="9"/>
        <v>4.1587901701323253E-2</v>
      </c>
    </row>
    <row r="12" spans="1:28" s="4" customFormat="1" ht="12.75" customHeight="1">
      <c r="A12" s="27" t="s">
        <v>105</v>
      </c>
      <c r="B12" s="21" t="s">
        <v>27</v>
      </c>
      <c r="C12" s="66"/>
      <c r="D12" s="32">
        <v>0.71</v>
      </c>
      <c r="E12" s="6" t="s">
        <v>106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38">
        <v>549</v>
      </c>
      <c r="N12" s="95">
        <v>84</v>
      </c>
      <c r="O12" s="228">
        <f t="shared" si="2"/>
        <v>494</v>
      </c>
      <c r="P12" s="229">
        <f t="shared" si="3"/>
        <v>0.10018214936247723</v>
      </c>
      <c r="Q12" s="138">
        <v>499</v>
      </c>
      <c r="R12" s="95">
        <v>128</v>
      </c>
      <c r="S12" s="198">
        <f t="shared" si="4"/>
        <v>450</v>
      </c>
      <c r="T12" s="199">
        <f t="shared" si="5"/>
        <v>9.8196392785571143E-2</v>
      </c>
      <c r="U12" s="138">
        <v>549</v>
      </c>
      <c r="V12" s="95">
        <v>84</v>
      </c>
      <c r="W12" s="228">
        <f t="shared" si="6"/>
        <v>494</v>
      </c>
      <c r="X12" s="229">
        <f t="shared" si="7"/>
        <v>0.10018214936247723</v>
      </c>
      <c r="Y12" s="138">
        <v>549</v>
      </c>
      <c r="Z12" s="95">
        <v>84</v>
      </c>
      <c r="AA12" s="198">
        <f t="shared" si="8"/>
        <v>494</v>
      </c>
      <c r="AB12" s="199">
        <f t="shared" si="9"/>
        <v>0.10018214936247723</v>
      </c>
    </row>
    <row r="13" spans="1:28" s="4" customFormat="1" ht="12.75" customHeight="1">
      <c r="A13" s="101" t="s">
        <v>108</v>
      </c>
      <c r="B13" s="24" t="s">
        <v>27</v>
      </c>
      <c r="C13" s="66"/>
      <c r="D13" s="30">
        <v>0.71</v>
      </c>
      <c r="E13" s="25" t="s">
        <v>375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37">
        <v>599</v>
      </c>
      <c r="N13" s="96">
        <v>125</v>
      </c>
      <c r="O13" s="223">
        <f t="shared" si="2"/>
        <v>503</v>
      </c>
      <c r="P13" s="224">
        <f t="shared" si="3"/>
        <v>0.16026711185308848</v>
      </c>
      <c r="Q13" s="137">
        <v>599</v>
      </c>
      <c r="R13" s="96">
        <v>125</v>
      </c>
      <c r="S13" s="193">
        <f t="shared" si="4"/>
        <v>503</v>
      </c>
      <c r="T13" s="194">
        <f t="shared" si="5"/>
        <v>0.16026711185308848</v>
      </c>
      <c r="U13" s="137">
        <v>599</v>
      </c>
      <c r="V13" s="96">
        <v>125</v>
      </c>
      <c r="W13" s="223">
        <f t="shared" si="6"/>
        <v>503</v>
      </c>
      <c r="X13" s="224">
        <f t="shared" si="7"/>
        <v>0.16026711185308848</v>
      </c>
      <c r="Y13" s="137">
        <v>599</v>
      </c>
      <c r="Z13" s="96">
        <v>125</v>
      </c>
      <c r="AA13" s="193">
        <f t="shared" si="8"/>
        <v>503</v>
      </c>
      <c r="AB13" s="194">
        <f t="shared" si="9"/>
        <v>0.16026711185308848</v>
      </c>
    </row>
    <row r="14" spans="1:28" s="4" customFormat="1" ht="12.75" customHeight="1">
      <c r="A14" s="101" t="s">
        <v>109</v>
      </c>
      <c r="B14" s="24" t="s">
        <v>27</v>
      </c>
      <c r="C14" s="66"/>
      <c r="D14" s="30">
        <v>0.71</v>
      </c>
      <c r="E14" s="25" t="s">
        <v>376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37">
        <v>649</v>
      </c>
      <c r="N14" s="96">
        <v>117</v>
      </c>
      <c r="O14" s="223">
        <f t="shared" si="2"/>
        <v>522</v>
      </c>
      <c r="P14" s="224">
        <f t="shared" si="3"/>
        <v>0.19568567026194145</v>
      </c>
      <c r="Q14" s="137">
        <v>649</v>
      </c>
      <c r="R14" s="96">
        <v>117</v>
      </c>
      <c r="S14" s="193">
        <f t="shared" si="4"/>
        <v>522</v>
      </c>
      <c r="T14" s="194">
        <f t="shared" si="5"/>
        <v>0.19568567026194145</v>
      </c>
      <c r="U14" s="137">
        <v>649</v>
      </c>
      <c r="V14" s="96">
        <v>117</v>
      </c>
      <c r="W14" s="223">
        <f t="shared" si="6"/>
        <v>522</v>
      </c>
      <c r="X14" s="224">
        <f t="shared" si="7"/>
        <v>0.19568567026194145</v>
      </c>
      <c r="Y14" s="137">
        <v>649</v>
      </c>
      <c r="Z14" s="96">
        <v>117</v>
      </c>
      <c r="AA14" s="193">
        <f t="shared" si="8"/>
        <v>522</v>
      </c>
      <c r="AB14" s="194">
        <f t="shared" si="9"/>
        <v>0.19568567026194145</v>
      </c>
    </row>
    <row r="15" spans="1:28" s="4" customFormat="1" ht="12.75" customHeight="1">
      <c r="A15" s="101" t="s">
        <v>110</v>
      </c>
      <c r="B15" s="24" t="s">
        <v>27</v>
      </c>
      <c r="C15" s="66"/>
      <c r="D15" s="30">
        <v>0.71</v>
      </c>
      <c r="E15" s="25" t="s">
        <v>377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37">
        <v>599</v>
      </c>
      <c r="N15" s="96">
        <v>118</v>
      </c>
      <c r="O15" s="223">
        <f t="shared" si="2"/>
        <v>480</v>
      </c>
      <c r="P15" s="224">
        <f t="shared" si="3"/>
        <v>0.19866444073455761</v>
      </c>
      <c r="Q15" s="137">
        <v>599</v>
      </c>
      <c r="R15" s="96">
        <v>118</v>
      </c>
      <c r="S15" s="193">
        <f t="shared" si="4"/>
        <v>480</v>
      </c>
      <c r="T15" s="194">
        <f t="shared" si="5"/>
        <v>0.19866444073455761</v>
      </c>
      <c r="U15" s="137">
        <v>599</v>
      </c>
      <c r="V15" s="96">
        <v>118</v>
      </c>
      <c r="W15" s="223">
        <f t="shared" si="6"/>
        <v>480</v>
      </c>
      <c r="X15" s="224">
        <f t="shared" si="7"/>
        <v>0.19866444073455761</v>
      </c>
      <c r="Y15" s="137">
        <v>599</v>
      </c>
      <c r="Z15" s="96">
        <v>118</v>
      </c>
      <c r="AA15" s="193">
        <f t="shared" si="8"/>
        <v>480</v>
      </c>
      <c r="AB15" s="194">
        <f t="shared" si="9"/>
        <v>0.19866444073455761</v>
      </c>
    </row>
    <row r="16" spans="1:28" s="4" customFormat="1" ht="12.75" customHeight="1" thickBot="1">
      <c r="A16" s="26" t="s">
        <v>107</v>
      </c>
      <c r="B16" s="23" t="s">
        <v>27</v>
      </c>
      <c r="C16" s="67"/>
      <c r="D16" s="31">
        <v>0.71</v>
      </c>
      <c r="E16" s="2" t="s">
        <v>375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0">
        <v>599</v>
      </c>
      <c r="N16" s="94">
        <v>125</v>
      </c>
      <c r="O16" s="225">
        <f t="shared" si="2"/>
        <v>503</v>
      </c>
      <c r="P16" s="226">
        <f t="shared" si="3"/>
        <v>0.16026711185308848</v>
      </c>
      <c r="Q16" s="140">
        <v>599</v>
      </c>
      <c r="R16" s="94">
        <v>125</v>
      </c>
      <c r="S16" s="195">
        <f t="shared" si="4"/>
        <v>503</v>
      </c>
      <c r="T16" s="196">
        <f t="shared" si="5"/>
        <v>0.16026711185308848</v>
      </c>
      <c r="U16" s="140">
        <v>599</v>
      </c>
      <c r="V16" s="94">
        <v>125</v>
      </c>
      <c r="W16" s="225">
        <f t="shared" si="6"/>
        <v>503</v>
      </c>
      <c r="X16" s="226">
        <f t="shared" si="7"/>
        <v>0.16026711185308848</v>
      </c>
      <c r="Y16" s="140">
        <v>599</v>
      </c>
      <c r="Z16" s="94">
        <v>125</v>
      </c>
      <c r="AA16" s="195">
        <f t="shared" si="8"/>
        <v>503</v>
      </c>
      <c r="AB16" s="196">
        <f t="shared" si="9"/>
        <v>0.16026711185308848</v>
      </c>
    </row>
    <row r="17" spans="1:28" s="4" customFormat="1" ht="12.75" customHeight="1">
      <c r="A17" s="103" t="s">
        <v>135</v>
      </c>
      <c r="B17" s="119" t="s">
        <v>27</v>
      </c>
      <c r="C17" s="275" t="s">
        <v>641</v>
      </c>
      <c r="D17" s="120">
        <v>0.71</v>
      </c>
      <c r="E17" s="121" t="s">
        <v>379</v>
      </c>
      <c r="F17" s="105">
        <v>1319</v>
      </c>
      <c r="G17" s="60">
        <v>1199</v>
      </c>
      <c r="H17" s="104">
        <v>949</v>
      </c>
      <c r="I17" s="104">
        <v>763</v>
      </c>
      <c r="J17" s="106">
        <v>0</v>
      </c>
      <c r="K17" s="105">
        <f t="shared" si="0"/>
        <v>763</v>
      </c>
      <c r="L17" s="86">
        <f t="shared" si="1"/>
        <v>0.36363636363636365</v>
      </c>
      <c r="M17" s="232">
        <v>1199</v>
      </c>
      <c r="N17" s="233">
        <v>0</v>
      </c>
      <c r="O17" s="233">
        <f t="shared" si="2"/>
        <v>763</v>
      </c>
      <c r="P17" s="234">
        <f t="shared" si="3"/>
        <v>0.36363636363636365</v>
      </c>
      <c r="Q17" s="242">
        <v>1199</v>
      </c>
      <c r="R17" s="202">
        <v>0</v>
      </c>
      <c r="S17" s="202">
        <f t="shared" si="4"/>
        <v>763</v>
      </c>
      <c r="T17" s="203">
        <f t="shared" si="5"/>
        <v>0.36363636363636365</v>
      </c>
      <c r="U17" s="232">
        <v>1199</v>
      </c>
      <c r="V17" s="233">
        <v>0</v>
      </c>
      <c r="W17" s="233">
        <f t="shared" si="6"/>
        <v>763</v>
      </c>
      <c r="X17" s="234">
        <f t="shared" si="7"/>
        <v>0.36363636363636365</v>
      </c>
      <c r="Y17" s="242">
        <v>1199</v>
      </c>
      <c r="Z17" s="202">
        <v>0</v>
      </c>
      <c r="AA17" s="202">
        <f t="shared" si="8"/>
        <v>763</v>
      </c>
      <c r="AB17" s="203">
        <f t="shared" si="9"/>
        <v>0.36363636363636365</v>
      </c>
    </row>
    <row r="18" spans="1:28" s="4" customFormat="1" ht="12.75" customHeight="1" thickBot="1">
      <c r="A18" s="26" t="s">
        <v>136</v>
      </c>
      <c r="B18" s="23" t="s">
        <v>27</v>
      </c>
      <c r="C18" s="276" t="s">
        <v>641</v>
      </c>
      <c r="D18" s="31">
        <v>0.71</v>
      </c>
      <c r="E18" s="2" t="s">
        <v>380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ref="K18:K40" si="10">IFERROR(I18-J18,I18)</f>
        <v>723</v>
      </c>
      <c r="L18" s="83">
        <f t="shared" ref="L18:L40" si="11">IFERROR((G18-K18)/G18, " ")</f>
        <v>0.37075718015665798</v>
      </c>
      <c r="M18" s="139">
        <v>649</v>
      </c>
      <c r="N18" s="94">
        <v>198</v>
      </c>
      <c r="O18" s="225">
        <f t="shared" ref="O18:O40" si="12">$K18-N18</f>
        <v>525</v>
      </c>
      <c r="P18" s="226">
        <f t="shared" ref="P18:P40" si="13">(M18-O18)/M18</f>
        <v>0.19106317411402157</v>
      </c>
      <c r="Q18" s="139">
        <v>649</v>
      </c>
      <c r="R18" s="94">
        <v>198</v>
      </c>
      <c r="S18" s="195">
        <f t="shared" ref="S18:S40" si="14">$K18-R18</f>
        <v>525</v>
      </c>
      <c r="T18" s="196">
        <f t="shared" ref="T18:T40" si="15">(Q18-S18)/Q18</f>
        <v>0.19106317411402157</v>
      </c>
      <c r="U18" s="139">
        <v>699</v>
      </c>
      <c r="V18" s="94">
        <v>158</v>
      </c>
      <c r="W18" s="225">
        <f t="shared" ref="W18:W40" si="16">$K18-V18</f>
        <v>565</v>
      </c>
      <c r="X18" s="226">
        <f t="shared" ref="X18:X40" si="17">(U18-W18)/U18</f>
        <v>0.19170243204577969</v>
      </c>
      <c r="Y18" s="139">
        <v>899</v>
      </c>
      <c r="Z18" s="195">
        <v>0</v>
      </c>
      <c r="AA18" s="195">
        <f t="shared" ref="AA18:AA40" si="18">$K18-Z18</f>
        <v>723</v>
      </c>
      <c r="AB18" s="196">
        <f t="shared" ref="AB18:AB40" si="19">(Y18-AA18)/Y18</f>
        <v>0.19577308120133483</v>
      </c>
    </row>
    <row r="19" spans="1:28" s="4" customFormat="1" ht="12.75" customHeight="1">
      <c r="A19" s="102" t="s">
        <v>304</v>
      </c>
      <c r="B19" s="114" t="s">
        <v>27</v>
      </c>
      <c r="C19" s="277" t="s">
        <v>289</v>
      </c>
      <c r="D19" s="115">
        <v>0.71</v>
      </c>
      <c r="E19" s="116" t="s">
        <v>378</v>
      </c>
      <c r="F19" s="72">
        <v>1374</v>
      </c>
      <c r="G19" s="65">
        <v>1249</v>
      </c>
      <c r="H19" s="57">
        <v>949</v>
      </c>
      <c r="I19" s="57">
        <v>664</v>
      </c>
      <c r="J19" s="65">
        <v>0</v>
      </c>
      <c r="K19" s="72">
        <f t="shared" si="10"/>
        <v>664</v>
      </c>
      <c r="L19" s="85">
        <f t="shared" si="11"/>
        <v>0.46837469975980783</v>
      </c>
      <c r="M19" s="265">
        <v>799</v>
      </c>
      <c r="N19" s="179">
        <v>96</v>
      </c>
      <c r="O19" s="237">
        <f t="shared" si="12"/>
        <v>568</v>
      </c>
      <c r="P19" s="238">
        <f t="shared" si="13"/>
        <v>0.28911138923654567</v>
      </c>
      <c r="Q19" s="265">
        <v>799</v>
      </c>
      <c r="R19" s="179">
        <v>96</v>
      </c>
      <c r="S19" s="206">
        <f t="shared" si="14"/>
        <v>568</v>
      </c>
      <c r="T19" s="207">
        <f t="shared" si="15"/>
        <v>0.28911138923654567</v>
      </c>
      <c r="U19" s="265">
        <v>799</v>
      </c>
      <c r="V19" s="179">
        <v>97</v>
      </c>
      <c r="W19" s="237">
        <f t="shared" si="16"/>
        <v>567</v>
      </c>
      <c r="X19" s="238">
        <f t="shared" si="17"/>
        <v>0.29036295369211512</v>
      </c>
      <c r="Y19" s="265">
        <v>799</v>
      </c>
      <c r="Z19" s="179">
        <v>97</v>
      </c>
      <c r="AA19" s="206">
        <f t="shared" si="18"/>
        <v>567</v>
      </c>
      <c r="AB19" s="207">
        <f t="shared" si="19"/>
        <v>0.29036295369211512</v>
      </c>
    </row>
    <row r="20" spans="1:28" s="4" customFormat="1" ht="12.75" customHeight="1" thickBot="1">
      <c r="A20" s="56" t="s">
        <v>646</v>
      </c>
      <c r="B20" s="49" t="s">
        <v>27</v>
      </c>
      <c r="C20" s="278" t="s">
        <v>289</v>
      </c>
      <c r="D20" s="50">
        <v>0.71</v>
      </c>
      <c r="E20" s="51" t="s">
        <v>647</v>
      </c>
      <c r="F20" s="77">
        <v>1429</v>
      </c>
      <c r="G20" s="108">
        <v>1299</v>
      </c>
      <c r="H20" s="58">
        <v>999</v>
      </c>
      <c r="I20" s="58">
        <v>846</v>
      </c>
      <c r="J20" s="108">
        <v>0</v>
      </c>
      <c r="K20" s="77">
        <f t="shared" si="10"/>
        <v>846</v>
      </c>
      <c r="L20" s="93">
        <f t="shared" si="11"/>
        <v>0.34872979214780603</v>
      </c>
      <c r="M20" s="264">
        <v>899</v>
      </c>
      <c r="N20" s="113">
        <v>76</v>
      </c>
      <c r="O20" s="230">
        <f t="shared" si="12"/>
        <v>770</v>
      </c>
      <c r="P20" s="231">
        <f t="shared" si="13"/>
        <v>0.14349276974416017</v>
      </c>
      <c r="Q20" s="264">
        <v>899</v>
      </c>
      <c r="R20" s="113">
        <v>76</v>
      </c>
      <c r="S20" s="200">
        <f t="shared" si="14"/>
        <v>770</v>
      </c>
      <c r="T20" s="201">
        <f t="shared" si="15"/>
        <v>0.14349276974416017</v>
      </c>
      <c r="U20" s="264">
        <v>899</v>
      </c>
      <c r="V20" s="113">
        <v>76</v>
      </c>
      <c r="W20" s="230">
        <f t="shared" si="16"/>
        <v>770</v>
      </c>
      <c r="X20" s="231">
        <f t="shared" si="17"/>
        <v>0.14349276974416017</v>
      </c>
      <c r="Y20" s="264">
        <v>899</v>
      </c>
      <c r="Z20" s="113">
        <v>76</v>
      </c>
      <c r="AA20" s="200">
        <f t="shared" si="18"/>
        <v>770</v>
      </c>
      <c r="AB20" s="201">
        <f t="shared" si="19"/>
        <v>0.14349276974416017</v>
      </c>
    </row>
    <row r="21" spans="1:28" s="4" customFormat="1" ht="12.75" customHeight="1">
      <c r="A21" s="27" t="s">
        <v>381</v>
      </c>
      <c r="B21" s="21" t="s">
        <v>27</v>
      </c>
      <c r="C21" s="160" t="s">
        <v>612</v>
      </c>
      <c r="D21" s="32">
        <v>0.71</v>
      </c>
      <c r="E21" s="6" t="s">
        <v>383</v>
      </c>
      <c r="F21" s="75">
        <v>1374</v>
      </c>
      <c r="G21" s="61">
        <v>1249</v>
      </c>
      <c r="H21" s="55">
        <v>999</v>
      </c>
      <c r="I21" s="55">
        <v>841</v>
      </c>
      <c r="J21" s="61">
        <v>12</v>
      </c>
      <c r="K21" s="75">
        <f t="shared" si="10"/>
        <v>829</v>
      </c>
      <c r="L21" s="84">
        <f t="shared" si="11"/>
        <v>0.33626901521216973</v>
      </c>
      <c r="M21" s="266">
        <v>799</v>
      </c>
      <c r="N21" s="95">
        <v>161</v>
      </c>
      <c r="O21" s="228">
        <f t="shared" si="12"/>
        <v>668</v>
      </c>
      <c r="P21" s="229">
        <f t="shared" si="13"/>
        <v>0.16395494367959951</v>
      </c>
      <c r="Q21" s="266">
        <v>799</v>
      </c>
      <c r="R21" s="95">
        <v>161</v>
      </c>
      <c r="S21" s="198">
        <f t="shared" si="14"/>
        <v>668</v>
      </c>
      <c r="T21" s="199">
        <f t="shared" si="15"/>
        <v>0.16395494367959951</v>
      </c>
      <c r="U21" s="266">
        <v>849</v>
      </c>
      <c r="V21" s="95">
        <v>119</v>
      </c>
      <c r="W21" s="228">
        <f t="shared" si="16"/>
        <v>710</v>
      </c>
      <c r="X21" s="229">
        <f t="shared" si="17"/>
        <v>0.16372202591283863</v>
      </c>
      <c r="Y21" s="266">
        <v>849</v>
      </c>
      <c r="Z21" s="95">
        <v>119</v>
      </c>
      <c r="AA21" s="198">
        <f t="shared" si="18"/>
        <v>710</v>
      </c>
      <c r="AB21" s="199">
        <f t="shared" si="19"/>
        <v>0.16372202591283863</v>
      </c>
    </row>
    <row r="22" spans="1:28" s="4" customFormat="1" ht="12.75" customHeight="1">
      <c r="A22" s="27" t="s">
        <v>382</v>
      </c>
      <c r="B22" s="21" t="s">
        <v>27</v>
      </c>
      <c r="C22" s="160" t="s">
        <v>612</v>
      </c>
      <c r="D22" s="32">
        <v>0.71</v>
      </c>
      <c r="E22" s="6" t="s">
        <v>384</v>
      </c>
      <c r="F22" s="75">
        <v>1319</v>
      </c>
      <c r="G22" s="61">
        <v>1199</v>
      </c>
      <c r="H22" s="55">
        <v>949</v>
      </c>
      <c r="I22" s="55">
        <v>820</v>
      </c>
      <c r="J22" s="61">
        <v>11</v>
      </c>
      <c r="K22" s="75">
        <f t="shared" si="10"/>
        <v>809</v>
      </c>
      <c r="L22" s="84">
        <f t="shared" si="11"/>
        <v>0.32527105921601335</v>
      </c>
      <c r="M22" s="266">
        <v>749</v>
      </c>
      <c r="N22" s="95">
        <v>166</v>
      </c>
      <c r="O22" s="228">
        <f t="shared" si="12"/>
        <v>643</v>
      </c>
      <c r="P22" s="229">
        <f t="shared" si="13"/>
        <v>0.14152202937249667</v>
      </c>
      <c r="Q22" s="266">
        <v>749</v>
      </c>
      <c r="R22" s="95">
        <v>166</v>
      </c>
      <c r="S22" s="198">
        <f t="shared" si="14"/>
        <v>643</v>
      </c>
      <c r="T22" s="199">
        <f t="shared" si="15"/>
        <v>0.14152202937249667</v>
      </c>
      <c r="U22" s="266">
        <v>749</v>
      </c>
      <c r="V22" s="95">
        <v>166</v>
      </c>
      <c r="W22" s="228">
        <f t="shared" si="16"/>
        <v>643</v>
      </c>
      <c r="X22" s="229">
        <f t="shared" si="17"/>
        <v>0.14152202937249667</v>
      </c>
      <c r="Y22" s="266">
        <v>749</v>
      </c>
      <c r="Z22" s="95">
        <v>166</v>
      </c>
      <c r="AA22" s="198">
        <f t="shared" si="18"/>
        <v>643</v>
      </c>
      <c r="AB22" s="199">
        <f t="shared" si="19"/>
        <v>0.14152202937249667</v>
      </c>
    </row>
    <row r="23" spans="1:28" s="4" customFormat="1" ht="12.75" customHeight="1">
      <c r="A23" s="27" t="s">
        <v>642</v>
      </c>
      <c r="B23" s="21" t="s">
        <v>27</v>
      </c>
      <c r="C23" s="141" t="s">
        <v>5</v>
      </c>
      <c r="D23" s="32">
        <v>0.71</v>
      </c>
      <c r="E23" s="6" t="s">
        <v>648</v>
      </c>
      <c r="F23" s="75">
        <v>1319</v>
      </c>
      <c r="G23" s="61">
        <v>1199</v>
      </c>
      <c r="H23" s="55">
        <v>999</v>
      </c>
      <c r="I23" s="55">
        <v>841</v>
      </c>
      <c r="J23" s="61">
        <v>0</v>
      </c>
      <c r="K23" s="75">
        <f t="shared" si="10"/>
        <v>841</v>
      </c>
      <c r="L23" s="84">
        <f t="shared" si="11"/>
        <v>0.29858215179316094</v>
      </c>
      <c r="M23" s="266">
        <v>999</v>
      </c>
      <c r="N23" s="228">
        <v>0</v>
      </c>
      <c r="O23" s="228">
        <f t="shared" si="12"/>
        <v>841</v>
      </c>
      <c r="P23" s="229">
        <f t="shared" si="13"/>
        <v>0.15815815815815815</v>
      </c>
      <c r="Q23" s="266">
        <v>999</v>
      </c>
      <c r="R23" s="228">
        <v>0</v>
      </c>
      <c r="S23" s="198">
        <f t="shared" si="14"/>
        <v>841</v>
      </c>
      <c r="T23" s="199">
        <f t="shared" si="15"/>
        <v>0.15815815815815815</v>
      </c>
      <c r="U23" s="266">
        <v>999</v>
      </c>
      <c r="V23" s="228">
        <v>0</v>
      </c>
      <c r="W23" s="228">
        <f t="shared" si="16"/>
        <v>841</v>
      </c>
      <c r="X23" s="229">
        <f t="shared" si="17"/>
        <v>0.15815815815815815</v>
      </c>
      <c r="Y23" s="266">
        <v>849</v>
      </c>
      <c r="Z23" s="95">
        <v>120</v>
      </c>
      <c r="AA23" s="198">
        <f t="shared" si="18"/>
        <v>721</v>
      </c>
      <c r="AB23" s="199">
        <f t="shared" si="19"/>
        <v>0.15076560659599528</v>
      </c>
    </row>
    <row r="24" spans="1:28" s="4" customFormat="1" ht="12.75" customHeight="1">
      <c r="A24" s="27" t="s">
        <v>643</v>
      </c>
      <c r="B24" s="21" t="s">
        <v>27</v>
      </c>
      <c r="C24" s="141" t="s">
        <v>5</v>
      </c>
      <c r="D24" s="32">
        <v>0.71</v>
      </c>
      <c r="E24" s="6" t="s">
        <v>648</v>
      </c>
      <c r="F24" s="75">
        <v>1264</v>
      </c>
      <c r="G24" s="61">
        <v>1149</v>
      </c>
      <c r="H24" s="55">
        <v>949</v>
      </c>
      <c r="I24" s="55">
        <v>820</v>
      </c>
      <c r="J24" s="61">
        <v>0</v>
      </c>
      <c r="K24" s="75">
        <f t="shared" si="10"/>
        <v>820</v>
      </c>
      <c r="L24" s="84">
        <f t="shared" si="11"/>
        <v>0.2863359442993908</v>
      </c>
      <c r="M24" s="266">
        <v>799</v>
      </c>
      <c r="N24" s="95">
        <v>123</v>
      </c>
      <c r="O24" s="228">
        <f t="shared" si="12"/>
        <v>697</v>
      </c>
      <c r="P24" s="229">
        <f t="shared" si="13"/>
        <v>0.1276595744680851</v>
      </c>
      <c r="Q24" s="266">
        <v>799</v>
      </c>
      <c r="R24" s="95">
        <v>123</v>
      </c>
      <c r="S24" s="198">
        <f t="shared" si="14"/>
        <v>697</v>
      </c>
      <c r="T24" s="199">
        <f t="shared" si="15"/>
        <v>0.1276595744680851</v>
      </c>
      <c r="U24" s="266">
        <v>799</v>
      </c>
      <c r="V24" s="95">
        <v>124</v>
      </c>
      <c r="W24" s="228">
        <f t="shared" si="16"/>
        <v>696</v>
      </c>
      <c r="X24" s="229">
        <f t="shared" si="17"/>
        <v>0.12891113892365458</v>
      </c>
      <c r="Y24" s="266">
        <v>799</v>
      </c>
      <c r="Z24" s="95">
        <v>124</v>
      </c>
      <c r="AA24" s="198">
        <f t="shared" si="18"/>
        <v>696</v>
      </c>
      <c r="AB24" s="199">
        <f t="shared" si="19"/>
        <v>0.12891113892365458</v>
      </c>
    </row>
    <row r="25" spans="1:28" s="4" customFormat="1" ht="12.75" customHeight="1">
      <c r="A25" s="27" t="s">
        <v>391</v>
      </c>
      <c r="B25" s="21" t="s">
        <v>27</v>
      </c>
      <c r="C25" s="160" t="s">
        <v>612</v>
      </c>
      <c r="D25" s="32">
        <v>0.71</v>
      </c>
      <c r="E25" s="6" t="s">
        <v>393</v>
      </c>
      <c r="F25" s="75">
        <v>1374</v>
      </c>
      <c r="G25" s="61">
        <v>1249</v>
      </c>
      <c r="H25" s="55">
        <v>999</v>
      </c>
      <c r="I25" s="55">
        <v>841</v>
      </c>
      <c r="J25" s="61">
        <v>12</v>
      </c>
      <c r="K25" s="75">
        <f t="shared" si="10"/>
        <v>829</v>
      </c>
      <c r="L25" s="84">
        <f t="shared" si="11"/>
        <v>0.33626901521216973</v>
      </c>
      <c r="M25" s="266">
        <v>799</v>
      </c>
      <c r="N25" s="95">
        <v>161</v>
      </c>
      <c r="O25" s="228">
        <f t="shared" si="12"/>
        <v>668</v>
      </c>
      <c r="P25" s="229">
        <f t="shared" si="13"/>
        <v>0.16395494367959951</v>
      </c>
      <c r="Q25" s="266">
        <v>799</v>
      </c>
      <c r="R25" s="95">
        <v>161</v>
      </c>
      <c r="S25" s="198">
        <f t="shared" si="14"/>
        <v>668</v>
      </c>
      <c r="T25" s="199">
        <f t="shared" si="15"/>
        <v>0.16395494367959951</v>
      </c>
      <c r="U25" s="266">
        <v>799</v>
      </c>
      <c r="V25" s="95">
        <v>161</v>
      </c>
      <c r="W25" s="228">
        <f t="shared" si="16"/>
        <v>668</v>
      </c>
      <c r="X25" s="229">
        <f t="shared" si="17"/>
        <v>0.16395494367959951</v>
      </c>
      <c r="Y25" s="266">
        <v>799</v>
      </c>
      <c r="Z25" s="95">
        <v>161</v>
      </c>
      <c r="AA25" s="198">
        <f t="shared" si="18"/>
        <v>668</v>
      </c>
      <c r="AB25" s="199">
        <f t="shared" si="19"/>
        <v>0.16395494367959951</v>
      </c>
    </row>
    <row r="26" spans="1:28" s="4" customFormat="1" ht="12.75" customHeight="1">
      <c r="A26" s="27" t="s">
        <v>392</v>
      </c>
      <c r="B26" s="21" t="s">
        <v>27</v>
      </c>
      <c r="C26" s="160" t="s">
        <v>612</v>
      </c>
      <c r="D26" s="32">
        <v>0.71</v>
      </c>
      <c r="E26" s="6" t="s">
        <v>394</v>
      </c>
      <c r="F26" s="75">
        <v>1319</v>
      </c>
      <c r="G26" s="61">
        <v>1199</v>
      </c>
      <c r="H26" s="55">
        <v>949</v>
      </c>
      <c r="I26" s="55">
        <v>798</v>
      </c>
      <c r="J26" s="61">
        <v>19</v>
      </c>
      <c r="K26" s="75">
        <f t="shared" si="10"/>
        <v>779</v>
      </c>
      <c r="L26" s="84">
        <f t="shared" si="11"/>
        <v>0.35029190992493747</v>
      </c>
      <c r="M26" s="266">
        <v>749</v>
      </c>
      <c r="N26" s="95">
        <v>166</v>
      </c>
      <c r="O26" s="228">
        <f t="shared" si="12"/>
        <v>613</v>
      </c>
      <c r="P26" s="229">
        <f t="shared" si="13"/>
        <v>0.18157543391188252</v>
      </c>
      <c r="Q26" s="266">
        <v>749</v>
      </c>
      <c r="R26" s="95">
        <v>166</v>
      </c>
      <c r="S26" s="198">
        <f t="shared" si="14"/>
        <v>613</v>
      </c>
      <c r="T26" s="199">
        <f t="shared" si="15"/>
        <v>0.18157543391188252</v>
      </c>
      <c r="U26" s="266">
        <v>749</v>
      </c>
      <c r="V26" s="95">
        <v>166</v>
      </c>
      <c r="W26" s="228">
        <f t="shared" si="16"/>
        <v>613</v>
      </c>
      <c r="X26" s="229">
        <f t="shared" si="17"/>
        <v>0.18157543391188252</v>
      </c>
      <c r="Y26" s="266">
        <v>749</v>
      </c>
      <c r="Z26" s="95">
        <v>166</v>
      </c>
      <c r="AA26" s="198">
        <f t="shared" si="18"/>
        <v>613</v>
      </c>
      <c r="AB26" s="199">
        <f t="shared" si="19"/>
        <v>0.18157543391188252</v>
      </c>
    </row>
    <row r="27" spans="1:28" s="4" customFormat="1" ht="12.75" customHeight="1">
      <c r="A27" s="27" t="s">
        <v>510</v>
      </c>
      <c r="B27" s="21" t="s">
        <v>27</v>
      </c>
      <c r="C27" s="160" t="s">
        <v>612</v>
      </c>
      <c r="D27" s="32">
        <v>0.71</v>
      </c>
      <c r="E27" s="6" t="s">
        <v>511</v>
      </c>
      <c r="F27" s="75">
        <v>1319</v>
      </c>
      <c r="G27" s="61">
        <v>1199</v>
      </c>
      <c r="H27" s="55">
        <v>949</v>
      </c>
      <c r="I27" s="55">
        <v>798</v>
      </c>
      <c r="J27" s="61">
        <v>19</v>
      </c>
      <c r="K27" s="75">
        <f t="shared" si="10"/>
        <v>779</v>
      </c>
      <c r="L27" s="84">
        <f t="shared" si="11"/>
        <v>0.35029190992493747</v>
      </c>
      <c r="M27" s="266">
        <v>699</v>
      </c>
      <c r="N27" s="95">
        <v>207</v>
      </c>
      <c r="O27" s="228">
        <f t="shared" si="12"/>
        <v>572</v>
      </c>
      <c r="P27" s="229">
        <f t="shared" si="13"/>
        <v>0.18168812589413447</v>
      </c>
      <c r="Q27" s="266">
        <v>699</v>
      </c>
      <c r="R27" s="95">
        <v>207</v>
      </c>
      <c r="S27" s="198">
        <f t="shared" si="14"/>
        <v>572</v>
      </c>
      <c r="T27" s="199">
        <f t="shared" si="15"/>
        <v>0.18168812589413447</v>
      </c>
      <c r="U27" s="266">
        <v>949</v>
      </c>
      <c r="V27" s="228">
        <v>0</v>
      </c>
      <c r="W27" s="228">
        <f t="shared" si="16"/>
        <v>779</v>
      </c>
      <c r="X27" s="229">
        <f t="shared" si="17"/>
        <v>0.1791359325605901</v>
      </c>
      <c r="Y27" s="266">
        <v>949</v>
      </c>
      <c r="Z27" s="198">
        <v>0</v>
      </c>
      <c r="AA27" s="198">
        <f t="shared" si="18"/>
        <v>779</v>
      </c>
      <c r="AB27" s="199">
        <f t="shared" si="19"/>
        <v>0.1791359325605901</v>
      </c>
    </row>
    <row r="28" spans="1:28" s="4" customFormat="1" ht="12.75" customHeight="1">
      <c r="A28" s="27" t="s">
        <v>644</v>
      </c>
      <c r="B28" s="21" t="s">
        <v>27</v>
      </c>
      <c r="C28" s="141" t="s">
        <v>5</v>
      </c>
      <c r="D28" s="32">
        <v>0.71</v>
      </c>
      <c r="E28" s="6" t="s">
        <v>649</v>
      </c>
      <c r="F28" s="75">
        <v>1319</v>
      </c>
      <c r="G28" s="61">
        <v>1199</v>
      </c>
      <c r="H28" s="55">
        <v>999</v>
      </c>
      <c r="I28" s="55">
        <v>841</v>
      </c>
      <c r="J28" s="61">
        <v>0</v>
      </c>
      <c r="K28" s="75">
        <f t="shared" si="10"/>
        <v>841</v>
      </c>
      <c r="L28" s="84">
        <f t="shared" si="11"/>
        <v>0.29858215179316094</v>
      </c>
      <c r="M28" s="266">
        <v>999</v>
      </c>
      <c r="N28" s="228">
        <v>0</v>
      </c>
      <c r="O28" s="228">
        <f t="shared" si="12"/>
        <v>841</v>
      </c>
      <c r="P28" s="229">
        <f t="shared" si="13"/>
        <v>0.15815815815815815</v>
      </c>
      <c r="Q28" s="266">
        <v>999</v>
      </c>
      <c r="R28" s="228">
        <v>0</v>
      </c>
      <c r="S28" s="198">
        <f t="shared" si="14"/>
        <v>841</v>
      </c>
      <c r="T28" s="199">
        <f t="shared" si="15"/>
        <v>0.15815815815815815</v>
      </c>
      <c r="U28" s="266">
        <v>849</v>
      </c>
      <c r="V28" s="95">
        <v>120</v>
      </c>
      <c r="W28" s="228">
        <f t="shared" si="16"/>
        <v>721</v>
      </c>
      <c r="X28" s="229">
        <f t="shared" si="17"/>
        <v>0.15076560659599528</v>
      </c>
      <c r="Y28" s="266">
        <v>849</v>
      </c>
      <c r="Z28" s="95">
        <v>120</v>
      </c>
      <c r="AA28" s="198">
        <f t="shared" si="18"/>
        <v>721</v>
      </c>
      <c r="AB28" s="199">
        <f t="shared" si="19"/>
        <v>0.15076560659599528</v>
      </c>
    </row>
    <row r="29" spans="1:28" s="4" customFormat="1" ht="12.75" customHeight="1">
      <c r="A29" s="27" t="s">
        <v>645</v>
      </c>
      <c r="B29" s="21" t="s">
        <v>27</v>
      </c>
      <c r="C29" s="141" t="s">
        <v>5</v>
      </c>
      <c r="D29" s="32">
        <v>0.71</v>
      </c>
      <c r="E29" s="6" t="s">
        <v>649</v>
      </c>
      <c r="F29" s="75">
        <v>1264</v>
      </c>
      <c r="G29" s="61">
        <v>1149</v>
      </c>
      <c r="H29" s="55">
        <v>949</v>
      </c>
      <c r="I29" s="55">
        <v>816</v>
      </c>
      <c r="J29" s="61">
        <v>0</v>
      </c>
      <c r="K29" s="75">
        <f t="shared" si="10"/>
        <v>816</v>
      </c>
      <c r="L29" s="84">
        <f t="shared" si="11"/>
        <v>0.28981723237597912</v>
      </c>
      <c r="M29" s="266">
        <v>799</v>
      </c>
      <c r="N29" s="95">
        <v>122</v>
      </c>
      <c r="O29" s="228">
        <f t="shared" si="12"/>
        <v>694</v>
      </c>
      <c r="P29" s="229">
        <f t="shared" si="13"/>
        <v>0.13141426783479349</v>
      </c>
      <c r="Q29" s="266">
        <v>799</v>
      </c>
      <c r="R29" s="95">
        <v>122</v>
      </c>
      <c r="S29" s="198">
        <f t="shared" si="14"/>
        <v>694</v>
      </c>
      <c r="T29" s="199">
        <f t="shared" si="15"/>
        <v>0.13141426783479349</v>
      </c>
      <c r="U29" s="266">
        <v>799</v>
      </c>
      <c r="V29" s="95">
        <v>124</v>
      </c>
      <c r="W29" s="228">
        <f t="shared" si="16"/>
        <v>692</v>
      </c>
      <c r="X29" s="229">
        <f t="shared" si="17"/>
        <v>0.13391739674593242</v>
      </c>
      <c r="Y29" s="266">
        <v>799</v>
      </c>
      <c r="Z29" s="95">
        <v>124</v>
      </c>
      <c r="AA29" s="198">
        <f t="shared" si="18"/>
        <v>692</v>
      </c>
      <c r="AB29" s="199">
        <f t="shared" si="19"/>
        <v>0.13391739674593242</v>
      </c>
    </row>
    <row r="30" spans="1:28" s="4" customFormat="1" ht="12.75" customHeight="1">
      <c r="A30" s="27" t="s">
        <v>157</v>
      </c>
      <c r="B30" s="21" t="s">
        <v>27</v>
      </c>
      <c r="C30" s="160" t="s">
        <v>641</v>
      </c>
      <c r="D30" s="32">
        <v>0.71</v>
      </c>
      <c r="E30" s="6" t="s">
        <v>385</v>
      </c>
      <c r="F30" s="75">
        <v>1484</v>
      </c>
      <c r="G30" s="61">
        <v>1349</v>
      </c>
      <c r="H30" s="55">
        <v>1049</v>
      </c>
      <c r="I30" s="55">
        <v>825</v>
      </c>
      <c r="J30" s="61">
        <v>0</v>
      </c>
      <c r="K30" s="75">
        <f t="shared" si="10"/>
        <v>825</v>
      </c>
      <c r="L30" s="84">
        <f t="shared" si="11"/>
        <v>0.38843587842846555</v>
      </c>
      <c r="M30" s="266">
        <v>949</v>
      </c>
      <c r="N30" s="95">
        <v>75</v>
      </c>
      <c r="O30" s="228">
        <f t="shared" si="12"/>
        <v>750</v>
      </c>
      <c r="P30" s="229">
        <f t="shared" si="13"/>
        <v>0.20969441517386722</v>
      </c>
      <c r="Q30" s="266">
        <v>949</v>
      </c>
      <c r="R30" s="95">
        <v>75</v>
      </c>
      <c r="S30" s="198">
        <f t="shared" si="14"/>
        <v>750</v>
      </c>
      <c r="T30" s="199">
        <f t="shared" si="15"/>
        <v>0.20969441517386722</v>
      </c>
      <c r="U30" s="266">
        <v>949</v>
      </c>
      <c r="V30" s="95">
        <v>75</v>
      </c>
      <c r="W30" s="228">
        <f t="shared" si="16"/>
        <v>750</v>
      </c>
      <c r="X30" s="229">
        <f t="shared" si="17"/>
        <v>0.20969441517386722</v>
      </c>
      <c r="Y30" s="266">
        <v>1049</v>
      </c>
      <c r="Z30" s="198">
        <v>0</v>
      </c>
      <c r="AA30" s="198">
        <f t="shared" si="18"/>
        <v>825</v>
      </c>
      <c r="AB30" s="199">
        <f t="shared" si="19"/>
        <v>0.21353670162059105</v>
      </c>
    </row>
    <row r="31" spans="1:28" s="4" customFormat="1" ht="12.75" customHeight="1">
      <c r="A31" s="101" t="s">
        <v>158</v>
      </c>
      <c r="B31" s="24" t="s">
        <v>27</v>
      </c>
      <c r="C31" s="160" t="s">
        <v>641</v>
      </c>
      <c r="D31" s="30">
        <v>0.71</v>
      </c>
      <c r="E31" s="25" t="s">
        <v>386</v>
      </c>
      <c r="F31" s="73">
        <v>1429</v>
      </c>
      <c r="G31" s="61">
        <v>1299</v>
      </c>
      <c r="H31" s="55">
        <v>999</v>
      </c>
      <c r="I31" s="53">
        <v>794</v>
      </c>
      <c r="J31" s="60">
        <v>0</v>
      </c>
      <c r="K31" s="73">
        <f t="shared" si="10"/>
        <v>794</v>
      </c>
      <c r="L31" s="82">
        <f t="shared" si="11"/>
        <v>0.38876058506543493</v>
      </c>
      <c r="M31" s="268">
        <v>849</v>
      </c>
      <c r="N31" s="96">
        <v>115</v>
      </c>
      <c r="O31" s="223">
        <f t="shared" si="12"/>
        <v>679</v>
      </c>
      <c r="P31" s="224">
        <f t="shared" si="13"/>
        <v>0.20023557126030625</v>
      </c>
      <c r="Q31" s="268">
        <v>849</v>
      </c>
      <c r="R31" s="96">
        <v>115</v>
      </c>
      <c r="S31" s="193">
        <f t="shared" si="14"/>
        <v>679</v>
      </c>
      <c r="T31" s="194">
        <f t="shared" si="15"/>
        <v>0.20023557126030625</v>
      </c>
      <c r="U31" s="268">
        <v>849</v>
      </c>
      <c r="V31" s="96">
        <v>129</v>
      </c>
      <c r="W31" s="223">
        <f t="shared" si="16"/>
        <v>665</v>
      </c>
      <c r="X31" s="224">
        <f t="shared" si="17"/>
        <v>0.21672555948174324</v>
      </c>
      <c r="Y31" s="268">
        <v>999</v>
      </c>
      <c r="Z31" s="193">
        <v>0</v>
      </c>
      <c r="AA31" s="193">
        <f t="shared" si="18"/>
        <v>794</v>
      </c>
      <c r="AB31" s="194">
        <f t="shared" si="19"/>
        <v>0.20520520520520522</v>
      </c>
    </row>
    <row r="32" spans="1:28" s="4" customFormat="1" ht="12.75" customHeight="1">
      <c r="A32" s="103" t="s">
        <v>159</v>
      </c>
      <c r="B32" s="24" t="s">
        <v>27</v>
      </c>
      <c r="C32" s="279" t="s">
        <v>612</v>
      </c>
      <c r="D32" s="30">
        <v>0.71</v>
      </c>
      <c r="E32" s="25" t="s">
        <v>387</v>
      </c>
      <c r="F32" s="105">
        <v>1704</v>
      </c>
      <c r="G32" s="60">
        <v>1549</v>
      </c>
      <c r="H32" s="104">
        <v>1199</v>
      </c>
      <c r="I32" s="104">
        <v>974</v>
      </c>
      <c r="J32" s="104">
        <v>0</v>
      </c>
      <c r="K32" s="105">
        <f t="shared" si="10"/>
        <v>974</v>
      </c>
      <c r="L32" s="86">
        <f t="shared" si="11"/>
        <v>0.3712072304712718</v>
      </c>
      <c r="M32" s="263">
        <v>949</v>
      </c>
      <c r="N32" s="180">
        <v>194</v>
      </c>
      <c r="O32" s="233">
        <f t="shared" si="12"/>
        <v>780</v>
      </c>
      <c r="P32" s="234">
        <f t="shared" si="13"/>
        <v>0.17808219178082191</v>
      </c>
      <c r="Q32" s="263">
        <v>949</v>
      </c>
      <c r="R32" s="180">
        <v>194</v>
      </c>
      <c r="S32" s="202">
        <f t="shared" si="14"/>
        <v>780</v>
      </c>
      <c r="T32" s="203">
        <f t="shared" si="15"/>
        <v>0.17808219178082191</v>
      </c>
      <c r="U32" s="263">
        <v>1049</v>
      </c>
      <c r="V32" s="180">
        <v>114</v>
      </c>
      <c r="W32" s="233">
        <f t="shared" si="16"/>
        <v>860</v>
      </c>
      <c r="X32" s="234">
        <f t="shared" si="17"/>
        <v>0.1801715919923737</v>
      </c>
      <c r="Y32" s="263">
        <v>949</v>
      </c>
      <c r="Z32" s="180">
        <v>194</v>
      </c>
      <c r="AA32" s="202">
        <f t="shared" si="18"/>
        <v>780</v>
      </c>
      <c r="AB32" s="203">
        <f t="shared" si="19"/>
        <v>0.17808219178082191</v>
      </c>
    </row>
    <row r="33" spans="1:28" s="4" customFormat="1" ht="12.75" customHeight="1">
      <c r="A33" s="101" t="s">
        <v>160</v>
      </c>
      <c r="B33" s="24" t="s">
        <v>27</v>
      </c>
      <c r="C33" s="279" t="s">
        <v>612</v>
      </c>
      <c r="D33" s="30">
        <v>0.71</v>
      </c>
      <c r="E33" s="25" t="s">
        <v>388</v>
      </c>
      <c r="F33" s="73">
        <v>1649</v>
      </c>
      <c r="G33" s="60">
        <v>1499</v>
      </c>
      <c r="H33" s="53">
        <v>1149</v>
      </c>
      <c r="I33" s="53">
        <v>872</v>
      </c>
      <c r="J33" s="53">
        <v>0</v>
      </c>
      <c r="K33" s="73">
        <f t="shared" si="10"/>
        <v>872</v>
      </c>
      <c r="L33" s="82">
        <f t="shared" si="11"/>
        <v>0.41827885256837893</v>
      </c>
      <c r="M33" s="267">
        <v>899</v>
      </c>
      <c r="N33" s="181">
        <v>187</v>
      </c>
      <c r="O33" s="235">
        <f t="shared" si="12"/>
        <v>685</v>
      </c>
      <c r="P33" s="236">
        <f t="shared" si="13"/>
        <v>0.23804226918798665</v>
      </c>
      <c r="Q33" s="267">
        <v>899</v>
      </c>
      <c r="R33" s="181">
        <v>187</v>
      </c>
      <c r="S33" s="204">
        <f t="shared" si="14"/>
        <v>685</v>
      </c>
      <c r="T33" s="205">
        <f t="shared" si="15"/>
        <v>0.23804226918798665</v>
      </c>
      <c r="U33" s="267">
        <v>899</v>
      </c>
      <c r="V33" s="181">
        <v>187</v>
      </c>
      <c r="W33" s="235">
        <f t="shared" si="16"/>
        <v>685</v>
      </c>
      <c r="X33" s="236">
        <f t="shared" si="17"/>
        <v>0.23804226918798665</v>
      </c>
      <c r="Y33" s="267">
        <v>949</v>
      </c>
      <c r="Z33" s="181">
        <v>148</v>
      </c>
      <c r="AA33" s="204">
        <f t="shared" si="18"/>
        <v>724</v>
      </c>
      <c r="AB33" s="205">
        <f t="shared" si="19"/>
        <v>0.23709167544783982</v>
      </c>
    </row>
    <row r="34" spans="1:28" s="4" customFormat="1" ht="12.75" customHeight="1">
      <c r="A34" s="27" t="s">
        <v>655</v>
      </c>
      <c r="B34" s="21" t="s">
        <v>27</v>
      </c>
      <c r="C34" s="141" t="s">
        <v>5</v>
      </c>
      <c r="D34" s="32">
        <v>0.71</v>
      </c>
      <c r="E34" s="6" t="s">
        <v>657</v>
      </c>
      <c r="F34" s="75">
        <v>1594</v>
      </c>
      <c r="G34" s="61">
        <v>1449</v>
      </c>
      <c r="H34" s="55">
        <v>1199</v>
      </c>
      <c r="I34" s="55">
        <v>986</v>
      </c>
      <c r="J34" s="61">
        <v>0</v>
      </c>
      <c r="K34" s="75">
        <f t="shared" si="10"/>
        <v>986</v>
      </c>
      <c r="L34" s="84">
        <f t="shared" si="11"/>
        <v>0.31953071083505868</v>
      </c>
      <c r="M34" s="267">
        <v>1199</v>
      </c>
      <c r="N34" s="235">
        <v>0</v>
      </c>
      <c r="O34" s="235">
        <f t="shared" si="12"/>
        <v>986</v>
      </c>
      <c r="P34" s="236">
        <f t="shared" si="13"/>
        <v>0.17764804003336113</v>
      </c>
      <c r="Q34" s="267">
        <v>1199</v>
      </c>
      <c r="R34" s="223">
        <v>0</v>
      </c>
      <c r="S34" s="204">
        <f t="shared" si="14"/>
        <v>986</v>
      </c>
      <c r="T34" s="205">
        <f t="shared" si="15"/>
        <v>0.17764804003336113</v>
      </c>
      <c r="U34" s="267">
        <v>1199</v>
      </c>
      <c r="V34" s="235">
        <v>0</v>
      </c>
      <c r="W34" s="235">
        <f t="shared" si="16"/>
        <v>986</v>
      </c>
      <c r="X34" s="236">
        <f t="shared" si="17"/>
        <v>0.17764804003336113</v>
      </c>
      <c r="Y34" s="267">
        <v>1049</v>
      </c>
      <c r="Z34" s="96">
        <v>115</v>
      </c>
      <c r="AA34" s="204">
        <f t="shared" si="18"/>
        <v>871</v>
      </c>
      <c r="AB34" s="205">
        <f t="shared" si="19"/>
        <v>0.16968541468064824</v>
      </c>
    </row>
    <row r="35" spans="1:28" s="4" customFormat="1" ht="12.75" customHeight="1">
      <c r="A35" s="101" t="s">
        <v>656</v>
      </c>
      <c r="B35" s="24" t="s">
        <v>27</v>
      </c>
      <c r="C35" s="141" t="s">
        <v>5</v>
      </c>
      <c r="D35" s="30">
        <v>0.71</v>
      </c>
      <c r="E35" s="6" t="s">
        <v>657</v>
      </c>
      <c r="F35" s="73">
        <v>1539</v>
      </c>
      <c r="G35" s="60">
        <v>1399</v>
      </c>
      <c r="H35" s="53">
        <v>1149</v>
      </c>
      <c r="I35" s="53">
        <v>945</v>
      </c>
      <c r="J35" s="60">
        <v>0</v>
      </c>
      <c r="K35" s="73">
        <f t="shared" si="10"/>
        <v>945</v>
      </c>
      <c r="L35" s="82">
        <f t="shared" si="11"/>
        <v>0.32451751250893496</v>
      </c>
      <c r="M35" s="267">
        <v>949</v>
      </c>
      <c r="N35" s="96">
        <v>147</v>
      </c>
      <c r="O35" s="235">
        <f t="shared" si="12"/>
        <v>798</v>
      </c>
      <c r="P35" s="236">
        <f t="shared" si="13"/>
        <v>0.15911485774499473</v>
      </c>
      <c r="Q35" s="139">
        <v>949</v>
      </c>
      <c r="R35" s="181">
        <v>147</v>
      </c>
      <c r="S35" s="204">
        <f t="shared" si="14"/>
        <v>798</v>
      </c>
      <c r="T35" s="205">
        <f t="shared" si="15"/>
        <v>0.15911485774499473</v>
      </c>
      <c r="U35" s="267">
        <v>999</v>
      </c>
      <c r="V35" s="181">
        <v>110</v>
      </c>
      <c r="W35" s="235">
        <f t="shared" si="16"/>
        <v>835</v>
      </c>
      <c r="X35" s="236">
        <f t="shared" si="17"/>
        <v>0.16416416416416416</v>
      </c>
      <c r="Y35" s="139">
        <v>999</v>
      </c>
      <c r="Z35" s="181">
        <v>110</v>
      </c>
      <c r="AA35" s="204">
        <f t="shared" si="18"/>
        <v>835</v>
      </c>
      <c r="AB35" s="205">
        <f t="shared" si="19"/>
        <v>0.16416416416416416</v>
      </c>
    </row>
    <row r="36" spans="1:28" s="4" customFormat="1" ht="12.75" customHeight="1">
      <c r="A36" s="103" t="s">
        <v>161</v>
      </c>
      <c r="B36" s="21" t="s">
        <v>27</v>
      </c>
      <c r="C36" s="160" t="s">
        <v>612</v>
      </c>
      <c r="D36" s="32">
        <v>0.71</v>
      </c>
      <c r="E36" s="121" t="s">
        <v>389</v>
      </c>
      <c r="F36" s="105">
        <v>1704</v>
      </c>
      <c r="G36" s="61">
        <v>1549</v>
      </c>
      <c r="H36" s="61">
        <v>1199</v>
      </c>
      <c r="I36" s="104">
        <v>975</v>
      </c>
      <c r="J36" s="104">
        <v>0</v>
      </c>
      <c r="K36" s="105">
        <f t="shared" si="10"/>
        <v>975</v>
      </c>
      <c r="L36" s="86">
        <f t="shared" si="11"/>
        <v>0.37056165267914781</v>
      </c>
      <c r="M36" s="139">
        <v>949</v>
      </c>
      <c r="N36" s="181">
        <v>194</v>
      </c>
      <c r="O36" s="235">
        <f t="shared" si="12"/>
        <v>781</v>
      </c>
      <c r="P36" s="236">
        <f t="shared" si="13"/>
        <v>0.17702845100105374</v>
      </c>
      <c r="Q36" s="139">
        <v>949</v>
      </c>
      <c r="R36" s="181">
        <v>194</v>
      </c>
      <c r="S36" s="204">
        <f t="shared" si="14"/>
        <v>781</v>
      </c>
      <c r="T36" s="205">
        <f t="shared" si="15"/>
        <v>0.17702845100105374</v>
      </c>
      <c r="U36" s="267">
        <v>949</v>
      </c>
      <c r="V36" s="181">
        <v>194</v>
      </c>
      <c r="W36" s="235">
        <f t="shared" si="16"/>
        <v>781</v>
      </c>
      <c r="X36" s="236">
        <f t="shared" si="17"/>
        <v>0.17702845100105374</v>
      </c>
      <c r="Y36" s="139">
        <v>949</v>
      </c>
      <c r="Z36" s="181">
        <v>194</v>
      </c>
      <c r="AA36" s="204">
        <f t="shared" si="18"/>
        <v>781</v>
      </c>
      <c r="AB36" s="205">
        <f t="shared" si="19"/>
        <v>0.17702845100105374</v>
      </c>
    </row>
    <row r="37" spans="1:28" s="4" customFormat="1" ht="12.75" customHeight="1">
      <c r="A37" s="101" t="s">
        <v>162</v>
      </c>
      <c r="B37" s="24" t="s">
        <v>27</v>
      </c>
      <c r="C37" s="279" t="s">
        <v>612</v>
      </c>
      <c r="D37" s="30">
        <v>0.71</v>
      </c>
      <c r="E37" s="25" t="s">
        <v>390</v>
      </c>
      <c r="F37" s="73">
        <v>1649</v>
      </c>
      <c r="G37" s="60">
        <v>1499</v>
      </c>
      <c r="H37" s="53">
        <v>1149</v>
      </c>
      <c r="I37" s="53">
        <v>933</v>
      </c>
      <c r="J37" s="53">
        <v>0</v>
      </c>
      <c r="K37" s="73">
        <f t="shared" si="10"/>
        <v>933</v>
      </c>
      <c r="L37" s="82">
        <f t="shared" si="11"/>
        <v>0.37758505670446962</v>
      </c>
      <c r="M37" s="137">
        <v>899</v>
      </c>
      <c r="N37" s="96">
        <v>194</v>
      </c>
      <c r="O37" s="223">
        <f t="shared" si="12"/>
        <v>739</v>
      </c>
      <c r="P37" s="224">
        <f t="shared" si="13"/>
        <v>0.17797552836484984</v>
      </c>
      <c r="Q37" s="137">
        <v>899</v>
      </c>
      <c r="R37" s="96">
        <v>194</v>
      </c>
      <c r="S37" s="193">
        <f t="shared" si="14"/>
        <v>739</v>
      </c>
      <c r="T37" s="194">
        <f t="shared" si="15"/>
        <v>0.17797552836484984</v>
      </c>
      <c r="U37" s="268">
        <v>1149</v>
      </c>
      <c r="V37" s="223">
        <v>0</v>
      </c>
      <c r="W37" s="223">
        <f t="shared" si="16"/>
        <v>933</v>
      </c>
      <c r="X37" s="224">
        <f t="shared" si="17"/>
        <v>0.18798955613577023</v>
      </c>
      <c r="Y37" s="137">
        <v>949</v>
      </c>
      <c r="Z37" s="96">
        <v>154</v>
      </c>
      <c r="AA37" s="193">
        <f t="shared" si="18"/>
        <v>779</v>
      </c>
      <c r="AB37" s="194">
        <f t="shared" si="19"/>
        <v>0.1791359325605901</v>
      </c>
    </row>
    <row r="38" spans="1:28" s="4" customFormat="1" ht="12.75" customHeight="1">
      <c r="A38" s="27" t="s">
        <v>650</v>
      </c>
      <c r="B38" s="21" t="s">
        <v>27</v>
      </c>
      <c r="C38" s="141" t="s">
        <v>5</v>
      </c>
      <c r="D38" s="32">
        <v>0.71</v>
      </c>
      <c r="E38" s="6" t="s">
        <v>652</v>
      </c>
      <c r="F38" s="75">
        <v>1594</v>
      </c>
      <c r="G38" s="61">
        <v>1449</v>
      </c>
      <c r="H38" s="55">
        <v>1199</v>
      </c>
      <c r="I38" s="55">
        <v>987</v>
      </c>
      <c r="J38" s="61">
        <v>0</v>
      </c>
      <c r="K38" s="75">
        <f t="shared" si="10"/>
        <v>987</v>
      </c>
      <c r="L38" s="84">
        <f t="shared" si="11"/>
        <v>0.3188405797101449</v>
      </c>
      <c r="M38" s="138">
        <v>1199</v>
      </c>
      <c r="N38" s="228">
        <v>0</v>
      </c>
      <c r="O38" s="228">
        <f t="shared" si="12"/>
        <v>987</v>
      </c>
      <c r="P38" s="229">
        <f t="shared" si="13"/>
        <v>0.17681401167639699</v>
      </c>
      <c r="Q38" s="138">
        <v>1199</v>
      </c>
      <c r="R38" s="228">
        <v>0</v>
      </c>
      <c r="S38" s="198">
        <f t="shared" si="14"/>
        <v>987</v>
      </c>
      <c r="T38" s="199">
        <f t="shared" si="15"/>
        <v>0.17681401167639699</v>
      </c>
      <c r="U38" s="266">
        <v>1199</v>
      </c>
      <c r="V38" s="228">
        <v>0</v>
      </c>
      <c r="W38" s="228">
        <f t="shared" si="16"/>
        <v>987</v>
      </c>
      <c r="X38" s="229">
        <f t="shared" si="17"/>
        <v>0.17681401167639699</v>
      </c>
      <c r="Y38" s="138">
        <v>1049</v>
      </c>
      <c r="Z38" s="95">
        <v>116</v>
      </c>
      <c r="AA38" s="198">
        <f t="shared" si="18"/>
        <v>871</v>
      </c>
      <c r="AB38" s="199">
        <f t="shared" si="19"/>
        <v>0.16968541468064824</v>
      </c>
    </row>
    <row r="39" spans="1:28" s="4" customFormat="1" ht="12.75" customHeight="1">
      <c r="A39" s="27" t="s">
        <v>651</v>
      </c>
      <c r="B39" s="21" t="s">
        <v>27</v>
      </c>
      <c r="C39" s="141" t="s">
        <v>5</v>
      </c>
      <c r="D39" s="32">
        <v>0.71</v>
      </c>
      <c r="E39" s="6" t="s">
        <v>652</v>
      </c>
      <c r="F39" s="75">
        <v>1539</v>
      </c>
      <c r="G39" s="61">
        <v>1399</v>
      </c>
      <c r="H39" s="55">
        <v>1149</v>
      </c>
      <c r="I39" s="55">
        <v>945</v>
      </c>
      <c r="J39" s="61">
        <v>0</v>
      </c>
      <c r="K39" s="75">
        <f t="shared" si="10"/>
        <v>945</v>
      </c>
      <c r="L39" s="84">
        <f t="shared" si="11"/>
        <v>0.32451751250893496</v>
      </c>
      <c r="M39" s="138">
        <v>949</v>
      </c>
      <c r="N39" s="95">
        <v>155</v>
      </c>
      <c r="O39" s="228">
        <f t="shared" si="12"/>
        <v>790</v>
      </c>
      <c r="P39" s="229">
        <f t="shared" si="13"/>
        <v>0.16754478398314016</v>
      </c>
      <c r="Q39" s="138">
        <v>949</v>
      </c>
      <c r="R39" s="95">
        <v>155</v>
      </c>
      <c r="S39" s="198">
        <f t="shared" si="14"/>
        <v>790</v>
      </c>
      <c r="T39" s="199">
        <f t="shared" si="15"/>
        <v>0.16754478398314016</v>
      </c>
      <c r="U39" s="138">
        <v>999</v>
      </c>
      <c r="V39" s="95">
        <v>116</v>
      </c>
      <c r="W39" s="228">
        <f t="shared" si="16"/>
        <v>829</v>
      </c>
      <c r="X39" s="229">
        <f t="shared" si="17"/>
        <v>0.17017017017017017</v>
      </c>
      <c r="Y39" s="138">
        <v>999</v>
      </c>
      <c r="Z39" s="95">
        <v>116</v>
      </c>
      <c r="AA39" s="198">
        <f t="shared" si="18"/>
        <v>829</v>
      </c>
      <c r="AB39" s="199">
        <f t="shared" si="19"/>
        <v>0.17017017017017017</v>
      </c>
    </row>
    <row r="40" spans="1:28" s="4" customFormat="1" ht="12.75" customHeight="1" thickBot="1">
      <c r="A40" s="26" t="s">
        <v>653</v>
      </c>
      <c r="B40" s="23" t="s">
        <v>27</v>
      </c>
      <c r="C40" s="130" t="s">
        <v>5</v>
      </c>
      <c r="D40" s="31">
        <v>0.71</v>
      </c>
      <c r="E40" s="2" t="s">
        <v>654</v>
      </c>
      <c r="F40" s="74">
        <v>1704</v>
      </c>
      <c r="G40" s="35">
        <v>1549</v>
      </c>
      <c r="H40" s="54">
        <v>1249</v>
      </c>
      <c r="I40" s="54">
        <v>1028</v>
      </c>
      <c r="J40" s="35">
        <v>0</v>
      </c>
      <c r="K40" s="74">
        <f t="shared" si="10"/>
        <v>1028</v>
      </c>
      <c r="L40" s="83">
        <f t="shared" si="11"/>
        <v>0.33634602969657845</v>
      </c>
      <c r="M40" s="140">
        <v>1099</v>
      </c>
      <c r="N40" s="94">
        <v>109</v>
      </c>
      <c r="O40" s="225">
        <f t="shared" si="12"/>
        <v>919</v>
      </c>
      <c r="P40" s="226">
        <f t="shared" si="13"/>
        <v>0.1637852593266606</v>
      </c>
      <c r="Q40" s="140">
        <v>1099</v>
      </c>
      <c r="R40" s="94">
        <v>109</v>
      </c>
      <c r="S40" s="195">
        <f t="shared" si="14"/>
        <v>919</v>
      </c>
      <c r="T40" s="196">
        <f t="shared" si="15"/>
        <v>0.1637852593266606</v>
      </c>
      <c r="U40" s="140">
        <v>1099</v>
      </c>
      <c r="V40" s="94">
        <v>109</v>
      </c>
      <c r="W40" s="225">
        <f t="shared" si="16"/>
        <v>919</v>
      </c>
      <c r="X40" s="226">
        <f t="shared" si="17"/>
        <v>0.1637852593266606</v>
      </c>
      <c r="Y40" s="140">
        <v>1099</v>
      </c>
      <c r="Z40" s="94">
        <v>109</v>
      </c>
      <c r="AA40" s="195">
        <f t="shared" si="18"/>
        <v>919</v>
      </c>
      <c r="AB40" s="196">
        <f t="shared" si="19"/>
        <v>0.1637852593266606</v>
      </c>
    </row>
    <row r="51" spans="9:12">
      <c r="I51" s="158"/>
      <c r="J51" s="158"/>
      <c r="K51" s="158"/>
      <c r="L51" s="158"/>
    </row>
    <row r="52" spans="9:12">
      <c r="I52" s="158"/>
      <c r="J52" s="158"/>
      <c r="K52" s="158"/>
      <c r="L52" s="158"/>
    </row>
    <row r="53" spans="9:12">
      <c r="I53" s="158"/>
      <c r="J53" s="158"/>
      <c r="K53" s="158"/>
      <c r="L53" s="158"/>
    </row>
    <row r="54" spans="9:12">
      <c r="I54" s="158"/>
      <c r="J54" s="158"/>
      <c r="K54" s="158"/>
      <c r="L54" s="15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F7448-F454-4F9E-80BF-8A7284C30B71}">
  <sheetPr>
    <tabColor rgb="FFFFFF00"/>
  </sheetPr>
  <dimension ref="A2:AB15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J2" sqref="J2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6.54296875" style="13" bestFit="1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310">
        <v>45966</v>
      </c>
      <c r="G2" s="310"/>
      <c r="H2" s="310"/>
      <c r="I2" s="310"/>
      <c r="J2" s="70"/>
      <c r="K2" s="70"/>
      <c r="L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39" t="s">
        <v>185</v>
      </c>
      <c r="K7" s="3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396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1" si="0">IFERROR(I8-J8,I8)</f>
        <v>1488</v>
      </c>
      <c r="L8" s="84">
        <f t="shared" ref="L8:L56" si="1">IFERROR((G8-K8)/G8, " ")</f>
        <v>0.32332878581173263</v>
      </c>
      <c r="M8" s="138">
        <v>1899</v>
      </c>
      <c r="N8" s="228">
        <v>0</v>
      </c>
      <c r="O8" s="228">
        <f t="shared" ref="O8:O48" si="2">$K8-N8</f>
        <v>1488</v>
      </c>
      <c r="P8" s="229">
        <f t="shared" ref="P8:P48" si="3">(M8-O8)/M8</f>
        <v>0.21642969984202212</v>
      </c>
      <c r="Q8" s="138">
        <v>1899</v>
      </c>
      <c r="R8" s="198">
        <v>0</v>
      </c>
      <c r="S8" s="198">
        <f t="shared" ref="S8:S48" si="4">$K8-R8</f>
        <v>1488</v>
      </c>
      <c r="T8" s="199">
        <f t="shared" ref="T8:T48" si="5">(Q8-S8)/Q8</f>
        <v>0.21642969984202212</v>
      </c>
      <c r="U8" s="138">
        <v>1899</v>
      </c>
      <c r="V8" s="228">
        <v>0</v>
      </c>
      <c r="W8" s="228">
        <f t="shared" ref="W8:W48" si="6">$K8-V8</f>
        <v>1488</v>
      </c>
      <c r="X8" s="229">
        <f t="shared" ref="X8:X48" si="7">(U8-W8)/U8</f>
        <v>0.21642969984202212</v>
      </c>
      <c r="Y8" s="138">
        <v>1899</v>
      </c>
      <c r="Z8" s="198">
        <v>0</v>
      </c>
      <c r="AA8" s="198">
        <f t="shared" ref="AA8:AA33" si="8">$K8-Z8</f>
        <v>1488</v>
      </c>
      <c r="AB8" s="199">
        <f t="shared" ref="AB8:AB33" si="9">(Y8-AA8)/Y8</f>
        <v>0.21642969984202212</v>
      </c>
    </row>
    <row r="9" spans="1:28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396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0">
        <v>1799</v>
      </c>
      <c r="N9" s="225">
        <v>0</v>
      </c>
      <c r="O9" s="225">
        <f t="shared" si="2"/>
        <v>1409</v>
      </c>
      <c r="P9" s="226">
        <f t="shared" si="3"/>
        <v>0.21678710394663703</v>
      </c>
      <c r="Q9" s="140">
        <v>1799</v>
      </c>
      <c r="R9" s="195">
        <v>0</v>
      </c>
      <c r="S9" s="195">
        <f t="shared" si="4"/>
        <v>1409</v>
      </c>
      <c r="T9" s="196">
        <f t="shared" si="5"/>
        <v>0.21678710394663703</v>
      </c>
      <c r="U9" s="140">
        <v>1799</v>
      </c>
      <c r="V9" s="225">
        <v>0</v>
      </c>
      <c r="W9" s="225">
        <f t="shared" si="6"/>
        <v>1409</v>
      </c>
      <c r="X9" s="226">
        <f t="shared" si="7"/>
        <v>0.21678710394663703</v>
      </c>
      <c r="Y9" s="140">
        <v>1799</v>
      </c>
      <c r="Z9" s="195">
        <v>0</v>
      </c>
      <c r="AA9" s="195">
        <f t="shared" si="8"/>
        <v>1409</v>
      </c>
      <c r="AB9" s="196">
        <f t="shared" si="9"/>
        <v>0.21678710394663703</v>
      </c>
    </row>
    <row r="10" spans="1:28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397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38">
        <v>1199</v>
      </c>
      <c r="N10" s="228">
        <v>0</v>
      </c>
      <c r="O10" s="228">
        <f t="shared" si="2"/>
        <v>1015</v>
      </c>
      <c r="P10" s="229">
        <f t="shared" si="3"/>
        <v>0.15346121768140117</v>
      </c>
      <c r="Q10" s="138">
        <v>1199</v>
      </c>
      <c r="R10" s="198">
        <v>0</v>
      </c>
      <c r="S10" s="198">
        <f t="shared" si="4"/>
        <v>1015</v>
      </c>
      <c r="T10" s="199">
        <f t="shared" si="5"/>
        <v>0.15346121768140117</v>
      </c>
      <c r="U10" s="138">
        <v>1199</v>
      </c>
      <c r="V10" s="228">
        <v>0</v>
      </c>
      <c r="W10" s="228">
        <f t="shared" si="6"/>
        <v>1015</v>
      </c>
      <c r="X10" s="229">
        <f t="shared" si="7"/>
        <v>0.15346121768140117</v>
      </c>
      <c r="Y10" s="138">
        <v>1199</v>
      </c>
      <c r="Z10" s="198">
        <v>0</v>
      </c>
      <c r="AA10" s="198">
        <f t="shared" si="8"/>
        <v>1015</v>
      </c>
      <c r="AB10" s="199">
        <f t="shared" si="9"/>
        <v>0.15346121768140117</v>
      </c>
    </row>
    <row r="11" spans="1:28" s="4" customFormat="1" ht="12.75" customHeight="1" thickBot="1">
      <c r="A11" s="280" t="s">
        <v>59</v>
      </c>
      <c r="B11" s="23" t="s">
        <v>20</v>
      </c>
      <c r="C11" s="67"/>
      <c r="D11" s="31">
        <v>0.66</v>
      </c>
      <c r="E11" s="2" t="s">
        <v>395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0">
        <v>1399</v>
      </c>
      <c r="N11" s="225">
        <v>0</v>
      </c>
      <c r="O11" s="225">
        <f t="shared" si="2"/>
        <v>1101</v>
      </c>
      <c r="P11" s="226">
        <f t="shared" si="3"/>
        <v>0.21300929235167976</v>
      </c>
      <c r="Q11" s="140">
        <v>1399</v>
      </c>
      <c r="R11" s="195">
        <v>0</v>
      </c>
      <c r="S11" s="195">
        <f t="shared" si="4"/>
        <v>1101</v>
      </c>
      <c r="T11" s="196">
        <f t="shared" si="5"/>
        <v>0.21300929235167976</v>
      </c>
      <c r="U11" s="140">
        <v>1399</v>
      </c>
      <c r="V11" s="225">
        <v>0</v>
      </c>
      <c r="W11" s="225">
        <f t="shared" si="6"/>
        <v>1101</v>
      </c>
      <c r="X11" s="226">
        <f t="shared" si="7"/>
        <v>0.21300929235167976</v>
      </c>
      <c r="Y11" s="140">
        <v>1399</v>
      </c>
      <c r="Z11" s="195">
        <v>0</v>
      </c>
      <c r="AA11" s="195">
        <f t="shared" si="8"/>
        <v>1101</v>
      </c>
      <c r="AB11" s="196">
        <f t="shared" si="9"/>
        <v>0.21300929235167976</v>
      </c>
    </row>
    <row r="12" spans="1:28" s="4" customFormat="1" ht="12.75" customHeight="1">
      <c r="A12" s="27" t="s">
        <v>414</v>
      </c>
      <c r="B12" s="21" t="s">
        <v>20</v>
      </c>
      <c r="C12" s="69"/>
      <c r="D12" s="32">
        <v>1.1100000000000001</v>
      </c>
      <c r="E12" s="6" t="s">
        <v>417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38">
        <v>1549</v>
      </c>
      <c r="N12" s="228">
        <v>0</v>
      </c>
      <c r="O12" s="228">
        <f t="shared" si="2"/>
        <v>1335</v>
      </c>
      <c r="P12" s="229">
        <f t="shared" si="3"/>
        <v>0.1381536475145255</v>
      </c>
      <c r="Q12" s="138">
        <v>1549</v>
      </c>
      <c r="R12" s="198">
        <v>0</v>
      </c>
      <c r="S12" s="198">
        <f t="shared" si="4"/>
        <v>1335</v>
      </c>
      <c r="T12" s="199">
        <f t="shared" si="5"/>
        <v>0.1381536475145255</v>
      </c>
      <c r="U12" s="138">
        <v>1549</v>
      </c>
      <c r="V12" s="228">
        <v>0</v>
      </c>
      <c r="W12" s="228">
        <f t="shared" si="6"/>
        <v>1335</v>
      </c>
      <c r="X12" s="229">
        <f t="shared" si="7"/>
        <v>0.1381536475145255</v>
      </c>
      <c r="Y12" s="138">
        <v>1549</v>
      </c>
      <c r="Z12" s="198">
        <v>0</v>
      </c>
      <c r="AA12" s="198">
        <f t="shared" si="8"/>
        <v>1335</v>
      </c>
      <c r="AB12" s="199">
        <f t="shared" si="9"/>
        <v>0.1381536475145255</v>
      </c>
    </row>
    <row r="13" spans="1:28" s="4" customFormat="1" ht="12.75" customHeight="1">
      <c r="A13" s="27" t="s">
        <v>415</v>
      </c>
      <c r="B13" s="21" t="s">
        <v>20</v>
      </c>
      <c r="C13" s="69"/>
      <c r="D13" s="32">
        <v>1.1100000000000001</v>
      </c>
      <c r="E13" s="6" t="s">
        <v>418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38">
        <v>1549</v>
      </c>
      <c r="N13" s="228">
        <v>0</v>
      </c>
      <c r="O13" s="228">
        <f t="shared" si="2"/>
        <v>1335</v>
      </c>
      <c r="P13" s="229">
        <f t="shared" si="3"/>
        <v>0.1381536475145255</v>
      </c>
      <c r="Q13" s="138">
        <v>1549</v>
      </c>
      <c r="R13" s="198">
        <v>0</v>
      </c>
      <c r="S13" s="198">
        <f t="shared" si="4"/>
        <v>1335</v>
      </c>
      <c r="T13" s="199">
        <f t="shared" si="5"/>
        <v>0.1381536475145255</v>
      </c>
      <c r="U13" s="227">
        <v>1899</v>
      </c>
      <c r="V13" s="228">
        <v>0</v>
      </c>
      <c r="W13" s="228">
        <f t="shared" si="6"/>
        <v>1335</v>
      </c>
      <c r="X13" s="229">
        <f t="shared" si="7"/>
        <v>0.29699842022116901</v>
      </c>
      <c r="Y13" s="197">
        <v>1899</v>
      </c>
      <c r="Z13" s="198">
        <v>0</v>
      </c>
      <c r="AA13" s="198">
        <f t="shared" si="8"/>
        <v>1335</v>
      </c>
      <c r="AB13" s="199">
        <f t="shared" si="9"/>
        <v>0.29699842022116901</v>
      </c>
    </row>
    <row r="14" spans="1:28" s="4" customFormat="1" ht="12.75" customHeight="1">
      <c r="A14" s="101" t="s">
        <v>416</v>
      </c>
      <c r="B14" s="24" t="s">
        <v>20</v>
      </c>
      <c r="C14" s="66"/>
      <c r="D14" s="30">
        <v>1.1100000000000001</v>
      </c>
      <c r="E14" s="25" t="s">
        <v>419</v>
      </c>
      <c r="F14" s="73">
        <v>1979</v>
      </c>
      <c r="G14" s="60">
        <v>1799</v>
      </c>
      <c r="H14" s="53">
        <v>1499</v>
      </c>
      <c r="I14" s="53">
        <v>1292</v>
      </c>
      <c r="J14" s="53">
        <v>0</v>
      </c>
      <c r="K14" s="73">
        <f t="shared" si="0"/>
        <v>1292</v>
      </c>
      <c r="L14" s="82">
        <f t="shared" si="1"/>
        <v>0.28182323513062812</v>
      </c>
      <c r="M14" s="137">
        <v>1499</v>
      </c>
      <c r="N14" s="223">
        <v>0</v>
      </c>
      <c r="O14" s="223">
        <f t="shared" si="2"/>
        <v>1292</v>
      </c>
      <c r="P14" s="224">
        <f t="shared" si="3"/>
        <v>0.13809206137424951</v>
      </c>
      <c r="Q14" s="137">
        <v>1299</v>
      </c>
      <c r="R14" s="96">
        <v>160</v>
      </c>
      <c r="S14" s="193">
        <f t="shared" si="4"/>
        <v>1132</v>
      </c>
      <c r="T14" s="194">
        <f t="shared" si="5"/>
        <v>0.12856043110084681</v>
      </c>
      <c r="U14" s="137">
        <v>1299</v>
      </c>
      <c r="V14" s="96">
        <v>160</v>
      </c>
      <c r="W14" s="223">
        <f t="shared" si="6"/>
        <v>1132</v>
      </c>
      <c r="X14" s="224">
        <f t="shared" si="7"/>
        <v>0.12856043110084681</v>
      </c>
      <c r="Y14" s="137">
        <v>1499</v>
      </c>
      <c r="Z14" s="193">
        <v>0</v>
      </c>
      <c r="AA14" s="193">
        <f t="shared" si="8"/>
        <v>1292</v>
      </c>
      <c r="AB14" s="194">
        <f t="shared" si="9"/>
        <v>0.13809206137424951</v>
      </c>
    </row>
    <row r="15" spans="1:28" s="4" customFormat="1" ht="12.75" customHeight="1">
      <c r="A15" s="27" t="s">
        <v>690</v>
      </c>
      <c r="B15" s="21" t="s">
        <v>20</v>
      </c>
      <c r="C15" s="141" t="s">
        <v>5</v>
      </c>
      <c r="D15" s="32">
        <v>1.1100000000000001</v>
      </c>
      <c r="E15" s="6" t="s">
        <v>692</v>
      </c>
      <c r="F15" s="75">
        <v>2089</v>
      </c>
      <c r="G15" s="61">
        <v>1899</v>
      </c>
      <c r="H15" s="55">
        <v>1549</v>
      </c>
      <c r="I15" s="55">
        <v>1405</v>
      </c>
      <c r="J15" s="55">
        <v>0</v>
      </c>
      <c r="K15" s="75">
        <f t="shared" si="0"/>
        <v>1405</v>
      </c>
      <c r="L15" s="84">
        <f t="shared" si="1"/>
        <v>0.26013691416535017</v>
      </c>
      <c r="M15" s="138">
        <v>1549</v>
      </c>
      <c r="N15" s="228">
        <v>0</v>
      </c>
      <c r="O15" s="228">
        <f t="shared" si="2"/>
        <v>1405</v>
      </c>
      <c r="P15" s="229">
        <f t="shared" si="3"/>
        <v>9.2963202065848932E-2</v>
      </c>
      <c r="Q15" s="138">
        <v>1549</v>
      </c>
      <c r="R15" s="198">
        <v>0</v>
      </c>
      <c r="S15" s="198">
        <f t="shared" si="4"/>
        <v>1405</v>
      </c>
      <c r="T15" s="199">
        <f t="shared" si="5"/>
        <v>9.2963202065848932E-2</v>
      </c>
      <c r="U15" s="138">
        <v>1549</v>
      </c>
      <c r="V15" s="228">
        <v>0</v>
      </c>
      <c r="W15" s="228">
        <f t="shared" si="6"/>
        <v>1405</v>
      </c>
      <c r="X15" s="229">
        <f t="shared" si="7"/>
        <v>9.2963202065848932E-2</v>
      </c>
      <c r="Y15" s="138">
        <v>1549</v>
      </c>
      <c r="Z15" s="198">
        <v>0</v>
      </c>
      <c r="AA15" s="198">
        <f t="shared" si="8"/>
        <v>1405</v>
      </c>
      <c r="AB15" s="199">
        <f t="shared" si="9"/>
        <v>9.2963202065848932E-2</v>
      </c>
    </row>
    <row r="16" spans="1:28" s="4" customFormat="1" ht="12.75" customHeight="1" thickBot="1">
      <c r="A16" s="56" t="s">
        <v>691</v>
      </c>
      <c r="B16" s="49" t="s">
        <v>20</v>
      </c>
      <c r="C16" s="130" t="s">
        <v>5</v>
      </c>
      <c r="D16" s="50">
        <v>1.1100000000000001</v>
      </c>
      <c r="E16" s="51" t="s">
        <v>693</v>
      </c>
      <c r="F16" s="77">
        <v>1979</v>
      </c>
      <c r="G16" s="108">
        <v>1799</v>
      </c>
      <c r="H16" s="58">
        <v>1499</v>
      </c>
      <c r="I16" s="58">
        <v>1255</v>
      </c>
      <c r="J16" s="58">
        <v>0</v>
      </c>
      <c r="K16" s="77">
        <f t="shared" si="0"/>
        <v>1255</v>
      </c>
      <c r="L16" s="93">
        <f t="shared" si="1"/>
        <v>0.30239021678710393</v>
      </c>
      <c r="M16" s="156">
        <v>1499</v>
      </c>
      <c r="N16" s="230">
        <v>0</v>
      </c>
      <c r="O16" s="230">
        <f t="shared" si="2"/>
        <v>1255</v>
      </c>
      <c r="P16" s="231">
        <f t="shared" si="3"/>
        <v>0.1627751834556371</v>
      </c>
      <c r="Q16" s="156">
        <v>1499</v>
      </c>
      <c r="R16" s="200">
        <v>0</v>
      </c>
      <c r="S16" s="200">
        <f t="shared" si="4"/>
        <v>1255</v>
      </c>
      <c r="T16" s="201">
        <f t="shared" si="5"/>
        <v>0.1627751834556371</v>
      </c>
      <c r="U16" s="156">
        <v>1499</v>
      </c>
      <c r="V16" s="230">
        <v>0</v>
      </c>
      <c r="W16" s="230">
        <f t="shared" si="6"/>
        <v>1255</v>
      </c>
      <c r="X16" s="231">
        <f t="shared" si="7"/>
        <v>0.1627751834556371</v>
      </c>
      <c r="Y16" s="156">
        <v>1499</v>
      </c>
      <c r="Z16" s="200">
        <v>0</v>
      </c>
      <c r="AA16" s="200">
        <f t="shared" si="8"/>
        <v>1255</v>
      </c>
      <c r="AB16" s="201">
        <f t="shared" si="9"/>
        <v>0.1627751834556371</v>
      </c>
    </row>
    <row r="17" spans="1:28" s="4" customFormat="1" ht="12.75" customHeight="1">
      <c r="A17" s="27" t="s">
        <v>434</v>
      </c>
      <c r="B17" s="21" t="s">
        <v>20</v>
      </c>
      <c r="C17" s="69"/>
      <c r="D17" s="32">
        <v>0.83</v>
      </c>
      <c r="E17" s="6" t="s">
        <v>436</v>
      </c>
      <c r="F17" s="75">
        <v>3629</v>
      </c>
      <c r="G17" s="61">
        <v>3299</v>
      </c>
      <c r="H17" s="55">
        <v>2699</v>
      </c>
      <c r="I17" s="55">
        <v>2133</v>
      </c>
      <c r="J17" s="55">
        <v>0</v>
      </c>
      <c r="K17" s="75">
        <f t="shared" si="0"/>
        <v>2133</v>
      </c>
      <c r="L17" s="84">
        <f t="shared" si="1"/>
        <v>0.35344043649590784</v>
      </c>
      <c r="M17" s="138">
        <v>1999</v>
      </c>
      <c r="N17" s="95">
        <v>546</v>
      </c>
      <c r="O17" s="228">
        <f t="shared" si="2"/>
        <v>1587</v>
      </c>
      <c r="P17" s="229">
        <f t="shared" si="3"/>
        <v>0.20610305152576289</v>
      </c>
      <c r="Q17" s="138">
        <v>1999</v>
      </c>
      <c r="R17" s="95">
        <v>546</v>
      </c>
      <c r="S17" s="198">
        <f t="shared" si="4"/>
        <v>1587</v>
      </c>
      <c r="T17" s="199">
        <f t="shared" si="5"/>
        <v>0.20610305152576289</v>
      </c>
      <c r="U17" s="138">
        <v>2099</v>
      </c>
      <c r="V17" s="95">
        <v>467</v>
      </c>
      <c r="W17" s="228">
        <f t="shared" si="6"/>
        <v>1666</v>
      </c>
      <c r="X17" s="229">
        <f t="shared" si="7"/>
        <v>0.20628870890900428</v>
      </c>
      <c r="Y17" s="138">
        <v>2099</v>
      </c>
      <c r="Z17" s="95">
        <v>468</v>
      </c>
      <c r="AA17" s="198">
        <f t="shared" si="8"/>
        <v>1665</v>
      </c>
      <c r="AB17" s="199">
        <f t="shared" si="9"/>
        <v>0.20676512625059551</v>
      </c>
    </row>
    <row r="18" spans="1:28" s="4" customFormat="1" ht="12.75" customHeight="1" thickBot="1">
      <c r="A18" s="26" t="s">
        <v>435</v>
      </c>
      <c r="B18" s="23" t="s">
        <v>20</v>
      </c>
      <c r="C18" s="67"/>
      <c r="D18" s="31">
        <v>0.83</v>
      </c>
      <c r="E18" s="2" t="s">
        <v>437</v>
      </c>
      <c r="F18" s="74">
        <v>3629</v>
      </c>
      <c r="G18" s="35">
        <v>3299</v>
      </c>
      <c r="H18" s="54">
        <v>2699</v>
      </c>
      <c r="I18" s="54">
        <v>2120</v>
      </c>
      <c r="J18" s="54">
        <v>0</v>
      </c>
      <c r="K18" s="74">
        <f t="shared" si="0"/>
        <v>2120</v>
      </c>
      <c r="L18" s="83">
        <f t="shared" si="1"/>
        <v>0.35738102455289483</v>
      </c>
      <c r="M18" s="140">
        <v>1999</v>
      </c>
      <c r="N18" s="94">
        <v>545</v>
      </c>
      <c r="O18" s="225">
        <f t="shared" si="2"/>
        <v>1575</v>
      </c>
      <c r="P18" s="226">
        <f t="shared" si="3"/>
        <v>0.21210605302651325</v>
      </c>
      <c r="Q18" s="140">
        <v>1999</v>
      </c>
      <c r="R18" s="94">
        <v>545</v>
      </c>
      <c r="S18" s="195">
        <f t="shared" si="4"/>
        <v>1575</v>
      </c>
      <c r="T18" s="196">
        <f t="shared" si="5"/>
        <v>0.21210605302651325</v>
      </c>
      <c r="U18" s="140">
        <v>2099</v>
      </c>
      <c r="V18" s="94">
        <v>465</v>
      </c>
      <c r="W18" s="225">
        <f t="shared" si="6"/>
        <v>1655</v>
      </c>
      <c r="X18" s="226">
        <f t="shared" si="7"/>
        <v>0.21152929966650785</v>
      </c>
      <c r="Y18" s="140">
        <v>2099</v>
      </c>
      <c r="Z18" s="94">
        <v>465</v>
      </c>
      <c r="AA18" s="195">
        <f t="shared" si="8"/>
        <v>1655</v>
      </c>
      <c r="AB18" s="196">
        <f t="shared" si="9"/>
        <v>0.21152929966650785</v>
      </c>
    </row>
    <row r="19" spans="1:28" s="4" customFormat="1" ht="12.75" customHeight="1">
      <c r="A19" s="27" t="s">
        <v>62</v>
      </c>
      <c r="B19" s="21" t="s">
        <v>20</v>
      </c>
      <c r="C19" s="5"/>
      <c r="D19" s="32">
        <v>0.83</v>
      </c>
      <c r="E19" s="6" t="s">
        <v>398</v>
      </c>
      <c r="F19" s="75">
        <v>1154</v>
      </c>
      <c r="G19" s="61">
        <v>1049</v>
      </c>
      <c r="H19" s="55">
        <v>849</v>
      </c>
      <c r="I19" s="55">
        <v>727</v>
      </c>
      <c r="J19" s="55">
        <v>18</v>
      </c>
      <c r="K19" s="75">
        <f t="shared" si="0"/>
        <v>709</v>
      </c>
      <c r="L19" s="84">
        <f t="shared" si="1"/>
        <v>0.32411820781696854</v>
      </c>
      <c r="M19" s="138">
        <v>699</v>
      </c>
      <c r="N19" s="95">
        <v>126</v>
      </c>
      <c r="O19" s="228">
        <f t="shared" si="2"/>
        <v>583</v>
      </c>
      <c r="P19" s="229">
        <f t="shared" si="3"/>
        <v>0.16595135908440631</v>
      </c>
      <c r="Q19" s="138">
        <v>699</v>
      </c>
      <c r="R19" s="95">
        <v>126</v>
      </c>
      <c r="S19" s="198">
        <f t="shared" si="4"/>
        <v>583</v>
      </c>
      <c r="T19" s="199">
        <f t="shared" si="5"/>
        <v>0.16595135908440631</v>
      </c>
      <c r="U19" s="138">
        <v>729</v>
      </c>
      <c r="V19" s="95">
        <v>99</v>
      </c>
      <c r="W19" s="228">
        <f t="shared" si="6"/>
        <v>610</v>
      </c>
      <c r="X19" s="229">
        <f t="shared" si="7"/>
        <v>0.16323731138545952</v>
      </c>
      <c r="Y19" s="138">
        <v>729</v>
      </c>
      <c r="Z19" s="95">
        <v>99</v>
      </c>
      <c r="AA19" s="198">
        <f t="shared" si="8"/>
        <v>610</v>
      </c>
      <c r="AB19" s="199">
        <f t="shared" si="9"/>
        <v>0.16323731138545952</v>
      </c>
    </row>
    <row r="20" spans="1:28" s="4" customFormat="1" ht="12.75" customHeight="1">
      <c r="A20" s="274" t="s">
        <v>63</v>
      </c>
      <c r="B20" s="24" t="s">
        <v>20</v>
      </c>
      <c r="C20" s="117"/>
      <c r="D20" s="30">
        <v>1.1100000000000001</v>
      </c>
      <c r="E20" s="25" t="s">
        <v>399</v>
      </c>
      <c r="F20" s="73">
        <v>1154</v>
      </c>
      <c r="G20" s="60">
        <v>1049</v>
      </c>
      <c r="H20" s="53">
        <v>849</v>
      </c>
      <c r="I20" s="53">
        <v>727</v>
      </c>
      <c r="J20" s="53">
        <v>18</v>
      </c>
      <c r="K20" s="73">
        <f t="shared" si="0"/>
        <v>709</v>
      </c>
      <c r="L20" s="82">
        <f t="shared" si="1"/>
        <v>0.32411820781696854</v>
      </c>
      <c r="M20" s="137">
        <v>699</v>
      </c>
      <c r="N20" s="96">
        <v>126</v>
      </c>
      <c r="O20" s="223">
        <f t="shared" si="2"/>
        <v>583</v>
      </c>
      <c r="P20" s="224">
        <f t="shared" si="3"/>
        <v>0.16595135908440631</v>
      </c>
      <c r="Q20" s="137">
        <v>699</v>
      </c>
      <c r="R20" s="96">
        <v>126</v>
      </c>
      <c r="S20" s="193">
        <f t="shared" si="4"/>
        <v>583</v>
      </c>
      <c r="T20" s="194">
        <f t="shared" si="5"/>
        <v>0.16595135908440631</v>
      </c>
      <c r="U20" s="137">
        <v>729</v>
      </c>
      <c r="V20" s="96">
        <v>99</v>
      </c>
      <c r="W20" s="223">
        <f t="shared" si="6"/>
        <v>610</v>
      </c>
      <c r="X20" s="224">
        <f t="shared" si="7"/>
        <v>0.16323731138545952</v>
      </c>
      <c r="Y20" s="137">
        <v>729</v>
      </c>
      <c r="Z20" s="96">
        <v>99</v>
      </c>
      <c r="AA20" s="193">
        <f t="shared" si="8"/>
        <v>610</v>
      </c>
      <c r="AB20" s="194">
        <f t="shared" si="9"/>
        <v>0.16323731138545952</v>
      </c>
    </row>
    <row r="21" spans="1:28" s="4" customFormat="1" ht="12.75" customHeight="1">
      <c r="A21" s="274" t="s">
        <v>64</v>
      </c>
      <c r="B21" s="24" t="s">
        <v>20</v>
      </c>
      <c r="C21" s="117"/>
      <c r="D21" s="30">
        <v>1.1100000000000001</v>
      </c>
      <c r="E21" s="25" t="s">
        <v>400</v>
      </c>
      <c r="F21" s="73">
        <v>1264</v>
      </c>
      <c r="G21" s="60">
        <v>1149</v>
      </c>
      <c r="H21" s="53">
        <v>949</v>
      </c>
      <c r="I21" s="53">
        <v>815</v>
      </c>
      <c r="J21" s="53">
        <v>16</v>
      </c>
      <c r="K21" s="73">
        <f t="shared" si="0"/>
        <v>799</v>
      </c>
      <c r="L21" s="82">
        <f t="shared" si="1"/>
        <v>0.30461270670147955</v>
      </c>
      <c r="M21" s="137">
        <v>799</v>
      </c>
      <c r="N21" s="96">
        <v>125</v>
      </c>
      <c r="O21" s="223">
        <f t="shared" si="2"/>
        <v>674</v>
      </c>
      <c r="P21" s="224">
        <f t="shared" si="3"/>
        <v>0.15644555694618273</v>
      </c>
      <c r="Q21" s="137">
        <v>799</v>
      </c>
      <c r="R21" s="96">
        <v>125</v>
      </c>
      <c r="S21" s="193">
        <f t="shared" si="4"/>
        <v>674</v>
      </c>
      <c r="T21" s="194">
        <f t="shared" si="5"/>
        <v>0.15644555694618273</v>
      </c>
      <c r="U21" s="137">
        <v>829</v>
      </c>
      <c r="V21" s="96">
        <v>100</v>
      </c>
      <c r="W21" s="223">
        <f t="shared" si="6"/>
        <v>699</v>
      </c>
      <c r="X21" s="224">
        <f t="shared" si="7"/>
        <v>0.15681544028950542</v>
      </c>
      <c r="Y21" s="137">
        <v>829</v>
      </c>
      <c r="Z21" s="96">
        <v>100</v>
      </c>
      <c r="AA21" s="193">
        <f t="shared" si="8"/>
        <v>699</v>
      </c>
      <c r="AB21" s="194">
        <f t="shared" si="9"/>
        <v>0.15681544028950542</v>
      </c>
    </row>
    <row r="22" spans="1:28" s="4" customFormat="1" ht="12.75" customHeight="1">
      <c r="A22" s="101" t="s">
        <v>658</v>
      </c>
      <c r="B22" s="24" t="s">
        <v>20</v>
      </c>
      <c r="C22" s="141" t="s">
        <v>5</v>
      </c>
      <c r="D22" s="32">
        <v>0.83</v>
      </c>
      <c r="E22" s="25" t="s">
        <v>661</v>
      </c>
      <c r="F22" s="73">
        <v>1154</v>
      </c>
      <c r="G22" s="60">
        <v>1049</v>
      </c>
      <c r="H22" s="53">
        <v>799</v>
      </c>
      <c r="I22" s="53">
        <v>746</v>
      </c>
      <c r="J22" s="53">
        <v>0</v>
      </c>
      <c r="K22" s="73">
        <f t="shared" si="0"/>
        <v>746</v>
      </c>
      <c r="L22" s="82">
        <f t="shared" si="1"/>
        <v>0.28884652049571019</v>
      </c>
      <c r="M22" s="137">
        <v>849</v>
      </c>
      <c r="N22" s="223">
        <v>0</v>
      </c>
      <c r="O22" s="223">
        <f t="shared" si="2"/>
        <v>746</v>
      </c>
      <c r="P22" s="224">
        <f t="shared" si="3"/>
        <v>0.12131919905771496</v>
      </c>
      <c r="Q22" s="137">
        <v>849</v>
      </c>
      <c r="R22" s="193">
        <v>0</v>
      </c>
      <c r="S22" s="193">
        <f t="shared" si="4"/>
        <v>746</v>
      </c>
      <c r="T22" s="194">
        <f t="shared" si="5"/>
        <v>0.12131919905771496</v>
      </c>
      <c r="U22" s="137">
        <v>799</v>
      </c>
      <c r="V22" s="223">
        <v>0</v>
      </c>
      <c r="W22" s="223">
        <f t="shared" si="6"/>
        <v>746</v>
      </c>
      <c r="X22" s="224">
        <f t="shared" si="7"/>
        <v>6.6332916145181484E-2</v>
      </c>
      <c r="Y22" s="137">
        <v>779</v>
      </c>
      <c r="Z22" s="96">
        <v>14</v>
      </c>
      <c r="AA22" s="193">
        <f t="shared" si="8"/>
        <v>732</v>
      </c>
      <c r="AB22" s="194">
        <f t="shared" si="9"/>
        <v>6.0333761232349167E-2</v>
      </c>
    </row>
    <row r="23" spans="1:28" s="4" customFormat="1" ht="12.75" customHeight="1">
      <c r="A23" s="274" t="s">
        <v>659</v>
      </c>
      <c r="B23" s="24" t="s">
        <v>20</v>
      </c>
      <c r="C23" s="141" t="s">
        <v>5</v>
      </c>
      <c r="D23" s="32">
        <v>1.1100000000000001</v>
      </c>
      <c r="E23" s="25" t="s">
        <v>662</v>
      </c>
      <c r="F23" s="73">
        <v>1154</v>
      </c>
      <c r="G23" s="60">
        <v>1049</v>
      </c>
      <c r="H23" s="53">
        <v>799</v>
      </c>
      <c r="I23" s="53">
        <v>746</v>
      </c>
      <c r="J23" s="53">
        <v>0</v>
      </c>
      <c r="K23" s="73">
        <f t="shared" si="0"/>
        <v>746</v>
      </c>
      <c r="L23" s="82">
        <f t="shared" si="1"/>
        <v>0.28884652049571019</v>
      </c>
      <c r="M23" s="137">
        <v>849</v>
      </c>
      <c r="N23" s="223">
        <v>0</v>
      </c>
      <c r="O23" s="223">
        <f t="shared" si="2"/>
        <v>746</v>
      </c>
      <c r="P23" s="224">
        <f t="shared" si="3"/>
        <v>0.12131919905771496</v>
      </c>
      <c r="Q23" s="137">
        <v>849</v>
      </c>
      <c r="R23" s="193">
        <v>0</v>
      </c>
      <c r="S23" s="193">
        <f t="shared" si="4"/>
        <v>746</v>
      </c>
      <c r="T23" s="194">
        <f t="shared" si="5"/>
        <v>0.12131919905771496</v>
      </c>
      <c r="U23" s="137">
        <v>799</v>
      </c>
      <c r="V23" s="223">
        <v>0</v>
      </c>
      <c r="W23" s="223">
        <f t="shared" si="6"/>
        <v>746</v>
      </c>
      <c r="X23" s="224">
        <f t="shared" si="7"/>
        <v>6.6332916145181484E-2</v>
      </c>
      <c r="Y23" s="137">
        <v>779</v>
      </c>
      <c r="Z23" s="96">
        <v>14</v>
      </c>
      <c r="AA23" s="193">
        <f t="shared" si="8"/>
        <v>732</v>
      </c>
      <c r="AB23" s="194">
        <f t="shared" si="9"/>
        <v>6.0333761232349167E-2</v>
      </c>
    </row>
    <row r="24" spans="1:28" s="4" customFormat="1" ht="12.75" customHeight="1">
      <c r="A24" s="274" t="s">
        <v>660</v>
      </c>
      <c r="B24" s="24" t="s">
        <v>20</v>
      </c>
      <c r="C24" s="141" t="s">
        <v>5</v>
      </c>
      <c r="D24" s="32">
        <v>1.1100000000000001</v>
      </c>
      <c r="E24" s="25" t="s">
        <v>663</v>
      </c>
      <c r="F24" s="73">
        <v>1264</v>
      </c>
      <c r="G24" s="60">
        <v>1149</v>
      </c>
      <c r="H24" s="53">
        <v>899</v>
      </c>
      <c r="I24" s="53">
        <v>838</v>
      </c>
      <c r="J24" s="53">
        <v>0</v>
      </c>
      <c r="K24" s="73">
        <f t="shared" si="0"/>
        <v>838</v>
      </c>
      <c r="L24" s="82">
        <f t="shared" si="1"/>
        <v>0.27067014795474326</v>
      </c>
      <c r="M24" s="137">
        <v>949</v>
      </c>
      <c r="N24" s="223">
        <v>0</v>
      </c>
      <c r="O24" s="223">
        <f t="shared" si="2"/>
        <v>838</v>
      </c>
      <c r="P24" s="224">
        <f t="shared" si="3"/>
        <v>0.11696522655426765</v>
      </c>
      <c r="Q24" s="137">
        <v>949</v>
      </c>
      <c r="R24" s="193">
        <v>0</v>
      </c>
      <c r="S24" s="193">
        <f t="shared" si="4"/>
        <v>838</v>
      </c>
      <c r="T24" s="194">
        <f t="shared" si="5"/>
        <v>0.11696522655426765</v>
      </c>
      <c r="U24" s="137">
        <v>899</v>
      </c>
      <c r="V24" s="223">
        <v>0</v>
      </c>
      <c r="W24" s="223">
        <f t="shared" si="6"/>
        <v>838</v>
      </c>
      <c r="X24" s="224">
        <f t="shared" si="7"/>
        <v>6.7853170189099005E-2</v>
      </c>
      <c r="Y24" s="137">
        <v>879</v>
      </c>
      <c r="Z24" s="96">
        <v>14</v>
      </c>
      <c r="AA24" s="193">
        <f t="shared" si="8"/>
        <v>824</v>
      </c>
      <c r="AB24" s="194">
        <f t="shared" si="9"/>
        <v>6.2571103526734922E-2</v>
      </c>
    </row>
    <row r="25" spans="1:28" s="4" customFormat="1" ht="12.75" customHeight="1">
      <c r="A25" s="101" t="s">
        <v>226</v>
      </c>
      <c r="B25" s="24" t="s">
        <v>20</v>
      </c>
      <c r="C25" s="66"/>
      <c r="D25" s="32">
        <v>0.83</v>
      </c>
      <c r="E25" s="25" t="s">
        <v>401</v>
      </c>
      <c r="F25" s="73">
        <v>1264</v>
      </c>
      <c r="G25" s="60">
        <v>1149</v>
      </c>
      <c r="H25" s="53">
        <v>949</v>
      </c>
      <c r="I25" s="53">
        <v>838</v>
      </c>
      <c r="J25" s="53">
        <v>15</v>
      </c>
      <c r="K25" s="73">
        <f t="shared" si="0"/>
        <v>823</v>
      </c>
      <c r="L25" s="82">
        <f t="shared" si="1"/>
        <v>0.28372497824194953</v>
      </c>
      <c r="M25" s="137">
        <v>849</v>
      </c>
      <c r="N25" s="96">
        <v>85</v>
      </c>
      <c r="O25" s="223">
        <f t="shared" si="2"/>
        <v>738</v>
      </c>
      <c r="P25" s="224">
        <f t="shared" si="3"/>
        <v>0.13074204946996468</v>
      </c>
      <c r="Q25" s="137">
        <v>849</v>
      </c>
      <c r="R25" s="96">
        <v>85</v>
      </c>
      <c r="S25" s="193">
        <f t="shared" si="4"/>
        <v>738</v>
      </c>
      <c r="T25" s="194">
        <f t="shared" si="5"/>
        <v>0.13074204946996468</v>
      </c>
      <c r="U25" s="137">
        <v>899</v>
      </c>
      <c r="V25" s="96">
        <v>41</v>
      </c>
      <c r="W25" s="223">
        <f t="shared" si="6"/>
        <v>782</v>
      </c>
      <c r="X25" s="224">
        <f t="shared" si="7"/>
        <v>0.13014460511679643</v>
      </c>
      <c r="Y25" s="137">
        <v>849</v>
      </c>
      <c r="Z25" s="96">
        <v>85</v>
      </c>
      <c r="AA25" s="193">
        <f t="shared" si="8"/>
        <v>738</v>
      </c>
      <c r="AB25" s="194">
        <f t="shared" si="9"/>
        <v>0.13074204946996468</v>
      </c>
    </row>
    <row r="26" spans="1:28" s="4" customFormat="1" ht="12.75" customHeight="1">
      <c r="A26" s="274" t="s">
        <v>227</v>
      </c>
      <c r="B26" s="24" t="s">
        <v>20</v>
      </c>
      <c r="C26" s="66"/>
      <c r="D26" s="32">
        <v>1.1100000000000001</v>
      </c>
      <c r="E26" s="25" t="s">
        <v>402</v>
      </c>
      <c r="F26" s="73">
        <v>1264</v>
      </c>
      <c r="G26" s="60">
        <v>1149</v>
      </c>
      <c r="H26" s="53">
        <v>949</v>
      </c>
      <c r="I26" s="53">
        <v>838</v>
      </c>
      <c r="J26" s="53">
        <v>15</v>
      </c>
      <c r="K26" s="73">
        <f t="shared" si="0"/>
        <v>823</v>
      </c>
      <c r="L26" s="82">
        <f t="shared" si="1"/>
        <v>0.28372497824194953</v>
      </c>
      <c r="M26" s="137">
        <v>849</v>
      </c>
      <c r="N26" s="96">
        <v>85</v>
      </c>
      <c r="O26" s="223">
        <f t="shared" si="2"/>
        <v>738</v>
      </c>
      <c r="P26" s="224">
        <f t="shared" si="3"/>
        <v>0.13074204946996468</v>
      </c>
      <c r="Q26" s="137">
        <v>849</v>
      </c>
      <c r="R26" s="96">
        <v>85</v>
      </c>
      <c r="S26" s="193">
        <f t="shared" si="4"/>
        <v>738</v>
      </c>
      <c r="T26" s="194">
        <f t="shared" si="5"/>
        <v>0.13074204946996468</v>
      </c>
      <c r="U26" s="137">
        <v>899</v>
      </c>
      <c r="V26" s="96">
        <v>41</v>
      </c>
      <c r="W26" s="223">
        <f t="shared" si="6"/>
        <v>782</v>
      </c>
      <c r="X26" s="224">
        <f t="shared" si="7"/>
        <v>0.13014460511679643</v>
      </c>
      <c r="Y26" s="137">
        <v>849</v>
      </c>
      <c r="Z26" s="96">
        <v>85</v>
      </c>
      <c r="AA26" s="193">
        <f t="shared" si="8"/>
        <v>738</v>
      </c>
      <c r="AB26" s="194">
        <f t="shared" si="9"/>
        <v>0.13074204946996468</v>
      </c>
    </row>
    <row r="27" spans="1:28" s="4" customFormat="1" ht="12.75" customHeight="1">
      <c r="A27" s="274" t="s">
        <v>228</v>
      </c>
      <c r="B27" s="24" t="s">
        <v>20</v>
      </c>
      <c r="C27" s="66"/>
      <c r="D27" s="32">
        <v>1.1100000000000001</v>
      </c>
      <c r="E27" s="25" t="s">
        <v>403</v>
      </c>
      <c r="F27" s="73">
        <v>1374</v>
      </c>
      <c r="G27" s="60">
        <v>1249</v>
      </c>
      <c r="H27" s="53">
        <v>1049</v>
      </c>
      <c r="I27" s="53">
        <v>975</v>
      </c>
      <c r="J27" s="53">
        <v>15</v>
      </c>
      <c r="K27" s="73">
        <f t="shared" si="0"/>
        <v>960</v>
      </c>
      <c r="L27" s="82">
        <f t="shared" si="1"/>
        <v>0.23138510808646917</v>
      </c>
      <c r="M27" s="137">
        <v>949</v>
      </c>
      <c r="N27" s="96">
        <v>84</v>
      </c>
      <c r="O27" s="223">
        <f t="shared" si="2"/>
        <v>876</v>
      </c>
      <c r="P27" s="224">
        <f t="shared" si="3"/>
        <v>7.6923076923076927E-2</v>
      </c>
      <c r="Q27" s="137">
        <v>949</v>
      </c>
      <c r="R27" s="96">
        <v>84</v>
      </c>
      <c r="S27" s="193">
        <f t="shared" si="4"/>
        <v>876</v>
      </c>
      <c r="T27" s="194">
        <f t="shared" si="5"/>
        <v>7.6923076923076927E-2</v>
      </c>
      <c r="U27" s="137">
        <v>999</v>
      </c>
      <c r="V27" s="96">
        <v>41</v>
      </c>
      <c r="W27" s="223">
        <f t="shared" si="6"/>
        <v>919</v>
      </c>
      <c r="X27" s="224">
        <f t="shared" si="7"/>
        <v>8.0080080080080079E-2</v>
      </c>
      <c r="Y27" s="137">
        <v>949</v>
      </c>
      <c r="Z27" s="96">
        <v>84</v>
      </c>
      <c r="AA27" s="193">
        <f t="shared" si="8"/>
        <v>876</v>
      </c>
      <c r="AB27" s="194">
        <f t="shared" si="9"/>
        <v>7.6923076923076927E-2</v>
      </c>
    </row>
    <row r="28" spans="1:28" s="4" customFormat="1" ht="12.75" customHeight="1">
      <c r="A28" s="101" t="s">
        <v>229</v>
      </c>
      <c r="B28" s="24" t="s">
        <v>20</v>
      </c>
      <c r="C28" s="66"/>
      <c r="D28" s="32">
        <v>0.83</v>
      </c>
      <c r="E28" s="25" t="s">
        <v>404</v>
      </c>
      <c r="F28" s="73">
        <v>1209</v>
      </c>
      <c r="G28" s="60">
        <v>1099</v>
      </c>
      <c r="H28" s="53">
        <v>899</v>
      </c>
      <c r="I28" s="53">
        <v>794</v>
      </c>
      <c r="J28" s="53">
        <v>20</v>
      </c>
      <c r="K28" s="73">
        <f t="shared" si="0"/>
        <v>774</v>
      </c>
      <c r="L28" s="82">
        <f t="shared" si="1"/>
        <v>0.29572338489535943</v>
      </c>
      <c r="M28" s="137">
        <v>799</v>
      </c>
      <c r="N28" s="96">
        <v>85</v>
      </c>
      <c r="O28" s="223">
        <f t="shared" si="2"/>
        <v>689</v>
      </c>
      <c r="P28" s="224">
        <f t="shared" si="3"/>
        <v>0.13767209011264081</v>
      </c>
      <c r="Q28" s="137">
        <v>799</v>
      </c>
      <c r="R28" s="96">
        <v>85</v>
      </c>
      <c r="S28" s="193">
        <f t="shared" si="4"/>
        <v>689</v>
      </c>
      <c r="T28" s="194">
        <f t="shared" si="5"/>
        <v>0.13767209011264081</v>
      </c>
      <c r="U28" s="137">
        <v>849</v>
      </c>
      <c r="V28" s="96">
        <v>41</v>
      </c>
      <c r="W28" s="223">
        <f t="shared" si="6"/>
        <v>733</v>
      </c>
      <c r="X28" s="224">
        <f t="shared" si="7"/>
        <v>0.13663133097762073</v>
      </c>
      <c r="Y28" s="137">
        <v>799</v>
      </c>
      <c r="Z28" s="96">
        <v>85</v>
      </c>
      <c r="AA28" s="193">
        <f t="shared" si="8"/>
        <v>689</v>
      </c>
      <c r="AB28" s="194">
        <f t="shared" si="9"/>
        <v>0.13767209011264081</v>
      </c>
    </row>
    <row r="29" spans="1:28" s="4" customFormat="1" ht="12.75" customHeight="1">
      <c r="A29" s="274" t="s">
        <v>230</v>
      </c>
      <c r="B29" s="24" t="s">
        <v>20</v>
      </c>
      <c r="C29" s="66"/>
      <c r="D29" s="32">
        <v>1.1100000000000001</v>
      </c>
      <c r="E29" s="25" t="s">
        <v>405</v>
      </c>
      <c r="F29" s="73">
        <v>1209</v>
      </c>
      <c r="G29" s="60">
        <v>1099</v>
      </c>
      <c r="H29" s="53">
        <v>899</v>
      </c>
      <c r="I29" s="53">
        <v>794</v>
      </c>
      <c r="J29" s="53">
        <v>20</v>
      </c>
      <c r="K29" s="73">
        <f t="shared" si="0"/>
        <v>774</v>
      </c>
      <c r="L29" s="82">
        <f t="shared" si="1"/>
        <v>0.29572338489535943</v>
      </c>
      <c r="M29" s="137">
        <v>799</v>
      </c>
      <c r="N29" s="96">
        <v>85</v>
      </c>
      <c r="O29" s="223">
        <f t="shared" si="2"/>
        <v>689</v>
      </c>
      <c r="P29" s="224">
        <f t="shared" si="3"/>
        <v>0.13767209011264081</v>
      </c>
      <c r="Q29" s="137">
        <v>799</v>
      </c>
      <c r="R29" s="96">
        <v>85</v>
      </c>
      <c r="S29" s="193">
        <f t="shared" si="4"/>
        <v>689</v>
      </c>
      <c r="T29" s="194">
        <f t="shared" si="5"/>
        <v>0.13767209011264081</v>
      </c>
      <c r="U29" s="137">
        <v>849</v>
      </c>
      <c r="V29" s="96">
        <v>41</v>
      </c>
      <c r="W29" s="223">
        <f t="shared" si="6"/>
        <v>733</v>
      </c>
      <c r="X29" s="224">
        <f t="shared" si="7"/>
        <v>0.13663133097762073</v>
      </c>
      <c r="Y29" s="137">
        <v>799</v>
      </c>
      <c r="Z29" s="96">
        <v>85</v>
      </c>
      <c r="AA29" s="193">
        <f t="shared" si="8"/>
        <v>689</v>
      </c>
      <c r="AB29" s="194">
        <f t="shared" si="9"/>
        <v>0.13767209011264081</v>
      </c>
    </row>
    <row r="30" spans="1:28" s="4" customFormat="1" ht="12.75" customHeight="1">
      <c r="A30" s="298" t="s">
        <v>231</v>
      </c>
      <c r="B30" s="24" t="s">
        <v>20</v>
      </c>
      <c r="C30" s="66"/>
      <c r="D30" s="32">
        <v>1.1100000000000001</v>
      </c>
      <c r="E30" s="25" t="s">
        <v>406</v>
      </c>
      <c r="F30" s="73">
        <v>1319</v>
      </c>
      <c r="G30" s="60">
        <v>1199</v>
      </c>
      <c r="H30" s="53">
        <v>999</v>
      </c>
      <c r="I30" s="53">
        <v>931</v>
      </c>
      <c r="J30" s="53">
        <v>20</v>
      </c>
      <c r="K30" s="73">
        <f t="shared" si="0"/>
        <v>911</v>
      </c>
      <c r="L30" s="82">
        <f t="shared" si="1"/>
        <v>0.24020016680567138</v>
      </c>
      <c r="M30" s="137">
        <v>899</v>
      </c>
      <c r="N30" s="96">
        <v>85</v>
      </c>
      <c r="O30" s="223">
        <f t="shared" si="2"/>
        <v>826</v>
      </c>
      <c r="P30" s="224">
        <f t="shared" si="3"/>
        <v>8.1201334816462731E-2</v>
      </c>
      <c r="Q30" s="137">
        <v>899</v>
      </c>
      <c r="R30" s="96">
        <v>85</v>
      </c>
      <c r="S30" s="193">
        <f t="shared" si="4"/>
        <v>826</v>
      </c>
      <c r="T30" s="194">
        <f t="shared" si="5"/>
        <v>8.1201334816462731E-2</v>
      </c>
      <c r="U30" s="137">
        <v>949</v>
      </c>
      <c r="V30" s="96">
        <v>41</v>
      </c>
      <c r="W30" s="223">
        <f t="shared" si="6"/>
        <v>870</v>
      </c>
      <c r="X30" s="224">
        <f t="shared" si="7"/>
        <v>8.3245521601685982E-2</v>
      </c>
      <c r="Y30" s="137">
        <v>899</v>
      </c>
      <c r="Z30" s="96">
        <v>85</v>
      </c>
      <c r="AA30" s="193">
        <f t="shared" si="8"/>
        <v>826</v>
      </c>
      <c r="AB30" s="194">
        <f t="shared" si="9"/>
        <v>8.1201334816462731E-2</v>
      </c>
    </row>
    <row r="31" spans="1:28" s="4" customFormat="1" ht="12.75" customHeight="1">
      <c r="A31" s="101" t="s">
        <v>78</v>
      </c>
      <c r="B31" s="24" t="s">
        <v>20</v>
      </c>
      <c r="C31" s="117"/>
      <c r="D31" s="32">
        <v>0.83</v>
      </c>
      <c r="E31" s="25" t="s">
        <v>407</v>
      </c>
      <c r="F31" s="73">
        <v>1429</v>
      </c>
      <c r="G31" s="60">
        <v>1299</v>
      </c>
      <c r="H31" s="53">
        <v>1049</v>
      </c>
      <c r="I31" s="53">
        <v>871</v>
      </c>
      <c r="J31" s="53">
        <v>27</v>
      </c>
      <c r="K31" s="73">
        <f t="shared" si="0"/>
        <v>844</v>
      </c>
      <c r="L31" s="82">
        <f t="shared" si="1"/>
        <v>0.35026943802925325</v>
      </c>
      <c r="M31" s="137">
        <v>849</v>
      </c>
      <c r="N31" s="96">
        <v>163</v>
      </c>
      <c r="O31" s="223">
        <f t="shared" si="2"/>
        <v>681</v>
      </c>
      <c r="P31" s="224">
        <f t="shared" si="3"/>
        <v>0.19787985865724381</v>
      </c>
      <c r="Q31" s="137">
        <v>849</v>
      </c>
      <c r="R31" s="96">
        <v>163</v>
      </c>
      <c r="S31" s="193">
        <f t="shared" si="4"/>
        <v>681</v>
      </c>
      <c r="T31" s="194">
        <f t="shared" si="5"/>
        <v>0.19787985865724381</v>
      </c>
      <c r="U31" s="137">
        <v>999</v>
      </c>
      <c r="V31" s="96">
        <v>38</v>
      </c>
      <c r="W31" s="223">
        <f t="shared" si="6"/>
        <v>806</v>
      </c>
      <c r="X31" s="224">
        <f t="shared" si="7"/>
        <v>0.1931931931931932</v>
      </c>
      <c r="Y31" s="137">
        <v>899</v>
      </c>
      <c r="Z31" s="96">
        <v>121</v>
      </c>
      <c r="AA31" s="193">
        <f t="shared" si="8"/>
        <v>723</v>
      </c>
      <c r="AB31" s="194">
        <f t="shared" si="9"/>
        <v>0.19577308120133483</v>
      </c>
    </row>
    <row r="32" spans="1:28" s="4" customFormat="1" ht="12.75" customHeight="1">
      <c r="A32" s="274" t="s">
        <v>79</v>
      </c>
      <c r="B32" s="24" t="s">
        <v>20</v>
      </c>
      <c r="C32" s="117"/>
      <c r="D32" s="30">
        <v>1.1100000000000001</v>
      </c>
      <c r="E32" s="25" t="s">
        <v>408</v>
      </c>
      <c r="F32" s="73">
        <v>1429</v>
      </c>
      <c r="G32" s="60">
        <v>1299</v>
      </c>
      <c r="H32" s="53">
        <v>1049</v>
      </c>
      <c r="I32" s="53">
        <v>871</v>
      </c>
      <c r="J32" s="53">
        <v>27</v>
      </c>
      <c r="K32" s="73">
        <f t="shared" si="0"/>
        <v>844</v>
      </c>
      <c r="L32" s="82">
        <f t="shared" si="1"/>
        <v>0.35026943802925325</v>
      </c>
      <c r="M32" s="137">
        <v>849</v>
      </c>
      <c r="N32" s="96">
        <v>163</v>
      </c>
      <c r="O32" s="223">
        <f t="shared" si="2"/>
        <v>681</v>
      </c>
      <c r="P32" s="224">
        <f t="shared" si="3"/>
        <v>0.19787985865724381</v>
      </c>
      <c r="Q32" s="137">
        <v>849</v>
      </c>
      <c r="R32" s="96">
        <v>163</v>
      </c>
      <c r="S32" s="193">
        <f t="shared" si="4"/>
        <v>681</v>
      </c>
      <c r="T32" s="194">
        <f t="shared" si="5"/>
        <v>0.19787985865724381</v>
      </c>
      <c r="U32" s="137">
        <v>999</v>
      </c>
      <c r="V32" s="96">
        <v>38</v>
      </c>
      <c r="W32" s="223">
        <f t="shared" si="6"/>
        <v>806</v>
      </c>
      <c r="X32" s="224">
        <f t="shared" si="7"/>
        <v>0.1931931931931932</v>
      </c>
      <c r="Y32" s="137">
        <v>899</v>
      </c>
      <c r="Z32" s="96">
        <v>121</v>
      </c>
      <c r="AA32" s="193">
        <f t="shared" si="8"/>
        <v>723</v>
      </c>
      <c r="AB32" s="194">
        <f t="shared" si="9"/>
        <v>0.19577308120133483</v>
      </c>
    </row>
    <row r="33" spans="1:28" s="4" customFormat="1" ht="12.75" customHeight="1">
      <c r="A33" s="274" t="s">
        <v>80</v>
      </c>
      <c r="B33" s="24" t="s">
        <v>20</v>
      </c>
      <c r="C33" s="117"/>
      <c r="D33" s="30">
        <v>1.1100000000000001</v>
      </c>
      <c r="E33" s="25" t="s">
        <v>409</v>
      </c>
      <c r="F33" s="73">
        <v>1539</v>
      </c>
      <c r="G33" s="60">
        <v>1399</v>
      </c>
      <c r="H33" s="53">
        <v>1149</v>
      </c>
      <c r="I33" s="53">
        <v>996</v>
      </c>
      <c r="J33" s="53">
        <v>30</v>
      </c>
      <c r="K33" s="73">
        <f t="shared" si="0"/>
        <v>966</v>
      </c>
      <c r="L33" s="82">
        <f t="shared" si="1"/>
        <v>0.30950679056468905</v>
      </c>
      <c r="M33" s="137">
        <v>949</v>
      </c>
      <c r="N33" s="96">
        <v>163</v>
      </c>
      <c r="O33" s="223">
        <f t="shared" si="2"/>
        <v>803</v>
      </c>
      <c r="P33" s="224">
        <f t="shared" si="3"/>
        <v>0.15384615384615385</v>
      </c>
      <c r="Q33" s="137">
        <v>949</v>
      </c>
      <c r="R33" s="96">
        <v>163</v>
      </c>
      <c r="S33" s="193">
        <f t="shared" si="4"/>
        <v>803</v>
      </c>
      <c r="T33" s="194">
        <f t="shared" si="5"/>
        <v>0.15384615384615385</v>
      </c>
      <c r="U33" s="137">
        <v>1099</v>
      </c>
      <c r="V33" s="96">
        <v>38</v>
      </c>
      <c r="W33" s="223">
        <f t="shared" si="6"/>
        <v>928</v>
      </c>
      <c r="X33" s="224">
        <f t="shared" si="7"/>
        <v>0.15559599636032756</v>
      </c>
      <c r="Y33" s="137">
        <v>999</v>
      </c>
      <c r="Z33" s="96">
        <v>121</v>
      </c>
      <c r="AA33" s="193">
        <f t="shared" si="8"/>
        <v>845</v>
      </c>
      <c r="AB33" s="194">
        <f t="shared" si="9"/>
        <v>0.15415415415415415</v>
      </c>
    </row>
    <row r="34" spans="1:28" s="4" customFormat="1" ht="12.75" customHeight="1">
      <c r="A34" s="298" t="s">
        <v>664</v>
      </c>
      <c r="B34" s="24" t="s">
        <v>20</v>
      </c>
      <c r="C34" s="174" t="s">
        <v>5</v>
      </c>
      <c r="D34" s="32">
        <v>1.1100000000000001</v>
      </c>
      <c r="E34" s="25" t="s">
        <v>665</v>
      </c>
      <c r="F34" s="73">
        <v>1979</v>
      </c>
      <c r="G34" s="60">
        <v>1799</v>
      </c>
      <c r="H34" s="53">
        <v>1449</v>
      </c>
      <c r="I34" s="53">
        <v>1298</v>
      </c>
      <c r="J34" s="53">
        <v>0</v>
      </c>
      <c r="K34" s="73">
        <f>IFERROR(I34-J34,I34)</f>
        <v>1298</v>
      </c>
      <c r="L34" s="82">
        <f>IFERROR((G34-K34)/G34, " ")</f>
        <v>0.27848804891606449</v>
      </c>
      <c r="M34" s="137">
        <v>1049</v>
      </c>
      <c r="N34" s="96">
        <v>289</v>
      </c>
      <c r="O34" s="223">
        <f>$K34-N34</f>
        <v>1009</v>
      </c>
      <c r="P34" s="224">
        <f>(M34-O34)/M34</f>
        <v>3.8131553860819831E-2</v>
      </c>
      <c r="Q34" s="137">
        <v>1049</v>
      </c>
      <c r="R34" s="96">
        <v>339</v>
      </c>
      <c r="S34" s="193">
        <f>$K34-R34</f>
        <v>959</v>
      </c>
      <c r="T34" s="194">
        <f>(Q34-S34)/Q34</f>
        <v>8.5795996186844609E-2</v>
      </c>
      <c r="U34" s="137">
        <v>1299</v>
      </c>
      <c r="V34" s="96">
        <v>124</v>
      </c>
      <c r="W34" s="223">
        <f>$K34-V34</f>
        <v>1174</v>
      </c>
      <c r="X34" s="224">
        <f>(U34-W34)/U34</f>
        <v>9.6227867590454194E-2</v>
      </c>
      <c r="Y34" s="137">
        <v>1199</v>
      </c>
      <c r="Z34" s="96">
        <v>210</v>
      </c>
      <c r="AA34" s="193">
        <f>$K34-Z34</f>
        <v>1088</v>
      </c>
      <c r="AB34" s="194">
        <f>(Y34-AA34)/Y34</f>
        <v>9.2577147623019176E-2</v>
      </c>
    </row>
    <row r="35" spans="1:28" s="4" customFormat="1" ht="12.75" customHeight="1">
      <c r="A35" s="101" t="s">
        <v>81</v>
      </c>
      <c r="B35" s="24" t="s">
        <v>20</v>
      </c>
      <c r="C35" s="117"/>
      <c r="D35" s="32">
        <v>0.83</v>
      </c>
      <c r="E35" s="25" t="s">
        <v>410</v>
      </c>
      <c r="F35" s="73">
        <v>1319</v>
      </c>
      <c r="G35" s="60">
        <v>1199</v>
      </c>
      <c r="H35" s="53">
        <v>999</v>
      </c>
      <c r="I35" s="53">
        <v>804</v>
      </c>
      <c r="J35" s="53">
        <v>10</v>
      </c>
      <c r="K35" s="73">
        <f t="shared" si="0"/>
        <v>794</v>
      </c>
      <c r="L35" s="82">
        <f t="shared" si="1"/>
        <v>0.33778148457047541</v>
      </c>
      <c r="M35" s="137">
        <v>849</v>
      </c>
      <c r="N35" s="96">
        <v>118</v>
      </c>
      <c r="O35" s="223">
        <f t="shared" si="2"/>
        <v>676</v>
      </c>
      <c r="P35" s="224">
        <f t="shared" si="3"/>
        <v>0.20376914016489989</v>
      </c>
      <c r="Q35" s="137">
        <v>849</v>
      </c>
      <c r="R35" s="96">
        <v>118</v>
      </c>
      <c r="S35" s="193">
        <f t="shared" si="4"/>
        <v>676</v>
      </c>
      <c r="T35" s="194">
        <f t="shared" si="5"/>
        <v>0.20376914016489989</v>
      </c>
      <c r="U35" s="137">
        <v>949</v>
      </c>
      <c r="V35" s="96">
        <v>37</v>
      </c>
      <c r="W35" s="223">
        <f t="shared" si="6"/>
        <v>757</v>
      </c>
      <c r="X35" s="224">
        <f t="shared" si="7"/>
        <v>0.20231822971548999</v>
      </c>
      <c r="Y35" s="137">
        <v>899</v>
      </c>
      <c r="Z35" s="96">
        <v>78</v>
      </c>
      <c r="AA35" s="193">
        <f t="shared" ref="AA35:AA37" si="10">$K35-Z35</f>
        <v>716</v>
      </c>
      <c r="AB35" s="194">
        <f t="shared" ref="AB35:AB37" si="11">(Y35-AA35)/Y35</f>
        <v>0.20355951056729699</v>
      </c>
    </row>
    <row r="36" spans="1:28" s="4" customFormat="1" ht="12.75" customHeight="1">
      <c r="A36" s="274" t="s">
        <v>82</v>
      </c>
      <c r="B36" s="24" t="s">
        <v>20</v>
      </c>
      <c r="C36" s="117"/>
      <c r="D36" s="30">
        <v>1.1100000000000001</v>
      </c>
      <c r="E36" s="25" t="s">
        <v>411</v>
      </c>
      <c r="F36" s="73">
        <v>1319</v>
      </c>
      <c r="G36" s="60">
        <v>1199</v>
      </c>
      <c r="H36" s="53">
        <v>999</v>
      </c>
      <c r="I36" s="53">
        <v>804</v>
      </c>
      <c r="J36" s="53">
        <v>10</v>
      </c>
      <c r="K36" s="73">
        <f t="shared" si="0"/>
        <v>794</v>
      </c>
      <c r="L36" s="82">
        <f t="shared" si="1"/>
        <v>0.33778148457047541</v>
      </c>
      <c r="M36" s="137">
        <v>849</v>
      </c>
      <c r="N36" s="96">
        <v>118</v>
      </c>
      <c r="O36" s="223">
        <f t="shared" si="2"/>
        <v>676</v>
      </c>
      <c r="P36" s="224">
        <f t="shared" si="3"/>
        <v>0.20376914016489989</v>
      </c>
      <c r="Q36" s="137">
        <v>849</v>
      </c>
      <c r="R36" s="96">
        <v>118</v>
      </c>
      <c r="S36" s="193">
        <f t="shared" si="4"/>
        <v>676</v>
      </c>
      <c r="T36" s="194">
        <f t="shared" si="5"/>
        <v>0.20376914016489989</v>
      </c>
      <c r="U36" s="137">
        <v>949</v>
      </c>
      <c r="V36" s="96">
        <v>37</v>
      </c>
      <c r="W36" s="223">
        <f t="shared" si="6"/>
        <v>757</v>
      </c>
      <c r="X36" s="224">
        <f t="shared" si="7"/>
        <v>0.20231822971548999</v>
      </c>
      <c r="Y36" s="137">
        <v>899</v>
      </c>
      <c r="Z36" s="96">
        <v>78</v>
      </c>
      <c r="AA36" s="193">
        <f t="shared" si="10"/>
        <v>716</v>
      </c>
      <c r="AB36" s="194">
        <f t="shared" si="11"/>
        <v>0.20355951056729699</v>
      </c>
    </row>
    <row r="37" spans="1:28" s="4" customFormat="1" ht="12.75" customHeight="1">
      <c r="A37" s="274" t="s">
        <v>83</v>
      </c>
      <c r="B37" s="24" t="s">
        <v>20</v>
      </c>
      <c r="C37" s="117"/>
      <c r="D37" s="30">
        <v>1.1100000000000001</v>
      </c>
      <c r="E37" s="25" t="s">
        <v>412</v>
      </c>
      <c r="F37" s="73">
        <v>1429</v>
      </c>
      <c r="G37" s="60">
        <v>1299</v>
      </c>
      <c r="H37" s="53">
        <v>1099</v>
      </c>
      <c r="I37" s="53">
        <v>886</v>
      </c>
      <c r="J37" s="53">
        <v>10</v>
      </c>
      <c r="K37" s="73">
        <f t="shared" si="0"/>
        <v>876</v>
      </c>
      <c r="L37" s="82">
        <f t="shared" si="1"/>
        <v>0.32563510392609701</v>
      </c>
      <c r="M37" s="137">
        <v>949</v>
      </c>
      <c r="N37" s="96">
        <v>118</v>
      </c>
      <c r="O37" s="223">
        <f t="shared" si="2"/>
        <v>758</v>
      </c>
      <c r="P37" s="224">
        <f t="shared" si="3"/>
        <v>0.20126448893572182</v>
      </c>
      <c r="Q37" s="137">
        <v>949</v>
      </c>
      <c r="R37" s="96">
        <v>118</v>
      </c>
      <c r="S37" s="193">
        <f t="shared" si="4"/>
        <v>758</v>
      </c>
      <c r="T37" s="194">
        <f t="shared" si="5"/>
        <v>0.20126448893572182</v>
      </c>
      <c r="U37" s="137">
        <v>1049</v>
      </c>
      <c r="V37" s="96">
        <v>37</v>
      </c>
      <c r="W37" s="223">
        <f t="shared" si="6"/>
        <v>839</v>
      </c>
      <c r="X37" s="224">
        <f t="shared" si="7"/>
        <v>0.20019065776930409</v>
      </c>
      <c r="Y37" s="137">
        <v>999</v>
      </c>
      <c r="Z37" s="96">
        <v>78</v>
      </c>
      <c r="AA37" s="193">
        <f t="shared" si="10"/>
        <v>798</v>
      </c>
      <c r="AB37" s="194">
        <f t="shared" si="11"/>
        <v>0.20120120120120119</v>
      </c>
    </row>
    <row r="38" spans="1:28" s="4" customFormat="1" ht="12.75" customHeight="1">
      <c r="A38" s="274" t="s">
        <v>666</v>
      </c>
      <c r="B38" s="24" t="s">
        <v>20</v>
      </c>
      <c r="C38" s="141" t="s">
        <v>5</v>
      </c>
      <c r="D38" s="32">
        <v>1.1100000000000001</v>
      </c>
      <c r="E38" s="25" t="s">
        <v>667</v>
      </c>
      <c r="F38" s="73">
        <v>1869</v>
      </c>
      <c r="G38" s="60">
        <v>1699</v>
      </c>
      <c r="H38" s="53">
        <v>1399</v>
      </c>
      <c r="I38" s="53">
        <v>1157</v>
      </c>
      <c r="J38" s="53">
        <v>0</v>
      </c>
      <c r="K38" s="73">
        <f>IFERROR(I38-J38,I38)</f>
        <v>1157</v>
      </c>
      <c r="L38" s="82">
        <f>IFERROR((G38-K38)/G38, " ")</f>
        <v>0.31901118304885229</v>
      </c>
      <c r="M38" s="137">
        <v>1049</v>
      </c>
      <c r="N38" s="96">
        <v>234</v>
      </c>
      <c r="O38" s="223">
        <f>$K38-N38</f>
        <v>923</v>
      </c>
      <c r="P38" s="224">
        <f>(M38-O38)/M38</f>
        <v>0.12011439466158245</v>
      </c>
      <c r="Q38" s="137">
        <v>1049</v>
      </c>
      <c r="R38" s="96">
        <v>273</v>
      </c>
      <c r="S38" s="193">
        <f>$K38-R38</f>
        <v>884</v>
      </c>
      <c r="T38" s="194">
        <f>(Q38-S38)/Q38</f>
        <v>0.1572926596758818</v>
      </c>
      <c r="U38" s="137">
        <v>1249</v>
      </c>
      <c r="V38" s="96">
        <v>115</v>
      </c>
      <c r="W38" s="223">
        <f>$K38-V38</f>
        <v>1042</v>
      </c>
      <c r="X38" s="224">
        <f>(U38-W38)/U38</f>
        <v>0.16573258606885508</v>
      </c>
      <c r="Y38" s="137">
        <v>1199</v>
      </c>
      <c r="Z38" s="96">
        <v>155</v>
      </c>
      <c r="AA38" s="193">
        <f>$K38-Z38</f>
        <v>1002</v>
      </c>
      <c r="AB38" s="194">
        <f>(Y38-AA38)/Y38</f>
        <v>0.16430358632193495</v>
      </c>
    </row>
    <row r="39" spans="1:28" s="4" customFormat="1" ht="12.75" customHeight="1">
      <c r="A39" s="101" t="s">
        <v>85</v>
      </c>
      <c r="B39" s="24" t="s">
        <v>20</v>
      </c>
      <c r="C39" s="273" t="s">
        <v>289</v>
      </c>
      <c r="D39" s="32">
        <v>0.83</v>
      </c>
      <c r="E39" s="25" t="s">
        <v>413</v>
      </c>
      <c r="F39" s="73">
        <v>1539</v>
      </c>
      <c r="G39" s="60">
        <v>1399</v>
      </c>
      <c r="H39" s="53">
        <v>1149</v>
      </c>
      <c r="I39" s="53">
        <v>923</v>
      </c>
      <c r="J39" s="53">
        <v>12</v>
      </c>
      <c r="K39" s="73">
        <f t="shared" si="0"/>
        <v>911</v>
      </c>
      <c r="L39" s="82">
        <f t="shared" si="1"/>
        <v>0.34882058613295208</v>
      </c>
      <c r="M39" s="137">
        <v>949</v>
      </c>
      <c r="N39" s="96">
        <v>158</v>
      </c>
      <c r="O39" s="223">
        <f t="shared" si="2"/>
        <v>753</v>
      </c>
      <c r="P39" s="224">
        <f t="shared" si="3"/>
        <v>0.2065331928345627</v>
      </c>
      <c r="Q39" s="137">
        <v>949</v>
      </c>
      <c r="R39" s="96">
        <v>158</v>
      </c>
      <c r="S39" s="193">
        <f t="shared" si="4"/>
        <v>753</v>
      </c>
      <c r="T39" s="194">
        <f t="shared" si="5"/>
        <v>0.2065331928345627</v>
      </c>
      <c r="U39" s="137">
        <v>1099</v>
      </c>
      <c r="V39" s="96">
        <v>37</v>
      </c>
      <c r="W39" s="223">
        <f t="shared" si="6"/>
        <v>874</v>
      </c>
      <c r="X39" s="224">
        <f t="shared" si="7"/>
        <v>0.20473157415832574</v>
      </c>
      <c r="Y39" s="137">
        <v>999</v>
      </c>
      <c r="Z39" s="96">
        <v>117</v>
      </c>
      <c r="AA39" s="193">
        <f t="shared" ref="AA39:AA102" si="12">$K39-Z39</f>
        <v>794</v>
      </c>
      <c r="AB39" s="194">
        <f t="shared" ref="AB39:AB102" si="13">(Y39-AA39)/Y39</f>
        <v>0.20520520520520522</v>
      </c>
    </row>
    <row r="40" spans="1:28" s="4" customFormat="1" ht="12.75" customHeight="1">
      <c r="A40" s="274" t="s">
        <v>86</v>
      </c>
      <c r="B40" s="24" t="s">
        <v>20</v>
      </c>
      <c r="C40" s="273" t="s">
        <v>289</v>
      </c>
      <c r="D40" s="30">
        <v>1.1100000000000001</v>
      </c>
      <c r="E40" s="25" t="s">
        <v>84</v>
      </c>
      <c r="F40" s="73">
        <v>1594</v>
      </c>
      <c r="G40" s="60">
        <v>1399</v>
      </c>
      <c r="H40" s="53">
        <v>1149</v>
      </c>
      <c r="I40" s="53">
        <v>923</v>
      </c>
      <c r="J40" s="53">
        <v>12</v>
      </c>
      <c r="K40" s="73">
        <f t="shared" si="0"/>
        <v>911</v>
      </c>
      <c r="L40" s="82">
        <f t="shared" si="1"/>
        <v>0.34882058613295208</v>
      </c>
      <c r="M40" s="137">
        <v>949</v>
      </c>
      <c r="N40" s="96">
        <v>158</v>
      </c>
      <c r="O40" s="223">
        <f t="shared" si="2"/>
        <v>753</v>
      </c>
      <c r="P40" s="224">
        <f t="shared" si="3"/>
        <v>0.2065331928345627</v>
      </c>
      <c r="Q40" s="137">
        <v>949</v>
      </c>
      <c r="R40" s="96">
        <v>158</v>
      </c>
      <c r="S40" s="193">
        <f t="shared" si="4"/>
        <v>753</v>
      </c>
      <c r="T40" s="194">
        <f t="shared" si="5"/>
        <v>0.2065331928345627</v>
      </c>
      <c r="U40" s="137">
        <v>1099</v>
      </c>
      <c r="V40" s="96">
        <v>37</v>
      </c>
      <c r="W40" s="223">
        <f t="shared" si="6"/>
        <v>874</v>
      </c>
      <c r="X40" s="224">
        <f t="shared" si="7"/>
        <v>0.20473157415832574</v>
      </c>
      <c r="Y40" s="137">
        <v>999</v>
      </c>
      <c r="Z40" s="96">
        <v>117</v>
      </c>
      <c r="AA40" s="193">
        <f t="shared" si="12"/>
        <v>794</v>
      </c>
      <c r="AB40" s="194">
        <f t="shared" si="13"/>
        <v>0.20520520520520522</v>
      </c>
    </row>
    <row r="41" spans="1:28" s="4" customFormat="1" ht="12.75" customHeight="1">
      <c r="A41" s="274" t="s">
        <v>87</v>
      </c>
      <c r="B41" s="24" t="s">
        <v>20</v>
      </c>
      <c r="C41" s="273" t="s">
        <v>289</v>
      </c>
      <c r="D41" s="30">
        <v>1.1100000000000001</v>
      </c>
      <c r="E41" s="25" t="s">
        <v>92</v>
      </c>
      <c r="F41" s="73">
        <v>1649</v>
      </c>
      <c r="G41" s="60">
        <v>1499</v>
      </c>
      <c r="H41" s="53">
        <v>1249</v>
      </c>
      <c r="I41" s="53">
        <v>1005</v>
      </c>
      <c r="J41" s="53">
        <v>15</v>
      </c>
      <c r="K41" s="73">
        <f t="shared" si="0"/>
        <v>990</v>
      </c>
      <c r="L41" s="82">
        <f t="shared" si="1"/>
        <v>0.33955970647098066</v>
      </c>
      <c r="M41" s="137">
        <v>1049</v>
      </c>
      <c r="N41" s="96">
        <v>157</v>
      </c>
      <c r="O41" s="223">
        <f t="shared" si="2"/>
        <v>833</v>
      </c>
      <c r="P41" s="224">
        <f t="shared" si="3"/>
        <v>0.20591039084842708</v>
      </c>
      <c r="Q41" s="137">
        <v>1049</v>
      </c>
      <c r="R41" s="96">
        <v>157</v>
      </c>
      <c r="S41" s="193">
        <f t="shared" si="4"/>
        <v>833</v>
      </c>
      <c r="T41" s="194">
        <f t="shared" si="5"/>
        <v>0.20591039084842708</v>
      </c>
      <c r="U41" s="137">
        <v>1199</v>
      </c>
      <c r="V41" s="96">
        <v>37</v>
      </c>
      <c r="W41" s="223">
        <f t="shared" si="6"/>
        <v>953</v>
      </c>
      <c r="X41" s="224">
        <f t="shared" si="7"/>
        <v>0.20517097581317764</v>
      </c>
      <c r="Y41" s="137">
        <v>1099</v>
      </c>
      <c r="Z41" s="96">
        <v>117</v>
      </c>
      <c r="AA41" s="193">
        <f t="shared" si="12"/>
        <v>873</v>
      </c>
      <c r="AB41" s="194">
        <f t="shared" si="13"/>
        <v>0.20564149226569609</v>
      </c>
    </row>
    <row r="42" spans="1:28" s="4" customFormat="1" ht="12.75" customHeight="1">
      <c r="A42" s="101" t="s">
        <v>88</v>
      </c>
      <c r="B42" s="24" t="s">
        <v>20</v>
      </c>
      <c r="C42" s="273" t="s">
        <v>289</v>
      </c>
      <c r="D42" s="32">
        <v>0.83</v>
      </c>
      <c r="E42" s="25" t="s">
        <v>91</v>
      </c>
      <c r="F42" s="73">
        <v>1484</v>
      </c>
      <c r="G42" s="60">
        <v>1349</v>
      </c>
      <c r="H42" s="53">
        <v>1099</v>
      </c>
      <c r="I42" s="53">
        <v>886</v>
      </c>
      <c r="J42" s="53">
        <v>17</v>
      </c>
      <c r="K42" s="73">
        <f t="shared" si="0"/>
        <v>869</v>
      </c>
      <c r="L42" s="82">
        <f t="shared" si="1"/>
        <v>0.35581912527798371</v>
      </c>
      <c r="M42" s="137">
        <v>949</v>
      </c>
      <c r="N42" s="96">
        <v>117</v>
      </c>
      <c r="O42" s="223">
        <f t="shared" si="2"/>
        <v>752</v>
      </c>
      <c r="P42" s="224">
        <f t="shared" si="3"/>
        <v>0.20758693361433087</v>
      </c>
      <c r="Q42" s="137">
        <v>949</v>
      </c>
      <c r="R42" s="96">
        <v>117</v>
      </c>
      <c r="S42" s="193">
        <f t="shared" si="4"/>
        <v>752</v>
      </c>
      <c r="T42" s="194">
        <f t="shared" si="5"/>
        <v>0.20758693361433087</v>
      </c>
      <c r="U42" s="137">
        <v>1049</v>
      </c>
      <c r="V42" s="96">
        <v>37</v>
      </c>
      <c r="W42" s="223">
        <f t="shared" si="6"/>
        <v>832</v>
      </c>
      <c r="X42" s="224">
        <f t="shared" si="7"/>
        <v>0.20686367969494757</v>
      </c>
      <c r="Y42" s="137">
        <v>999</v>
      </c>
      <c r="Z42" s="96">
        <v>78</v>
      </c>
      <c r="AA42" s="193">
        <f t="shared" si="12"/>
        <v>791</v>
      </c>
      <c r="AB42" s="194">
        <f t="shared" si="13"/>
        <v>0.20820820820820821</v>
      </c>
    </row>
    <row r="43" spans="1:28" s="4" customFormat="1" ht="12.75" customHeight="1">
      <c r="A43" s="274" t="s">
        <v>89</v>
      </c>
      <c r="B43" s="24" t="s">
        <v>20</v>
      </c>
      <c r="C43" s="273" t="s">
        <v>289</v>
      </c>
      <c r="D43" s="30">
        <v>1.1100000000000001</v>
      </c>
      <c r="E43" s="25" t="s">
        <v>84</v>
      </c>
      <c r="F43" s="73">
        <v>1484</v>
      </c>
      <c r="G43" s="60">
        <v>1349</v>
      </c>
      <c r="H43" s="53">
        <v>1099</v>
      </c>
      <c r="I43" s="53">
        <v>884</v>
      </c>
      <c r="J43" s="53">
        <v>17</v>
      </c>
      <c r="K43" s="73">
        <f t="shared" si="0"/>
        <v>867</v>
      </c>
      <c r="L43" s="82">
        <f t="shared" si="1"/>
        <v>0.35730170496664193</v>
      </c>
      <c r="M43" s="137">
        <v>949</v>
      </c>
      <c r="N43" s="96">
        <v>117</v>
      </c>
      <c r="O43" s="223">
        <f t="shared" si="2"/>
        <v>750</v>
      </c>
      <c r="P43" s="224">
        <f t="shared" si="3"/>
        <v>0.20969441517386722</v>
      </c>
      <c r="Q43" s="137">
        <v>949</v>
      </c>
      <c r="R43" s="96">
        <v>117</v>
      </c>
      <c r="S43" s="193">
        <f t="shared" si="4"/>
        <v>750</v>
      </c>
      <c r="T43" s="194">
        <f t="shared" si="5"/>
        <v>0.20969441517386722</v>
      </c>
      <c r="U43" s="137">
        <v>1049</v>
      </c>
      <c r="V43" s="96">
        <v>37</v>
      </c>
      <c r="W43" s="223">
        <f t="shared" si="6"/>
        <v>830</v>
      </c>
      <c r="X43" s="224">
        <f t="shared" si="7"/>
        <v>0.20877025738798857</v>
      </c>
      <c r="Y43" s="137">
        <v>999</v>
      </c>
      <c r="Z43" s="96">
        <v>77</v>
      </c>
      <c r="AA43" s="193">
        <f t="shared" si="12"/>
        <v>790</v>
      </c>
      <c r="AB43" s="194">
        <f t="shared" si="13"/>
        <v>0.20920920920920921</v>
      </c>
    </row>
    <row r="44" spans="1:28" s="4" customFormat="1" ht="12.75" customHeight="1">
      <c r="A44" s="274" t="s">
        <v>90</v>
      </c>
      <c r="B44" s="24" t="s">
        <v>20</v>
      </c>
      <c r="C44" s="273" t="s">
        <v>289</v>
      </c>
      <c r="D44" s="30">
        <v>1.1100000000000001</v>
      </c>
      <c r="E44" s="25" t="s">
        <v>92</v>
      </c>
      <c r="F44" s="73">
        <v>1594</v>
      </c>
      <c r="G44" s="60">
        <v>1449</v>
      </c>
      <c r="H44" s="53">
        <v>1199</v>
      </c>
      <c r="I44" s="53">
        <v>964</v>
      </c>
      <c r="J44" s="53">
        <v>15</v>
      </c>
      <c r="K44" s="73">
        <f t="shared" si="0"/>
        <v>949</v>
      </c>
      <c r="L44" s="82">
        <f t="shared" si="1"/>
        <v>0.34506556245686681</v>
      </c>
      <c r="M44" s="137">
        <v>1049</v>
      </c>
      <c r="N44" s="96">
        <v>117</v>
      </c>
      <c r="O44" s="223">
        <f t="shared" si="2"/>
        <v>832</v>
      </c>
      <c r="P44" s="224">
        <f t="shared" si="3"/>
        <v>0.20686367969494757</v>
      </c>
      <c r="Q44" s="137">
        <v>1049</v>
      </c>
      <c r="R44" s="96">
        <v>117</v>
      </c>
      <c r="S44" s="193">
        <f t="shared" si="4"/>
        <v>832</v>
      </c>
      <c r="T44" s="194">
        <f t="shared" si="5"/>
        <v>0.20686367969494757</v>
      </c>
      <c r="U44" s="137">
        <v>1149</v>
      </c>
      <c r="V44" s="96">
        <v>37</v>
      </c>
      <c r="W44" s="223">
        <f t="shared" si="6"/>
        <v>912</v>
      </c>
      <c r="X44" s="224">
        <f t="shared" si="7"/>
        <v>0.20626631853785901</v>
      </c>
      <c r="Y44" s="137">
        <v>1099</v>
      </c>
      <c r="Z44" s="96">
        <v>77</v>
      </c>
      <c r="AA44" s="193">
        <f t="shared" si="12"/>
        <v>872</v>
      </c>
      <c r="AB44" s="194">
        <f t="shared" si="13"/>
        <v>0.20655141037306643</v>
      </c>
    </row>
    <row r="45" spans="1:28" s="4" customFormat="1" ht="12.75" customHeight="1">
      <c r="A45" s="101" t="s">
        <v>232</v>
      </c>
      <c r="B45" s="24" t="s">
        <v>20</v>
      </c>
      <c r="C45" s="279" t="s">
        <v>760</v>
      </c>
      <c r="D45" s="30">
        <v>0.83</v>
      </c>
      <c r="E45" s="25" t="s">
        <v>420</v>
      </c>
      <c r="F45" s="73">
        <v>1594</v>
      </c>
      <c r="G45" s="128">
        <v>1449</v>
      </c>
      <c r="H45" s="135">
        <v>1149</v>
      </c>
      <c r="I45" s="53">
        <v>996</v>
      </c>
      <c r="J45" s="53">
        <v>0</v>
      </c>
      <c r="K45" s="73">
        <f t="shared" si="0"/>
        <v>996</v>
      </c>
      <c r="L45" s="82">
        <f t="shared" si="1"/>
        <v>0.31262939958592134</v>
      </c>
      <c r="M45" s="137">
        <v>929</v>
      </c>
      <c r="N45" s="96">
        <v>179</v>
      </c>
      <c r="O45" s="223">
        <f t="shared" si="2"/>
        <v>817</v>
      </c>
      <c r="P45" s="224">
        <f t="shared" si="3"/>
        <v>0.12055974165769645</v>
      </c>
      <c r="Q45" s="137">
        <v>929</v>
      </c>
      <c r="R45" s="96">
        <v>179</v>
      </c>
      <c r="S45" s="193">
        <f t="shared" si="4"/>
        <v>817</v>
      </c>
      <c r="T45" s="194">
        <f t="shared" si="5"/>
        <v>0.12055974165769645</v>
      </c>
      <c r="U45" s="137">
        <v>1149</v>
      </c>
      <c r="V45" s="223">
        <v>0</v>
      </c>
      <c r="W45" s="223">
        <f t="shared" si="6"/>
        <v>996</v>
      </c>
      <c r="X45" s="224">
        <f t="shared" si="7"/>
        <v>0.13315926892950392</v>
      </c>
      <c r="Y45" s="137">
        <v>749</v>
      </c>
      <c r="Z45" s="193">
        <v>0</v>
      </c>
      <c r="AA45" s="193">
        <f t="shared" si="12"/>
        <v>996</v>
      </c>
      <c r="AB45" s="194">
        <f t="shared" si="13"/>
        <v>-0.32977303070761016</v>
      </c>
    </row>
    <row r="46" spans="1:28" s="4" customFormat="1" ht="12.75" customHeight="1">
      <c r="A46" s="274" t="s">
        <v>233</v>
      </c>
      <c r="B46" s="24" t="s">
        <v>20</v>
      </c>
      <c r="C46" s="279" t="s">
        <v>760</v>
      </c>
      <c r="D46" s="30">
        <v>1.1100000000000001</v>
      </c>
      <c r="E46" s="25" t="s">
        <v>421</v>
      </c>
      <c r="F46" s="73">
        <v>1594</v>
      </c>
      <c r="G46" s="128">
        <v>1449</v>
      </c>
      <c r="H46" s="135">
        <v>1149</v>
      </c>
      <c r="I46" s="53">
        <v>996</v>
      </c>
      <c r="J46" s="53">
        <v>0</v>
      </c>
      <c r="K46" s="73">
        <f t="shared" si="0"/>
        <v>996</v>
      </c>
      <c r="L46" s="82">
        <f t="shared" si="1"/>
        <v>0.31262939958592134</v>
      </c>
      <c r="M46" s="137">
        <v>929</v>
      </c>
      <c r="N46" s="96">
        <v>179</v>
      </c>
      <c r="O46" s="223">
        <f t="shared" si="2"/>
        <v>817</v>
      </c>
      <c r="P46" s="224">
        <f t="shared" si="3"/>
        <v>0.12055974165769645</v>
      </c>
      <c r="Q46" s="137">
        <v>929</v>
      </c>
      <c r="R46" s="96">
        <v>179</v>
      </c>
      <c r="S46" s="193">
        <f t="shared" si="4"/>
        <v>817</v>
      </c>
      <c r="T46" s="194">
        <f t="shared" si="5"/>
        <v>0.12055974165769645</v>
      </c>
      <c r="U46" s="137">
        <v>1149</v>
      </c>
      <c r="V46" s="223">
        <v>0</v>
      </c>
      <c r="W46" s="223">
        <f t="shared" si="6"/>
        <v>996</v>
      </c>
      <c r="X46" s="224">
        <f t="shared" si="7"/>
        <v>0.13315926892950392</v>
      </c>
      <c r="Y46" s="137">
        <v>749</v>
      </c>
      <c r="Z46" s="193">
        <v>0</v>
      </c>
      <c r="AA46" s="193">
        <f t="shared" si="12"/>
        <v>996</v>
      </c>
      <c r="AB46" s="194">
        <f t="shared" si="13"/>
        <v>-0.32977303070761016</v>
      </c>
    </row>
    <row r="47" spans="1:28" s="4" customFormat="1" ht="12.75" customHeight="1">
      <c r="A47" s="274" t="s">
        <v>234</v>
      </c>
      <c r="B47" s="24" t="s">
        <v>20</v>
      </c>
      <c r="C47" s="279" t="s">
        <v>760</v>
      </c>
      <c r="D47" s="30">
        <v>1.1100000000000001</v>
      </c>
      <c r="E47" s="25" t="s">
        <v>422</v>
      </c>
      <c r="F47" s="73">
        <v>1704</v>
      </c>
      <c r="G47" s="128">
        <v>1549</v>
      </c>
      <c r="H47" s="135">
        <v>1249</v>
      </c>
      <c r="I47" s="53">
        <v>1084</v>
      </c>
      <c r="J47" s="53">
        <v>0</v>
      </c>
      <c r="K47" s="73">
        <f t="shared" si="0"/>
        <v>1084</v>
      </c>
      <c r="L47" s="82">
        <f t="shared" si="1"/>
        <v>0.30019367333763719</v>
      </c>
      <c r="M47" s="137">
        <v>1029</v>
      </c>
      <c r="N47" s="96">
        <v>179</v>
      </c>
      <c r="O47" s="223">
        <f t="shared" si="2"/>
        <v>905</v>
      </c>
      <c r="P47" s="224">
        <f t="shared" si="3"/>
        <v>0.12050534499514091</v>
      </c>
      <c r="Q47" s="137">
        <v>1029</v>
      </c>
      <c r="R47" s="96">
        <v>179</v>
      </c>
      <c r="S47" s="193">
        <f t="shared" si="4"/>
        <v>905</v>
      </c>
      <c r="T47" s="194">
        <f t="shared" si="5"/>
        <v>0.12050534499514091</v>
      </c>
      <c r="U47" s="137">
        <v>1249</v>
      </c>
      <c r="V47" s="223">
        <v>0</v>
      </c>
      <c r="W47" s="223">
        <f t="shared" si="6"/>
        <v>1084</v>
      </c>
      <c r="X47" s="224">
        <f t="shared" si="7"/>
        <v>0.1321056845476381</v>
      </c>
      <c r="Y47" s="137">
        <v>849</v>
      </c>
      <c r="Z47" s="193">
        <v>0</v>
      </c>
      <c r="AA47" s="193">
        <f t="shared" si="12"/>
        <v>1084</v>
      </c>
      <c r="AB47" s="194">
        <f t="shared" si="13"/>
        <v>-0.27679623085983512</v>
      </c>
    </row>
    <row r="48" spans="1:28" s="4" customFormat="1" ht="12.75" customHeight="1">
      <c r="A48" s="101" t="s">
        <v>235</v>
      </c>
      <c r="B48" s="24" t="s">
        <v>20</v>
      </c>
      <c r="C48" s="279" t="s">
        <v>760</v>
      </c>
      <c r="D48" s="30">
        <v>0.83</v>
      </c>
      <c r="E48" s="25" t="s">
        <v>410</v>
      </c>
      <c r="F48" s="73">
        <v>1484</v>
      </c>
      <c r="G48" s="128">
        <v>1349</v>
      </c>
      <c r="H48" s="135">
        <v>1099</v>
      </c>
      <c r="I48" s="53">
        <v>915</v>
      </c>
      <c r="J48" s="53">
        <v>0</v>
      </c>
      <c r="K48" s="73">
        <f t="shared" si="0"/>
        <v>915</v>
      </c>
      <c r="L48" s="82">
        <f t="shared" si="1"/>
        <v>0.32171979243884358</v>
      </c>
      <c r="M48" s="137">
        <v>929</v>
      </c>
      <c r="N48" s="96">
        <v>137</v>
      </c>
      <c r="O48" s="223">
        <f t="shared" si="2"/>
        <v>778</v>
      </c>
      <c r="P48" s="224">
        <f t="shared" si="3"/>
        <v>0.16254036598493002</v>
      </c>
      <c r="Q48" s="137">
        <v>929</v>
      </c>
      <c r="R48" s="96">
        <v>137</v>
      </c>
      <c r="S48" s="193">
        <f t="shared" si="4"/>
        <v>778</v>
      </c>
      <c r="T48" s="194">
        <f t="shared" si="5"/>
        <v>0.16254036598493002</v>
      </c>
      <c r="U48" s="137">
        <v>1099</v>
      </c>
      <c r="V48" s="223">
        <v>0</v>
      </c>
      <c r="W48" s="223">
        <f t="shared" si="6"/>
        <v>915</v>
      </c>
      <c r="X48" s="224">
        <f t="shared" si="7"/>
        <v>0.16742493175614195</v>
      </c>
      <c r="Y48" s="137">
        <v>749</v>
      </c>
      <c r="Z48" s="193">
        <v>0</v>
      </c>
      <c r="AA48" s="193">
        <f t="shared" si="12"/>
        <v>915</v>
      </c>
      <c r="AB48" s="194">
        <f t="shared" si="13"/>
        <v>-0.22162883845126835</v>
      </c>
    </row>
    <row r="49" spans="1:28" s="4" customFormat="1" ht="12.75" customHeight="1">
      <c r="A49" s="274" t="s">
        <v>236</v>
      </c>
      <c r="B49" s="24" t="s">
        <v>20</v>
      </c>
      <c r="C49" s="279" t="s">
        <v>760</v>
      </c>
      <c r="D49" s="30">
        <v>1.1100000000000001</v>
      </c>
      <c r="E49" s="25" t="s">
        <v>411</v>
      </c>
      <c r="F49" s="73">
        <v>1484</v>
      </c>
      <c r="G49" s="128">
        <v>1349</v>
      </c>
      <c r="H49" s="135">
        <v>1099</v>
      </c>
      <c r="I49" s="53">
        <v>915</v>
      </c>
      <c r="J49" s="53">
        <v>0</v>
      </c>
      <c r="K49" s="73">
        <f t="shared" si="0"/>
        <v>915</v>
      </c>
      <c r="L49" s="82">
        <f t="shared" si="1"/>
        <v>0.32171979243884358</v>
      </c>
      <c r="M49" s="137">
        <v>929</v>
      </c>
      <c r="N49" s="96">
        <v>137</v>
      </c>
      <c r="O49" s="223">
        <f t="shared" ref="O49:O112" si="14">$K49-N49</f>
        <v>778</v>
      </c>
      <c r="P49" s="224">
        <f t="shared" ref="P49:P112" si="15">(M49-O49)/M49</f>
        <v>0.16254036598493002</v>
      </c>
      <c r="Q49" s="137">
        <v>929</v>
      </c>
      <c r="R49" s="96">
        <v>137</v>
      </c>
      <c r="S49" s="193">
        <f t="shared" ref="S49:S112" si="16">$K49-R49</f>
        <v>778</v>
      </c>
      <c r="T49" s="194">
        <f t="shared" ref="T49:T112" si="17">(Q49-S49)/Q49</f>
        <v>0.16254036598493002</v>
      </c>
      <c r="U49" s="137">
        <v>1099</v>
      </c>
      <c r="V49" s="223">
        <v>0</v>
      </c>
      <c r="W49" s="223">
        <f t="shared" ref="W49:W112" si="18">$K49-V49</f>
        <v>915</v>
      </c>
      <c r="X49" s="224">
        <f t="shared" ref="X49:X112" si="19">(U49-W49)/U49</f>
        <v>0.16742493175614195</v>
      </c>
      <c r="Y49" s="137">
        <v>749</v>
      </c>
      <c r="Z49" s="193">
        <v>0</v>
      </c>
      <c r="AA49" s="193">
        <f t="shared" si="12"/>
        <v>915</v>
      </c>
      <c r="AB49" s="194">
        <f t="shared" si="13"/>
        <v>-0.22162883845126835</v>
      </c>
    </row>
    <row r="50" spans="1:28" s="4" customFormat="1" ht="12.75" customHeight="1">
      <c r="A50" s="274" t="s">
        <v>237</v>
      </c>
      <c r="B50" s="24" t="s">
        <v>20</v>
      </c>
      <c r="C50" s="279" t="s">
        <v>760</v>
      </c>
      <c r="D50" s="30">
        <v>1.1100000000000001</v>
      </c>
      <c r="E50" s="25" t="s">
        <v>423</v>
      </c>
      <c r="F50" s="73">
        <v>1594</v>
      </c>
      <c r="G50" s="128">
        <v>1449</v>
      </c>
      <c r="H50" s="135">
        <v>1199</v>
      </c>
      <c r="I50" s="53">
        <v>1040</v>
      </c>
      <c r="J50" s="53">
        <v>0</v>
      </c>
      <c r="K50" s="73">
        <f t="shared" si="0"/>
        <v>1040</v>
      </c>
      <c r="L50" s="82">
        <f t="shared" si="1"/>
        <v>0.28226363008971705</v>
      </c>
      <c r="M50" s="137">
        <v>1029</v>
      </c>
      <c r="N50" s="96">
        <v>137</v>
      </c>
      <c r="O50" s="223">
        <f t="shared" si="14"/>
        <v>903</v>
      </c>
      <c r="P50" s="224">
        <f t="shared" si="15"/>
        <v>0.12244897959183673</v>
      </c>
      <c r="Q50" s="137">
        <v>1029</v>
      </c>
      <c r="R50" s="96">
        <v>137</v>
      </c>
      <c r="S50" s="193">
        <f t="shared" si="16"/>
        <v>903</v>
      </c>
      <c r="T50" s="194">
        <f t="shared" si="17"/>
        <v>0.12244897959183673</v>
      </c>
      <c r="U50" s="137">
        <v>1199</v>
      </c>
      <c r="V50" s="223">
        <v>0</v>
      </c>
      <c r="W50" s="223">
        <f t="shared" si="18"/>
        <v>1040</v>
      </c>
      <c r="X50" s="224">
        <f t="shared" si="19"/>
        <v>0.13261050875729774</v>
      </c>
      <c r="Y50" s="137">
        <v>849</v>
      </c>
      <c r="Z50" s="193">
        <v>0</v>
      </c>
      <c r="AA50" s="193">
        <f t="shared" si="12"/>
        <v>1040</v>
      </c>
      <c r="AB50" s="194">
        <f t="shared" si="13"/>
        <v>-0.22497055359246171</v>
      </c>
    </row>
    <row r="51" spans="1:28" s="4" customFormat="1" ht="12.75" customHeight="1">
      <c r="A51" s="167" t="s">
        <v>303</v>
      </c>
      <c r="B51" s="24" t="s">
        <v>20</v>
      </c>
      <c r="C51" s="279" t="s">
        <v>641</v>
      </c>
      <c r="D51" s="30">
        <v>0.83</v>
      </c>
      <c r="E51" s="25" t="s">
        <v>424</v>
      </c>
      <c r="F51" s="73">
        <v>1704</v>
      </c>
      <c r="G51" s="128">
        <v>1549</v>
      </c>
      <c r="H51" s="135">
        <v>1249</v>
      </c>
      <c r="I51" s="53">
        <v>1134</v>
      </c>
      <c r="J51" s="53">
        <v>0</v>
      </c>
      <c r="K51" s="73">
        <f t="shared" si="0"/>
        <v>1134</v>
      </c>
      <c r="L51" s="82">
        <f t="shared" si="1"/>
        <v>0.26791478373143962</v>
      </c>
      <c r="M51" s="137">
        <v>1249</v>
      </c>
      <c r="N51" s="223">
        <v>0</v>
      </c>
      <c r="O51" s="223">
        <f t="shared" si="14"/>
        <v>1134</v>
      </c>
      <c r="P51" s="224">
        <f t="shared" si="15"/>
        <v>9.2073658927141713E-2</v>
      </c>
      <c r="Q51" s="137">
        <v>1249</v>
      </c>
      <c r="R51" s="193">
        <v>0</v>
      </c>
      <c r="S51" s="193">
        <f t="shared" si="16"/>
        <v>1134</v>
      </c>
      <c r="T51" s="194">
        <f t="shared" si="17"/>
        <v>9.2073658927141713E-2</v>
      </c>
      <c r="U51" s="137">
        <v>1249</v>
      </c>
      <c r="V51" s="223">
        <v>0</v>
      </c>
      <c r="W51" s="223">
        <f t="shared" si="18"/>
        <v>1134</v>
      </c>
      <c r="X51" s="224">
        <f t="shared" si="19"/>
        <v>9.2073658927141713E-2</v>
      </c>
      <c r="Y51" s="137">
        <v>1249</v>
      </c>
      <c r="Z51" s="193">
        <v>0</v>
      </c>
      <c r="AA51" s="193">
        <f t="shared" si="12"/>
        <v>1134</v>
      </c>
      <c r="AB51" s="194">
        <f t="shared" si="13"/>
        <v>9.2073658927141713E-2</v>
      </c>
    </row>
    <row r="52" spans="1:28" s="4" customFormat="1" ht="12.75" customHeight="1">
      <c r="A52" s="167" t="s">
        <v>668</v>
      </c>
      <c r="B52" s="24" t="s">
        <v>20</v>
      </c>
      <c r="C52" s="141" t="s">
        <v>5</v>
      </c>
      <c r="D52" s="30">
        <v>0.83</v>
      </c>
      <c r="E52" s="25" t="s">
        <v>674</v>
      </c>
      <c r="F52" s="73">
        <v>1484</v>
      </c>
      <c r="G52" s="128">
        <v>1349</v>
      </c>
      <c r="H52" s="135">
        <v>1099</v>
      </c>
      <c r="I52" s="53">
        <v>1164</v>
      </c>
      <c r="J52" s="53">
        <v>0</v>
      </c>
      <c r="K52" s="73">
        <f t="shared" si="0"/>
        <v>1164</v>
      </c>
      <c r="L52" s="82">
        <f t="shared" si="1"/>
        <v>0.13713862120088954</v>
      </c>
      <c r="M52" s="137">
        <v>1099</v>
      </c>
      <c r="N52" s="223">
        <v>0</v>
      </c>
      <c r="O52" s="223">
        <f t="shared" si="14"/>
        <v>1164</v>
      </c>
      <c r="P52" s="224">
        <f t="shared" si="15"/>
        <v>-5.9144676979071886E-2</v>
      </c>
      <c r="Q52" s="137">
        <v>899</v>
      </c>
      <c r="R52" s="96">
        <v>162</v>
      </c>
      <c r="S52" s="193">
        <f t="shared" si="16"/>
        <v>1002</v>
      </c>
      <c r="T52" s="194">
        <f t="shared" si="17"/>
        <v>-0.11457174638487208</v>
      </c>
      <c r="U52" s="137">
        <v>1049</v>
      </c>
      <c r="V52" s="96">
        <v>38</v>
      </c>
      <c r="W52" s="223">
        <f t="shared" si="18"/>
        <v>1126</v>
      </c>
      <c r="X52" s="224">
        <f t="shared" si="19"/>
        <v>-7.3403241182078166E-2</v>
      </c>
      <c r="Y52" s="137">
        <v>949</v>
      </c>
      <c r="Z52" s="96">
        <v>121</v>
      </c>
      <c r="AA52" s="193">
        <f t="shared" si="12"/>
        <v>1043</v>
      </c>
      <c r="AB52" s="194">
        <f t="shared" si="13"/>
        <v>-9.9051633298208638E-2</v>
      </c>
    </row>
    <row r="53" spans="1:28" s="4" customFormat="1" ht="12.75" customHeight="1">
      <c r="A53" s="281" t="s">
        <v>669</v>
      </c>
      <c r="B53" s="24" t="s">
        <v>20</v>
      </c>
      <c r="C53" s="141" t="s">
        <v>5</v>
      </c>
      <c r="D53" s="30">
        <v>1.1100000000000001</v>
      </c>
      <c r="E53" s="25" t="s">
        <v>675</v>
      </c>
      <c r="F53" s="73">
        <v>1484</v>
      </c>
      <c r="G53" s="128">
        <v>1349</v>
      </c>
      <c r="H53" s="135">
        <v>1099</v>
      </c>
      <c r="I53" s="53">
        <v>954</v>
      </c>
      <c r="J53" s="53">
        <v>0</v>
      </c>
      <c r="K53" s="73">
        <f t="shared" si="0"/>
        <v>954</v>
      </c>
      <c r="L53" s="82">
        <f t="shared" si="1"/>
        <v>0.29280948851000743</v>
      </c>
      <c r="M53" s="137">
        <v>1099</v>
      </c>
      <c r="N53" s="223">
        <v>0</v>
      </c>
      <c r="O53" s="223">
        <f t="shared" si="14"/>
        <v>954</v>
      </c>
      <c r="P53" s="224">
        <f t="shared" si="15"/>
        <v>0.13193812556869883</v>
      </c>
      <c r="Q53" s="137">
        <v>899</v>
      </c>
      <c r="R53" s="96">
        <v>162</v>
      </c>
      <c r="S53" s="193">
        <f t="shared" si="16"/>
        <v>792</v>
      </c>
      <c r="T53" s="194">
        <f t="shared" si="17"/>
        <v>0.11902113459399333</v>
      </c>
      <c r="U53" s="137">
        <v>1049</v>
      </c>
      <c r="V53" s="96">
        <v>38</v>
      </c>
      <c r="W53" s="223">
        <f t="shared" si="18"/>
        <v>916</v>
      </c>
      <c r="X53" s="224">
        <f t="shared" si="19"/>
        <v>0.12678741658722592</v>
      </c>
      <c r="Y53" s="137">
        <v>949</v>
      </c>
      <c r="Z53" s="96">
        <v>121</v>
      </c>
      <c r="AA53" s="193">
        <f t="shared" si="12"/>
        <v>833</v>
      </c>
      <c r="AB53" s="194">
        <f t="shared" si="13"/>
        <v>0.12223393045310854</v>
      </c>
    </row>
    <row r="54" spans="1:28" s="4" customFormat="1" ht="12.75" customHeight="1">
      <c r="A54" s="281" t="s">
        <v>670</v>
      </c>
      <c r="B54" s="24" t="s">
        <v>20</v>
      </c>
      <c r="C54" s="141" t="s">
        <v>5</v>
      </c>
      <c r="D54" s="30">
        <v>1.1100000000000001</v>
      </c>
      <c r="E54" s="25" t="s">
        <v>676</v>
      </c>
      <c r="F54" s="73">
        <v>1594</v>
      </c>
      <c r="G54" s="128">
        <v>1449</v>
      </c>
      <c r="H54" s="135">
        <v>1199</v>
      </c>
      <c r="I54" s="53">
        <v>1040</v>
      </c>
      <c r="J54" s="53">
        <v>0</v>
      </c>
      <c r="K54" s="73">
        <f t="shared" si="0"/>
        <v>1040</v>
      </c>
      <c r="L54" s="82">
        <f t="shared" si="1"/>
        <v>0.28226363008971705</v>
      </c>
      <c r="M54" s="137">
        <v>1199</v>
      </c>
      <c r="N54" s="223">
        <v>0</v>
      </c>
      <c r="O54" s="223">
        <f t="shared" si="14"/>
        <v>1040</v>
      </c>
      <c r="P54" s="224">
        <f t="shared" si="15"/>
        <v>0.13261050875729774</v>
      </c>
      <c r="Q54" s="137">
        <v>999</v>
      </c>
      <c r="R54" s="96">
        <v>162</v>
      </c>
      <c r="S54" s="193">
        <f t="shared" si="16"/>
        <v>878</v>
      </c>
      <c r="T54" s="194">
        <f t="shared" si="17"/>
        <v>0.12112112112112113</v>
      </c>
      <c r="U54" s="137">
        <v>1149</v>
      </c>
      <c r="V54" s="96">
        <v>38</v>
      </c>
      <c r="W54" s="223">
        <f t="shared" si="18"/>
        <v>1002</v>
      </c>
      <c r="X54" s="224">
        <f t="shared" si="19"/>
        <v>0.12793733681462141</v>
      </c>
      <c r="Y54" s="137">
        <v>1049</v>
      </c>
      <c r="Z54" s="96">
        <v>121</v>
      </c>
      <c r="AA54" s="193">
        <f t="shared" si="12"/>
        <v>919</v>
      </c>
      <c r="AB54" s="194">
        <f t="shared" si="13"/>
        <v>0.12392755004766444</v>
      </c>
    </row>
    <row r="55" spans="1:28" s="4" customFormat="1" ht="12.75" customHeight="1">
      <c r="A55" s="101" t="s">
        <v>671</v>
      </c>
      <c r="B55" s="24" t="s">
        <v>20</v>
      </c>
      <c r="C55" s="141" t="s">
        <v>5</v>
      </c>
      <c r="D55" s="30">
        <v>0.83</v>
      </c>
      <c r="E55" s="25" t="s">
        <v>677</v>
      </c>
      <c r="F55" s="73">
        <v>1594</v>
      </c>
      <c r="G55" s="128">
        <v>1449</v>
      </c>
      <c r="H55" s="135">
        <v>1149</v>
      </c>
      <c r="I55" s="53">
        <v>996</v>
      </c>
      <c r="J55" s="53">
        <v>0</v>
      </c>
      <c r="K55" s="73">
        <f t="shared" si="0"/>
        <v>996</v>
      </c>
      <c r="L55" s="82">
        <f t="shared" si="1"/>
        <v>0.31262939958592134</v>
      </c>
      <c r="M55" s="137">
        <v>899</v>
      </c>
      <c r="N55" s="96">
        <v>205</v>
      </c>
      <c r="O55" s="223">
        <f t="shared" si="14"/>
        <v>791</v>
      </c>
      <c r="P55" s="224">
        <f t="shared" si="15"/>
        <v>0.12013348164627363</v>
      </c>
      <c r="Q55" s="137">
        <v>899</v>
      </c>
      <c r="R55" s="96">
        <v>205</v>
      </c>
      <c r="S55" s="193">
        <f t="shared" si="16"/>
        <v>791</v>
      </c>
      <c r="T55" s="194">
        <f t="shared" si="17"/>
        <v>0.12013348164627363</v>
      </c>
      <c r="U55" s="137">
        <v>1049</v>
      </c>
      <c r="V55" s="96">
        <v>80</v>
      </c>
      <c r="W55" s="223">
        <f t="shared" si="18"/>
        <v>916</v>
      </c>
      <c r="X55" s="224">
        <f t="shared" si="19"/>
        <v>0.12678741658722592</v>
      </c>
      <c r="Y55" s="137">
        <v>949</v>
      </c>
      <c r="Z55" s="96">
        <v>163</v>
      </c>
      <c r="AA55" s="193">
        <f t="shared" si="12"/>
        <v>833</v>
      </c>
      <c r="AB55" s="194">
        <f t="shared" si="13"/>
        <v>0.12223393045310854</v>
      </c>
    </row>
    <row r="56" spans="1:28" s="4" customFormat="1" ht="12.75" customHeight="1">
      <c r="A56" s="281" t="s">
        <v>672</v>
      </c>
      <c r="B56" s="24" t="s">
        <v>20</v>
      </c>
      <c r="C56" s="141" t="s">
        <v>5</v>
      </c>
      <c r="D56" s="30">
        <v>1.1100000000000001</v>
      </c>
      <c r="E56" s="25" t="s">
        <v>678</v>
      </c>
      <c r="F56" s="73">
        <v>1594</v>
      </c>
      <c r="G56" s="128">
        <v>1449</v>
      </c>
      <c r="H56" s="135">
        <v>1149</v>
      </c>
      <c r="I56" s="53">
        <v>996</v>
      </c>
      <c r="J56" s="53">
        <v>0</v>
      </c>
      <c r="K56" s="73">
        <f t="shared" si="0"/>
        <v>996</v>
      </c>
      <c r="L56" s="82">
        <f t="shared" si="1"/>
        <v>0.31262939958592134</v>
      </c>
      <c r="M56" s="137">
        <v>899</v>
      </c>
      <c r="N56" s="96">
        <v>205</v>
      </c>
      <c r="O56" s="223">
        <f t="shared" si="14"/>
        <v>791</v>
      </c>
      <c r="P56" s="224">
        <f t="shared" si="15"/>
        <v>0.12013348164627363</v>
      </c>
      <c r="Q56" s="137">
        <v>899</v>
      </c>
      <c r="R56" s="96">
        <v>205</v>
      </c>
      <c r="S56" s="193">
        <f t="shared" si="16"/>
        <v>791</v>
      </c>
      <c r="T56" s="194">
        <f t="shared" si="17"/>
        <v>0.12013348164627363</v>
      </c>
      <c r="U56" s="137">
        <v>1049</v>
      </c>
      <c r="V56" s="96">
        <v>80</v>
      </c>
      <c r="W56" s="223">
        <f t="shared" si="18"/>
        <v>916</v>
      </c>
      <c r="X56" s="224">
        <f t="shared" si="19"/>
        <v>0.12678741658722592</v>
      </c>
      <c r="Y56" s="137">
        <v>949</v>
      </c>
      <c r="Z56" s="96">
        <v>163</v>
      </c>
      <c r="AA56" s="193">
        <f t="shared" si="12"/>
        <v>833</v>
      </c>
      <c r="AB56" s="194">
        <f t="shared" si="13"/>
        <v>0.12223393045310854</v>
      </c>
    </row>
    <row r="57" spans="1:28" s="4" customFormat="1" ht="12.75" customHeight="1">
      <c r="A57" s="281" t="s">
        <v>673</v>
      </c>
      <c r="B57" s="24" t="s">
        <v>20</v>
      </c>
      <c r="C57" s="141" t="s">
        <v>5</v>
      </c>
      <c r="D57" s="30">
        <v>1.1100000000000001</v>
      </c>
      <c r="E57" s="25" t="s">
        <v>679</v>
      </c>
      <c r="F57" s="73">
        <v>1704</v>
      </c>
      <c r="G57" s="128">
        <v>1549</v>
      </c>
      <c r="H57" s="135">
        <v>1249</v>
      </c>
      <c r="I57" s="53">
        <v>1084</v>
      </c>
      <c r="J57" s="53">
        <v>0</v>
      </c>
      <c r="K57" s="73">
        <f t="shared" si="0"/>
        <v>1084</v>
      </c>
      <c r="L57" s="82">
        <f t="shared" ref="L57:L126" si="20">IFERROR((G57-K57)/G57, " ")</f>
        <v>0.30019367333763719</v>
      </c>
      <c r="M57" s="137">
        <v>999</v>
      </c>
      <c r="N57" s="96">
        <v>205</v>
      </c>
      <c r="O57" s="223">
        <f t="shared" si="14"/>
        <v>879</v>
      </c>
      <c r="P57" s="224">
        <f t="shared" si="15"/>
        <v>0.12012012012012012</v>
      </c>
      <c r="Q57" s="137">
        <v>999</v>
      </c>
      <c r="R57" s="96">
        <v>205</v>
      </c>
      <c r="S57" s="193">
        <f t="shared" si="16"/>
        <v>879</v>
      </c>
      <c r="T57" s="194">
        <f t="shared" si="17"/>
        <v>0.12012012012012012</v>
      </c>
      <c r="U57" s="137">
        <v>1149</v>
      </c>
      <c r="V57" s="96">
        <v>80</v>
      </c>
      <c r="W57" s="223">
        <f t="shared" si="18"/>
        <v>1004</v>
      </c>
      <c r="X57" s="224">
        <f t="shared" si="19"/>
        <v>0.12619669277632725</v>
      </c>
      <c r="Y57" s="137">
        <v>1049</v>
      </c>
      <c r="Z57" s="96">
        <v>162</v>
      </c>
      <c r="AA57" s="193">
        <f t="shared" si="12"/>
        <v>922</v>
      </c>
      <c r="AB57" s="194">
        <f t="shared" si="13"/>
        <v>0.12106768350810296</v>
      </c>
    </row>
    <row r="58" spans="1:28" s="4" customFormat="1" ht="12.75" customHeight="1">
      <c r="A58" s="282" t="s">
        <v>238</v>
      </c>
      <c r="B58" s="24" t="s">
        <v>20</v>
      </c>
      <c r="C58" s="66"/>
      <c r="D58" s="30">
        <v>0.83</v>
      </c>
      <c r="E58" s="25" t="s">
        <v>425</v>
      </c>
      <c r="F58" s="73">
        <v>1759</v>
      </c>
      <c r="G58" s="128">
        <v>1599</v>
      </c>
      <c r="H58" s="135">
        <v>1249</v>
      </c>
      <c r="I58" s="53">
        <v>1097</v>
      </c>
      <c r="J58" s="53">
        <v>0</v>
      </c>
      <c r="K58" s="73">
        <f t="shared" si="0"/>
        <v>1097</v>
      </c>
      <c r="L58" s="82">
        <f t="shared" si="20"/>
        <v>0.31394621638524078</v>
      </c>
      <c r="M58" s="137">
        <v>1149</v>
      </c>
      <c r="N58" s="96">
        <v>80</v>
      </c>
      <c r="O58" s="223">
        <f t="shared" si="14"/>
        <v>1017</v>
      </c>
      <c r="P58" s="224">
        <f t="shared" si="15"/>
        <v>0.11488250652741515</v>
      </c>
      <c r="Q58" s="137">
        <v>1149</v>
      </c>
      <c r="R58" s="96">
        <v>80</v>
      </c>
      <c r="S58" s="193">
        <f t="shared" si="16"/>
        <v>1017</v>
      </c>
      <c r="T58" s="194">
        <f t="shared" si="17"/>
        <v>0.11488250652741515</v>
      </c>
      <c r="U58" s="137">
        <v>1249</v>
      </c>
      <c r="V58" s="223">
        <v>0</v>
      </c>
      <c r="W58" s="223">
        <f t="shared" si="18"/>
        <v>1097</v>
      </c>
      <c r="X58" s="224">
        <f t="shared" si="19"/>
        <v>0.12169735788630905</v>
      </c>
      <c r="Y58" s="137">
        <v>1149</v>
      </c>
      <c r="Z58" s="96">
        <v>80</v>
      </c>
      <c r="AA58" s="193">
        <f t="shared" si="12"/>
        <v>1017</v>
      </c>
      <c r="AB58" s="194">
        <f t="shared" si="13"/>
        <v>0.11488250652741515</v>
      </c>
    </row>
    <row r="59" spans="1:28" s="4" customFormat="1" ht="12.75" customHeight="1">
      <c r="A59" s="274" t="s">
        <v>239</v>
      </c>
      <c r="B59" s="24" t="s">
        <v>20</v>
      </c>
      <c r="C59" s="66"/>
      <c r="D59" s="30">
        <v>1.1100000000000001</v>
      </c>
      <c r="E59" s="25" t="s">
        <v>426</v>
      </c>
      <c r="F59" s="73">
        <v>1759</v>
      </c>
      <c r="G59" s="128">
        <v>1599</v>
      </c>
      <c r="H59" s="135">
        <v>1249</v>
      </c>
      <c r="I59" s="53">
        <v>1085</v>
      </c>
      <c r="J59" s="53">
        <v>0</v>
      </c>
      <c r="K59" s="73">
        <f t="shared" si="0"/>
        <v>1085</v>
      </c>
      <c r="L59" s="82">
        <f t="shared" si="20"/>
        <v>0.32145090681676047</v>
      </c>
      <c r="M59" s="137">
        <v>1149</v>
      </c>
      <c r="N59" s="96">
        <v>79</v>
      </c>
      <c r="O59" s="223">
        <f t="shared" si="14"/>
        <v>1006</v>
      </c>
      <c r="P59" s="224">
        <f t="shared" si="15"/>
        <v>0.12445604873803308</v>
      </c>
      <c r="Q59" s="137">
        <v>1149</v>
      </c>
      <c r="R59" s="96">
        <v>79</v>
      </c>
      <c r="S59" s="193">
        <f t="shared" si="16"/>
        <v>1006</v>
      </c>
      <c r="T59" s="194">
        <f t="shared" si="17"/>
        <v>0.12445604873803308</v>
      </c>
      <c r="U59" s="137">
        <v>1249</v>
      </c>
      <c r="V59" s="223">
        <v>0</v>
      </c>
      <c r="W59" s="223">
        <f t="shared" si="18"/>
        <v>1085</v>
      </c>
      <c r="X59" s="224">
        <f t="shared" si="19"/>
        <v>0.13130504403522819</v>
      </c>
      <c r="Y59" s="137">
        <v>1149</v>
      </c>
      <c r="Z59" s="96">
        <v>79</v>
      </c>
      <c r="AA59" s="193">
        <f t="shared" si="12"/>
        <v>1006</v>
      </c>
      <c r="AB59" s="194">
        <f t="shared" si="13"/>
        <v>0.12445604873803308</v>
      </c>
    </row>
    <row r="60" spans="1:28" s="4" customFormat="1" ht="12.75" customHeight="1">
      <c r="A60" s="274" t="s">
        <v>240</v>
      </c>
      <c r="B60" s="24" t="s">
        <v>20</v>
      </c>
      <c r="C60" s="66"/>
      <c r="D60" s="30">
        <v>1.1100000000000001</v>
      </c>
      <c r="E60" s="25" t="s">
        <v>427</v>
      </c>
      <c r="F60" s="73">
        <v>1869</v>
      </c>
      <c r="G60" s="128">
        <v>1699</v>
      </c>
      <c r="H60" s="135">
        <v>1349</v>
      </c>
      <c r="I60" s="53">
        <v>1172</v>
      </c>
      <c r="J60" s="53">
        <v>0</v>
      </c>
      <c r="K60" s="73">
        <f t="shared" si="0"/>
        <v>1172</v>
      </c>
      <c r="L60" s="82">
        <f t="shared" si="20"/>
        <v>0.31018246027074747</v>
      </c>
      <c r="M60" s="137">
        <v>1249</v>
      </c>
      <c r="N60" s="96">
        <v>79</v>
      </c>
      <c r="O60" s="223">
        <f t="shared" si="14"/>
        <v>1093</v>
      </c>
      <c r="P60" s="224">
        <f t="shared" si="15"/>
        <v>0.12489991993594876</v>
      </c>
      <c r="Q60" s="137">
        <v>1249</v>
      </c>
      <c r="R60" s="96">
        <v>79</v>
      </c>
      <c r="S60" s="193">
        <f t="shared" si="16"/>
        <v>1093</v>
      </c>
      <c r="T60" s="194">
        <f t="shared" si="17"/>
        <v>0.12489991993594876</v>
      </c>
      <c r="U60" s="137">
        <v>1349</v>
      </c>
      <c r="V60" s="223">
        <v>0</v>
      </c>
      <c r="W60" s="223">
        <f t="shared" si="18"/>
        <v>1172</v>
      </c>
      <c r="X60" s="224">
        <f t="shared" si="19"/>
        <v>0.13120830244625648</v>
      </c>
      <c r="Y60" s="137">
        <v>1249</v>
      </c>
      <c r="Z60" s="96">
        <v>79</v>
      </c>
      <c r="AA60" s="193">
        <f t="shared" si="12"/>
        <v>1093</v>
      </c>
      <c r="AB60" s="194">
        <f t="shared" si="13"/>
        <v>0.12489991993594876</v>
      </c>
    </row>
    <row r="61" spans="1:28" s="4" customFormat="1" ht="12.75" customHeight="1">
      <c r="A61" s="101" t="s">
        <v>241</v>
      </c>
      <c r="B61" s="24" t="s">
        <v>20</v>
      </c>
      <c r="C61" s="66"/>
      <c r="D61" s="30">
        <v>0.83</v>
      </c>
      <c r="E61" s="25" t="s">
        <v>428</v>
      </c>
      <c r="F61" s="73">
        <v>1649</v>
      </c>
      <c r="G61" s="128">
        <v>1499</v>
      </c>
      <c r="H61" s="135">
        <v>1199</v>
      </c>
      <c r="I61" s="53">
        <v>1044</v>
      </c>
      <c r="J61" s="53">
        <v>0</v>
      </c>
      <c r="K61" s="73">
        <f t="shared" si="0"/>
        <v>1044</v>
      </c>
      <c r="L61" s="82">
        <f t="shared" si="20"/>
        <v>0.30353569046030687</v>
      </c>
      <c r="M61" s="137">
        <v>1099</v>
      </c>
      <c r="N61" s="96">
        <v>75</v>
      </c>
      <c r="O61" s="223">
        <f t="shared" si="14"/>
        <v>969</v>
      </c>
      <c r="P61" s="224">
        <f t="shared" si="15"/>
        <v>0.11828935395814377</v>
      </c>
      <c r="Q61" s="137">
        <v>1099</v>
      </c>
      <c r="R61" s="96">
        <v>75</v>
      </c>
      <c r="S61" s="193">
        <f t="shared" si="16"/>
        <v>969</v>
      </c>
      <c r="T61" s="194">
        <f t="shared" si="17"/>
        <v>0.11828935395814377</v>
      </c>
      <c r="U61" s="137">
        <v>1199</v>
      </c>
      <c r="V61" s="223">
        <v>0</v>
      </c>
      <c r="W61" s="223">
        <f t="shared" si="18"/>
        <v>1044</v>
      </c>
      <c r="X61" s="224">
        <f t="shared" si="19"/>
        <v>0.12927439532944121</v>
      </c>
      <c r="Y61" s="137">
        <v>1099</v>
      </c>
      <c r="Z61" s="96">
        <v>76</v>
      </c>
      <c r="AA61" s="193">
        <f t="shared" si="12"/>
        <v>968</v>
      </c>
      <c r="AB61" s="194">
        <f t="shared" si="13"/>
        <v>0.1191992720655141</v>
      </c>
    </row>
    <row r="62" spans="1:28" s="4" customFormat="1" ht="12.75" customHeight="1">
      <c r="A62" s="274" t="s">
        <v>242</v>
      </c>
      <c r="B62" s="24" t="s">
        <v>20</v>
      </c>
      <c r="C62" s="66"/>
      <c r="D62" s="30">
        <v>1.1100000000000001</v>
      </c>
      <c r="E62" s="25" t="s">
        <v>429</v>
      </c>
      <c r="F62" s="73">
        <v>1649</v>
      </c>
      <c r="G62" s="128">
        <v>1499</v>
      </c>
      <c r="H62" s="135">
        <v>1199</v>
      </c>
      <c r="I62" s="53">
        <v>1042</v>
      </c>
      <c r="J62" s="53">
        <v>0</v>
      </c>
      <c r="K62" s="73">
        <f t="shared" ref="K62:K136" si="21">IFERROR(I62-J62,I62)</f>
        <v>1042</v>
      </c>
      <c r="L62" s="82">
        <f t="shared" si="20"/>
        <v>0.30486991327551699</v>
      </c>
      <c r="M62" s="137">
        <v>1099</v>
      </c>
      <c r="N62" s="96">
        <v>75</v>
      </c>
      <c r="O62" s="223">
        <f t="shared" si="14"/>
        <v>967</v>
      </c>
      <c r="P62" s="224">
        <f t="shared" si="15"/>
        <v>0.12010919017288443</v>
      </c>
      <c r="Q62" s="137">
        <v>1099</v>
      </c>
      <c r="R62" s="96">
        <v>75</v>
      </c>
      <c r="S62" s="193">
        <f t="shared" si="16"/>
        <v>967</v>
      </c>
      <c r="T62" s="194">
        <f t="shared" si="17"/>
        <v>0.12010919017288443</v>
      </c>
      <c r="U62" s="137">
        <v>1199</v>
      </c>
      <c r="V62" s="223">
        <v>0</v>
      </c>
      <c r="W62" s="223">
        <f t="shared" si="18"/>
        <v>1042</v>
      </c>
      <c r="X62" s="224">
        <f t="shared" si="19"/>
        <v>0.13094245204336946</v>
      </c>
      <c r="Y62" s="137">
        <v>1099</v>
      </c>
      <c r="Z62" s="96">
        <v>76</v>
      </c>
      <c r="AA62" s="193">
        <f t="shared" si="12"/>
        <v>966</v>
      </c>
      <c r="AB62" s="194">
        <f t="shared" si="13"/>
        <v>0.12101910828025478</v>
      </c>
    </row>
    <row r="63" spans="1:28" s="4" customFormat="1" ht="12.75" customHeight="1">
      <c r="A63" s="274" t="s">
        <v>243</v>
      </c>
      <c r="B63" s="24" t="s">
        <v>20</v>
      </c>
      <c r="C63" s="66"/>
      <c r="D63" s="30">
        <v>1.1100000000000001</v>
      </c>
      <c r="E63" s="25" t="s">
        <v>430</v>
      </c>
      <c r="F63" s="73">
        <v>1759</v>
      </c>
      <c r="G63" s="60">
        <v>1599</v>
      </c>
      <c r="H63" s="53">
        <v>1299</v>
      </c>
      <c r="I63" s="53">
        <v>1132</v>
      </c>
      <c r="J63" s="53">
        <v>0</v>
      </c>
      <c r="K63" s="73">
        <f t="shared" si="21"/>
        <v>1132</v>
      </c>
      <c r="L63" s="82">
        <f t="shared" si="20"/>
        <v>0.29205753595997497</v>
      </c>
      <c r="M63" s="137">
        <v>1199</v>
      </c>
      <c r="N63" s="96">
        <v>75</v>
      </c>
      <c r="O63" s="223">
        <f t="shared" si="14"/>
        <v>1057</v>
      </c>
      <c r="P63" s="224">
        <f t="shared" si="15"/>
        <v>0.11843202668890743</v>
      </c>
      <c r="Q63" s="137">
        <v>1199</v>
      </c>
      <c r="R63" s="96">
        <v>75</v>
      </c>
      <c r="S63" s="193">
        <f t="shared" si="16"/>
        <v>1057</v>
      </c>
      <c r="T63" s="194">
        <f t="shared" si="17"/>
        <v>0.11843202668890743</v>
      </c>
      <c r="U63" s="137">
        <v>1299</v>
      </c>
      <c r="V63" s="223">
        <v>0</v>
      </c>
      <c r="W63" s="223">
        <f t="shared" si="18"/>
        <v>1132</v>
      </c>
      <c r="X63" s="224">
        <f t="shared" si="19"/>
        <v>0.12856043110084681</v>
      </c>
      <c r="Y63" s="137">
        <v>1199</v>
      </c>
      <c r="Z63" s="96">
        <v>76</v>
      </c>
      <c r="AA63" s="193">
        <f t="shared" si="12"/>
        <v>1056</v>
      </c>
      <c r="AB63" s="194">
        <f t="shared" si="13"/>
        <v>0.11926605504587157</v>
      </c>
    </row>
    <row r="64" spans="1:28" s="4" customFormat="1" ht="12.75" customHeight="1">
      <c r="A64" s="282" t="s">
        <v>188</v>
      </c>
      <c r="B64" s="24" t="s">
        <v>20</v>
      </c>
      <c r="C64" s="66"/>
      <c r="D64" s="30">
        <v>0.83</v>
      </c>
      <c r="E64" s="25" t="s">
        <v>431</v>
      </c>
      <c r="F64" s="73">
        <v>1869</v>
      </c>
      <c r="G64" s="128">
        <v>1699</v>
      </c>
      <c r="H64" s="135">
        <v>1399</v>
      </c>
      <c r="I64" s="53">
        <v>1122</v>
      </c>
      <c r="J64" s="53">
        <v>0</v>
      </c>
      <c r="K64" s="73">
        <f t="shared" si="21"/>
        <v>1122</v>
      </c>
      <c r="L64" s="82">
        <f t="shared" si="20"/>
        <v>0.33961153619776341</v>
      </c>
      <c r="M64" s="137">
        <v>1199</v>
      </c>
      <c r="N64" s="96">
        <v>150</v>
      </c>
      <c r="O64" s="223">
        <f t="shared" si="14"/>
        <v>972</v>
      </c>
      <c r="P64" s="224">
        <f t="shared" si="15"/>
        <v>0.18932443703085905</v>
      </c>
      <c r="Q64" s="137">
        <v>1199</v>
      </c>
      <c r="R64" s="96">
        <v>150</v>
      </c>
      <c r="S64" s="193">
        <f t="shared" si="16"/>
        <v>972</v>
      </c>
      <c r="T64" s="194">
        <f t="shared" si="17"/>
        <v>0.18932443703085905</v>
      </c>
      <c r="U64" s="137">
        <v>1349</v>
      </c>
      <c r="V64" s="96">
        <v>36</v>
      </c>
      <c r="W64" s="223">
        <f t="shared" si="18"/>
        <v>1086</v>
      </c>
      <c r="X64" s="224">
        <f t="shared" si="19"/>
        <v>0.19495922905856189</v>
      </c>
      <c r="Y64" s="137">
        <v>1249</v>
      </c>
      <c r="Z64" s="96">
        <v>111</v>
      </c>
      <c r="AA64" s="193">
        <f t="shared" si="12"/>
        <v>1011</v>
      </c>
      <c r="AB64" s="194">
        <f t="shared" si="13"/>
        <v>0.19055244195356286</v>
      </c>
    </row>
    <row r="65" spans="1:28" s="4" customFormat="1" ht="12.75" customHeight="1">
      <c r="A65" s="274" t="s">
        <v>189</v>
      </c>
      <c r="B65" s="24" t="s">
        <v>20</v>
      </c>
      <c r="C65" s="66"/>
      <c r="D65" s="30">
        <v>1.1100000000000001</v>
      </c>
      <c r="E65" s="25" t="s">
        <v>426</v>
      </c>
      <c r="F65" s="73">
        <v>1869</v>
      </c>
      <c r="G65" s="128">
        <v>1699</v>
      </c>
      <c r="H65" s="135">
        <v>1399</v>
      </c>
      <c r="I65" s="53">
        <v>1122</v>
      </c>
      <c r="J65" s="53">
        <v>0</v>
      </c>
      <c r="K65" s="73">
        <f t="shared" si="21"/>
        <v>1122</v>
      </c>
      <c r="L65" s="82">
        <f t="shared" si="20"/>
        <v>0.33961153619776341</v>
      </c>
      <c r="M65" s="137">
        <v>1199</v>
      </c>
      <c r="N65" s="96">
        <v>150</v>
      </c>
      <c r="O65" s="223">
        <f t="shared" si="14"/>
        <v>972</v>
      </c>
      <c r="P65" s="224">
        <f t="shared" si="15"/>
        <v>0.18932443703085905</v>
      </c>
      <c r="Q65" s="137">
        <v>1199</v>
      </c>
      <c r="R65" s="96">
        <v>150</v>
      </c>
      <c r="S65" s="193">
        <f t="shared" si="16"/>
        <v>972</v>
      </c>
      <c r="T65" s="194">
        <f t="shared" si="17"/>
        <v>0.18932443703085905</v>
      </c>
      <c r="U65" s="137">
        <v>1349</v>
      </c>
      <c r="V65" s="96">
        <v>36</v>
      </c>
      <c r="W65" s="223">
        <f t="shared" si="18"/>
        <v>1086</v>
      </c>
      <c r="X65" s="224">
        <f t="shared" si="19"/>
        <v>0.19495922905856189</v>
      </c>
      <c r="Y65" s="137">
        <v>1249</v>
      </c>
      <c r="Z65" s="96">
        <v>111</v>
      </c>
      <c r="AA65" s="193">
        <f t="shared" si="12"/>
        <v>1011</v>
      </c>
      <c r="AB65" s="194">
        <f t="shared" si="13"/>
        <v>0.19055244195356286</v>
      </c>
    </row>
    <row r="66" spans="1:28" s="4" customFormat="1" ht="12.75" customHeight="1">
      <c r="A66" s="274" t="s">
        <v>190</v>
      </c>
      <c r="B66" s="24" t="s">
        <v>20</v>
      </c>
      <c r="C66" s="66"/>
      <c r="D66" s="30">
        <v>1.1100000000000001</v>
      </c>
      <c r="E66" s="25" t="s">
        <v>432</v>
      </c>
      <c r="F66" s="73">
        <v>1979</v>
      </c>
      <c r="G66" s="128">
        <v>1799</v>
      </c>
      <c r="H66" s="135">
        <v>1499</v>
      </c>
      <c r="I66" s="53">
        <v>1207</v>
      </c>
      <c r="J66" s="53">
        <v>0</v>
      </c>
      <c r="K66" s="73">
        <f t="shared" si="21"/>
        <v>1207</v>
      </c>
      <c r="L66" s="82">
        <f t="shared" si="20"/>
        <v>0.32907170650361312</v>
      </c>
      <c r="M66" s="137">
        <v>1299</v>
      </c>
      <c r="N66" s="96">
        <v>151</v>
      </c>
      <c r="O66" s="223">
        <f t="shared" si="14"/>
        <v>1056</v>
      </c>
      <c r="P66" s="224">
        <f t="shared" si="15"/>
        <v>0.18706697459584296</v>
      </c>
      <c r="Q66" s="137">
        <v>1299</v>
      </c>
      <c r="R66" s="96">
        <v>151</v>
      </c>
      <c r="S66" s="193">
        <f t="shared" si="16"/>
        <v>1056</v>
      </c>
      <c r="T66" s="194">
        <f t="shared" si="17"/>
        <v>0.18706697459584296</v>
      </c>
      <c r="U66" s="137">
        <v>1449</v>
      </c>
      <c r="V66" s="96">
        <v>36</v>
      </c>
      <c r="W66" s="223">
        <f t="shared" si="18"/>
        <v>1171</v>
      </c>
      <c r="X66" s="224">
        <f t="shared" si="19"/>
        <v>0.19185645272601795</v>
      </c>
      <c r="Y66" s="137">
        <v>1349</v>
      </c>
      <c r="Z66" s="96">
        <v>111</v>
      </c>
      <c r="AA66" s="193">
        <f t="shared" si="12"/>
        <v>1096</v>
      </c>
      <c r="AB66" s="194">
        <f t="shared" si="13"/>
        <v>0.18754633061527057</v>
      </c>
    </row>
    <row r="67" spans="1:28" s="4" customFormat="1" ht="12.75" customHeight="1">
      <c r="A67" s="101" t="s">
        <v>149</v>
      </c>
      <c r="B67" s="24" t="s">
        <v>20</v>
      </c>
      <c r="C67" s="66"/>
      <c r="D67" s="30">
        <v>1.78</v>
      </c>
      <c r="E67" s="25" t="s">
        <v>433</v>
      </c>
      <c r="F67" s="60">
        <v>1979</v>
      </c>
      <c r="G67" s="60">
        <v>1799</v>
      </c>
      <c r="H67" s="60">
        <v>1449</v>
      </c>
      <c r="I67" s="60">
        <v>1145</v>
      </c>
      <c r="J67" s="60">
        <v>0</v>
      </c>
      <c r="K67" s="60">
        <f t="shared" si="21"/>
        <v>1145</v>
      </c>
      <c r="L67" s="82">
        <f t="shared" si="20"/>
        <v>0.36353529738743745</v>
      </c>
      <c r="M67" s="139">
        <v>1249</v>
      </c>
      <c r="N67" s="181">
        <v>147</v>
      </c>
      <c r="O67" s="223">
        <f t="shared" si="14"/>
        <v>998</v>
      </c>
      <c r="P67" s="224">
        <f t="shared" si="15"/>
        <v>0.20096076861489193</v>
      </c>
      <c r="Q67" s="139">
        <v>1199</v>
      </c>
      <c r="R67" s="181">
        <v>186</v>
      </c>
      <c r="S67" s="193">
        <f t="shared" si="16"/>
        <v>959</v>
      </c>
      <c r="T67" s="194">
        <f t="shared" si="17"/>
        <v>0.20016680567139283</v>
      </c>
      <c r="U67" s="139">
        <v>1349</v>
      </c>
      <c r="V67" s="181">
        <v>71</v>
      </c>
      <c r="W67" s="223">
        <f t="shared" si="18"/>
        <v>1074</v>
      </c>
      <c r="X67" s="224">
        <f t="shared" si="19"/>
        <v>0.20385470719051149</v>
      </c>
      <c r="Y67" s="139">
        <v>1299</v>
      </c>
      <c r="Z67" s="181">
        <v>110</v>
      </c>
      <c r="AA67" s="193">
        <f t="shared" si="12"/>
        <v>1035</v>
      </c>
      <c r="AB67" s="194">
        <f t="shared" si="13"/>
        <v>0.20323325635103925</v>
      </c>
    </row>
    <row r="68" spans="1:28" s="4" customFormat="1" ht="12.75" customHeight="1">
      <c r="A68" s="274" t="s">
        <v>150</v>
      </c>
      <c r="B68" s="24" t="s">
        <v>20</v>
      </c>
      <c r="C68" s="66"/>
      <c r="D68" s="30">
        <v>1.78</v>
      </c>
      <c r="E68" s="25" t="s">
        <v>152</v>
      </c>
      <c r="F68" s="60">
        <v>1979</v>
      </c>
      <c r="G68" s="60">
        <v>1799</v>
      </c>
      <c r="H68" s="60">
        <v>1449</v>
      </c>
      <c r="I68" s="60">
        <v>1145</v>
      </c>
      <c r="J68" s="60">
        <v>0</v>
      </c>
      <c r="K68" s="60">
        <f t="shared" si="21"/>
        <v>1145</v>
      </c>
      <c r="L68" s="82">
        <f t="shared" si="20"/>
        <v>0.36353529738743745</v>
      </c>
      <c r="M68" s="139">
        <v>1249</v>
      </c>
      <c r="N68" s="181">
        <v>147</v>
      </c>
      <c r="O68" s="223">
        <f t="shared" si="14"/>
        <v>998</v>
      </c>
      <c r="P68" s="224">
        <f t="shared" si="15"/>
        <v>0.20096076861489193</v>
      </c>
      <c r="Q68" s="139">
        <v>1199</v>
      </c>
      <c r="R68" s="181">
        <v>186</v>
      </c>
      <c r="S68" s="193">
        <f t="shared" si="16"/>
        <v>959</v>
      </c>
      <c r="T68" s="194">
        <f t="shared" si="17"/>
        <v>0.20016680567139283</v>
      </c>
      <c r="U68" s="139">
        <v>1349</v>
      </c>
      <c r="V68" s="181">
        <v>71</v>
      </c>
      <c r="W68" s="223">
        <f t="shared" si="18"/>
        <v>1074</v>
      </c>
      <c r="X68" s="224">
        <f t="shared" si="19"/>
        <v>0.20385470719051149</v>
      </c>
      <c r="Y68" s="139">
        <v>1299</v>
      </c>
      <c r="Z68" s="181">
        <v>110</v>
      </c>
      <c r="AA68" s="193">
        <f t="shared" si="12"/>
        <v>1035</v>
      </c>
      <c r="AB68" s="194">
        <f t="shared" si="13"/>
        <v>0.20323325635103925</v>
      </c>
    </row>
    <row r="69" spans="1:28" s="4" customFormat="1" ht="12.75" customHeight="1" thickBot="1">
      <c r="A69" s="283" t="s">
        <v>151</v>
      </c>
      <c r="B69" s="49" t="s">
        <v>20</v>
      </c>
      <c r="C69" s="107"/>
      <c r="D69" s="50">
        <v>1.78</v>
      </c>
      <c r="E69" s="51" t="s">
        <v>153</v>
      </c>
      <c r="F69" s="108">
        <v>2089</v>
      </c>
      <c r="G69" s="108">
        <v>1899</v>
      </c>
      <c r="H69" s="108">
        <v>1549</v>
      </c>
      <c r="I69" s="108">
        <v>1231</v>
      </c>
      <c r="J69" s="108">
        <v>0</v>
      </c>
      <c r="K69" s="108">
        <f t="shared" si="21"/>
        <v>1231</v>
      </c>
      <c r="L69" s="93">
        <f t="shared" si="20"/>
        <v>0.35176408636124273</v>
      </c>
      <c r="M69" s="140">
        <v>1349</v>
      </c>
      <c r="N69" s="94">
        <v>148</v>
      </c>
      <c r="O69" s="230">
        <f t="shared" si="14"/>
        <v>1083</v>
      </c>
      <c r="P69" s="231">
        <f t="shared" si="15"/>
        <v>0.19718309859154928</v>
      </c>
      <c r="Q69" s="140">
        <v>1299</v>
      </c>
      <c r="R69" s="94">
        <v>187</v>
      </c>
      <c r="S69" s="200">
        <f t="shared" si="16"/>
        <v>1044</v>
      </c>
      <c r="T69" s="201">
        <f t="shared" si="17"/>
        <v>0.19630484988452657</v>
      </c>
      <c r="U69" s="140">
        <v>1449</v>
      </c>
      <c r="V69" s="94">
        <v>71</v>
      </c>
      <c r="W69" s="230">
        <f t="shared" si="18"/>
        <v>1160</v>
      </c>
      <c r="X69" s="231">
        <f t="shared" si="19"/>
        <v>0.19944789510006902</v>
      </c>
      <c r="Y69" s="140">
        <v>1399</v>
      </c>
      <c r="Z69" s="94">
        <v>110</v>
      </c>
      <c r="AA69" s="200">
        <f t="shared" si="12"/>
        <v>1121</v>
      </c>
      <c r="AB69" s="201">
        <f t="shared" si="13"/>
        <v>0.19871336669049322</v>
      </c>
    </row>
    <row r="70" spans="1:28" s="4" customFormat="1" ht="12.75" customHeight="1">
      <c r="A70" s="101" t="s">
        <v>481</v>
      </c>
      <c r="B70" s="24" t="s">
        <v>20</v>
      </c>
      <c r="C70" s="66"/>
      <c r="D70" s="30">
        <v>0.83</v>
      </c>
      <c r="E70" s="25" t="s">
        <v>247</v>
      </c>
      <c r="F70" s="73">
        <v>1044</v>
      </c>
      <c r="G70" s="60">
        <v>949</v>
      </c>
      <c r="H70" s="53">
        <v>749</v>
      </c>
      <c r="I70" s="53">
        <v>653</v>
      </c>
      <c r="J70" s="53">
        <v>15</v>
      </c>
      <c r="K70" s="73">
        <f t="shared" si="21"/>
        <v>638</v>
      </c>
      <c r="L70" s="82">
        <f t="shared" si="20"/>
        <v>0.32771338250790305</v>
      </c>
      <c r="M70" s="137">
        <v>599</v>
      </c>
      <c r="N70" s="96">
        <v>128</v>
      </c>
      <c r="O70" s="223">
        <f t="shared" si="14"/>
        <v>510</v>
      </c>
      <c r="P70" s="224">
        <f t="shared" si="15"/>
        <v>0.14858096828046743</v>
      </c>
      <c r="Q70" s="137">
        <v>579</v>
      </c>
      <c r="R70" s="96">
        <v>146</v>
      </c>
      <c r="S70" s="193">
        <f t="shared" si="16"/>
        <v>492</v>
      </c>
      <c r="T70" s="194">
        <f t="shared" si="17"/>
        <v>0.15025906735751296</v>
      </c>
      <c r="U70" s="137">
        <v>599</v>
      </c>
      <c r="V70" s="96">
        <v>128</v>
      </c>
      <c r="W70" s="223">
        <f t="shared" si="18"/>
        <v>510</v>
      </c>
      <c r="X70" s="224">
        <f t="shared" si="19"/>
        <v>0.14858096828046743</v>
      </c>
      <c r="Y70" s="137">
        <v>599</v>
      </c>
      <c r="Z70" s="96">
        <v>128</v>
      </c>
      <c r="AA70" s="193">
        <f t="shared" si="12"/>
        <v>510</v>
      </c>
      <c r="AB70" s="194">
        <f t="shared" si="13"/>
        <v>0.14858096828046743</v>
      </c>
    </row>
    <row r="71" spans="1:28" s="4" customFormat="1" ht="12.75" customHeight="1">
      <c r="A71" s="274" t="s">
        <v>482</v>
      </c>
      <c r="B71" s="24" t="s">
        <v>20</v>
      </c>
      <c r="C71" s="66"/>
      <c r="D71" s="30">
        <v>1.1100000000000001</v>
      </c>
      <c r="E71" s="25" t="s">
        <v>248</v>
      </c>
      <c r="F71" s="73">
        <v>1044</v>
      </c>
      <c r="G71" s="60">
        <v>949</v>
      </c>
      <c r="H71" s="53">
        <v>749</v>
      </c>
      <c r="I71" s="53">
        <v>653</v>
      </c>
      <c r="J71" s="53">
        <v>15</v>
      </c>
      <c r="K71" s="73">
        <f t="shared" si="21"/>
        <v>638</v>
      </c>
      <c r="L71" s="82">
        <f t="shared" si="20"/>
        <v>0.32771338250790305</v>
      </c>
      <c r="M71" s="137">
        <v>599</v>
      </c>
      <c r="N71" s="96">
        <v>128</v>
      </c>
      <c r="O71" s="223">
        <f t="shared" si="14"/>
        <v>510</v>
      </c>
      <c r="P71" s="224">
        <f t="shared" si="15"/>
        <v>0.14858096828046743</v>
      </c>
      <c r="Q71" s="137">
        <v>579</v>
      </c>
      <c r="R71" s="96">
        <v>146</v>
      </c>
      <c r="S71" s="193">
        <f t="shared" si="16"/>
        <v>492</v>
      </c>
      <c r="T71" s="194">
        <f t="shared" si="17"/>
        <v>0.15025906735751296</v>
      </c>
      <c r="U71" s="137">
        <v>599</v>
      </c>
      <c r="V71" s="96">
        <v>128</v>
      </c>
      <c r="W71" s="223">
        <f t="shared" si="18"/>
        <v>510</v>
      </c>
      <c r="X71" s="224">
        <f t="shared" si="19"/>
        <v>0.14858096828046743</v>
      </c>
      <c r="Y71" s="137">
        <v>599</v>
      </c>
      <c r="Z71" s="96">
        <v>128</v>
      </c>
      <c r="AA71" s="193">
        <f t="shared" si="12"/>
        <v>510</v>
      </c>
      <c r="AB71" s="194">
        <f t="shared" si="13"/>
        <v>0.14858096828046743</v>
      </c>
    </row>
    <row r="72" spans="1:28" s="4" customFormat="1" ht="12.75" customHeight="1">
      <c r="A72" s="274" t="s">
        <v>483</v>
      </c>
      <c r="B72" s="24" t="s">
        <v>20</v>
      </c>
      <c r="C72" s="66"/>
      <c r="D72" s="30">
        <v>1.1100000000000001</v>
      </c>
      <c r="E72" s="25" t="s">
        <v>249</v>
      </c>
      <c r="F72" s="73">
        <v>1154</v>
      </c>
      <c r="G72" s="60">
        <v>1049</v>
      </c>
      <c r="H72" s="53">
        <v>849</v>
      </c>
      <c r="I72" s="53">
        <v>740</v>
      </c>
      <c r="J72" s="53">
        <v>12</v>
      </c>
      <c r="K72" s="73">
        <f t="shared" si="21"/>
        <v>728</v>
      </c>
      <c r="L72" s="82">
        <f t="shared" si="20"/>
        <v>0.30600571973307911</v>
      </c>
      <c r="M72" s="137">
        <v>699</v>
      </c>
      <c r="N72" s="96">
        <v>128</v>
      </c>
      <c r="O72" s="223">
        <f t="shared" si="14"/>
        <v>600</v>
      </c>
      <c r="P72" s="224">
        <f t="shared" si="15"/>
        <v>0.14163090128755365</v>
      </c>
      <c r="Q72" s="137">
        <v>679</v>
      </c>
      <c r="R72" s="96">
        <v>146</v>
      </c>
      <c r="S72" s="193">
        <f t="shared" si="16"/>
        <v>582</v>
      </c>
      <c r="T72" s="194">
        <f t="shared" si="17"/>
        <v>0.14285714285714285</v>
      </c>
      <c r="U72" s="137">
        <v>699</v>
      </c>
      <c r="V72" s="96">
        <v>128</v>
      </c>
      <c r="W72" s="223">
        <f t="shared" si="18"/>
        <v>600</v>
      </c>
      <c r="X72" s="224">
        <f t="shared" si="19"/>
        <v>0.14163090128755365</v>
      </c>
      <c r="Y72" s="137">
        <v>699</v>
      </c>
      <c r="Z72" s="96">
        <v>128</v>
      </c>
      <c r="AA72" s="193">
        <f t="shared" si="12"/>
        <v>600</v>
      </c>
      <c r="AB72" s="194">
        <f t="shared" si="13"/>
        <v>0.14163090128755365</v>
      </c>
    </row>
    <row r="73" spans="1:28" s="4" customFormat="1" ht="12.75" customHeight="1">
      <c r="A73" s="101" t="s">
        <v>244</v>
      </c>
      <c r="B73" s="24" t="s">
        <v>20</v>
      </c>
      <c r="C73" s="66"/>
      <c r="D73" s="30">
        <v>0.83</v>
      </c>
      <c r="E73" s="25" t="s">
        <v>247</v>
      </c>
      <c r="F73" s="73">
        <v>989</v>
      </c>
      <c r="G73" s="60">
        <v>899</v>
      </c>
      <c r="H73" s="53">
        <v>699</v>
      </c>
      <c r="I73" s="53">
        <v>585</v>
      </c>
      <c r="J73" s="53">
        <v>20</v>
      </c>
      <c r="K73" s="73">
        <f t="shared" si="21"/>
        <v>565</v>
      </c>
      <c r="L73" s="82">
        <f t="shared" si="20"/>
        <v>0.371523915461624</v>
      </c>
      <c r="M73" s="137">
        <v>529</v>
      </c>
      <c r="N73" s="96">
        <v>140</v>
      </c>
      <c r="O73" s="223">
        <f t="shared" si="14"/>
        <v>425</v>
      </c>
      <c r="P73" s="224">
        <f t="shared" si="15"/>
        <v>0.19659735349716445</v>
      </c>
      <c r="Q73" s="137">
        <v>529</v>
      </c>
      <c r="R73" s="96">
        <v>140</v>
      </c>
      <c r="S73" s="193">
        <f t="shared" si="16"/>
        <v>425</v>
      </c>
      <c r="T73" s="194">
        <f t="shared" si="17"/>
        <v>0.19659735349716445</v>
      </c>
      <c r="U73" s="137">
        <v>549</v>
      </c>
      <c r="V73" s="96">
        <v>123</v>
      </c>
      <c r="W73" s="223">
        <f t="shared" si="18"/>
        <v>442</v>
      </c>
      <c r="X73" s="224">
        <f t="shared" si="19"/>
        <v>0.19489981785063754</v>
      </c>
      <c r="Y73" s="137">
        <v>549</v>
      </c>
      <c r="Z73" s="96">
        <v>123</v>
      </c>
      <c r="AA73" s="193">
        <f t="shared" si="12"/>
        <v>442</v>
      </c>
      <c r="AB73" s="194">
        <f t="shared" si="13"/>
        <v>0.19489981785063754</v>
      </c>
    </row>
    <row r="74" spans="1:28" s="4" customFormat="1" ht="12.75" customHeight="1">
      <c r="A74" s="101" t="s">
        <v>479</v>
      </c>
      <c r="B74" s="24" t="s">
        <v>20</v>
      </c>
      <c r="C74" s="66"/>
      <c r="D74" s="30">
        <v>0.83</v>
      </c>
      <c r="E74" s="25" t="s">
        <v>480</v>
      </c>
      <c r="F74" s="73">
        <v>989</v>
      </c>
      <c r="G74" s="60">
        <v>899</v>
      </c>
      <c r="H74" s="53">
        <v>699</v>
      </c>
      <c r="I74" s="53">
        <v>609</v>
      </c>
      <c r="J74" s="53">
        <v>20</v>
      </c>
      <c r="K74" s="73">
        <f t="shared" si="21"/>
        <v>589</v>
      </c>
      <c r="L74" s="82">
        <f t="shared" si="20"/>
        <v>0.34482758620689657</v>
      </c>
      <c r="M74" s="137">
        <v>529</v>
      </c>
      <c r="N74" s="96">
        <v>146</v>
      </c>
      <c r="O74" s="223">
        <f t="shared" si="14"/>
        <v>443</v>
      </c>
      <c r="P74" s="224">
        <f t="shared" si="15"/>
        <v>0.16257088846880907</v>
      </c>
      <c r="Q74" s="137">
        <v>529</v>
      </c>
      <c r="R74" s="96">
        <v>146</v>
      </c>
      <c r="S74" s="193">
        <f t="shared" si="16"/>
        <v>443</v>
      </c>
      <c r="T74" s="194">
        <f t="shared" si="17"/>
        <v>0.16257088846880907</v>
      </c>
      <c r="U74" s="137">
        <v>549</v>
      </c>
      <c r="V74" s="96">
        <v>128</v>
      </c>
      <c r="W74" s="223">
        <f t="shared" si="18"/>
        <v>461</v>
      </c>
      <c r="X74" s="224">
        <f t="shared" si="19"/>
        <v>0.16029143897996356</v>
      </c>
      <c r="Y74" s="137">
        <v>549</v>
      </c>
      <c r="Z74" s="96">
        <v>128</v>
      </c>
      <c r="AA74" s="193">
        <f t="shared" si="12"/>
        <v>461</v>
      </c>
      <c r="AB74" s="194">
        <f t="shared" si="13"/>
        <v>0.16029143897996356</v>
      </c>
    </row>
    <row r="75" spans="1:28" s="4" customFormat="1" ht="12.75" customHeight="1">
      <c r="A75" s="274" t="s">
        <v>245</v>
      </c>
      <c r="B75" s="24" t="s">
        <v>20</v>
      </c>
      <c r="C75" s="66"/>
      <c r="D75" s="30">
        <v>1.1100000000000001</v>
      </c>
      <c r="E75" s="25" t="s">
        <v>248</v>
      </c>
      <c r="F75" s="73">
        <v>989</v>
      </c>
      <c r="G75" s="60">
        <v>899</v>
      </c>
      <c r="H75" s="53">
        <v>699</v>
      </c>
      <c r="I75" s="53">
        <v>585</v>
      </c>
      <c r="J75" s="53">
        <v>20</v>
      </c>
      <c r="K75" s="73">
        <f t="shared" si="21"/>
        <v>565</v>
      </c>
      <c r="L75" s="82">
        <f t="shared" si="20"/>
        <v>0.371523915461624</v>
      </c>
      <c r="M75" s="137">
        <v>529</v>
      </c>
      <c r="N75" s="96">
        <v>140</v>
      </c>
      <c r="O75" s="223">
        <f t="shared" si="14"/>
        <v>425</v>
      </c>
      <c r="P75" s="224">
        <f t="shared" si="15"/>
        <v>0.19659735349716445</v>
      </c>
      <c r="Q75" s="137">
        <v>529</v>
      </c>
      <c r="R75" s="96">
        <v>140</v>
      </c>
      <c r="S75" s="193">
        <f t="shared" si="16"/>
        <v>425</v>
      </c>
      <c r="T75" s="194">
        <f t="shared" si="17"/>
        <v>0.19659735349716445</v>
      </c>
      <c r="U75" s="137">
        <v>549</v>
      </c>
      <c r="V75" s="96">
        <v>123</v>
      </c>
      <c r="W75" s="223">
        <f t="shared" si="18"/>
        <v>442</v>
      </c>
      <c r="X75" s="224">
        <f t="shared" si="19"/>
        <v>0.19489981785063754</v>
      </c>
      <c r="Y75" s="137">
        <v>549</v>
      </c>
      <c r="Z75" s="96">
        <v>123</v>
      </c>
      <c r="AA75" s="193">
        <f t="shared" si="12"/>
        <v>442</v>
      </c>
      <c r="AB75" s="194">
        <f t="shared" si="13"/>
        <v>0.19489981785063754</v>
      </c>
    </row>
    <row r="76" spans="1:28" s="4" customFormat="1" ht="12.75" customHeight="1">
      <c r="A76" s="274" t="s">
        <v>246</v>
      </c>
      <c r="B76" s="24" t="s">
        <v>20</v>
      </c>
      <c r="C76" s="66"/>
      <c r="D76" s="30">
        <v>1.1100000000000001</v>
      </c>
      <c r="E76" s="25" t="s">
        <v>249</v>
      </c>
      <c r="F76" s="73">
        <v>1099</v>
      </c>
      <c r="G76" s="60">
        <v>999</v>
      </c>
      <c r="H76" s="53">
        <v>799</v>
      </c>
      <c r="I76" s="53">
        <v>712</v>
      </c>
      <c r="J76" s="53">
        <v>15</v>
      </c>
      <c r="K76" s="73">
        <f t="shared" si="21"/>
        <v>697</v>
      </c>
      <c r="L76" s="82">
        <f t="shared" si="20"/>
        <v>0.30230230230230232</v>
      </c>
      <c r="M76" s="137">
        <v>629</v>
      </c>
      <c r="N76" s="96">
        <v>141</v>
      </c>
      <c r="O76" s="223">
        <f t="shared" si="14"/>
        <v>556</v>
      </c>
      <c r="P76" s="224">
        <f t="shared" si="15"/>
        <v>0.11605723370429252</v>
      </c>
      <c r="Q76" s="137">
        <v>629</v>
      </c>
      <c r="R76" s="96">
        <v>141</v>
      </c>
      <c r="S76" s="193">
        <f t="shared" si="16"/>
        <v>556</v>
      </c>
      <c r="T76" s="194">
        <f t="shared" si="17"/>
        <v>0.11605723370429252</v>
      </c>
      <c r="U76" s="137">
        <v>649</v>
      </c>
      <c r="V76" s="96">
        <v>124</v>
      </c>
      <c r="W76" s="223">
        <f t="shared" si="18"/>
        <v>573</v>
      </c>
      <c r="X76" s="224">
        <f t="shared" si="19"/>
        <v>0.11710323574730354</v>
      </c>
      <c r="Y76" s="137">
        <v>649</v>
      </c>
      <c r="Z76" s="96">
        <v>124</v>
      </c>
      <c r="AA76" s="193">
        <f t="shared" si="12"/>
        <v>573</v>
      </c>
      <c r="AB76" s="194">
        <f t="shared" si="13"/>
        <v>0.11710323574730354</v>
      </c>
    </row>
    <row r="77" spans="1:28" s="4" customFormat="1" ht="12.75" customHeight="1">
      <c r="A77" s="299" t="s">
        <v>144</v>
      </c>
      <c r="B77" s="119" t="s">
        <v>20</v>
      </c>
      <c r="C77" s="69"/>
      <c r="D77" s="120">
        <v>0.83</v>
      </c>
      <c r="E77" s="121" t="s">
        <v>145</v>
      </c>
      <c r="F77" s="105">
        <v>1099</v>
      </c>
      <c r="G77" s="61">
        <v>999</v>
      </c>
      <c r="H77" s="104">
        <v>799</v>
      </c>
      <c r="I77" s="104">
        <v>763</v>
      </c>
      <c r="J77" s="104">
        <v>14</v>
      </c>
      <c r="K77" s="105">
        <f t="shared" si="21"/>
        <v>749</v>
      </c>
      <c r="L77" s="86">
        <f t="shared" si="20"/>
        <v>0.25025025025025027</v>
      </c>
      <c r="M77" s="155">
        <v>699</v>
      </c>
      <c r="N77" s="180">
        <v>82</v>
      </c>
      <c r="O77" s="233">
        <f t="shared" si="14"/>
        <v>667</v>
      </c>
      <c r="P77" s="234">
        <f t="shared" si="15"/>
        <v>4.5779685264663805E-2</v>
      </c>
      <c r="Q77" s="155">
        <v>649</v>
      </c>
      <c r="R77" s="180">
        <v>127</v>
      </c>
      <c r="S77" s="202">
        <f t="shared" si="16"/>
        <v>622</v>
      </c>
      <c r="T77" s="203">
        <f t="shared" si="17"/>
        <v>4.1602465331278891E-2</v>
      </c>
      <c r="U77" s="155">
        <v>699</v>
      </c>
      <c r="V77" s="180">
        <v>83</v>
      </c>
      <c r="W77" s="233">
        <f t="shared" si="18"/>
        <v>666</v>
      </c>
      <c r="X77" s="234">
        <f t="shared" si="19"/>
        <v>4.7210300429184553E-2</v>
      </c>
      <c r="Y77" s="155">
        <v>699</v>
      </c>
      <c r="Z77" s="180">
        <v>82</v>
      </c>
      <c r="AA77" s="202">
        <f t="shared" si="12"/>
        <v>667</v>
      </c>
      <c r="AB77" s="203">
        <f t="shared" si="13"/>
        <v>4.5779685264663805E-2</v>
      </c>
    </row>
    <row r="78" spans="1:28" s="4" customFormat="1" ht="12.75" customHeight="1">
      <c r="A78" s="296" t="s">
        <v>122</v>
      </c>
      <c r="B78" s="284" t="s">
        <v>20</v>
      </c>
      <c r="C78" s="285"/>
      <c r="D78" s="30">
        <v>0.83</v>
      </c>
      <c r="E78" s="286" t="s">
        <v>125</v>
      </c>
      <c r="F78" s="97">
        <v>1099</v>
      </c>
      <c r="G78" s="60">
        <v>999</v>
      </c>
      <c r="H78" s="135">
        <v>799</v>
      </c>
      <c r="I78" s="99">
        <v>763</v>
      </c>
      <c r="J78" s="99">
        <v>14</v>
      </c>
      <c r="K78" s="97">
        <f t="shared" si="21"/>
        <v>749</v>
      </c>
      <c r="L78" s="98">
        <f t="shared" si="20"/>
        <v>0.25025025025025027</v>
      </c>
      <c r="M78" s="139">
        <v>699</v>
      </c>
      <c r="N78" s="181">
        <v>87</v>
      </c>
      <c r="O78" s="235">
        <f t="shared" si="14"/>
        <v>662</v>
      </c>
      <c r="P78" s="236">
        <f t="shared" si="15"/>
        <v>5.2932761087267528E-2</v>
      </c>
      <c r="Q78" s="139">
        <v>649</v>
      </c>
      <c r="R78" s="181">
        <v>134</v>
      </c>
      <c r="S78" s="204">
        <f t="shared" si="16"/>
        <v>615</v>
      </c>
      <c r="T78" s="205">
        <f t="shared" si="17"/>
        <v>5.2388289676425268E-2</v>
      </c>
      <c r="U78" s="139">
        <v>699</v>
      </c>
      <c r="V78" s="181">
        <v>87</v>
      </c>
      <c r="W78" s="235">
        <f t="shared" si="18"/>
        <v>662</v>
      </c>
      <c r="X78" s="236">
        <f t="shared" si="19"/>
        <v>5.2932761087267528E-2</v>
      </c>
      <c r="Y78" s="139">
        <v>699</v>
      </c>
      <c r="Z78" s="181">
        <v>87</v>
      </c>
      <c r="AA78" s="204">
        <f t="shared" si="12"/>
        <v>662</v>
      </c>
      <c r="AB78" s="205">
        <f t="shared" si="13"/>
        <v>5.2932761087267528E-2</v>
      </c>
    </row>
    <row r="79" spans="1:28" s="4" customFormat="1" ht="12.75" customHeight="1">
      <c r="A79" s="300" t="s">
        <v>123</v>
      </c>
      <c r="B79" s="284" t="s">
        <v>20</v>
      </c>
      <c r="C79" s="285"/>
      <c r="D79" s="30">
        <v>1.1100000000000001</v>
      </c>
      <c r="E79" s="286" t="s">
        <v>126</v>
      </c>
      <c r="F79" s="97">
        <v>1099</v>
      </c>
      <c r="G79" s="60">
        <v>999</v>
      </c>
      <c r="H79" s="135">
        <v>799</v>
      </c>
      <c r="I79" s="99">
        <v>763</v>
      </c>
      <c r="J79" s="99">
        <v>14</v>
      </c>
      <c r="K79" s="97">
        <f t="shared" si="21"/>
        <v>749</v>
      </c>
      <c r="L79" s="98">
        <f t="shared" si="20"/>
        <v>0.25025025025025027</v>
      </c>
      <c r="M79" s="139">
        <v>699</v>
      </c>
      <c r="N79" s="181">
        <v>82</v>
      </c>
      <c r="O79" s="235">
        <f t="shared" si="14"/>
        <v>667</v>
      </c>
      <c r="P79" s="236">
        <f t="shared" si="15"/>
        <v>4.5779685264663805E-2</v>
      </c>
      <c r="Q79" s="139">
        <v>649</v>
      </c>
      <c r="R79" s="181">
        <v>127</v>
      </c>
      <c r="S79" s="204">
        <f t="shared" si="16"/>
        <v>622</v>
      </c>
      <c r="T79" s="205">
        <f t="shared" si="17"/>
        <v>4.1602465331278891E-2</v>
      </c>
      <c r="U79" s="139">
        <v>699</v>
      </c>
      <c r="V79" s="181">
        <v>83</v>
      </c>
      <c r="W79" s="235">
        <f t="shared" si="18"/>
        <v>666</v>
      </c>
      <c r="X79" s="236">
        <f t="shared" si="19"/>
        <v>4.7210300429184553E-2</v>
      </c>
      <c r="Y79" s="139">
        <v>699</v>
      </c>
      <c r="Z79" s="181">
        <v>82</v>
      </c>
      <c r="AA79" s="204">
        <f t="shared" si="12"/>
        <v>667</v>
      </c>
      <c r="AB79" s="205">
        <f t="shared" si="13"/>
        <v>4.5779685264663805E-2</v>
      </c>
    </row>
    <row r="80" spans="1:28" s="4" customFormat="1" ht="12.75" customHeight="1">
      <c r="A80" s="300" t="s">
        <v>124</v>
      </c>
      <c r="B80" s="284" t="s">
        <v>20</v>
      </c>
      <c r="C80" s="285"/>
      <c r="D80" s="30">
        <v>1.1100000000000001</v>
      </c>
      <c r="E80" s="286" t="s">
        <v>127</v>
      </c>
      <c r="F80" s="97">
        <v>1209</v>
      </c>
      <c r="G80" s="60">
        <v>1099</v>
      </c>
      <c r="H80" s="135">
        <v>899</v>
      </c>
      <c r="I80" s="99">
        <v>859</v>
      </c>
      <c r="J80" s="99">
        <v>10</v>
      </c>
      <c r="K80" s="97">
        <f t="shared" si="21"/>
        <v>849</v>
      </c>
      <c r="L80" s="98">
        <f t="shared" si="20"/>
        <v>0.22747952684258416</v>
      </c>
      <c r="M80" s="139">
        <v>799</v>
      </c>
      <c r="N80" s="181">
        <v>80</v>
      </c>
      <c r="O80" s="235">
        <f t="shared" si="14"/>
        <v>769</v>
      </c>
      <c r="P80" s="236">
        <f t="shared" si="15"/>
        <v>3.7546933667083858E-2</v>
      </c>
      <c r="Q80" s="139">
        <v>749</v>
      </c>
      <c r="R80" s="181">
        <v>123</v>
      </c>
      <c r="S80" s="204">
        <f t="shared" si="16"/>
        <v>726</v>
      </c>
      <c r="T80" s="205">
        <f t="shared" si="17"/>
        <v>3.0707610146862484E-2</v>
      </c>
      <c r="U80" s="139">
        <v>799</v>
      </c>
      <c r="V80" s="181">
        <v>80</v>
      </c>
      <c r="W80" s="235">
        <f t="shared" si="18"/>
        <v>769</v>
      </c>
      <c r="X80" s="236">
        <f t="shared" si="19"/>
        <v>3.7546933667083858E-2</v>
      </c>
      <c r="Y80" s="139">
        <v>799</v>
      </c>
      <c r="Z80" s="181">
        <v>80</v>
      </c>
      <c r="AA80" s="204">
        <f t="shared" si="12"/>
        <v>769</v>
      </c>
      <c r="AB80" s="205">
        <f t="shared" si="13"/>
        <v>3.7546933667083858E-2</v>
      </c>
    </row>
    <row r="81" spans="1:28" s="4" customFormat="1" ht="12.75" customHeight="1">
      <c r="A81" s="163" t="s">
        <v>680</v>
      </c>
      <c r="B81" s="131" t="s">
        <v>20</v>
      </c>
      <c r="C81" s="141" t="s">
        <v>5</v>
      </c>
      <c r="D81" s="30">
        <v>0.83</v>
      </c>
      <c r="E81" s="133" t="s">
        <v>682</v>
      </c>
      <c r="F81" s="134">
        <v>989</v>
      </c>
      <c r="G81" s="60">
        <v>899</v>
      </c>
      <c r="H81" s="135">
        <v>699</v>
      </c>
      <c r="I81" s="135">
        <v>711</v>
      </c>
      <c r="J81" s="135">
        <v>0</v>
      </c>
      <c r="K81" s="134">
        <f t="shared" si="21"/>
        <v>711</v>
      </c>
      <c r="L81" s="136">
        <f t="shared" si="20"/>
        <v>0.20912124582869857</v>
      </c>
      <c r="M81" s="245">
        <v>899</v>
      </c>
      <c r="N81" s="235">
        <v>0</v>
      </c>
      <c r="O81" s="235">
        <f t="shared" si="14"/>
        <v>711</v>
      </c>
      <c r="P81" s="236">
        <f t="shared" si="15"/>
        <v>0.20912124582869857</v>
      </c>
      <c r="Q81" s="246">
        <v>899</v>
      </c>
      <c r="R81" s="204">
        <v>0</v>
      </c>
      <c r="S81" s="204">
        <f t="shared" si="16"/>
        <v>711</v>
      </c>
      <c r="T81" s="205">
        <f t="shared" si="17"/>
        <v>0.20912124582869857</v>
      </c>
      <c r="U81" s="245">
        <v>899</v>
      </c>
      <c r="V81" s="235">
        <v>0</v>
      </c>
      <c r="W81" s="235">
        <f t="shared" si="18"/>
        <v>711</v>
      </c>
      <c r="X81" s="236">
        <f t="shared" si="19"/>
        <v>0.20912124582869857</v>
      </c>
      <c r="Y81" s="139">
        <v>629</v>
      </c>
      <c r="Z81" s="181">
        <v>63</v>
      </c>
      <c r="AA81" s="204">
        <f t="shared" si="12"/>
        <v>648</v>
      </c>
      <c r="AB81" s="205">
        <f t="shared" si="13"/>
        <v>-3.0206677265500796E-2</v>
      </c>
    </row>
    <row r="82" spans="1:28" s="4" customFormat="1" ht="12.75" customHeight="1">
      <c r="A82" s="287" t="s">
        <v>681</v>
      </c>
      <c r="B82" s="131" t="s">
        <v>20</v>
      </c>
      <c r="C82" s="141" t="s">
        <v>5</v>
      </c>
      <c r="D82" s="30">
        <v>1.1100000000000001</v>
      </c>
      <c r="E82" s="133" t="s">
        <v>683</v>
      </c>
      <c r="F82" s="134">
        <v>989</v>
      </c>
      <c r="G82" s="60">
        <v>899</v>
      </c>
      <c r="H82" s="135">
        <v>699</v>
      </c>
      <c r="I82" s="135">
        <v>711</v>
      </c>
      <c r="J82" s="135">
        <v>0</v>
      </c>
      <c r="K82" s="134">
        <f t="shared" si="21"/>
        <v>711</v>
      </c>
      <c r="L82" s="136">
        <f t="shared" si="20"/>
        <v>0.20912124582869857</v>
      </c>
      <c r="M82" s="245">
        <v>899</v>
      </c>
      <c r="N82" s="235">
        <v>0</v>
      </c>
      <c r="O82" s="235">
        <f t="shared" si="14"/>
        <v>711</v>
      </c>
      <c r="P82" s="236">
        <f t="shared" si="15"/>
        <v>0.20912124582869857</v>
      </c>
      <c r="Q82" s="246">
        <v>899</v>
      </c>
      <c r="R82" s="204">
        <v>0</v>
      </c>
      <c r="S82" s="204">
        <f t="shared" si="16"/>
        <v>711</v>
      </c>
      <c r="T82" s="205">
        <f t="shared" si="17"/>
        <v>0.20912124582869857</v>
      </c>
      <c r="U82" s="245">
        <v>899</v>
      </c>
      <c r="V82" s="235">
        <v>0</v>
      </c>
      <c r="W82" s="235">
        <f t="shared" si="18"/>
        <v>711</v>
      </c>
      <c r="X82" s="236">
        <f t="shared" si="19"/>
        <v>0.20912124582869857</v>
      </c>
      <c r="Y82" s="139">
        <v>629</v>
      </c>
      <c r="Z82" s="181">
        <v>63</v>
      </c>
      <c r="AA82" s="204">
        <f t="shared" si="12"/>
        <v>648</v>
      </c>
      <c r="AB82" s="205">
        <f t="shared" si="13"/>
        <v>-3.0206677265500796E-2</v>
      </c>
    </row>
    <row r="83" spans="1:28" s="4" customFormat="1" ht="12.75" customHeight="1">
      <c r="A83" s="163" t="s">
        <v>518</v>
      </c>
      <c r="B83" s="24" t="s">
        <v>20</v>
      </c>
      <c r="C83" s="66"/>
      <c r="D83" s="30">
        <v>1.1100000000000001</v>
      </c>
      <c r="E83" s="133" t="s">
        <v>517</v>
      </c>
      <c r="F83" s="134">
        <v>1319</v>
      </c>
      <c r="G83" s="60">
        <v>1199</v>
      </c>
      <c r="H83" s="135">
        <v>949</v>
      </c>
      <c r="I83" s="135">
        <v>825</v>
      </c>
      <c r="J83" s="135">
        <v>30</v>
      </c>
      <c r="K83" s="134">
        <f t="shared" si="21"/>
        <v>795</v>
      </c>
      <c r="L83" s="136">
        <f t="shared" si="20"/>
        <v>0.33694745621351124</v>
      </c>
      <c r="M83" s="137">
        <v>749</v>
      </c>
      <c r="N83" s="96">
        <v>171</v>
      </c>
      <c r="O83" s="223">
        <f t="shared" si="14"/>
        <v>624</v>
      </c>
      <c r="P83" s="224">
        <f t="shared" si="15"/>
        <v>0.16688918558077437</v>
      </c>
      <c r="Q83" s="137">
        <v>699</v>
      </c>
      <c r="R83" s="96">
        <v>214</v>
      </c>
      <c r="S83" s="193">
        <f t="shared" si="16"/>
        <v>581</v>
      </c>
      <c r="T83" s="194">
        <f t="shared" si="17"/>
        <v>0.16881258941344779</v>
      </c>
      <c r="U83" s="137">
        <v>799</v>
      </c>
      <c r="V83" s="96">
        <v>127</v>
      </c>
      <c r="W83" s="223">
        <f t="shared" si="18"/>
        <v>668</v>
      </c>
      <c r="X83" s="224">
        <f t="shared" si="19"/>
        <v>0.16395494367959951</v>
      </c>
      <c r="Y83" s="137">
        <v>799</v>
      </c>
      <c r="Z83" s="96">
        <v>127</v>
      </c>
      <c r="AA83" s="193">
        <f t="shared" si="12"/>
        <v>668</v>
      </c>
      <c r="AB83" s="194">
        <f t="shared" si="13"/>
        <v>0.16395494367959951</v>
      </c>
    </row>
    <row r="84" spans="1:28" s="4" customFormat="1" ht="12.75" customHeight="1">
      <c r="A84" s="163" t="s">
        <v>519</v>
      </c>
      <c r="B84" s="24" t="s">
        <v>20</v>
      </c>
      <c r="C84" s="66"/>
      <c r="D84" s="30">
        <v>1.1100000000000001</v>
      </c>
      <c r="E84" s="133" t="s">
        <v>521</v>
      </c>
      <c r="F84" s="134">
        <v>1319</v>
      </c>
      <c r="G84" s="60">
        <v>1199</v>
      </c>
      <c r="H84" s="135">
        <v>949</v>
      </c>
      <c r="I84" s="135">
        <v>825</v>
      </c>
      <c r="J84" s="135">
        <v>30</v>
      </c>
      <c r="K84" s="134">
        <f t="shared" si="21"/>
        <v>795</v>
      </c>
      <c r="L84" s="136">
        <f t="shared" si="20"/>
        <v>0.33694745621351124</v>
      </c>
      <c r="M84" s="137">
        <v>749</v>
      </c>
      <c r="N84" s="96">
        <v>171</v>
      </c>
      <c r="O84" s="223">
        <f t="shared" si="14"/>
        <v>624</v>
      </c>
      <c r="P84" s="224">
        <f t="shared" si="15"/>
        <v>0.16688918558077437</v>
      </c>
      <c r="Q84" s="137">
        <v>699</v>
      </c>
      <c r="R84" s="96">
        <v>214</v>
      </c>
      <c r="S84" s="193">
        <f t="shared" si="16"/>
        <v>581</v>
      </c>
      <c r="T84" s="194">
        <f t="shared" si="17"/>
        <v>0.16881258941344779</v>
      </c>
      <c r="U84" s="137">
        <v>799</v>
      </c>
      <c r="V84" s="96">
        <v>127</v>
      </c>
      <c r="W84" s="223">
        <f t="shared" si="18"/>
        <v>668</v>
      </c>
      <c r="X84" s="224">
        <f t="shared" si="19"/>
        <v>0.16395494367959951</v>
      </c>
      <c r="Y84" s="137">
        <v>799</v>
      </c>
      <c r="Z84" s="96">
        <v>127</v>
      </c>
      <c r="AA84" s="193">
        <f t="shared" si="12"/>
        <v>668</v>
      </c>
      <c r="AB84" s="194">
        <f t="shared" si="13"/>
        <v>0.16395494367959951</v>
      </c>
    </row>
    <row r="85" spans="1:28" s="4" customFormat="1" ht="12.75" customHeight="1">
      <c r="A85" s="287" t="s">
        <v>512</v>
      </c>
      <c r="B85" s="24" t="s">
        <v>20</v>
      </c>
      <c r="C85" s="66"/>
      <c r="D85" s="30">
        <v>0.83</v>
      </c>
      <c r="E85" s="133" t="s">
        <v>494</v>
      </c>
      <c r="F85" s="134">
        <v>1319</v>
      </c>
      <c r="G85" s="60">
        <v>1199</v>
      </c>
      <c r="H85" s="135">
        <v>949</v>
      </c>
      <c r="I85" s="135">
        <v>825</v>
      </c>
      <c r="J85" s="135">
        <v>30</v>
      </c>
      <c r="K85" s="134">
        <f t="shared" si="21"/>
        <v>795</v>
      </c>
      <c r="L85" s="136">
        <f t="shared" si="20"/>
        <v>0.33694745621351124</v>
      </c>
      <c r="M85" s="137">
        <v>749</v>
      </c>
      <c r="N85" s="96">
        <v>171</v>
      </c>
      <c r="O85" s="223">
        <f t="shared" si="14"/>
        <v>624</v>
      </c>
      <c r="P85" s="224">
        <f t="shared" si="15"/>
        <v>0.16688918558077437</v>
      </c>
      <c r="Q85" s="137">
        <v>699</v>
      </c>
      <c r="R85" s="96">
        <v>214</v>
      </c>
      <c r="S85" s="193">
        <f t="shared" si="16"/>
        <v>581</v>
      </c>
      <c r="T85" s="194">
        <f t="shared" si="17"/>
        <v>0.16881258941344779</v>
      </c>
      <c r="U85" s="137">
        <v>799</v>
      </c>
      <c r="V85" s="96">
        <v>127</v>
      </c>
      <c r="W85" s="223">
        <f t="shared" si="18"/>
        <v>668</v>
      </c>
      <c r="X85" s="224">
        <f t="shared" si="19"/>
        <v>0.16395494367959951</v>
      </c>
      <c r="Y85" s="137">
        <v>799</v>
      </c>
      <c r="Z85" s="96">
        <v>127</v>
      </c>
      <c r="AA85" s="193">
        <f t="shared" si="12"/>
        <v>668</v>
      </c>
      <c r="AB85" s="194">
        <f t="shared" si="13"/>
        <v>0.16395494367959951</v>
      </c>
    </row>
    <row r="86" spans="1:28" s="4" customFormat="1" ht="12.75" customHeight="1">
      <c r="A86" s="287" t="s">
        <v>514</v>
      </c>
      <c r="B86" s="24" t="s">
        <v>20</v>
      </c>
      <c r="C86" s="66"/>
      <c r="D86" s="30">
        <v>0.83</v>
      </c>
      <c r="E86" s="133" t="s">
        <v>495</v>
      </c>
      <c r="F86" s="134">
        <v>1429</v>
      </c>
      <c r="G86" s="60">
        <v>1299</v>
      </c>
      <c r="H86" s="135">
        <v>1049</v>
      </c>
      <c r="I86" s="135">
        <v>963</v>
      </c>
      <c r="J86" s="135">
        <v>30</v>
      </c>
      <c r="K86" s="134">
        <f t="shared" si="21"/>
        <v>933</v>
      </c>
      <c r="L86" s="136">
        <f t="shared" si="20"/>
        <v>0.28175519630484991</v>
      </c>
      <c r="M86" s="137">
        <v>849</v>
      </c>
      <c r="N86" s="96">
        <v>171</v>
      </c>
      <c r="O86" s="223">
        <f t="shared" si="14"/>
        <v>762</v>
      </c>
      <c r="P86" s="224">
        <f t="shared" si="15"/>
        <v>0.10247349823321555</v>
      </c>
      <c r="Q86" s="137">
        <v>799</v>
      </c>
      <c r="R86" s="96">
        <v>214</v>
      </c>
      <c r="S86" s="193">
        <f t="shared" si="16"/>
        <v>719</v>
      </c>
      <c r="T86" s="194">
        <f t="shared" si="17"/>
        <v>0.10012515644555695</v>
      </c>
      <c r="U86" s="137">
        <v>899</v>
      </c>
      <c r="V86" s="96">
        <v>127</v>
      </c>
      <c r="W86" s="223">
        <f t="shared" si="18"/>
        <v>806</v>
      </c>
      <c r="X86" s="224">
        <f t="shared" si="19"/>
        <v>0.10344827586206896</v>
      </c>
      <c r="Y86" s="137">
        <v>899</v>
      </c>
      <c r="Z86" s="96">
        <v>125</v>
      </c>
      <c r="AA86" s="193">
        <f t="shared" si="12"/>
        <v>808</v>
      </c>
      <c r="AB86" s="194">
        <f t="shared" si="13"/>
        <v>0.10122358175750834</v>
      </c>
    </row>
    <row r="87" spans="1:28" s="4" customFormat="1" ht="12.75" customHeight="1">
      <c r="A87" s="101" t="s">
        <v>516</v>
      </c>
      <c r="B87" s="24" t="s">
        <v>20</v>
      </c>
      <c r="C87" s="66"/>
      <c r="D87" s="30">
        <v>1.1100000000000001</v>
      </c>
      <c r="E87" s="25" t="s">
        <v>517</v>
      </c>
      <c r="F87" s="73">
        <v>1264</v>
      </c>
      <c r="G87" s="60">
        <v>1149</v>
      </c>
      <c r="H87" s="53">
        <v>899</v>
      </c>
      <c r="I87" s="53">
        <v>764</v>
      </c>
      <c r="J87" s="53">
        <v>30</v>
      </c>
      <c r="K87" s="134">
        <f t="shared" si="21"/>
        <v>734</v>
      </c>
      <c r="L87" s="136">
        <f t="shared" si="20"/>
        <v>0.36118363794604003</v>
      </c>
      <c r="M87" s="137">
        <v>749</v>
      </c>
      <c r="N87" s="96">
        <v>125</v>
      </c>
      <c r="O87" s="223">
        <f t="shared" si="14"/>
        <v>609</v>
      </c>
      <c r="P87" s="224">
        <f t="shared" si="15"/>
        <v>0.18691588785046728</v>
      </c>
      <c r="Q87" s="137">
        <v>699</v>
      </c>
      <c r="R87" s="96">
        <v>171</v>
      </c>
      <c r="S87" s="193">
        <f t="shared" si="16"/>
        <v>563</v>
      </c>
      <c r="T87" s="194">
        <f t="shared" si="17"/>
        <v>0.19456366237482117</v>
      </c>
      <c r="U87" s="137">
        <v>799</v>
      </c>
      <c r="V87" s="96">
        <v>81</v>
      </c>
      <c r="W87" s="223">
        <f t="shared" si="18"/>
        <v>653</v>
      </c>
      <c r="X87" s="224">
        <f t="shared" si="19"/>
        <v>0.18272841051314143</v>
      </c>
      <c r="Y87" s="137">
        <v>799</v>
      </c>
      <c r="Z87" s="96">
        <v>81</v>
      </c>
      <c r="AA87" s="193">
        <f t="shared" si="12"/>
        <v>653</v>
      </c>
      <c r="AB87" s="194">
        <f t="shared" si="13"/>
        <v>0.18272841051314143</v>
      </c>
    </row>
    <row r="88" spans="1:28" s="4" customFormat="1" ht="12.75" customHeight="1">
      <c r="A88" s="101" t="s">
        <v>520</v>
      </c>
      <c r="B88" s="24" t="s">
        <v>20</v>
      </c>
      <c r="C88" s="66"/>
      <c r="D88" s="30">
        <v>1.1100000000000001</v>
      </c>
      <c r="E88" s="133" t="s">
        <v>521</v>
      </c>
      <c r="F88" s="73">
        <v>1264</v>
      </c>
      <c r="G88" s="60">
        <v>1149</v>
      </c>
      <c r="H88" s="53">
        <v>899</v>
      </c>
      <c r="I88" s="53">
        <v>773</v>
      </c>
      <c r="J88" s="53">
        <v>30</v>
      </c>
      <c r="K88" s="134">
        <f t="shared" si="21"/>
        <v>743</v>
      </c>
      <c r="L88" s="136">
        <f t="shared" si="20"/>
        <v>0.35335073977371628</v>
      </c>
      <c r="M88" s="137">
        <v>749</v>
      </c>
      <c r="N88" s="96">
        <v>125</v>
      </c>
      <c r="O88" s="223">
        <f t="shared" si="14"/>
        <v>618</v>
      </c>
      <c r="P88" s="224">
        <f t="shared" si="15"/>
        <v>0.17489986648865152</v>
      </c>
      <c r="Q88" s="137">
        <v>699</v>
      </c>
      <c r="R88" s="96">
        <v>167</v>
      </c>
      <c r="S88" s="193">
        <f t="shared" si="16"/>
        <v>576</v>
      </c>
      <c r="T88" s="194">
        <f t="shared" si="17"/>
        <v>0.17596566523605151</v>
      </c>
      <c r="U88" s="137">
        <v>799</v>
      </c>
      <c r="V88" s="96">
        <v>83</v>
      </c>
      <c r="W88" s="223">
        <f t="shared" si="18"/>
        <v>660</v>
      </c>
      <c r="X88" s="224">
        <f t="shared" si="19"/>
        <v>0.17396745932415519</v>
      </c>
      <c r="Y88" s="137">
        <v>799</v>
      </c>
      <c r="Z88" s="96">
        <v>83</v>
      </c>
      <c r="AA88" s="193">
        <f t="shared" si="12"/>
        <v>660</v>
      </c>
      <c r="AB88" s="194">
        <f t="shared" si="13"/>
        <v>0.17396745932415519</v>
      </c>
    </row>
    <row r="89" spans="1:28" s="4" customFormat="1" ht="12.75" customHeight="1">
      <c r="A89" s="274" t="s">
        <v>513</v>
      </c>
      <c r="B89" s="24" t="s">
        <v>20</v>
      </c>
      <c r="C89" s="66"/>
      <c r="D89" s="30">
        <v>0.83</v>
      </c>
      <c r="E89" s="25" t="s">
        <v>494</v>
      </c>
      <c r="F89" s="73">
        <v>1264</v>
      </c>
      <c r="G89" s="60">
        <v>1149</v>
      </c>
      <c r="H89" s="53">
        <v>899</v>
      </c>
      <c r="I89" s="53">
        <v>764</v>
      </c>
      <c r="J89" s="53">
        <v>30</v>
      </c>
      <c r="K89" s="134">
        <f t="shared" si="21"/>
        <v>734</v>
      </c>
      <c r="L89" s="136">
        <f t="shared" si="20"/>
        <v>0.36118363794604003</v>
      </c>
      <c r="M89" s="137">
        <v>749</v>
      </c>
      <c r="N89" s="96">
        <v>125</v>
      </c>
      <c r="O89" s="223">
        <f t="shared" si="14"/>
        <v>609</v>
      </c>
      <c r="P89" s="224">
        <f t="shared" si="15"/>
        <v>0.18691588785046728</v>
      </c>
      <c r="Q89" s="137">
        <v>699</v>
      </c>
      <c r="R89" s="96">
        <v>167</v>
      </c>
      <c r="S89" s="193">
        <f t="shared" si="16"/>
        <v>567</v>
      </c>
      <c r="T89" s="194">
        <f t="shared" si="17"/>
        <v>0.18884120171673821</v>
      </c>
      <c r="U89" s="137">
        <v>799</v>
      </c>
      <c r="V89" s="96">
        <v>81</v>
      </c>
      <c r="W89" s="223">
        <f t="shared" si="18"/>
        <v>653</v>
      </c>
      <c r="X89" s="224">
        <f t="shared" si="19"/>
        <v>0.18272841051314143</v>
      </c>
      <c r="Y89" s="137">
        <v>799</v>
      </c>
      <c r="Z89" s="96">
        <v>81</v>
      </c>
      <c r="AA89" s="193">
        <f t="shared" si="12"/>
        <v>653</v>
      </c>
      <c r="AB89" s="194">
        <f t="shared" si="13"/>
        <v>0.18272841051314143</v>
      </c>
    </row>
    <row r="90" spans="1:28" s="4" customFormat="1" ht="12.75" customHeight="1">
      <c r="A90" s="274" t="s">
        <v>515</v>
      </c>
      <c r="B90" s="24" t="s">
        <v>20</v>
      </c>
      <c r="C90" s="66"/>
      <c r="D90" s="30">
        <v>0.83</v>
      </c>
      <c r="E90" s="133" t="s">
        <v>495</v>
      </c>
      <c r="F90" s="73">
        <v>1374</v>
      </c>
      <c r="G90" s="60">
        <v>1249</v>
      </c>
      <c r="H90" s="53">
        <v>999</v>
      </c>
      <c r="I90" s="53">
        <v>917</v>
      </c>
      <c r="J90" s="53">
        <v>20</v>
      </c>
      <c r="K90" s="134">
        <f t="shared" si="21"/>
        <v>897</v>
      </c>
      <c r="L90" s="136">
        <f t="shared" si="20"/>
        <v>0.28182546036829464</v>
      </c>
      <c r="M90" s="137">
        <v>849</v>
      </c>
      <c r="N90" s="96">
        <v>118</v>
      </c>
      <c r="O90" s="223">
        <f t="shared" si="14"/>
        <v>779</v>
      </c>
      <c r="P90" s="224">
        <f t="shared" si="15"/>
        <v>8.2449941107184926E-2</v>
      </c>
      <c r="Q90" s="137">
        <v>799</v>
      </c>
      <c r="R90" s="96">
        <v>156</v>
      </c>
      <c r="S90" s="193">
        <f t="shared" si="16"/>
        <v>741</v>
      </c>
      <c r="T90" s="194">
        <f t="shared" si="17"/>
        <v>7.2590738423028781E-2</v>
      </c>
      <c r="U90" s="137">
        <v>899</v>
      </c>
      <c r="V90" s="96">
        <v>78</v>
      </c>
      <c r="W90" s="223">
        <f t="shared" si="18"/>
        <v>819</v>
      </c>
      <c r="X90" s="224">
        <f t="shared" si="19"/>
        <v>8.8987764182424919E-2</v>
      </c>
      <c r="Y90" s="137">
        <v>899</v>
      </c>
      <c r="Z90" s="96">
        <v>76</v>
      </c>
      <c r="AA90" s="193">
        <f t="shared" si="12"/>
        <v>821</v>
      </c>
      <c r="AB90" s="194">
        <f t="shared" si="13"/>
        <v>8.6763070077864296E-2</v>
      </c>
    </row>
    <row r="91" spans="1:28" s="4" customFormat="1" ht="12.75" customHeight="1">
      <c r="A91" s="101" t="s">
        <v>484</v>
      </c>
      <c r="B91" s="24" t="s">
        <v>20</v>
      </c>
      <c r="C91" s="66"/>
      <c r="D91" s="30">
        <v>0.83</v>
      </c>
      <c r="E91" s="25" t="s">
        <v>492</v>
      </c>
      <c r="F91" s="73">
        <v>1594</v>
      </c>
      <c r="G91" s="60">
        <v>1449</v>
      </c>
      <c r="H91" s="53">
        <v>1149</v>
      </c>
      <c r="I91" s="53">
        <v>1005</v>
      </c>
      <c r="J91" s="53">
        <v>36</v>
      </c>
      <c r="K91" s="73">
        <f t="shared" si="21"/>
        <v>969</v>
      </c>
      <c r="L91" s="82">
        <f t="shared" si="20"/>
        <v>0.33126293995859213</v>
      </c>
      <c r="M91" s="137">
        <v>849</v>
      </c>
      <c r="N91" s="96">
        <v>259</v>
      </c>
      <c r="O91" s="223">
        <f t="shared" si="14"/>
        <v>710</v>
      </c>
      <c r="P91" s="224">
        <f t="shared" si="15"/>
        <v>0.16372202591283863</v>
      </c>
      <c r="Q91" s="137">
        <v>799</v>
      </c>
      <c r="R91" s="96">
        <v>303</v>
      </c>
      <c r="S91" s="193">
        <f t="shared" si="16"/>
        <v>666</v>
      </c>
      <c r="T91" s="194">
        <f t="shared" si="17"/>
        <v>0.16645807259073842</v>
      </c>
      <c r="U91" s="137">
        <v>999</v>
      </c>
      <c r="V91" s="96">
        <v>127</v>
      </c>
      <c r="W91" s="223">
        <f t="shared" si="18"/>
        <v>842</v>
      </c>
      <c r="X91" s="224">
        <f t="shared" si="19"/>
        <v>0.15715715715715717</v>
      </c>
      <c r="Y91" s="137">
        <v>849</v>
      </c>
      <c r="Z91" s="96">
        <v>259</v>
      </c>
      <c r="AA91" s="193">
        <f t="shared" si="12"/>
        <v>710</v>
      </c>
      <c r="AB91" s="194">
        <f t="shared" si="13"/>
        <v>0.16372202591283863</v>
      </c>
    </row>
    <row r="92" spans="1:28" s="4" customFormat="1" ht="12.75" customHeight="1">
      <c r="A92" s="101" t="s">
        <v>485</v>
      </c>
      <c r="B92" s="24" t="s">
        <v>20</v>
      </c>
      <c r="C92" s="66"/>
      <c r="D92" s="30">
        <v>0.83</v>
      </c>
      <c r="E92" s="25" t="s">
        <v>493</v>
      </c>
      <c r="F92" s="73">
        <v>1594</v>
      </c>
      <c r="G92" s="60">
        <v>1449</v>
      </c>
      <c r="H92" s="53">
        <v>1149</v>
      </c>
      <c r="I92" s="53">
        <v>1004</v>
      </c>
      <c r="J92" s="53">
        <v>36</v>
      </c>
      <c r="K92" s="73">
        <f t="shared" si="21"/>
        <v>968</v>
      </c>
      <c r="L92" s="82">
        <f t="shared" si="20"/>
        <v>0.33195307108350586</v>
      </c>
      <c r="M92" s="137">
        <v>849</v>
      </c>
      <c r="N92" s="96">
        <v>259</v>
      </c>
      <c r="O92" s="223">
        <f t="shared" si="14"/>
        <v>709</v>
      </c>
      <c r="P92" s="224">
        <f t="shared" si="15"/>
        <v>0.16489988221436985</v>
      </c>
      <c r="Q92" s="137">
        <v>799</v>
      </c>
      <c r="R92" s="96">
        <v>303</v>
      </c>
      <c r="S92" s="193">
        <f t="shared" si="16"/>
        <v>665</v>
      </c>
      <c r="T92" s="194">
        <f t="shared" si="17"/>
        <v>0.1677096370463079</v>
      </c>
      <c r="U92" s="137">
        <v>999</v>
      </c>
      <c r="V92" s="96">
        <v>127</v>
      </c>
      <c r="W92" s="223">
        <f t="shared" si="18"/>
        <v>841</v>
      </c>
      <c r="X92" s="224">
        <f t="shared" si="19"/>
        <v>0.15815815815815815</v>
      </c>
      <c r="Y92" s="137">
        <v>849</v>
      </c>
      <c r="Z92" s="96">
        <v>259</v>
      </c>
      <c r="AA92" s="193">
        <f t="shared" si="12"/>
        <v>709</v>
      </c>
      <c r="AB92" s="194">
        <f t="shared" si="13"/>
        <v>0.16489988221436985</v>
      </c>
    </row>
    <row r="93" spans="1:28" s="4" customFormat="1" ht="12.75" customHeight="1">
      <c r="A93" s="274" t="s">
        <v>486</v>
      </c>
      <c r="B93" s="24" t="s">
        <v>20</v>
      </c>
      <c r="C93" s="66"/>
      <c r="D93" s="30">
        <v>1.1100000000000001</v>
      </c>
      <c r="E93" s="25" t="s">
        <v>494</v>
      </c>
      <c r="F93" s="73">
        <v>1594</v>
      </c>
      <c r="G93" s="60">
        <v>1449</v>
      </c>
      <c r="H93" s="53">
        <v>1149</v>
      </c>
      <c r="I93" s="53">
        <v>1005</v>
      </c>
      <c r="J93" s="53">
        <v>36</v>
      </c>
      <c r="K93" s="73">
        <f t="shared" si="21"/>
        <v>969</v>
      </c>
      <c r="L93" s="82">
        <f t="shared" si="20"/>
        <v>0.33126293995859213</v>
      </c>
      <c r="M93" s="137">
        <v>849</v>
      </c>
      <c r="N93" s="96">
        <v>260</v>
      </c>
      <c r="O93" s="223">
        <f t="shared" si="14"/>
        <v>709</v>
      </c>
      <c r="P93" s="224">
        <f t="shared" si="15"/>
        <v>0.16489988221436985</v>
      </c>
      <c r="Q93" s="137">
        <v>799</v>
      </c>
      <c r="R93" s="96">
        <v>303</v>
      </c>
      <c r="S93" s="193">
        <f t="shared" si="16"/>
        <v>666</v>
      </c>
      <c r="T93" s="194">
        <f t="shared" si="17"/>
        <v>0.16645807259073842</v>
      </c>
      <c r="U93" s="137">
        <v>999</v>
      </c>
      <c r="V93" s="96">
        <v>127</v>
      </c>
      <c r="W93" s="223">
        <f t="shared" si="18"/>
        <v>842</v>
      </c>
      <c r="X93" s="224">
        <f t="shared" si="19"/>
        <v>0.15715715715715717</v>
      </c>
      <c r="Y93" s="137">
        <v>849</v>
      </c>
      <c r="Z93" s="96">
        <v>260</v>
      </c>
      <c r="AA93" s="193">
        <f t="shared" si="12"/>
        <v>709</v>
      </c>
      <c r="AB93" s="194">
        <f t="shared" si="13"/>
        <v>0.16489988221436985</v>
      </c>
    </row>
    <row r="94" spans="1:28" s="4" customFormat="1" ht="12.75" customHeight="1">
      <c r="A94" s="274" t="s">
        <v>487</v>
      </c>
      <c r="B94" s="24" t="s">
        <v>20</v>
      </c>
      <c r="C94" s="66"/>
      <c r="D94" s="30">
        <v>1.1100000000000001</v>
      </c>
      <c r="E94" s="25" t="s">
        <v>495</v>
      </c>
      <c r="F94" s="73">
        <v>1704</v>
      </c>
      <c r="G94" s="60">
        <v>1549</v>
      </c>
      <c r="H94" s="53">
        <v>1249</v>
      </c>
      <c r="I94" s="53">
        <v>1092</v>
      </c>
      <c r="J94" s="53">
        <v>33</v>
      </c>
      <c r="K94" s="73">
        <f t="shared" si="21"/>
        <v>1059</v>
      </c>
      <c r="L94" s="82">
        <f t="shared" si="20"/>
        <v>0.31633311814073595</v>
      </c>
      <c r="M94" s="137">
        <v>949</v>
      </c>
      <c r="N94" s="96">
        <v>259</v>
      </c>
      <c r="O94" s="223">
        <f t="shared" si="14"/>
        <v>800</v>
      </c>
      <c r="P94" s="224">
        <f t="shared" si="15"/>
        <v>0.15700737618545837</v>
      </c>
      <c r="Q94" s="137">
        <v>899</v>
      </c>
      <c r="R94" s="96">
        <v>302</v>
      </c>
      <c r="S94" s="193">
        <f t="shared" si="16"/>
        <v>757</v>
      </c>
      <c r="T94" s="194">
        <f t="shared" si="17"/>
        <v>0.15795328142380421</v>
      </c>
      <c r="U94" s="137">
        <v>1099</v>
      </c>
      <c r="V94" s="96">
        <v>127</v>
      </c>
      <c r="W94" s="223">
        <f t="shared" si="18"/>
        <v>932</v>
      </c>
      <c r="X94" s="224">
        <f t="shared" si="19"/>
        <v>0.15195632393084624</v>
      </c>
      <c r="Y94" s="137">
        <v>949</v>
      </c>
      <c r="Z94" s="96">
        <v>259</v>
      </c>
      <c r="AA94" s="193">
        <f t="shared" si="12"/>
        <v>800</v>
      </c>
      <c r="AB94" s="194">
        <f t="shared" si="13"/>
        <v>0.15700737618545837</v>
      </c>
    </row>
    <row r="95" spans="1:28" s="4" customFormat="1" ht="12.75" customHeight="1">
      <c r="A95" s="101" t="s">
        <v>488</v>
      </c>
      <c r="B95" s="24" t="s">
        <v>20</v>
      </c>
      <c r="C95" s="66"/>
      <c r="D95" s="30">
        <v>0.83</v>
      </c>
      <c r="E95" s="25" t="s">
        <v>492</v>
      </c>
      <c r="F95" s="73">
        <v>1484</v>
      </c>
      <c r="G95" s="128">
        <v>1349</v>
      </c>
      <c r="H95" s="135">
        <v>1099</v>
      </c>
      <c r="I95" s="53">
        <v>961</v>
      </c>
      <c r="J95" s="53">
        <v>32</v>
      </c>
      <c r="K95" s="73">
        <f t="shared" si="21"/>
        <v>929</v>
      </c>
      <c r="L95" s="82">
        <f t="shared" si="20"/>
        <v>0.31134173461823572</v>
      </c>
      <c r="M95" s="137">
        <v>799</v>
      </c>
      <c r="N95" s="96">
        <v>259</v>
      </c>
      <c r="O95" s="223">
        <f t="shared" si="14"/>
        <v>670</v>
      </c>
      <c r="P95" s="224">
        <f t="shared" si="15"/>
        <v>0.16145181476846057</v>
      </c>
      <c r="Q95" s="137">
        <v>799</v>
      </c>
      <c r="R95" s="96">
        <v>260</v>
      </c>
      <c r="S95" s="193">
        <f t="shared" si="16"/>
        <v>669</v>
      </c>
      <c r="T95" s="194">
        <f t="shared" si="17"/>
        <v>0.16270337922403003</v>
      </c>
      <c r="U95" s="137">
        <v>949</v>
      </c>
      <c r="V95" s="96">
        <v>127</v>
      </c>
      <c r="W95" s="223">
        <f t="shared" si="18"/>
        <v>802</v>
      </c>
      <c r="X95" s="224">
        <f t="shared" si="19"/>
        <v>0.15489989462592202</v>
      </c>
      <c r="Y95" s="137">
        <v>849</v>
      </c>
      <c r="Z95" s="96">
        <v>215</v>
      </c>
      <c r="AA95" s="193">
        <f t="shared" si="12"/>
        <v>714</v>
      </c>
      <c r="AB95" s="194">
        <f t="shared" si="13"/>
        <v>0.15901060070671377</v>
      </c>
    </row>
    <row r="96" spans="1:28" s="4" customFormat="1" ht="12.75" customHeight="1">
      <c r="A96" s="101" t="s">
        <v>489</v>
      </c>
      <c r="B96" s="24" t="s">
        <v>20</v>
      </c>
      <c r="C96" s="66"/>
      <c r="D96" s="30">
        <v>0.83</v>
      </c>
      <c r="E96" s="25" t="s">
        <v>493</v>
      </c>
      <c r="F96" s="73">
        <v>1484</v>
      </c>
      <c r="G96" s="128">
        <v>1349</v>
      </c>
      <c r="H96" s="135">
        <v>1099</v>
      </c>
      <c r="I96" s="53">
        <v>961</v>
      </c>
      <c r="J96" s="53">
        <v>32</v>
      </c>
      <c r="K96" s="73">
        <f t="shared" si="21"/>
        <v>929</v>
      </c>
      <c r="L96" s="82">
        <f t="shared" si="20"/>
        <v>0.31134173461823572</v>
      </c>
      <c r="M96" s="137">
        <v>799</v>
      </c>
      <c r="N96" s="96">
        <v>259</v>
      </c>
      <c r="O96" s="223">
        <f t="shared" si="14"/>
        <v>670</v>
      </c>
      <c r="P96" s="224">
        <f t="shared" si="15"/>
        <v>0.16145181476846057</v>
      </c>
      <c r="Q96" s="137">
        <v>799</v>
      </c>
      <c r="R96" s="96">
        <v>259</v>
      </c>
      <c r="S96" s="193">
        <f t="shared" si="16"/>
        <v>670</v>
      </c>
      <c r="T96" s="194">
        <f t="shared" si="17"/>
        <v>0.16145181476846057</v>
      </c>
      <c r="U96" s="137">
        <v>949</v>
      </c>
      <c r="V96" s="96">
        <v>127</v>
      </c>
      <c r="W96" s="223">
        <f t="shared" si="18"/>
        <v>802</v>
      </c>
      <c r="X96" s="224">
        <f t="shared" si="19"/>
        <v>0.15489989462592202</v>
      </c>
      <c r="Y96" s="137">
        <v>849</v>
      </c>
      <c r="Z96" s="96">
        <v>215</v>
      </c>
      <c r="AA96" s="193">
        <f t="shared" si="12"/>
        <v>714</v>
      </c>
      <c r="AB96" s="194">
        <f t="shared" si="13"/>
        <v>0.15901060070671377</v>
      </c>
    </row>
    <row r="97" spans="1:28" s="4" customFormat="1" ht="12.75" customHeight="1">
      <c r="A97" s="274" t="s">
        <v>490</v>
      </c>
      <c r="B97" s="24" t="s">
        <v>20</v>
      </c>
      <c r="C97" s="66"/>
      <c r="D97" s="30">
        <v>1.1100000000000001</v>
      </c>
      <c r="E97" s="25" t="s">
        <v>494</v>
      </c>
      <c r="F97" s="73">
        <v>1484</v>
      </c>
      <c r="G97" s="128">
        <v>1349</v>
      </c>
      <c r="H97" s="135">
        <v>1099</v>
      </c>
      <c r="I97" s="53">
        <v>961</v>
      </c>
      <c r="J97" s="53">
        <v>32</v>
      </c>
      <c r="K97" s="73">
        <f t="shared" si="21"/>
        <v>929</v>
      </c>
      <c r="L97" s="82">
        <f t="shared" si="20"/>
        <v>0.31134173461823572</v>
      </c>
      <c r="M97" s="137">
        <v>799</v>
      </c>
      <c r="N97" s="96">
        <v>260</v>
      </c>
      <c r="O97" s="223">
        <f t="shared" si="14"/>
        <v>669</v>
      </c>
      <c r="P97" s="224">
        <f t="shared" si="15"/>
        <v>0.16270337922403003</v>
      </c>
      <c r="Q97" s="137">
        <v>799</v>
      </c>
      <c r="R97" s="96">
        <v>260</v>
      </c>
      <c r="S97" s="193">
        <f t="shared" si="16"/>
        <v>669</v>
      </c>
      <c r="T97" s="194">
        <f t="shared" si="17"/>
        <v>0.16270337922403003</v>
      </c>
      <c r="U97" s="137">
        <v>949</v>
      </c>
      <c r="V97" s="96">
        <v>127</v>
      </c>
      <c r="W97" s="223">
        <f t="shared" si="18"/>
        <v>802</v>
      </c>
      <c r="X97" s="224">
        <f t="shared" si="19"/>
        <v>0.15489989462592202</v>
      </c>
      <c r="Y97" s="137">
        <v>849</v>
      </c>
      <c r="Z97" s="96">
        <v>215</v>
      </c>
      <c r="AA97" s="193">
        <f t="shared" si="12"/>
        <v>714</v>
      </c>
      <c r="AB97" s="194">
        <f t="shared" si="13"/>
        <v>0.15901060070671377</v>
      </c>
    </row>
    <row r="98" spans="1:28" s="4" customFormat="1" ht="12.75" customHeight="1">
      <c r="A98" s="274" t="s">
        <v>491</v>
      </c>
      <c r="B98" s="24" t="s">
        <v>20</v>
      </c>
      <c r="C98" s="66"/>
      <c r="D98" s="30">
        <v>1.1100000000000001</v>
      </c>
      <c r="E98" s="25" t="s">
        <v>495</v>
      </c>
      <c r="F98" s="73">
        <v>1594</v>
      </c>
      <c r="G98" s="60">
        <v>1449</v>
      </c>
      <c r="H98" s="53">
        <v>1199</v>
      </c>
      <c r="I98" s="53">
        <v>1049</v>
      </c>
      <c r="J98" s="53">
        <v>30</v>
      </c>
      <c r="K98" s="73">
        <f t="shared" si="21"/>
        <v>1019</v>
      </c>
      <c r="L98" s="82">
        <f t="shared" si="20"/>
        <v>0.29675638371290547</v>
      </c>
      <c r="M98" s="137">
        <v>899</v>
      </c>
      <c r="N98" s="96">
        <v>259</v>
      </c>
      <c r="O98" s="223">
        <f t="shared" si="14"/>
        <v>760</v>
      </c>
      <c r="P98" s="224">
        <f t="shared" si="15"/>
        <v>0.1546162402669633</v>
      </c>
      <c r="Q98" s="137">
        <v>899</v>
      </c>
      <c r="R98" s="96">
        <v>259</v>
      </c>
      <c r="S98" s="193">
        <f t="shared" si="16"/>
        <v>760</v>
      </c>
      <c r="T98" s="194">
        <f t="shared" si="17"/>
        <v>0.1546162402669633</v>
      </c>
      <c r="U98" s="137">
        <v>1049</v>
      </c>
      <c r="V98" s="96">
        <v>127</v>
      </c>
      <c r="W98" s="223">
        <f t="shared" si="18"/>
        <v>892</v>
      </c>
      <c r="X98" s="224">
        <f t="shared" si="19"/>
        <v>0.14966634890371783</v>
      </c>
      <c r="Y98" s="137">
        <v>949</v>
      </c>
      <c r="Z98" s="96">
        <v>215</v>
      </c>
      <c r="AA98" s="193">
        <f t="shared" si="12"/>
        <v>804</v>
      </c>
      <c r="AB98" s="194">
        <f t="shared" si="13"/>
        <v>0.15279241306638566</v>
      </c>
    </row>
    <row r="99" spans="1:28" s="4" customFormat="1" ht="12.75" customHeight="1">
      <c r="A99" s="103" t="s">
        <v>499</v>
      </c>
      <c r="B99" s="119" t="s">
        <v>20</v>
      </c>
      <c r="C99" s="66"/>
      <c r="D99" s="120">
        <v>0.83</v>
      </c>
      <c r="E99" s="121" t="s">
        <v>496</v>
      </c>
      <c r="F99" s="105">
        <v>1759</v>
      </c>
      <c r="G99" s="106">
        <v>1599</v>
      </c>
      <c r="H99" s="104">
        <v>1249</v>
      </c>
      <c r="I99" s="104">
        <v>1104</v>
      </c>
      <c r="J99" s="104">
        <v>0</v>
      </c>
      <c r="K99" s="105">
        <f t="shared" si="21"/>
        <v>1104</v>
      </c>
      <c r="L99" s="86">
        <f t="shared" si="20"/>
        <v>0.30956848030018763</v>
      </c>
      <c r="M99" s="155">
        <v>1049</v>
      </c>
      <c r="N99" s="180">
        <v>162</v>
      </c>
      <c r="O99" s="233">
        <f t="shared" si="14"/>
        <v>942</v>
      </c>
      <c r="P99" s="234">
        <f t="shared" si="15"/>
        <v>0.10200190657769304</v>
      </c>
      <c r="Q99" s="155">
        <v>999</v>
      </c>
      <c r="R99" s="180">
        <v>205</v>
      </c>
      <c r="S99" s="202">
        <f t="shared" si="16"/>
        <v>899</v>
      </c>
      <c r="T99" s="203">
        <f t="shared" si="17"/>
        <v>0.10010010010010011</v>
      </c>
      <c r="U99" s="155">
        <v>1149</v>
      </c>
      <c r="V99" s="180">
        <v>79</v>
      </c>
      <c r="W99" s="233">
        <f t="shared" si="18"/>
        <v>1025</v>
      </c>
      <c r="X99" s="234">
        <f t="shared" si="19"/>
        <v>0.10791993037423847</v>
      </c>
      <c r="Y99" s="155">
        <v>1099</v>
      </c>
      <c r="Z99" s="180">
        <v>121</v>
      </c>
      <c r="AA99" s="202">
        <f t="shared" si="12"/>
        <v>983</v>
      </c>
      <c r="AB99" s="203">
        <f t="shared" si="13"/>
        <v>0.10555050045495905</v>
      </c>
    </row>
    <row r="100" spans="1:28" s="4" customFormat="1" ht="12.75" customHeight="1">
      <c r="A100" s="287" t="s">
        <v>500</v>
      </c>
      <c r="B100" s="284" t="s">
        <v>20</v>
      </c>
      <c r="C100" s="66"/>
      <c r="D100" s="288">
        <v>1.1100000000000001</v>
      </c>
      <c r="E100" s="286" t="s">
        <v>497</v>
      </c>
      <c r="F100" s="97">
        <v>1759</v>
      </c>
      <c r="G100" s="60">
        <v>1599</v>
      </c>
      <c r="H100" s="60">
        <v>1249</v>
      </c>
      <c r="I100" s="99">
        <v>1105</v>
      </c>
      <c r="J100" s="99">
        <v>0</v>
      </c>
      <c r="K100" s="97">
        <f t="shared" si="21"/>
        <v>1105</v>
      </c>
      <c r="L100" s="98">
        <f t="shared" si="20"/>
        <v>0.30894308943089432</v>
      </c>
      <c r="M100" s="139">
        <v>1049</v>
      </c>
      <c r="N100" s="181">
        <v>162</v>
      </c>
      <c r="O100" s="235">
        <f t="shared" si="14"/>
        <v>943</v>
      </c>
      <c r="P100" s="236">
        <f t="shared" si="15"/>
        <v>0.10104861773117255</v>
      </c>
      <c r="Q100" s="139">
        <v>999</v>
      </c>
      <c r="R100" s="181">
        <v>205</v>
      </c>
      <c r="S100" s="204">
        <f t="shared" si="16"/>
        <v>900</v>
      </c>
      <c r="T100" s="205">
        <f t="shared" si="17"/>
        <v>9.90990990990991E-2</v>
      </c>
      <c r="U100" s="139">
        <v>1149</v>
      </c>
      <c r="V100" s="181">
        <v>79</v>
      </c>
      <c r="W100" s="235">
        <f t="shared" si="18"/>
        <v>1026</v>
      </c>
      <c r="X100" s="236">
        <f t="shared" si="19"/>
        <v>0.10704960835509138</v>
      </c>
      <c r="Y100" s="139">
        <v>1099</v>
      </c>
      <c r="Z100" s="181">
        <v>121</v>
      </c>
      <c r="AA100" s="204">
        <f t="shared" si="12"/>
        <v>984</v>
      </c>
      <c r="AB100" s="205">
        <f t="shared" si="13"/>
        <v>0.10464058234758872</v>
      </c>
    </row>
    <row r="101" spans="1:28" s="4" customFormat="1" ht="12.75" customHeight="1">
      <c r="A101" s="274" t="s">
        <v>501</v>
      </c>
      <c r="B101" s="24" t="s">
        <v>20</v>
      </c>
      <c r="C101" s="66"/>
      <c r="D101" s="30">
        <v>1.1100000000000001</v>
      </c>
      <c r="E101" s="25" t="s">
        <v>498</v>
      </c>
      <c r="F101" s="73">
        <v>1869</v>
      </c>
      <c r="G101" s="60">
        <v>1699</v>
      </c>
      <c r="H101" s="53">
        <v>1349</v>
      </c>
      <c r="I101" s="53">
        <v>1194</v>
      </c>
      <c r="J101" s="53">
        <v>0</v>
      </c>
      <c r="K101" s="73">
        <f t="shared" si="21"/>
        <v>1194</v>
      </c>
      <c r="L101" s="82">
        <f t="shared" si="20"/>
        <v>0.29723366686286051</v>
      </c>
      <c r="M101" s="137">
        <v>1149</v>
      </c>
      <c r="N101" s="96">
        <v>162</v>
      </c>
      <c r="O101" s="223">
        <f t="shared" si="14"/>
        <v>1032</v>
      </c>
      <c r="P101" s="224">
        <f t="shared" si="15"/>
        <v>0.10182767624020887</v>
      </c>
      <c r="Q101" s="137">
        <v>1099</v>
      </c>
      <c r="R101" s="96">
        <v>205</v>
      </c>
      <c r="S101" s="193">
        <f t="shared" si="16"/>
        <v>989</v>
      </c>
      <c r="T101" s="194">
        <f t="shared" si="17"/>
        <v>0.10009099181073704</v>
      </c>
      <c r="U101" s="137">
        <v>1249</v>
      </c>
      <c r="V101" s="96">
        <v>79</v>
      </c>
      <c r="W101" s="223">
        <f t="shared" si="18"/>
        <v>1115</v>
      </c>
      <c r="X101" s="224">
        <f t="shared" si="19"/>
        <v>0.10728582866293035</v>
      </c>
      <c r="Y101" s="137">
        <v>1199</v>
      </c>
      <c r="Z101" s="96">
        <v>121</v>
      </c>
      <c r="AA101" s="193">
        <f t="shared" si="12"/>
        <v>1073</v>
      </c>
      <c r="AB101" s="194">
        <f t="shared" si="13"/>
        <v>0.10508757297748124</v>
      </c>
    </row>
    <row r="102" spans="1:28" s="4" customFormat="1" ht="12.75" customHeight="1">
      <c r="A102" s="103" t="s">
        <v>684</v>
      </c>
      <c r="B102" s="119" t="s">
        <v>20</v>
      </c>
      <c r="C102" s="141" t="s">
        <v>5</v>
      </c>
      <c r="D102" s="120">
        <v>0.83</v>
      </c>
      <c r="E102" s="121" t="s">
        <v>687</v>
      </c>
      <c r="F102" s="105">
        <v>1649</v>
      </c>
      <c r="G102" s="106">
        <v>1499</v>
      </c>
      <c r="H102" s="104">
        <v>1199</v>
      </c>
      <c r="I102" s="104">
        <v>1054</v>
      </c>
      <c r="J102" s="104">
        <v>0</v>
      </c>
      <c r="K102" s="105">
        <f t="shared" si="21"/>
        <v>1054</v>
      </c>
      <c r="L102" s="86">
        <f t="shared" si="20"/>
        <v>0.29686457638425617</v>
      </c>
      <c r="M102" s="155">
        <v>999</v>
      </c>
      <c r="N102" s="180">
        <v>165</v>
      </c>
      <c r="O102" s="233">
        <f t="shared" si="14"/>
        <v>889</v>
      </c>
      <c r="P102" s="234">
        <f t="shared" si="15"/>
        <v>0.11011011011011011</v>
      </c>
      <c r="Q102" s="155">
        <v>999</v>
      </c>
      <c r="R102" s="180">
        <v>165</v>
      </c>
      <c r="S102" s="202">
        <f t="shared" si="16"/>
        <v>889</v>
      </c>
      <c r="T102" s="203">
        <f t="shared" si="17"/>
        <v>0.11011011011011011</v>
      </c>
      <c r="U102" s="155">
        <v>1099</v>
      </c>
      <c r="V102" s="180">
        <v>80</v>
      </c>
      <c r="W102" s="233">
        <f t="shared" si="18"/>
        <v>974</v>
      </c>
      <c r="X102" s="234">
        <f t="shared" si="19"/>
        <v>0.11373976342129208</v>
      </c>
      <c r="Y102" s="155">
        <v>1049</v>
      </c>
      <c r="Z102" s="180">
        <v>122</v>
      </c>
      <c r="AA102" s="202">
        <f t="shared" si="12"/>
        <v>932</v>
      </c>
      <c r="AB102" s="203">
        <f t="shared" si="13"/>
        <v>0.111534795042898</v>
      </c>
    </row>
    <row r="103" spans="1:28" s="4" customFormat="1" ht="12.75" customHeight="1">
      <c r="A103" s="287" t="s">
        <v>685</v>
      </c>
      <c r="B103" s="284" t="s">
        <v>20</v>
      </c>
      <c r="C103" s="141" t="s">
        <v>5</v>
      </c>
      <c r="D103" s="288">
        <v>1.1100000000000001</v>
      </c>
      <c r="E103" s="286" t="s">
        <v>688</v>
      </c>
      <c r="F103" s="97">
        <v>1649</v>
      </c>
      <c r="G103" s="60">
        <v>1499</v>
      </c>
      <c r="H103" s="60">
        <v>1199</v>
      </c>
      <c r="I103" s="99">
        <v>1054</v>
      </c>
      <c r="J103" s="99">
        <v>0</v>
      </c>
      <c r="K103" s="97">
        <f t="shared" si="21"/>
        <v>1054</v>
      </c>
      <c r="L103" s="98">
        <f t="shared" si="20"/>
        <v>0.29686457638425617</v>
      </c>
      <c r="M103" s="139">
        <v>999</v>
      </c>
      <c r="N103" s="181">
        <v>165</v>
      </c>
      <c r="O103" s="235">
        <f t="shared" si="14"/>
        <v>889</v>
      </c>
      <c r="P103" s="236">
        <f t="shared" si="15"/>
        <v>0.11011011011011011</v>
      </c>
      <c r="Q103" s="139">
        <v>999</v>
      </c>
      <c r="R103" s="181">
        <v>165</v>
      </c>
      <c r="S103" s="204">
        <f t="shared" si="16"/>
        <v>889</v>
      </c>
      <c r="T103" s="205">
        <f t="shared" si="17"/>
        <v>0.11011011011011011</v>
      </c>
      <c r="U103" s="139">
        <v>1099</v>
      </c>
      <c r="V103" s="181">
        <v>80</v>
      </c>
      <c r="W103" s="235">
        <f t="shared" si="18"/>
        <v>974</v>
      </c>
      <c r="X103" s="236">
        <f t="shared" si="19"/>
        <v>0.11373976342129208</v>
      </c>
      <c r="Y103" s="139">
        <v>1049</v>
      </c>
      <c r="Z103" s="181">
        <v>122</v>
      </c>
      <c r="AA103" s="204">
        <f t="shared" ref="AA103:AA138" si="22">$K103-Z103</f>
        <v>932</v>
      </c>
      <c r="AB103" s="205">
        <f t="shared" ref="AB103:AB138" si="23">(Y103-AA103)/Y103</f>
        <v>0.111534795042898</v>
      </c>
    </row>
    <row r="104" spans="1:28" s="4" customFormat="1" ht="12.75" customHeight="1" thickBot="1">
      <c r="A104" s="280" t="s">
        <v>686</v>
      </c>
      <c r="B104" s="23" t="s">
        <v>20</v>
      </c>
      <c r="C104" s="130" t="s">
        <v>5</v>
      </c>
      <c r="D104" s="31">
        <v>1.1100000000000001</v>
      </c>
      <c r="E104" s="2" t="s">
        <v>689</v>
      </c>
      <c r="F104" s="74">
        <v>1759</v>
      </c>
      <c r="G104" s="108">
        <v>1599</v>
      </c>
      <c r="H104" s="58">
        <v>1299</v>
      </c>
      <c r="I104" s="54">
        <v>1141</v>
      </c>
      <c r="J104" s="54">
        <v>0</v>
      </c>
      <c r="K104" s="74">
        <f t="shared" si="21"/>
        <v>1141</v>
      </c>
      <c r="L104" s="83">
        <f t="shared" si="20"/>
        <v>0.2864290181363352</v>
      </c>
      <c r="M104" s="140">
        <v>1099</v>
      </c>
      <c r="N104" s="94">
        <v>164</v>
      </c>
      <c r="O104" s="225">
        <f t="shared" si="14"/>
        <v>977</v>
      </c>
      <c r="P104" s="226">
        <f t="shared" si="15"/>
        <v>0.11101000909918107</v>
      </c>
      <c r="Q104" s="140">
        <v>1099</v>
      </c>
      <c r="R104" s="94">
        <v>164</v>
      </c>
      <c r="S104" s="195">
        <f t="shared" si="16"/>
        <v>977</v>
      </c>
      <c r="T104" s="196">
        <f t="shared" si="17"/>
        <v>0.11101000909918107</v>
      </c>
      <c r="U104" s="140">
        <v>1199</v>
      </c>
      <c r="V104" s="94">
        <v>80</v>
      </c>
      <c r="W104" s="225">
        <f t="shared" si="18"/>
        <v>1061</v>
      </c>
      <c r="X104" s="226">
        <f t="shared" si="19"/>
        <v>0.11509591326105087</v>
      </c>
      <c r="Y104" s="140">
        <v>1149</v>
      </c>
      <c r="Z104" s="94">
        <v>122</v>
      </c>
      <c r="AA104" s="195">
        <f t="shared" si="22"/>
        <v>1019</v>
      </c>
      <c r="AB104" s="196">
        <f t="shared" si="23"/>
        <v>0.11314186248912098</v>
      </c>
    </row>
    <row r="105" spans="1:28" s="4" customFormat="1" ht="12.75" customHeight="1">
      <c r="A105" s="27" t="s">
        <v>443</v>
      </c>
      <c r="B105" s="114" t="s">
        <v>20</v>
      </c>
      <c r="C105" s="118"/>
      <c r="D105" s="115" t="s">
        <v>77</v>
      </c>
      <c r="E105" s="116" t="s">
        <v>442</v>
      </c>
      <c r="F105" s="72">
        <v>3519</v>
      </c>
      <c r="G105" s="65">
        <v>3199</v>
      </c>
      <c r="H105" s="57">
        <v>2499</v>
      </c>
      <c r="I105" s="57">
        <v>2147</v>
      </c>
      <c r="J105" s="57">
        <v>0</v>
      </c>
      <c r="K105" s="72">
        <f t="shared" si="21"/>
        <v>2147</v>
      </c>
      <c r="L105" s="85">
        <f t="shared" si="20"/>
        <v>0.32885276648952799</v>
      </c>
      <c r="M105" s="154">
        <v>2499</v>
      </c>
      <c r="N105" s="237">
        <v>0</v>
      </c>
      <c r="O105" s="237">
        <f t="shared" si="14"/>
        <v>2147</v>
      </c>
      <c r="P105" s="238">
        <f t="shared" si="15"/>
        <v>0.14085634253701482</v>
      </c>
      <c r="Q105" s="154">
        <v>2499</v>
      </c>
      <c r="R105" s="206">
        <v>0</v>
      </c>
      <c r="S105" s="206">
        <f t="shared" si="16"/>
        <v>2147</v>
      </c>
      <c r="T105" s="207">
        <f t="shared" si="17"/>
        <v>0.14085634253701482</v>
      </c>
      <c r="U105" s="154">
        <v>2499</v>
      </c>
      <c r="V105" s="237">
        <v>0</v>
      </c>
      <c r="W105" s="237">
        <f t="shared" si="18"/>
        <v>2147</v>
      </c>
      <c r="X105" s="238">
        <f t="shared" si="19"/>
        <v>0.14085634253701482</v>
      </c>
      <c r="Y105" s="154">
        <v>2499</v>
      </c>
      <c r="Z105" s="206">
        <v>0</v>
      </c>
      <c r="AA105" s="206">
        <f t="shared" si="22"/>
        <v>2147</v>
      </c>
      <c r="AB105" s="207">
        <f t="shared" si="23"/>
        <v>0.14085634253701482</v>
      </c>
    </row>
    <row r="106" spans="1:28" s="4" customFormat="1" ht="12.75" customHeight="1">
      <c r="A106" s="289" t="s">
        <v>438</v>
      </c>
      <c r="B106" s="21" t="s">
        <v>20</v>
      </c>
      <c r="C106" s="69"/>
      <c r="D106" s="32" t="s">
        <v>77</v>
      </c>
      <c r="E106" s="6" t="s">
        <v>440</v>
      </c>
      <c r="F106" s="75">
        <v>3739</v>
      </c>
      <c r="G106" s="61">
        <v>3399</v>
      </c>
      <c r="H106" s="55">
        <v>2799</v>
      </c>
      <c r="I106" s="55">
        <v>2405</v>
      </c>
      <c r="J106" s="55">
        <v>0</v>
      </c>
      <c r="K106" s="75">
        <f t="shared" si="21"/>
        <v>2405</v>
      </c>
      <c r="L106" s="84">
        <f t="shared" si="20"/>
        <v>0.29243895263312741</v>
      </c>
      <c r="M106" s="138">
        <v>2599</v>
      </c>
      <c r="N106" s="95">
        <v>156</v>
      </c>
      <c r="O106" s="228">
        <f t="shared" si="14"/>
        <v>2249</v>
      </c>
      <c r="P106" s="229">
        <f t="shared" si="15"/>
        <v>0.13466717968449404</v>
      </c>
      <c r="Q106" s="138">
        <v>2599</v>
      </c>
      <c r="R106" s="95">
        <v>156</v>
      </c>
      <c r="S106" s="198">
        <f t="shared" si="16"/>
        <v>2249</v>
      </c>
      <c r="T106" s="199">
        <f t="shared" si="17"/>
        <v>0.13466717968449404</v>
      </c>
      <c r="U106" s="138">
        <v>2799</v>
      </c>
      <c r="V106" s="228">
        <v>0</v>
      </c>
      <c r="W106" s="228">
        <f t="shared" si="18"/>
        <v>2405</v>
      </c>
      <c r="X106" s="229">
        <f t="shared" si="19"/>
        <v>0.14076455877098965</v>
      </c>
      <c r="Y106" s="138">
        <v>2799</v>
      </c>
      <c r="Z106" s="198">
        <v>0</v>
      </c>
      <c r="AA106" s="198">
        <f t="shared" si="22"/>
        <v>2405</v>
      </c>
      <c r="AB106" s="199">
        <f t="shared" si="23"/>
        <v>0.14076455877098965</v>
      </c>
    </row>
    <row r="107" spans="1:28" s="4" customFormat="1" ht="12.75" customHeight="1" thickBot="1">
      <c r="A107" s="290" t="s">
        <v>439</v>
      </c>
      <c r="B107" s="23" t="s">
        <v>20</v>
      </c>
      <c r="C107" s="67"/>
      <c r="D107" s="31" t="s">
        <v>77</v>
      </c>
      <c r="E107" s="2" t="s">
        <v>441</v>
      </c>
      <c r="F107" s="74">
        <v>3629</v>
      </c>
      <c r="G107" s="35">
        <v>3299</v>
      </c>
      <c r="H107" s="54">
        <v>2599</v>
      </c>
      <c r="I107" s="54">
        <v>2233</v>
      </c>
      <c r="J107" s="54">
        <v>0</v>
      </c>
      <c r="K107" s="74">
        <f t="shared" si="21"/>
        <v>2233</v>
      </c>
      <c r="L107" s="83">
        <f t="shared" si="20"/>
        <v>0.32312822067293118</v>
      </c>
      <c r="M107" s="140">
        <v>2499</v>
      </c>
      <c r="N107" s="94">
        <v>75</v>
      </c>
      <c r="O107" s="225">
        <f t="shared" si="14"/>
        <v>2158</v>
      </c>
      <c r="P107" s="226">
        <f t="shared" si="15"/>
        <v>0.1364545818327331</v>
      </c>
      <c r="Q107" s="140">
        <v>2499</v>
      </c>
      <c r="R107" s="94">
        <v>75</v>
      </c>
      <c r="S107" s="195">
        <f t="shared" si="16"/>
        <v>2158</v>
      </c>
      <c r="T107" s="196">
        <f t="shared" si="17"/>
        <v>0.1364545818327331</v>
      </c>
      <c r="U107" s="140">
        <v>2599</v>
      </c>
      <c r="V107" s="225">
        <v>0</v>
      </c>
      <c r="W107" s="225">
        <f t="shared" si="18"/>
        <v>2233</v>
      </c>
      <c r="X107" s="226">
        <f t="shared" si="19"/>
        <v>0.14082339361292806</v>
      </c>
      <c r="Y107" s="140">
        <v>2599</v>
      </c>
      <c r="Z107" s="195">
        <v>0</v>
      </c>
      <c r="AA107" s="195">
        <f t="shared" si="22"/>
        <v>2233</v>
      </c>
      <c r="AB107" s="196">
        <f t="shared" si="23"/>
        <v>0.14082339361292806</v>
      </c>
    </row>
    <row r="108" spans="1:28" s="4" customFormat="1" ht="12.75" customHeight="1">
      <c r="A108" s="291" t="s">
        <v>112</v>
      </c>
      <c r="B108" s="119" t="s">
        <v>20</v>
      </c>
      <c r="C108" s="69"/>
      <c r="D108" s="120" t="s">
        <v>77</v>
      </c>
      <c r="E108" s="121" t="s">
        <v>113</v>
      </c>
      <c r="F108" s="105">
        <v>2969</v>
      </c>
      <c r="G108" s="61">
        <v>2699</v>
      </c>
      <c r="H108" s="104">
        <v>2199</v>
      </c>
      <c r="I108" s="104">
        <v>1827</v>
      </c>
      <c r="J108" s="104">
        <v>28</v>
      </c>
      <c r="K108" s="105">
        <f t="shared" si="21"/>
        <v>1799</v>
      </c>
      <c r="L108" s="86">
        <f t="shared" si="20"/>
        <v>0.33345683586513525</v>
      </c>
      <c r="M108" s="155">
        <v>1799</v>
      </c>
      <c r="N108" s="180">
        <v>326</v>
      </c>
      <c r="O108" s="233">
        <f t="shared" si="14"/>
        <v>1473</v>
      </c>
      <c r="P108" s="234">
        <f t="shared" si="15"/>
        <v>0.18121178432462479</v>
      </c>
      <c r="Q108" s="155">
        <v>1699</v>
      </c>
      <c r="R108" s="180">
        <v>410</v>
      </c>
      <c r="S108" s="202">
        <f t="shared" si="16"/>
        <v>1389</v>
      </c>
      <c r="T108" s="203">
        <f t="shared" si="17"/>
        <v>0.18246027074749852</v>
      </c>
      <c r="U108" s="155">
        <v>1899</v>
      </c>
      <c r="V108" s="180">
        <v>243</v>
      </c>
      <c r="W108" s="233">
        <f t="shared" si="18"/>
        <v>1556</v>
      </c>
      <c r="X108" s="234">
        <f t="shared" si="19"/>
        <v>0.18062137967351238</v>
      </c>
      <c r="Y108" s="155">
        <v>1899</v>
      </c>
      <c r="Z108" s="180">
        <v>242</v>
      </c>
      <c r="AA108" s="202">
        <f t="shared" si="22"/>
        <v>1557</v>
      </c>
      <c r="AB108" s="203">
        <f t="shared" si="23"/>
        <v>0.18009478672985782</v>
      </c>
    </row>
    <row r="109" spans="1:28" s="4" customFormat="1" ht="12.75" customHeight="1">
      <c r="A109" s="292" t="s">
        <v>114</v>
      </c>
      <c r="B109" s="284" t="s">
        <v>20</v>
      </c>
      <c r="C109" s="66"/>
      <c r="D109" s="288" t="s">
        <v>77</v>
      </c>
      <c r="E109" s="286" t="s">
        <v>113</v>
      </c>
      <c r="F109" s="97">
        <v>2859</v>
      </c>
      <c r="G109" s="60">
        <v>2599</v>
      </c>
      <c r="H109" s="135">
        <v>2099</v>
      </c>
      <c r="I109" s="99">
        <v>1708</v>
      </c>
      <c r="J109" s="99">
        <v>29</v>
      </c>
      <c r="K109" s="97">
        <f t="shared" si="21"/>
        <v>1679</v>
      </c>
      <c r="L109" s="98">
        <f t="shared" si="20"/>
        <v>0.35398230088495575</v>
      </c>
      <c r="M109" s="139">
        <v>1699</v>
      </c>
      <c r="N109" s="181">
        <v>320</v>
      </c>
      <c r="O109" s="235">
        <f t="shared" si="14"/>
        <v>1359</v>
      </c>
      <c r="P109" s="236">
        <f t="shared" si="15"/>
        <v>0.20011771630370806</v>
      </c>
      <c r="Q109" s="139">
        <v>1699</v>
      </c>
      <c r="R109" s="181">
        <v>320</v>
      </c>
      <c r="S109" s="204">
        <f t="shared" si="16"/>
        <v>1359</v>
      </c>
      <c r="T109" s="205">
        <f t="shared" si="17"/>
        <v>0.20011771630370806</v>
      </c>
      <c r="U109" s="139">
        <v>1799</v>
      </c>
      <c r="V109" s="181">
        <v>239</v>
      </c>
      <c r="W109" s="235">
        <f t="shared" si="18"/>
        <v>1440</v>
      </c>
      <c r="X109" s="236">
        <f t="shared" si="19"/>
        <v>0.19955530850472486</v>
      </c>
      <c r="Y109" s="139">
        <v>1799</v>
      </c>
      <c r="Z109" s="181">
        <v>239</v>
      </c>
      <c r="AA109" s="204">
        <f t="shared" si="22"/>
        <v>1440</v>
      </c>
      <c r="AB109" s="205">
        <f t="shared" si="23"/>
        <v>0.19955530850472486</v>
      </c>
    </row>
    <row r="110" spans="1:28" s="4" customFormat="1" ht="12.75" customHeight="1">
      <c r="A110" s="163" t="s">
        <v>93</v>
      </c>
      <c r="B110" s="24" t="s">
        <v>20</v>
      </c>
      <c r="C110" s="293"/>
      <c r="D110" s="30" t="s">
        <v>77</v>
      </c>
      <c r="E110" s="294" t="s">
        <v>97</v>
      </c>
      <c r="F110" s="97">
        <v>3189</v>
      </c>
      <c r="G110" s="60">
        <v>2899</v>
      </c>
      <c r="H110" s="135">
        <v>2399</v>
      </c>
      <c r="I110" s="99">
        <v>1973</v>
      </c>
      <c r="J110" s="99">
        <v>35</v>
      </c>
      <c r="K110" s="73">
        <f t="shared" si="21"/>
        <v>1938</v>
      </c>
      <c r="L110" s="92">
        <f t="shared" si="20"/>
        <v>0.33149361848913417</v>
      </c>
      <c r="M110" s="139">
        <v>1999</v>
      </c>
      <c r="N110" s="181">
        <v>322</v>
      </c>
      <c r="O110" s="235">
        <f t="shared" si="14"/>
        <v>1616</v>
      </c>
      <c r="P110" s="236">
        <f t="shared" si="15"/>
        <v>0.19159579789894948</v>
      </c>
      <c r="Q110" s="139">
        <v>1899</v>
      </c>
      <c r="R110" s="181">
        <v>404</v>
      </c>
      <c r="S110" s="204">
        <f t="shared" si="16"/>
        <v>1534</v>
      </c>
      <c r="T110" s="205">
        <f t="shared" si="17"/>
        <v>0.19220642443391259</v>
      </c>
      <c r="U110" s="139">
        <v>2399</v>
      </c>
      <c r="V110" s="235">
        <v>0</v>
      </c>
      <c r="W110" s="235">
        <f t="shared" si="18"/>
        <v>1938</v>
      </c>
      <c r="X110" s="236">
        <f t="shared" si="19"/>
        <v>0.19216340141725718</v>
      </c>
      <c r="Y110" s="139">
        <v>1999</v>
      </c>
      <c r="Z110" s="181">
        <v>322</v>
      </c>
      <c r="AA110" s="204">
        <f t="shared" si="22"/>
        <v>1616</v>
      </c>
      <c r="AB110" s="205">
        <f t="shared" si="23"/>
        <v>0.19159579789894948</v>
      </c>
    </row>
    <row r="111" spans="1:28" s="4" customFormat="1" ht="12.75" customHeight="1">
      <c r="A111" s="163" t="s">
        <v>180</v>
      </c>
      <c r="B111" s="24" t="s">
        <v>20</v>
      </c>
      <c r="C111" s="66"/>
      <c r="D111" s="30" t="s">
        <v>77</v>
      </c>
      <c r="E111" s="286" t="s">
        <v>113</v>
      </c>
      <c r="F111" s="97">
        <v>3189</v>
      </c>
      <c r="G111" s="60">
        <v>2899</v>
      </c>
      <c r="H111" s="135">
        <v>2399</v>
      </c>
      <c r="I111" s="99">
        <v>2060</v>
      </c>
      <c r="J111" s="99">
        <v>30</v>
      </c>
      <c r="K111" s="73">
        <f t="shared" si="21"/>
        <v>2030</v>
      </c>
      <c r="L111" s="98">
        <f t="shared" si="20"/>
        <v>0.29975853742669883</v>
      </c>
      <c r="M111" s="139">
        <v>1899</v>
      </c>
      <c r="N111" s="181">
        <v>404</v>
      </c>
      <c r="O111" s="235">
        <f t="shared" si="14"/>
        <v>1626</v>
      </c>
      <c r="P111" s="236">
        <f t="shared" si="15"/>
        <v>0.14375987361769352</v>
      </c>
      <c r="Q111" s="139">
        <v>1799</v>
      </c>
      <c r="R111" s="181">
        <v>488</v>
      </c>
      <c r="S111" s="204">
        <f t="shared" si="16"/>
        <v>1542</v>
      </c>
      <c r="T111" s="205">
        <f t="shared" si="17"/>
        <v>0.14285714285714285</v>
      </c>
      <c r="U111" s="139">
        <v>2399</v>
      </c>
      <c r="V111" s="235">
        <v>0</v>
      </c>
      <c r="W111" s="235">
        <f t="shared" si="18"/>
        <v>2030</v>
      </c>
      <c r="X111" s="236">
        <f t="shared" si="19"/>
        <v>0.15381408920383494</v>
      </c>
      <c r="Y111" s="139">
        <v>1999</v>
      </c>
      <c r="Z111" s="181">
        <v>322</v>
      </c>
      <c r="AA111" s="204">
        <f t="shared" si="22"/>
        <v>1708</v>
      </c>
      <c r="AB111" s="205">
        <f t="shared" si="23"/>
        <v>0.1455727863931966</v>
      </c>
    </row>
    <row r="112" spans="1:28" s="4" customFormat="1" ht="12.75" customHeight="1">
      <c r="A112" s="163" t="s">
        <v>95</v>
      </c>
      <c r="B112" s="24" t="s">
        <v>20</v>
      </c>
      <c r="C112" s="293"/>
      <c r="D112" s="30" t="s">
        <v>77</v>
      </c>
      <c r="E112" s="294" t="s">
        <v>99</v>
      </c>
      <c r="F112" s="97">
        <v>3079</v>
      </c>
      <c r="G112" s="60">
        <v>2799</v>
      </c>
      <c r="H112" s="135">
        <v>2299</v>
      </c>
      <c r="I112" s="99">
        <v>1852</v>
      </c>
      <c r="J112" s="99">
        <v>13</v>
      </c>
      <c r="K112" s="73">
        <f t="shared" si="21"/>
        <v>1839</v>
      </c>
      <c r="L112" s="92">
        <f t="shared" si="20"/>
        <v>0.34297963558413719</v>
      </c>
      <c r="M112" s="139">
        <v>1899</v>
      </c>
      <c r="N112" s="181">
        <v>316</v>
      </c>
      <c r="O112" s="235">
        <f t="shared" si="14"/>
        <v>1523</v>
      </c>
      <c r="P112" s="236">
        <f t="shared" si="15"/>
        <v>0.1979989468141127</v>
      </c>
      <c r="Q112" s="139">
        <v>1799</v>
      </c>
      <c r="R112" s="181">
        <v>397</v>
      </c>
      <c r="S112" s="204">
        <f t="shared" si="16"/>
        <v>1442</v>
      </c>
      <c r="T112" s="205">
        <f t="shared" si="17"/>
        <v>0.19844357976653695</v>
      </c>
      <c r="U112" s="139">
        <v>2299</v>
      </c>
      <c r="V112" s="235">
        <v>0</v>
      </c>
      <c r="W112" s="235">
        <f t="shared" si="18"/>
        <v>1839</v>
      </c>
      <c r="X112" s="236">
        <f t="shared" si="19"/>
        <v>0.20008699434536756</v>
      </c>
      <c r="Y112" s="139">
        <v>1899</v>
      </c>
      <c r="Z112" s="181">
        <v>316</v>
      </c>
      <c r="AA112" s="204">
        <f t="shared" si="22"/>
        <v>1523</v>
      </c>
      <c r="AB112" s="205">
        <f t="shared" si="23"/>
        <v>0.1979989468141127</v>
      </c>
    </row>
    <row r="113" spans="1:28" s="4" customFormat="1" ht="12.75" customHeight="1" thickBot="1">
      <c r="A113" s="26" t="s">
        <v>250</v>
      </c>
      <c r="B113" s="23" t="s">
        <v>20</v>
      </c>
      <c r="C113" s="67"/>
      <c r="D113" s="31" t="s">
        <v>77</v>
      </c>
      <c r="E113" s="2" t="s">
        <v>252</v>
      </c>
      <c r="F113" s="35">
        <v>3629</v>
      </c>
      <c r="G113" s="35">
        <v>3299</v>
      </c>
      <c r="H113" s="35">
        <v>2699</v>
      </c>
      <c r="I113" s="35">
        <v>2318</v>
      </c>
      <c r="J113" s="35">
        <v>25</v>
      </c>
      <c r="K113" s="35">
        <f t="shared" si="21"/>
        <v>2293</v>
      </c>
      <c r="L113" s="83">
        <f t="shared" si="20"/>
        <v>0.30494089117914519</v>
      </c>
      <c r="M113" s="140">
        <v>2199</v>
      </c>
      <c r="N113" s="94">
        <v>404</v>
      </c>
      <c r="O113" s="225">
        <f t="shared" ref="O113:O138" si="24">$K113-N113</f>
        <v>1889</v>
      </c>
      <c r="P113" s="226">
        <f t="shared" ref="P113:P138" si="25">(M113-O113)/M113</f>
        <v>0.14097316962255571</v>
      </c>
      <c r="Q113" s="140">
        <v>1999</v>
      </c>
      <c r="R113" s="94">
        <v>570</v>
      </c>
      <c r="S113" s="195">
        <f t="shared" ref="S113:S138" si="26">$K113-R113</f>
        <v>1723</v>
      </c>
      <c r="T113" s="196">
        <f t="shared" ref="T113:T138" si="27">(Q113-S113)/Q113</f>
        <v>0.13806903451725863</v>
      </c>
      <c r="U113" s="140">
        <v>2499</v>
      </c>
      <c r="V113" s="94">
        <v>158</v>
      </c>
      <c r="W113" s="225">
        <f t="shared" ref="W113:W138" si="28">$K113-V113</f>
        <v>2135</v>
      </c>
      <c r="X113" s="226">
        <f t="shared" ref="X113:X138" si="29">(U113-W113)/U113</f>
        <v>0.14565826330532214</v>
      </c>
      <c r="Y113" s="140">
        <v>2199</v>
      </c>
      <c r="Z113" s="94">
        <v>404</v>
      </c>
      <c r="AA113" s="195">
        <f t="shared" si="22"/>
        <v>1889</v>
      </c>
      <c r="AB113" s="196">
        <f t="shared" si="23"/>
        <v>0.14097316962255571</v>
      </c>
    </row>
    <row r="114" spans="1:28" s="4" customFormat="1" ht="12.75" customHeight="1">
      <c r="A114" s="291" t="s">
        <v>115</v>
      </c>
      <c r="B114" s="119" t="s">
        <v>20</v>
      </c>
      <c r="C114" s="69"/>
      <c r="D114" s="120" t="s">
        <v>77</v>
      </c>
      <c r="E114" s="121" t="s">
        <v>116</v>
      </c>
      <c r="F114" s="105">
        <v>3079</v>
      </c>
      <c r="G114" s="61">
        <v>2799</v>
      </c>
      <c r="H114" s="104">
        <v>2299</v>
      </c>
      <c r="I114" s="104">
        <v>1994</v>
      </c>
      <c r="J114" s="104">
        <v>25</v>
      </c>
      <c r="K114" s="105">
        <f t="shared" si="21"/>
        <v>1969</v>
      </c>
      <c r="L114" s="86">
        <f t="shared" si="20"/>
        <v>0.29653447659878529</v>
      </c>
      <c r="M114" s="155">
        <v>1899</v>
      </c>
      <c r="N114" s="180">
        <v>326</v>
      </c>
      <c r="O114" s="233">
        <f t="shared" si="24"/>
        <v>1643</v>
      </c>
      <c r="P114" s="234">
        <f t="shared" si="25"/>
        <v>0.13480779357556608</v>
      </c>
      <c r="Q114" s="155">
        <v>1799</v>
      </c>
      <c r="R114" s="180">
        <v>410</v>
      </c>
      <c r="S114" s="202">
        <f t="shared" si="26"/>
        <v>1559</v>
      </c>
      <c r="T114" s="203">
        <f t="shared" si="27"/>
        <v>0.13340744858254586</v>
      </c>
      <c r="U114" s="155">
        <v>1999</v>
      </c>
      <c r="V114" s="180">
        <v>243</v>
      </c>
      <c r="W114" s="233">
        <f t="shared" si="28"/>
        <v>1726</v>
      </c>
      <c r="X114" s="234">
        <f t="shared" si="29"/>
        <v>0.13656828414207103</v>
      </c>
      <c r="Y114" s="155">
        <v>1999</v>
      </c>
      <c r="Z114" s="180">
        <v>242</v>
      </c>
      <c r="AA114" s="202">
        <f t="shared" si="22"/>
        <v>1727</v>
      </c>
      <c r="AB114" s="203">
        <f t="shared" si="23"/>
        <v>0.13606803401700851</v>
      </c>
    </row>
    <row r="115" spans="1:28" s="4" customFormat="1" ht="12.75" customHeight="1">
      <c r="A115" s="292" t="s">
        <v>117</v>
      </c>
      <c r="B115" s="284" t="s">
        <v>20</v>
      </c>
      <c r="C115" s="66"/>
      <c r="D115" s="288" t="s">
        <v>77</v>
      </c>
      <c r="E115" s="286" t="s">
        <v>116</v>
      </c>
      <c r="F115" s="97">
        <v>2969</v>
      </c>
      <c r="G115" s="61">
        <v>2699</v>
      </c>
      <c r="H115" s="104">
        <v>2199</v>
      </c>
      <c r="I115" s="99">
        <v>1908</v>
      </c>
      <c r="J115" s="99">
        <v>29</v>
      </c>
      <c r="K115" s="97">
        <f t="shared" si="21"/>
        <v>1879</v>
      </c>
      <c r="L115" s="98">
        <f t="shared" si="20"/>
        <v>0.30381622823267879</v>
      </c>
      <c r="M115" s="139">
        <v>1799</v>
      </c>
      <c r="N115" s="181">
        <v>326</v>
      </c>
      <c r="O115" s="235">
        <f t="shared" si="24"/>
        <v>1553</v>
      </c>
      <c r="P115" s="236">
        <f t="shared" si="25"/>
        <v>0.13674263479710952</v>
      </c>
      <c r="Q115" s="139">
        <v>1799</v>
      </c>
      <c r="R115" s="181">
        <v>326</v>
      </c>
      <c r="S115" s="204">
        <f t="shared" si="26"/>
        <v>1553</v>
      </c>
      <c r="T115" s="205">
        <f t="shared" si="27"/>
        <v>0.13674263479710952</v>
      </c>
      <c r="U115" s="139">
        <v>1899</v>
      </c>
      <c r="V115" s="181">
        <v>243</v>
      </c>
      <c r="W115" s="235">
        <f t="shared" si="28"/>
        <v>1636</v>
      </c>
      <c r="X115" s="236">
        <f t="shared" si="29"/>
        <v>0.13849394418114797</v>
      </c>
      <c r="Y115" s="139">
        <v>1899</v>
      </c>
      <c r="Z115" s="181">
        <v>242</v>
      </c>
      <c r="AA115" s="204">
        <f t="shared" si="22"/>
        <v>1637</v>
      </c>
      <c r="AB115" s="205">
        <f t="shared" si="23"/>
        <v>0.13796735123749343</v>
      </c>
    </row>
    <row r="116" spans="1:28" s="4" customFormat="1" ht="12.75" customHeight="1">
      <c r="A116" s="163" t="s">
        <v>94</v>
      </c>
      <c r="B116" s="24" t="s">
        <v>20</v>
      </c>
      <c r="C116" s="293"/>
      <c r="D116" s="30" t="s">
        <v>77</v>
      </c>
      <c r="E116" s="294" t="s">
        <v>98</v>
      </c>
      <c r="F116" s="97">
        <v>3299</v>
      </c>
      <c r="G116" s="60">
        <v>2999</v>
      </c>
      <c r="H116" s="135">
        <v>2499</v>
      </c>
      <c r="I116" s="99">
        <v>2147</v>
      </c>
      <c r="J116" s="99">
        <v>28</v>
      </c>
      <c r="K116" s="73">
        <f t="shared" si="21"/>
        <v>2119</v>
      </c>
      <c r="L116" s="92">
        <f t="shared" si="20"/>
        <v>0.29343114371457152</v>
      </c>
      <c r="M116" s="139">
        <v>2099</v>
      </c>
      <c r="N116" s="181">
        <v>322</v>
      </c>
      <c r="O116" s="235">
        <f t="shared" si="24"/>
        <v>1797</v>
      </c>
      <c r="P116" s="236">
        <f t="shared" si="25"/>
        <v>0.14387803716055264</v>
      </c>
      <c r="Q116" s="139">
        <v>1999</v>
      </c>
      <c r="R116" s="181">
        <v>404</v>
      </c>
      <c r="S116" s="204">
        <f t="shared" si="26"/>
        <v>1715</v>
      </c>
      <c r="T116" s="205">
        <f t="shared" si="27"/>
        <v>0.14207103551775888</v>
      </c>
      <c r="U116" s="139">
        <v>2499</v>
      </c>
      <c r="V116" s="235">
        <v>0</v>
      </c>
      <c r="W116" s="235">
        <f t="shared" si="28"/>
        <v>2119</v>
      </c>
      <c r="X116" s="236">
        <f t="shared" si="29"/>
        <v>0.15206082432973189</v>
      </c>
      <c r="Y116" s="139">
        <v>2099</v>
      </c>
      <c r="Z116" s="181">
        <v>322</v>
      </c>
      <c r="AA116" s="204">
        <f t="shared" si="22"/>
        <v>1797</v>
      </c>
      <c r="AB116" s="205">
        <f t="shared" si="23"/>
        <v>0.14387803716055264</v>
      </c>
    </row>
    <row r="117" spans="1:28" s="4" customFormat="1" ht="12.75" customHeight="1">
      <c r="A117" s="163" t="s">
        <v>181</v>
      </c>
      <c r="B117" s="24" t="s">
        <v>20</v>
      </c>
      <c r="C117" s="66"/>
      <c r="D117" s="30" t="s">
        <v>77</v>
      </c>
      <c r="E117" s="286" t="s">
        <v>113</v>
      </c>
      <c r="F117" s="97">
        <v>3299</v>
      </c>
      <c r="G117" s="60">
        <v>2999</v>
      </c>
      <c r="H117" s="135">
        <v>2499</v>
      </c>
      <c r="I117" s="99">
        <v>2147</v>
      </c>
      <c r="J117" s="99">
        <v>28</v>
      </c>
      <c r="K117" s="73">
        <f t="shared" si="21"/>
        <v>2119</v>
      </c>
      <c r="L117" s="98">
        <f t="shared" si="20"/>
        <v>0.29343114371457152</v>
      </c>
      <c r="M117" s="139">
        <v>1999</v>
      </c>
      <c r="N117" s="181">
        <v>404</v>
      </c>
      <c r="O117" s="235">
        <f t="shared" si="24"/>
        <v>1715</v>
      </c>
      <c r="P117" s="236">
        <f t="shared" si="25"/>
        <v>0.14207103551775888</v>
      </c>
      <c r="Q117" s="139">
        <v>1899</v>
      </c>
      <c r="R117" s="181">
        <v>488</v>
      </c>
      <c r="S117" s="204">
        <f t="shared" si="26"/>
        <v>1631</v>
      </c>
      <c r="T117" s="205">
        <f t="shared" si="27"/>
        <v>0.14112690889942076</v>
      </c>
      <c r="U117" s="139">
        <v>2499</v>
      </c>
      <c r="V117" s="235">
        <v>0</v>
      </c>
      <c r="W117" s="235">
        <f t="shared" si="28"/>
        <v>2119</v>
      </c>
      <c r="X117" s="236">
        <f t="shared" si="29"/>
        <v>0.15206082432973189</v>
      </c>
      <c r="Y117" s="139">
        <v>2099</v>
      </c>
      <c r="Z117" s="181">
        <v>322</v>
      </c>
      <c r="AA117" s="204">
        <f t="shared" si="22"/>
        <v>1797</v>
      </c>
      <c r="AB117" s="205">
        <f t="shared" si="23"/>
        <v>0.14387803716055264</v>
      </c>
    </row>
    <row r="118" spans="1:28" s="4" customFormat="1" ht="12.75" customHeight="1">
      <c r="A118" s="163" t="s">
        <v>96</v>
      </c>
      <c r="B118" s="131" t="s">
        <v>20</v>
      </c>
      <c r="C118" s="295"/>
      <c r="D118" s="132" t="s">
        <v>77</v>
      </c>
      <c r="E118" s="133" t="s">
        <v>100</v>
      </c>
      <c r="F118" s="134">
        <v>3189</v>
      </c>
      <c r="G118" s="128">
        <v>2899</v>
      </c>
      <c r="H118" s="135">
        <v>2399</v>
      </c>
      <c r="I118" s="135">
        <v>2060</v>
      </c>
      <c r="J118" s="135">
        <v>29</v>
      </c>
      <c r="K118" s="134">
        <f t="shared" si="21"/>
        <v>2031</v>
      </c>
      <c r="L118" s="136">
        <f t="shared" si="20"/>
        <v>0.29941359089341152</v>
      </c>
      <c r="M118" s="139">
        <v>1999</v>
      </c>
      <c r="N118" s="181">
        <v>322</v>
      </c>
      <c r="O118" s="235">
        <f t="shared" si="24"/>
        <v>1709</v>
      </c>
      <c r="P118" s="236">
        <f t="shared" si="25"/>
        <v>0.14507253626813407</v>
      </c>
      <c r="Q118" s="139">
        <v>1899</v>
      </c>
      <c r="R118" s="181">
        <v>404</v>
      </c>
      <c r="S118" s="204">
        <f t="shared" si="26"/>
        <v>1627</v>
      </c>
      <c r="T118" s="205">
        <f t="shared" si="27"/>
        <v>0.14323328067403895</v>
      </c>
      <c r="U118" s="139">
        <v>2399</v>
      </c>
      <c r="V118" s="235">
        <v>0</v>
      </c>
      <c r="W118" s="235">
        <f t="shared" si="28"/>
        <v>2031</v>
      </c>
      <c r="X118" s="236">
        <f t="shared" si="29"/>
        <v>0.15339724885368905</v>
      </c>
      <c r="Y118" s="139">
        <v>1999</v>
      </c>
      <c r="Z118" s="181">
        <v>322</v>
      </c>
      <c r="AA118" s="204">
        <f t="shared" si="22"/>
        <v>1709</v>
      </c>
      <c r="AB118" s="205">
        <f t="shared" si="23"/>
        <v>0.14507253626813407</v>
      </c>
    </row>
    <row r="119" spans="1:28" s="4" customFormat="1" ht="12.75" customHeight="1" thickBot="1">
      <c r="A119" s="26" t="s">
        <v>251</v>
      </c>
      <c r="B119" s="23" t="s">
        <v>20</v>
      </c>
      <c r="C119" s="67"/>
      <c r="D119" s="31" t="s">
        <v>77</v>
      </c>
      <c r="E119" s="2" t="s">
        <v>253</v>
      </c>
      <c r="F119" s="35">
        <v>3739</v>
      </c>
      <c r="G119" s="35">
        <v>3399</v>
      </c>
      <c r="H119" s="35">
        <v>2799</v>
      </c>
      <c r="I119" s="35">
        <v>2405</v>
      </c>
      <c r="J119" s="35">
        <v>26</v>
      </c>
      <c r="K119" s="35">
        <f t="shared" si="21"/>
        <v>2379</v>
      </c>
      <c r="L119" s="83">
        <f t="shared" si="20"/>
        <v>0.30008826125330978</v>
      </c>
      <c r="M119" s="140">
        <v>2299</v>
      </c>
      <c r="N119" s="94">
        <v>404</v>
      </c>
      <c r="O119" s="225">
        <f t="shared" si="24"/>
        <v>1975</v>
      </c>
      <c r="P119" s="226">
        <f t="shared" si="25"/>
        <v>0.14093083949543281</v>
      </c>
      <c r="Q119" s="140">
        <v>2099</v>
      </c>
      <c r="R119" s="94">
        <v>569</v>
      </c>
      <c r="S119" s="195">
        <f t="shared" si="26"/>
        <v>1810</v>
      </c>
      <c r="T119" s="196">
        <f t="shared" si="27"/>
        <v>0.1376846117198666</v>
      </c>
      <c r="U119" s="140">
        <v>2599</v>
      </c>
      <c r="V119" s="94">
        <v>157</v>
      </c>
      <c r="W119" s="225">
        <f t="shared" si="28"/>
        <v>2222</v>
      </c>
      <c r="X119" s="226">
        <f t="shared" si="29"/>
        <v>0.14505579068872643</v>
      </c>
      <c r="Y119" s="140">
        <v>2299</v>
      </c>
      <c r="Z119" s="94">
        <v>404</v>
      </c>
      <c r="AA119" s="195">
        <f t="shared" si="22"/>
        <v>1975</v>
      </c>
      <c r="AB119" s="196">
        <f t="shared" si="23"/>
        <v>0.14093083949543281</v>
      </c>
    </row>
    <row r="120" spans="1:28" s="4" customFormat="1" ht="12.75" customHeight="1">
      <c r="A120" s="101" t="s">
        <v>46</v>
      </c>
      <c r="B120" s="24" t="s">
        <v>20</v>
      </c>
      <c r="C120" s="117"/>
      <c r="D120" s="30" t="s">
        <v>77</v>
      </c>
      <c r="E120" s="25" t="s">
        <v>68</v>
      </c>
      <c r="F120" s="73">
        <v>2309</v>
      </c>
      <c r="G120" s="61">
        <v>2099</v>
      </c>
      <c r="H120" s="55">
        <v>1699</v>
      </c>
      <c r="I120" s="53">
        <v>1357</v>
      </c>
      <c r="J120" s="53">
        <v>0</v>
      </c>
      <c r="K120" s="73">
        <f t="shared" si="21"/>
        <v>1357</v>
      </c>
      <c r="L120" s="82">
        <f t="shared" si="20"/>
        <v>0.35350166746069556</v>
      </c>
      <c r="M120" s="137">
        <v>1599</v>
      </c>
      <c r="N120" s="96">
        <v>75</v>
      </c>
      <c r="O120" s="223">
        <f t="shared" si="24"/>
        <v>1282</v>
      </c>
      <c r="P120" s="224">
        <f t="shared" si="25"/>
        <v>0.19824890556597874</v>
      </c>
      <c r="Q120" s="137">
        <v>1599</v>
      </c>
      <c r="R120" s="96">
        <v>75</v>
      </c>
      <c r="S120" s="193">
        <f t="shared" si="26"/>
        <v>1282</v>
      </c>
      <c r="T120" s="194">
        <f t="shared" si="27"/>
        <v>0.19824890556597874</v>
      </c>
      <c r="U120" s="137">
        <v>1699</v>
      </c>
      <c r="V120" s="223">
        <v>0</v>
      </c>
      <c r="W120" s="223">
        <f t="shared" si="28"/>
        <v>1357</v>
      </c>
      <c r="X120" s="224">
        <f t="shared" si="29"/>
        <v>0.20129487934078871</v>
      </c>
      <c r="Y120" s="137">
        <v>1699</v>
      </c>
      <c r="Z120" s="193">
        <v>0</v>
      </c>
      <c r="AA120" s="193">
        <f t="shared" si="22"/>
        <v>1357</v>
      </c>
      <c r="AB120" s="194">
        <f t="shared" si="23"/>
        <v>0.20129487934078871</v>
      </c>
    </row>
    <row r="121" spans="1:28" s="4" customFormat="1" ht="12.75" customHeight="1">
      <c r="A121" s="101" t="s">
        <v>41</v>
      </c>
      <c r="B121" s="24" t="s">
        <v>20</v>
      </c>
      <c r="C121" s="117"/>
      <c r="D121" s="30" t="s">
        <v>77</v>
      </c>
      <c r="E121" s="25" t="s">
        <v>68</v>
      </c>
      <c r="F121" s="73">
        <v>2089</v>
      </c>
      <c r="G121" s="60">
        <v>1899</v>
      </c>
      <c r="H121" s="53">
        <v>1499</v>
      </c>
      <c r="I121" s="53">
        <v>1198</v>
      </c>
      <c r="J121" s="53">
        <v>0</v>
      </c>
      <c r="K121" s="73">
        <f t="shared" si="21"/>
        <v>1198</v>
      </c>
      <c r="L121" s="82">
        <f t="shared" si="20"/>
        <v>0.36914165350184308</v>
      </c>
      <c r="M121" s="137">
        <v>1399</v>
      </c>
      <c r="N121" s="96">
        <v>75</v>
      </c>
      <c r="O121" s="223">
        <f t="shared" si="24"/>
        <v>1123</v>
      </c>
      <c r="P121" s="224">
        <f t="shared" si="25"/>
        <v>0.19728377412437456</v>
      </c>
      <c r="Q121" s="137">
        <v>1399</v>
      </c>
      <c r="R121" s="96">
        <v>75</v>
      </c>
      <c r="S121" s="193">
        <f t="shared" si="26"/>
        <v>1123</v>
      </c>
      <c r="T121" s="194">
        <f t="shared" si="27"/>
        <v>0.19728377412437456</v>
      </c>
      <c r="U121" s="137">
        <v>1499</v>
      </c>
      <c r="V121" s="223">
        <v>0</v>
      </c>
      <c r="W121" s="223">
        <f t="shared" si="28"/>
        <v>1198</v>
      </c>
      <c r="X121" s="224">
        <f t="shared" si="29"/>
        <v>0.20080053368912609</v>
      </c>
      <c r="Y121" s="137">
        <v>1499</v>
      </c>
      <c r="Z121" s="193">
        <v>0</v>
      </c>
      <c r="AA121" s="193">
        <f t="shared" si="22"/>
        <v>1198</v>
      </c>
      <c r="AB121" s="194">
        <f t="shared" si="23"/>
        <v>0.20080053368912609</v>
      </c>
    </row>
    <row r="122" spans="1:28" s="4" customFormat="1" ht="12.75" customHeight="1">
      <c r="A122" s="101" t="s">
        <v>301</v>
      </c>
      <c r="B122" s="24" t="s">
        <v>20</v>
      </c>
      <c r="C122" s="141"/>
      <c r="D122" s="30" t="s">
        <v>77</v>
      </c>
      <c r="E122" s="25" t="s">
        <v>302</v>
      </c>
      <c r="F122" s="73">
        <v>2529</v>
      </c>
      <c r="G122" s="60">
        <v>2299</v>
      </c>
      <c r="H122" s="53">
        <v>1899</v>
      </c>
      <c r="I122" s="53">
        <v>1516</v>
      </c>
      <c r="J122" s="53">
        <v>0</v>
      </c>
      <c r="K122" s="73">
        <f t="shared" si="21"/>
        <v>1516</v>
      </c>
      <c r="L122" s="82">
        <f t="shared" si="20"/>
        <v>0.3405828621139626</v>
      </c>
      <c r="M122" s="137">
        <v>1799</v>
      </c>
      <c r="N122" s="96">
        <v>74</v>
      </c>
      <c r="O122" s="223">
        <f t="shared" si="24"/>
        <v>1442</v>
      </c>
      <c r="P122" s="224">
        <f t="shared" si="25"/>
        <v>0.19844357976653695</v>
      </c>
      <c r="Q122" s="137">
        <v>1799</v>
      </c>
      <c r="R122" s="96">
        <v>74</v>
      </c>
      <c r="S122" s="193">
        <f t="shared" si="26"/>
        <v>1442</v>
      </c>
      <c r="T122" s="194">
        <f t="shared" si="27"/>
        <v>0.19844357976653695</v>
      </c>
      <c r="U122" s="137">
        <v>1899</v>
      </c>
      <c r="V122" s="223">
        <v>0</v>
      </c>
      <c r="W122" s="223">
        <f t="shared" si="28"/>
        <v>1516</v>
      </c>
      <c r="X122" s="224">
        <f t="shared" si="29"/>
        <v>0.20168509741969456</v>
      </c>
      <c r="Y122" s="137">
        <v>1899</v>
      </c>
      <c r="Z122" s="193">
        <v>0</v>
      </c>
      <c r="AA122" s="193">
        <f t="shared" si="22"/>
        <v>1516</v>
      </c>
      <c r="AB122" s="194">
        <f t="shared" si="23"/>
        <v>0.20168509741969456</v>
      </c>
    </row>
    <row r="123" spans="1:28" s="4" customFormat="1" ht="12.75" customHeight="1">
      <c r="A123" s="27" t="s">
        <v>761</v>
      </c>
      <c r="B123" s="21" t="s">
        <v>20</v>
      </c>
      <c r="C123" s="174"/>
      <c r="D123" s="32" t="s">
        <v>77</v>
      </c>
      <c r="E123" s="6" t="s">
        <v>763</v>
      </c>
      <c r="F123" s="75">
        <v>2639</v>
      </c>
      <c r="G123" s="61">
        <v>2399</v>
      </c>
      <c r="H123" s="55">
        <v>1999</v>
      </c>
      <c r="I123" s="55">
        <v>1651</v>
      </c>
      <c r="J123" s="55">
        <v>0</v>
      </c>
      <c r="K123" s="75">
        <f t="shared" si="21"/>
        <v>1651</v>
      </c>
      <c r="L123" s="84">
        <f t="shared" si="20"/>
        <v>0.31179658190912879</v>
      </c>
      <c r="M123" s="138">
        <v>1799</v>
      </c>
      <c r="N123" s="95">
        <v>153</v>
      </c>
      <c r="O123" s="228">
        <f t="shared" si="24"/>
        <v>1498</v>
      </c>
      <c r="P123" s="229">
        <f t="shared" si="25"/>
        <v>0.16731517509727625</v>
      </c>
      <c r="Q123" s="138">
        <v>1799</v>
      </c>
      <c r="R123" s="95">
        <v>153</v>
      </c>
      <c r="S123" s="198">
        <f t="shared" si="26"/>
        <v>1498</v>
      </c>
      <c r="T123" s="199">
        <f t="shared" si="27"/>
        <v>0.16731517509727625</v>
      </c>
      <c r="U123" s="138">
        <v>1999</v>
      </c>
      <c r="V123" s="228">
        <v>0</v>
      </c>
      <c r="W123" s="228">
        <f t="shared" si="28"/>
        <v>1651</v>
      </c>
      <c r="X123" s="229">
        <f t="shared" si="29"/>
        <v>0.17408704352176088</v>
      </c>
      <c r="Y123" s="138">
        <v>1999</v>
      </c>
      <c r="Z123" s="198">
        <v>0</v>
      </c>
      <c r="AA123" s="198">
        <f t="shared" si="22"/>
        <v>1651</v>
      </c>
      <c r="AB123" s="199">
        <f t="shared" si="23"/>
        <v>0.17408704352176088</v>
      </c>
    </row>
    <row r="124" spans="1:28" s="4" customFormat="1" ht="12.75" customHeight="1" thickBot="1">
      <c r="A124" s="56" t="s">
        <v>762</v>
      </c>
      <c r="B124" s="49" t="s">
        <v>20</v>
      </c>
      <c r="C124" s="175"/>
      <c r="D124" s="50" t="s">
        <v>77</v>
      </c>
      <c r="E124" s="51" t="s">
        <v>764</v>
      </c>
      <c r="F124" s="77">
        <v>2969</v>
      </c>
      <c r="G124" s="108">
        <v>2699</v>
      </c>
      <c r="H124" s="58">
        <v>2299</v>
      </c>
      <c r="I124" s="58">
        <v>1831</v>
      </c>
      <c r="J124" s="58">
        <v>0</v>
      </c>
      <c r="K124" s="77">
        <f t="shared" si="21"/>
        <v>1831</v>
      </c>
      <c r="L124" s="93">
        <f t="shared" si="20"/>
        <v>0.32160059281215264</v>
      </c>
      <c r="M124" s="156">
        <v>1999</v>
      </c>
      <c r="N124" s="113">
        <v>225</v>
      </c>
      <c r="O124" s="230">
        <f t="shared" si="24"/>
        <v>1606</v>
      </c>
      <c r="P124" s="231">
        <f t="shared" si="25"/>
        <v>0.1965982991495748</v>
      </c>
      <c r="Q124" s="156">
        <v>1999</v>
      </c>
      <c r="R124" s="113">
        <v>225</v>
      </c>
      <c r="S124" s="200">
        <f t="shared" si="26"/>
        <v>1606</v>
      </c>
      <c r="T124" s="201">
        <f t="shared" si="27"/>
        <v>0.1965982991495748</v>
      </c>
      <c r="U124" s="156">
        <v>2299</v>
      </c>
      <c r="V124" s="230">
        <v>0</v>
      </c>
      <c r="W124" s="230">
        <f t="shared" si="28"/>
        <v>1831</v>
      </c>
      <c r="X124" s="231">
        <f t="shared" si="29"/>
        <v>0.20356676816006961</v>
      </c>
      <c r="Y124" s="156">
        <v>2299</v>
      </c>
      <c r="Z124" s="200">
        <v>0</v>
      </c>
      <c r="AA124" s="200">
        <f t="shared" si="22"/>
        <v>1831</v>
      </c>
      <c r="AB124" s="201">
        <f t="shared" si="23"/>
        <v>0.20356676816006961</v>
      </c>
    </row>
    <row r="125" spans="1:28" s="4" customFormat="1" ht="12.75" customHeight="1">
      <c r="A125" s="103" t="s">
        <v>182</v>
      </c>
      <c r="B125" s="21" t="s">
        <v>20</v>
      </c>
      <c r="C125" s="69"/>
      <c r="D125" s="120">
        <v>0.71</v>
      </c>
      <c r="E125" s="121" t="s">
        <v>183</v>
      </c>
      <c r="F125" s="105">
        <v>989</v>
      </c>
      <c r="G125" s="106">
        <v>899</v>
      </c>
      <c r="H125" s="104">
        <v>729</v>
      </c>
      <c r="I125" s="104">
        <v>637</v>
      </c>
      <c r="J125" s="104">
        <v>0</v>
      </c>
      <c r="K125" s="105">
        <f t="shared" si="21"/>
        <v>637</v>
      </c>
      <c r="L125" s="86">
        <f t="shared" si="20"/>
        <v>0.29143492769744161</v>
      </c>
      <c r="M125" s="155">
        <v>729</v>
      </c>
      <c r="N125" s="233">
        <v>0</v>
      </c>
      <c r="O125" s="233">
        <f t="shared" si="24"/>
        <v>637</v>
      </c>
      <c r="P125" s="234">
        <f t="shared" si="25"/>
        <v>0.12620027434842249</v>
      </c>
      <c r="Q125" s="155">
        <v>729</v>
      </c>
      <c r="R125" s="202">
        <v>0</v>
      </c>
      <c r="S125" s="202">
        <f t="shared" si="26"/>
        <v>637</v>
      </c>
      <c r="T125" s="203">
        <f t="shared" si="27"/>
        <v>0.12620027434842249</v>
      </c>
      <c r="U125" s="155">
        <v>729</v>
      </c>
      <c r="V125" s="233">
        <v>0</v>
      </c>
      <c r="W125" s="233">
        <f t="shared" si="28"/>
        <v>637</v>
      </c>
      <c r="X125" s="234">
        <f t="shared" si="29"/>
        <v>0.12620027434842249</v>
      </c>
      <c r="Y125" s="155">
        <v>729</v>
      </c>
      <c r="Z125" s="202">
        <v>0</v>
      </c>
      <c r="AA125" s="202">
        <f t="shared" si="22"/>
        <v>637</v>
      </c>
      <c r="AB125" s="203">
        <f t="shared" si="23"/>
        <v>0.12620027434842249</v>
      </c>
    </row>
    <row r="126" spans="1:28" s="4" customFormat="1" ht="12.75" customHeight="1">
      <c r="A126" s="101" t="s">
        <v>254</v>
      </c>
      <c r="B126" s="24" t="s">
        <v>20</v>
      </c>
      <c r="C126" s="66"/>
      <c r="D126" s="30">
        <v>0.71</v>
      </c>
      <c r="E126" s="25" t="s">
        <v>257</v>
      </c>
      <c r="F126" s="60">
        <v>934</v>
      </c>
      <c r="G126" s="60">
        <v>849</v>
      </c>
      <c r="H126" s="60">
        <v>699</v>
      </c>
      <c r="I126" s="60">
        <v>617</v>
      </c>
      <c r="J126" s="60">
        <v>0</v>
      </c>
      <c r="K126" s="60">
        <f t="shared" si="21"/>
        <v>617</v>
      </c>
      <c r="L126" s="82">
        <f t="shared" si="20"/>
        <v>0.27326266195524146</v>
      </c>
      <c r="M126" s="137">
        <v>499</v>
      </c>
      <c r="N126" s="96">
        <v>168</v>
      </c>
      <c r="O126" s="223">
        <f t="shared" si="24"/>
        <v>449</v>
      </c>
      <c r="P126" s="224">
        <f t="shared" si="25"/>
        <v>0.10020040080160321</v>
      </c>
      <c r="Q126" s="137">
        <v>499</v>
      </c>
      <c r="R126" s="96">
        <v>168</v>
      </c>
      <c r="S126" s="193">
        <f t="shared" si="26"/>
        <v>449</v>
      </c>
      <c r="T126" s="194">
        <f t="shared" si="27"/>
        <v>0.10020040080160321</v>
      </c>
      <c r="U126" s="137">
        <v>699</v>
      </c>
      <c r="V126" s="223">
        <v>0</v>
      </c>
      <c r="W126" s="223">
        <f t="shared" si="28"/>
        <v>617</v>
      </c>
      <c r="X126" s="224">
        <f t="shared" si="29"/>
        <v>0.11731044349070101</v>
      </c>
      <c r="Y126" s="137">
        <v>699</v>
      </c>
      <c r="Z126" s="193">
        <v>0</v>
      </c>
      <c r="AA126" s="193">
        <f t="shared" si="22"/>
        <v>617</v>
      </c>
      <c r="AB126" s="194">
        <f t="shared" si="23"/>
        <v>0.11731044349070101</v>
      </c>
    </row>
    <row r="127" spans="1:28" s="4" customFormat="1" ht="12.75" customHeight="1">
      <c r="A127" s="101" t="s">
        <v>255</v>
      </c>
      <c r="B127" s="24" t="s">
        <v>20</v>
      </c>
      <c r="C127" s="66"/>
      <c r="D127" s="30">
        <v>0.71</v>
      </c>
      <c r="E127" s="25" t="s">
        <v>257</v>
      </c>
      <c r="F127" s="60">
        <v>934</v>
      </c>
      <c r="G127" s="60">
        <v>849</v>
      </c>
      <c r="H127" s="60">
        <v>699</v>
      </c>
      <c r="I127" s="60">
        <v>617</v>
      </c>
      <c r="J127" s="60">
        <v>0</v>
      </c>
      <c r="K127" s="60">
        <f t="shared" si="21"/>
        <v>617</v>
      </c>
      <c r="L127" s="82">
        <f t="shared" ref="L127:L138" si="30">IFERROR((G127-K127)/G127, " ")</f>
        <v>0.27326266195524146</v>
      </c>
      <c r="M127" s="137">
        <v>699</v>
      </c>
      <c r="N127" s="223">
        <v>0</v>
      </c>
      <c r="O127" s="223">
        <f t="shared" si="24"/>
        <v>617</v>
      </c>
      <c r="P127" s="224">
        <f t="shared" si="25"/>
        <v>0.11731044349070101</v>
      </c>
      <c r="Q127" s="137">
        <v>699</v>
      </c>
      <c r="R127" s="193">
        <v>0</v>
      </c>
      <c r="S127" s="193">
        <f t="shared" si="26"/>
        <v>617</v>
      </c>
      <c r="T127" s="194">
        <f t="shared" si="27"/>
        <v>0.11731044349070101</v>
      </c>
      <c r="U127" s="137">
        <v>699</v>
      </c>
      <c r="V127" s="223">
        <v>0</v>
      </c>
      <c r="W127" s="223">
        <f t="shared" si="28"/>
        <v>617</v>
      </c>
      <c r="X127" s="224">
        <f t="shared" si="29"/>
        <v>0.11731044349070101</v>
      </c>
      <c r="Y127" s="137">
        <v>699</v>
      </c>
      <c r="Z127" s="193">
        <v>0</v>
      </c>
      <c r="AA127" s="193">
        <f t="shared" si="22"/>
        <v>617</v>
      </c>
      <c r="AB127" s="194">
        <f t="shared" si="23"/>
        <v>0.11731044349070101</v>
      </c>
    </row>
    <row r="128" spans="1:28" s="4" customFormat="1" ht="12.75" customHeight="1" thickBot="1">
      <c r="A128" s="26" t="s">
        <v>256</v>
      </c>
      <c r="B128" s="23" t="s">
        <v>20</v>
      </c>
      <c r="C128" s="67"/>
      <c r="D128" s="31">
        <v>0.71</v>
      </c>
      <c r="E128" s="2" t="s">
        <v>257</v>
      </c>
      <c r="F128" s="35">
        <v>879</v>
      </c>
      <c r="G128" s="35">
        <v>799</v>
      </c>
      <c r="H128" s="35">
        <v>689</v>
      </c>
      <c r="I128" s="35">
        <v>607</v>
      </c>
      <c r="J128" s="35">
        <v>0</v>
      </c>
      <c r="K128" s="35">
        <f t="shared" si="21"/>
        <v>607</v>
      </c>
      <c r="L128" s="83">
        <f t="shared" si="30"/>
        <v>0.24030037546933666</v>
      </c>
      <c r="M128" s="140">
        <v>689</v>
      </c>
      <c r="N128" s="225">
        <v>0</v>
      </c>
      <c r="O128" s="225">
        <f t="shared" si="24"/>
        <v>607</v>
      </c>
      <c r="P128" s="226">
        <f t="shared" si="25"/>
        <v>0.11901306240928883</v>
      </c>
      <c r="Q128" s="140">
        <v>689</v>
      </c>
      <c r="R128" s="195">
        <v>0</v>
      </c>
      <c r="S128" s="195">
        <f t="shared" si="26"/>
        <v>607</v>
      </c>
      <c r="T128" s="196">
        <f t="shared" si="27"/>
        <v>0.11901306240928883</v>
      </c>
      <c r="U128" s="140">
        <v>689</v>
      </c>
      <c r="V128" s="225">
        <v>0</v>
      </c>
      <c r="W128" s="225">
        <f t="shared" si="28"/>
        <v>607</v>
      </c>
      <c r="X128" s="226">
        <f t="shared" si="29"/>
        <v>0.11901306240928883</v>
      </c>
      <c r="Y128" s="140">
        <v>689</v>
      </c>
      <c r="Z128" s="195">
        <v>0</v>
      </c>
      <c r="AA128" s="195">
        <f t="shared" si="22"/>
        <v>607</v>
      </c>
      <c r="AB128" s="196">
        <f t="shared" si="23"/>
        <v>0.11901306240928883</v>
      </c>
    </row>
    <row r="129" spans="1:28" s="4" customFormat="1" ht="12.75" customHeight="1">
      <c r="A129" s="27" t="s">
        <v>258</v>
      </c>
      <c r="B129" s="24" t="s">
        <v>20</v>
      </c>
      <c r="C129" s="66"/>
      <c r="D129" s="30">
        <v>0.37</v>
      </c>
      <c r="E129" s="25" t="s">
        <v>184</v>
      </c>
      <c r="F129" s="75">
        <v>274</v>
      </c>
      <c r="G129" s="61">
        <v>249</v>
      </c>
      <c r="H129" s="55">
        <v>199</v>
      </c>
      <c r="I129" s="55">
        <v>172</v>
      </c>
      <c r="J129" s="55">
        <v>0</v>
      </c>
      <c r="K129" s="75">
        <f t="shared" si="21"/>
        <v>172</v>
      </c>
      <c r="L129" s="84">
        <f t="shared" si="30"/>
        <v>0.30923694779116467</v>
      </c>
      <c r="M129" s="138">
        <v>199</v>
      </c>
      <c r="N129" s="228">
        <v>0</v>
      </c>
      <c r="O129" s="228">
        <f t="shared" si="24"/>
        <v>172</v>
      </c>
      <c r="P129" s="229">
        <f t="shared" si="25"/>
        <v>0.135678391959799</v>
      </c>
      <c r="Q129" s="138">
        <v>199</v>
      </c>
      <c r="R129" s="198">
        <v>0</v>
      </c>
      <c r="S129" s="198">
        <f t="shared" si="26"/>
        <v>172</v>
      </c>
      <c r="T129" s="199">
        <f t="shared" si="27"/>
        <v>0.135678391959799</v>
      </c>
      <c r="U129" s="138">
        <v>199</v>
      </c>
      <c r="V129" s="228">
        <v>0</v>
      </c>
      <c r="W129" s="228">
        <f t="shared" si="28"/>
        <v>172</v>
      </c>
      <c r="X129" s="229">
        <f t="shared" si="29"/>
        <v>0.135678391959799</v>
      </c>
      <c r="Y129" s="138">
        <v>199</v>
      </c>
      <c r="Z129" s="198">
        <v>0</v>
      </c>
      <c r="AA129" s="198">
        <f t="shared" si="22"/>
        <v>172</v>
      </c>
      <c r="AB129" s="199">
        <f t="shared" si="23"/>
        <v>0.135678391959799</v>
      </c>
    </row>
    <row r="130" spans="1:28" s="4" customFormat="1" ht="12.75" customHeight="1">
      <c r="A130" s="166" t="s">
        <v>259</v>
      </c>
      <c r="B130" s="24" t="s">
        <v>20</v>
      </c>
      <c r="C130" s="66"/>
      <c r="D130" s="30">
        <v>0.37</v>
      </c>
      <c r="E130" s="25" t="s">
        <v>184</v>
      </c>
      <c r="F130" s="75">
        <v>252</v>
      </c>
      <c r="G130" s="61">
        <v>229</v>
      </c>
      <c r="H130" s="55">
        <v>179</v>
      </c>
      <c r="I130" s="55">
        <v>171</v>
      </c>
      <c r="J130" s="55">
        <v>0</v>
      </c>
      <c r="K130" s="75">
        <f t="shared" si="21"/>
        <v>171</v>
      </c>
      <c r="L130" s="84">
        <f t="shared" si="30"/>
        <v>0.25327510917030566</v>
      </c>
      <c r="M130" s="138">
        <v>179</v>
      </c>
      <c r="N130" s="228">
        <v>0</v>
      </c>
      <c r="O130" s="228">
        <f t="shared" si="24"/>
        <v>171</v>
      </c>
      <c r="P130" s="229">
        <f t="shared" si="25"/>
        <v>4.4692737430167599E-2</v>
      </c>
      <c r="Q130" s="138">
        <v>179</v>
      </c>
      <c r="R130" s="198">
        <v>0</v>
      </c>
      <c r="S130" s="198">
        <f t="shared" si="26"/>
        <v>171</v>
      </c>
      <c r="T130" s="199">
        <f t="shared" si="27"/>
        <v>4.4692737430167599E-2</v>
      </c>
      <c r="U130" s="138">
        <v>179</v>
      </c>
      <c r="V130" s="228">
        <v>0</v>
      </c>
      <c r="W130" s="228">
        <f t="shared" si="28"/>
        <v>171</v>
      </c>
      <c r="X130" s="229">
        <f t="shared" si="29"/>
        <v>4.4692737430167599E-2</v>
      </c>
      <c r="Y130" s="138">
        <v>179</v>
      </c>
      <c r="Z130" s="198">
        <v>0</v>
      </c>
      <c r="AA130" s="198">
        <f t="shared" si="22"/>
        <v>171</v>
      </c>
      <c r="AB130" s="199">
        <f t="shared" si="23"/>
        <v>4.4692737430167599E-2</v>
      </c>
    </row>
    <row r="131" spans="1:28" s="4" customFormat="1" ht="12.75" customHeight="1">
      <c r="A131" s="27" t="s">
        <v>633</v>
      </c>
      <c r="B131" s="24" t="s">
        <v>20</v>
      </c>
      <c r="C131" s="141" t="s">
        <v>5</v>
      </c>
      <c r="D131" s="30">
        <v>0.59</v>
      </c>
      <c r="E131" s="25" t="s">
        <v>637</v>
      </c>
      <c r="F131" s="75">
        <v>439</v>
      </c>
      <c r="G131" s="61">
        <v>399</v>
      </c>
      <c r="H131" s="55">
        <v>289</v>
      </c>
      <c r="I131" s="55">
        <v>243</v>
      </c>
      <c r="J131" s="55">
        <v>0</v>
      </c>
      <c r="K131" s="75">
        <f t="shared" si="21"/>
        <v>243</v>
      </c>
      <c r="L131" s="84">
        <f t="shared" si="30"/>
        <v>0.39097744360902253</v>
      </c>
      <c r="M131" s="138">
        <v>289</v>
      </c>
      <c r="N131" s="228">
        <v>0</v>
      </c>
      <c r="O131" s="228">
        <f t="shared" si="24"/>
        <v>243</v>
      </c>
      <c r="P131" s="229">
        <f t="shared" si="25"/>
        <v>0.15916955017301038</v>
      </c>
      <c r="Q131" s="138">
        <v>289</v>
      </c>
      <c r="R131" s="198">
        <v>0</v>
      </c>
      <c r="S131" s="198">
        <f t="shared" si="26"/>
        <v>243</v>
      </c>
      <c r="T131" s="199">
        <f t="shared" si="27"/>
        <v>0.15916955017301038</v>
      </c>
      <c r="U131" s="138">
        <v>289</v>
      </c>
      <c r="V131" s="228">
        <v>0</v>
      </c>
      <c r="W131" s="228">
        <f t="shared" si="28"/>
        <v>243</v>
      </c>
      <c r="X131" s="229">
        <f t="shared" si="29"/>
        <v>0.15916955017301038</v>
      </c>
      <c r="Y131" s="138">
        <v>289</v>
      </c>
      <c r="Z131" s="198">
        <v>0</v>
      </c>
      <c r="AA131" s="198">
        <f t="shared" si="22"/>
        <v>243</v>
      </c>
      <c r="AB131" s="199">
        <f t="shared" si="23"/>
        <v>0.15916955017301038</v>
      </c>
    </row>
    <row r="132" spans="1:28" s="4" customFormat="1" ht="12.75" customHeight="1">
      <c r="A132" s="27" t="s">
        <v>634</v>
      </c>
      <c r="B132" s="24" t="s">
        <v>20</v>
      </c>
      <c r="C132" s="141" t="s">
        <v>5</v>
      </c>
      <c r="D132" s="30">
        <v>0.59</v>
      </c>
      <c r="E132" s="25" t="s">
        <v>638</v>
      </c>
      <c r="F132" s="75">
        <v>395</v>
      </c>
      <c r="G132" s="61">
        <v>359</v>
      </c>
      <c r="H132" s="55">
        <v>269</v>
      </c>
      <c r="I132" s="55">
        <v>221</v>
      </c>
      <c r="J132" s="55">
        <v>0</v>
      </c>
      <c r="K132" s="75">
        <f t="shared" si="21"/>
        <v>221</v>
      </c>
      <c r="L132" s="84">
        <f t="shared" si="30"/>
        <v>0.38440111420612816</v>
      </c>
      <c r="M132" s="138">
        <v>269</v>
      </c>
      <c r="N132" s="228">
        <v>0</v>
      </c>
      <c r="O132" s="228">
        <f t="shared" si="24"/>
        <v>221</v>
      </c>
      <c r="P132" s="229">
        <f t="shared" si="25"/>
        <v>0.17843866171003717</v>
      </c>
      <c r="Q132" s="138">
        <v>269</v>
      </c>
      <c r="R132" s="198">
        <v>0</v>
      </c>
      <c r="S132" s="198">
        <f t="shared" si="26"/>
        <v>221</v>
      </c>
      <c r="T132" s="199">
        <f t="shared" si="27"/>
        <v>0.17843866171003717</v>
      </c>
      <c r="U132" s="138">
        <v>269</v>
      </c>
      <c r="V132" s="228">
        <v>0</v>
      </c>
      <c r="W132" s="228">
        <f t="shared" si="28"/>
        <v>221</v>
      </c>
      <c r="X132" s="229">
        <f t="shared" si="29"/>
        <v>0.17843866171003717</v>
      </c>
      <c r="Y132" s="138">
        <v>269</v>
      </c>
      <c r="Z132" s="198">
        <v>0</v>
      </c>
      <c r="AA132" s="198">
        <f t="shared" si="22"/>
        <v>221</v>
      </c>
      <c r="AB132" s="199">
        <f t="shared" si="23"/>
        <v>0.17843866171003717</v>
      </c>
    </row>
    <row r="133" spans="1:28" s="4" customFormat="1" ht="12.75" customHeight="1">
      <c r="A133" s="101" t="s">
        <v>192</v>
      </c>
      <c r="B133" s="24" t="s">
        <v>20</v>
      </c>
      <c r="C133" s="141"/>
      <c r="D133" s="30">
        <v>0.59</v>
      </c>
      <c r="E133" s="25" t="s">
        <v>193</v>
      </c>
      <c r="F133" s="73">
        <v>417</v>
      </c>
      <c r="G133" s="60">
        <v>379</v>
      </c>
      <c r="H133" s="53">
        <v>279</v>
      </c>
      <c r="I133" s="53">
        <v>235</v>
      </c>
      <c r="J133" s="53">
        <v>0</v>
      </c>
      <c r="K133" s="73">
        <f t="shared" si="21"/>
        <v>235</v>
      </c>
      <c r="L133" s="82">
        <f t="shared" si="30"/>
        <v>0.37994722955145116</v>
      </c>
      <c r="M133" s="137">
        <v>279</v>
      </c>
      <c r="N133" s="223">
        <v>0</v>
      </c>
      <c r="O133" s="223">
        <f t="shared" si="24"/>
        <v>235</v>
      </c>
      <c r="P133" s="224">
        <f t="shared" si="25"/>
        <v>0.15770609318996415</v>
      </c>
      <c r="Q133" s="137">
        <v>279</v>
      </c>
      <c r="R133" s="193">
        <v>0</v>
      </c>
      <c r="S133" s="193">
        <f t="shared" si="26"/>
        <v>235</v>
      </c>
      <c r="T133" s="194">
        <f t="shared" si="27"/>
        <v>0.15770609318996415</v>
      </c>
      <c r="U133" s="137">
        <v>279</v>
      </c>
      <c r="V133" s="223">
        <v>0</v>
      </c>
      <c r="W133" s="223">
        <f t="shared" si="28"/>
        <v>235</v>
      </c>
      <c r="X133" s="224">
        <f t="shared" si="29"/>
        <v>0.15770609318996415</v>
      </c>
      <c r="Y133" s="137">
        <v>279</v>
      </c>
      <c r="Z133" s="193">
        <v>0</v>
      </c>
      <c r="AA133" s="193">
        <f t="shared" si="22"/>
        <v>235</v>
      </c>
      <c r="AB133" s="194">
        <f t="shared" si="23"/>
        <v>0.15770609318996415</v>
      </c>
    </row>
    <row r="134" spans="1:28" s="4" customFormat="1" ht="12.75" customHeight="1">
      <c r="A134" s="101" t="s">
        <v>260</v>
      </c>
      <c r="B134" s="24" t="s">
        <v>20</v>
      </c>
      <c r="C134" s="141"/>
      <c r="D134" s="30">
        <v>0.59</v>
      </c>
      <c r="E134" s="25" t="s">
        <v>193</v>
      </c>
      <c r="F134" s="73">
        <v>417</v>
      </c>
      <c r="G134" s="60">
        <v>379</v>
      </c>
      <c r="H134" s="53">
        <v>279</v>
      </c>
      <c r="I134" s="53">
        <v>235</v>
      </c>
      <c r="J134" s="53">
        <v>0</v>
      </c>
      <c r="K134" s="73">
        <f t="shared" si="21"/>
        <v>235</v>
      </c>
      <c r="L134" s="82">
        <f t="shared" si="30"/>
        <v>0.37994722955145116</v>
      </c>
      <c r="M134" s="137">
        <v>279</v>
      </c>
      <c r="N134" s="223">
        <v>0</v>
      </c>
      <c r="O134" s="223">
        <f t="shared" si="24"/>
        <v>235</v>
      </c>
      <c r="P134" s="224">
        <f t="shared" si="25"/>
        <v>0.15770609318996415</v>
      </c>
      <c r="Q134" s="137">
        <v>279</v>
      </c>
      <c r="R134" s="193">
        <v>0</v>
      </c>
      <c r="S134" s="193">
        <f t="shared" si="26"/>
        <v>235</v>
      </c>
      <c r="T134" s="194">
        <f t="shared" si="27"/>
        <v>0.15770609318996415</v>
      </c>
      <c r="U134" s="137">
        <v>279</v>
      </c>
      <c r="V134" s="223">
        <v>0</v>
      </c>
      <c r="W134" s="223">
        <f t="shared" si="28"/>
        <v>235</v>
      </c>
      <c r="X134" s="224">
        <f t="shared" si="29"/>
        <v>0.15770609318996415</v>
      </c>
      <c r="Y134" s="137">
        <v>279</v>
      </c>
      <c r="Z134" s="193">
        <v>0</v>
      </c>
      <c r="AA134" s="193">
        <f t="shared" si="22"/>
        <v>235</v>
      </c>
      <c r="AB134" s="194">
        <f t="shared" si="23"/>
        <v>0.15770609318996415</v>
      </c>
    </row>
    <row r="135" spans="1:28" s="4" customFormat="1" ht="12.75" customHeight="1">
      <c r="A135" s="101" t="s">
        <v>261</v>
      </c>
      <c r="B135" s="24" t="s">
        <v>20</v>
      </c>
      <c r="C135" s="141"/>
      <c r="D135" s="30">
        <v>0.59</v>
      </c>
      <c r="E135" s="25" t="s">
        <v>193</v>
      </c>
      <c r="F135" s="73">
        <v>417</v>
      </c>
      <c r="G135" s="60">
        <v>379</v>
      </c>
      <c r="H135" s="53">
        <v>279</v>
      </c>
      <c r="I135" s="53">
        <v>235</v>
      </c>
      <c r="J135" s="53">
        <v>0</v>
      </c>
      <c r="K135" s="73">
        <f t="shared" si="21"/>
        <v>235</v>
      </c>
      <c r="L135" s="82">
        <f t="shared" si="30"/>
        <v>0.37994722955145116</v>
      </c>
      <c r="M135" s="137">
        <v>279</v>
      </c>
      <c r="N135" s="223">
        <v>0</v>
      </c>
      <c r="O135" s="223">
        <f t="shared" si="24"/>
        <v>235</v>
      </c>
      <c r="P135" s="224">
        <f t="shared" si="25"/>
        <v>0.15770609318996415</v>
      </c>
      <c r="Q135" s="137">
        <v>279</v>
      </c>
      <c r="R135" s="193">
        <v>0</v>
      </c>
      <c r="S135" s="193">
        <f t="shared" si="26"/>
        <v>235</v>
      </c>
      <c r="T135" s="194">
        <f t="shared" si="27"/>
        <v>0.15770609318996415</v>
      </c>
      <c r="U135" s="137">
        <v>279</v>
      </c>
      <c r="V135" s="223">
        <v>0</v>
      </c>
      <c r="W135" s="223">
        <f t="shared" si="28"/>
        <v>235</v>
      </c>
      <c r="X135" s="224">
        <f t="shared" si="29"/>
        <v>0.15770609318996415</v>
      </c>
      <c r="Y135" s="137">
        <v>279</v>
      </c>
      <c r="Z135" s="193">
        <v>0</v>
      </c>
      <c r="AA135" s="193">
        <f t="shared" si="22"/>
        <v>235</v>
      </c>
      <c r="AB135" s="194">
        <f t="shared" si="23"/>
        <v>0.15770609318996415</v>
      </c>
    </row>
    <row r="136" spans="1:28" s="4" customFormat="1" ht="12.75" customHeight="1">
      <c r="A136" s="101" t="s">
        <v>262</v>
      </c>
      <c r="B136" s="24" t="s">
        <v>20</v>
      </c>
      <c r="C136" s="141"/>
      <c r="D136" s="30">
        <v>0.59</v>
      </c>
      <c r="E136" s="25" t="s">
        <v>193</v>
      </c>
      <c r="F136" s="73">
        <v>395</v>
      </c>
      <c r="G136" s="60">
        <v>359</v>
      </c>
      <c r="H136" s="53">
        <v>269</v>
      </c>
      <c r="I136" s="53">
        <v>224</v>
      </c>
      <c r="J136" s="53">
        <v>0</v>
      </c>
      <c r="K136" s="73">
        <f t="shared" si="21"/>
        <v>224</v>
      </c>
      <c r="L136" s="82">
        <f t="shared" si="30"/>
        <v>0.37604456824512533</v>
      </c>
      <c r="M136" s="137">
        <v>269</v>
      </c>
      <c r="N136" s="223">
        <v>0</v>
      </c>
      <c r="O136" s="223">
        <f t="shared" si="24"/>
        <v>224</v>
      </c>
      <c r="P136" s="224">
        <f t="shared" si="25"/>
        <v>0.16728624535315986</v>
      </c>
      <c r="Q136" s="137">
        <v>269</v>
      </c>
      <c r="R136" s="193">
        <v>0</v>
      </c>
      <c r="S136" s="193">
        <f t="shared" si="26"/>
        <v>224</v>
      </c>
      <c r="T136" s="194">
        <f t="shared" si="27"/>
        <v>0.16728624535315986</v>
      </c>
      <c r="U136" s="137">
        <v>269</v>
      </c>
      <c r="V136" s="223">
        <v>0</v>
      </c>
      <c r="W136" s="223">
        <f t="shared" si="28"/>
        <v>224</v>
      </c>
      <c r="X136" s="224">
        <f t="shared" si="29"/>
        <v>0.16728624535315986</v>
      </c>
      <c r="Y136" s="137">
        <v>269</v>
      </c>
      <c r="Z136" s="193">
        <v>0</v>
      </c>
      <c r="AA136" s="193">
        <f t="shared" si="22"/>
        <v>224</v>
      </c>
      <c r="AB136" s="194">
        <f t="shared" si="23"/>
        <v>0.16728624535315986</v>
      </c>
    </row>
    <row r="137" spans="1:28" s="4" customFormat="1" ht="12.75" customHeight="1">
      <c r="A137" s="27" t="s">
        <v>635</v>
      </c>
      <c r="B137" s="21" t="s">
        <v>20</v>
      </c>
      <c r="C137" s="141" t="s">
        <v>5</v>
      </c>
      <c r="D137" s="32">
        <v>0.59</v>
      </c>
      <c r="E137" s="6" t="s">
        <v>639</v>
      </c>
      <c r="F137" s="75">
        <v>472</v>
      </c>
      <c r="G137" s="61">
        <v>429</v>
      </c>
      <c r="H137" s="55">
        <v>329</v>
      </c>
      <c r="I137" s="55">
        <v>275</v>
      </c>
      <c r="J137" s="55">
        <v>0</v>
      </c>
      <c r="K137" s="75">
        <f t="shared" ref="K137:K138" si="31">IFERROR(I137-J137,I137)</f>
        <v>275</v>
      </c>
      <c r="L137" s="84">
        <f t="shared" si="30"/>
        <v>0.35897435897435898</v>
      </c>
      <c r="M137" s="138">
        <v>329</v>
      </c>
      <c r="N137" s="228">
        <v>0</v>
      </c>
      <c r="O137" s="228">
        <f t="shared" si="24"/>
        <v>275</v>
      </c>
      <c r="P137" s="229">
        <f t="shared" si="25"/>
        <v>0.1641337386018237</v>
      </c>
      <c r="Q137" s="138">
        <v>329</v>
      </c>
      <c r="R137" s="198">
        <v>0</v>
      </c>
      <c r="S137" s="198">
        <f t="shared" si="26"/>
        <v>275</v>
      </c>
      <c r="T137" s="199">
        <f t="shared" si="27"/>
        <v>0.1641337386018237</v>
      </c>
      <c r="U137" s="138">
        <v>329</v>
      </c>
      <c r="V137" s="228">
        <v>0</v>
      </c>
      <c r="W137" s="228">
        <f t="shared" si="28"/>
        <v>275</v>
      </c>
      <c r="X137" s="229">
        <f t="shared" si="29"/>
        <v>0.1641337386018237</v>
      </c>
      <c r="Y137" s="138">
        <v>329</v>
      </c>
      <c r="Z137" s="198">
        <v>0</v>
      </c>
      <c r="AA137" s="198">
        <f t="shared" si="22"/>
        <v>275</v>
      </c>
      <c r="AB137" s="199">
        <f t="shared" si="23"/>
        <v>0.1641337386018237</v>
      </c>
    </row>
    <row r="138" spans="1:28" s="4" customFormat="1" ht="12.75" customHeight="1" thickBot="1">
      <c r="A138" s="56" t="s">
        <v>636</v>
      </c>
      <c r="B138" s="49" t="s">
        <v>20</v>
      </c>
      <c r="C138" s="130" t="s">
        <v>5</v>
      </c>
      <c r="D138" s="50">
        <v>0.59</v>
      </c>
      <c r="E138" s="51" t="s">
        <v>640</v>
      </c>
      <c r="F138" s="77">
        <v>472</v>
      </c>
      <c r="G138" s="108">
        <v>429</v>
      </c>
      <c r="H138" s="58">
        <v>329</v>
      </c>
      <c r="I138" s="58">
        <v>275</v>
      </c>
      <c r="J138" s="58">
        <v>0</v>
      </c>
      <c r="K138" s="77">
        <f t="shared" si="31"/>
        <v>275</v>
      </c>
      <c r="L138" s="93">
        <f t="shared" si="30"/>
        <v>0.35897435897435898</v>
      </c>
      <c r="M138" s="156">
        <v>329</v>
      </c>
      <c r="N138" s="230">
        <v>0</v>
      </c>
      <c r="O138" s="230">
        <f t="shared" si="24"/>
        <v>275</v>
      </c>
      <c r="P138" s="231">
        <f t="shared" si="25"/>
        <v>0.1641337386018237</v>
      </c>
      <c r="Q138" s="156">
        <v>329</v>
      </c>
      <c r="R138" s="200">
        <v>0</v>
      </c>
      <c r="S138" s="200">
        <f t="shared" si="26"/>
        <v>275</v>
      </c>
      <c r="T138" s="201">
        <f t="shared" si="27"/>
        <v>0.1641337386018237</v>
      </c>
      <c r="U138" s="156">
        <v>329</v>
      </c>
      <c r="V138" s="230">
        <v>0</v>
      </c>
      <c r="W138" s="230">
        <f t="shared" si="28"/>
        <v>275</v>
      </c>
      <c r="X138" s="231">
        <f t="shared" si="29"/>
        <v>0.1641337386018237</v>
      </c>
      <c r="Y138" s="156">
        <v>329</v>
      </c>
      <c r="Z138" s="200">
        <v>0</v>
      </c>
      <c r="AA138" s="200">
        <f t="shared" si="22"/>
        <v>275</v>
      </c>
      <c r="AB138" s="201">
        <f t="shared" si="23"/>
        <v>0.1641337386018237</v>
      </c>
    </row>
    <row r="139" spans="1:28" s="4" customFormat="1" ht="12.75" customHeight="1">
      <c r="A139" s="102" t="s">
        <v>630</v>
      </c>
      <c r="B139" s="114" t="s">
        <v>21</v>
      </c>
      <c r="C139" s="141" t="s">
        <v>5</v>
      </c>
      <c r="D139" s="115" t="s">
        <v>77</v>
      </c>
      <c r="E139" s="116" t="s">
        <v>631</v>
      </c>
      <c r="F139" s="72">
        <v>50</v>
      </c>
      <c r="G139" s="65">
        <v>45</v>
      </c>
      <c r="H139" s="57">
        <v>0</v>
      </c>
      <c r="I139" s="57">
        <v>33</v>
      </c>
      <c r="J139" s="57">
        <v>0</v>
      </c>
      <c r="K139" s="72">
        <f t="shared" ref="K139:K142" si="32">IFERROR(I139-J139,I139)</f>
        <v>33</v>
      </c>
      <c r="L139" s="85">
        <f t="shared" ref="L139:L142" si="33">IFERROR((G139-K139)/G139, " ")</f>
        <v>0.26666666666666666</v>
      </c>
      <c r="M139" s="252">
        <v>45</v>
      </c>
      <c r="N139" s="237">
        <v>0</v>
      </c>
      <c r="O139" s="237">
        <f t="shared" ref="O139:O142" si="34">$K139-N139</f>
        <v>33</v>
      </c>
      <c r="P139" s="238">
        <f t="shared" ref="P139:P142" si="35">(M139-O139)/M139</f>
        <v>0.26666666666666666</v>
      </c>
      <c r="Q139" s="259">
        <v>45</v>
      </c>
      <c r="R139" s="206">
        <v>0</v>
      </c>
      <c r="S139" s="206">
        <f t="shared" ref="S139:S142" si="36">$K139-R139</f>
        <v>33</v>
      </c>
      <c r="T139" s="207">
        <f t="shared" ref="T139:T142" si="37">(Q139-S139)/Q139</f>
        <v>0.26666666666666666</v>
      </c>
      <c r="U139" s="252">
        <v>45</v>
      </c>
      <c r="V139" s="237">
        <v>0</v>
      </c>
      <c r="W139" s="237">
        <f t="shared" ref="W139:W142" si="38">$K139-V139</f>
        <v>33</v>
      </c>
      <c r="X139" s="238">
        <f t="shared" ref="X139:X142" si="39">(U139-W139)/U139</f>
        <v>0.26666666666666666</v>
      </c>
      <c r="Y139" s="259">
        <v>45</v>
      </c>
      <c r="Z139" s="206">
        <v>0</v>
      </c>
      <c r="AA139" s="206">
        <f t="shared" ref="AA139:AA142" si="40">$K139-Z139</f>
        <v>33</v>
      </c>
      <c r="AB139" s="207">
        <f t="shared" ref="AB139:AB142" si="41">(Y139-AA139)/Y139</f>
        <v>0.26666666666666666</v>
      </c>
    </row>
    <row r="140" spans="1:28" s="4" customFormat="1" ht="12.75" customHeight="1">
      <c r="A140" s="27" t="s">
        <v>632</v>
      </c>
      <c r="B140" s="21" t="s">
        <v>21</v>
      </c>
      <c r="C140" s="141" t="s">
        <v>5</v>
      </c>
      <c r="D140" s="32" t="s">
        <v>77</v>
      </c>
      <c r="E140" s="6"/>
      <c r="F140" s="75">
        <v>66</v>
      </c>
      <c r="G140" s="61">
        <v>60</v>
      </c>
      <c r="H140" s="55">
        <v>0</v>
      </c>
      <c r="I140" s="55">
        <v>39</v>
      </c>
      <c r="J140" s="55">
        <v>0</v>
      </c>
      <c r="K140" s="75">
        <f t="shared" si="32"/>
        <v>39</v>
      </c>
      <c r="L140" s="84">
        <f t="shared" si="33"/>
        <v>0.35</v>
      </c>
      <c r="M140" s="227">
        <v>60</v>
      </c>
      <c r="N140" s="228">
        <v>0</v>
      </c>
      <c r="O140" s="228">
        <f t="shared" si="34"/>
        <v>39</v>
      </c>
      <c r="P140" s="229">
        <f t="shared" si="35"/>
        <v>0.35</v>
      </c>
      <c r="Q140" s="197">
        <v>60</v>
      </c>
      <c r="R140" s="198">
        <v>0</v>
      </c>
      <c r="S140" s="198">
        <f t="shared" si="36"/>
        <v>39</v>
      </c>
      <c r="T140" s="199">
        <f t="shared" si="37"/>
        <v>0.35</v>
      </c>
      <c r="U140" s="227">
        <v>60</v>
      </c>
      <c r="V140" s="228">
        <v>0</v>
      </c>
      <c r="W140" s="228">
        <f t="shared" si="38"/>
        <v>39</v>
      </c>
      <c r="X140" s="229">
        <f t="shared" si="39"/>
        <v>0.35</v>
      </c>
      <c r="Y140" s="197">
        <v>60</v>
      </c>
      <c r="Z140" s="198">
        <v>0</v>
      </c>
      <c r="AA140" s="198">
        <f t="shared" si="40"/>
        <v>39</v>
      </c>
      <c r="AB140" s="199">
        <f t="shared" si="41"/>
        <v>0.35</v>
      </c>
    </row>
    <row r="141" spans="1:28" s="4" customFormat="1" ht="12.75" customHeight="1">
      <c r="A141" s="27" t="s">
        <v>300</v>
      </c>
      <c r="B141" s="21" t="s">
        <v>21</v>
      </c>
      <c r="C141" s="5"/>
      <c r="D141" s="32" t="s">
        <v>77</v>
      </c>
      <c r="E141" s="6" t="s">
        <v>32</v>
      </c>
      <c r="F141" s="75">
        <v>49</v>
      </c>
      <c r="G141" s="61">
        <v>40</v>
      </c>
      <c r="H141" s="55">
        <v>0</v>
      </c>
      <c r="I141" s="55">
        <v>34</v>
      </c>
      <c r="J141" s="55">
        <v>0</v>
      </c>
      <c r="K141" s="75">
        <f t="shared" si="32"/>
        <v>34</v>
      </c>
      <c r="L141" s="84">
        <f t="shared" si="33"/>
        <v>0.15</v>
      </c>
      <c r="M141" s="227">
        <v>40</v>
      </c>
      <c r="N141" s="228">
        <v>0</v>
      </c>
      <c r="O141" s="228">
        <f t="shared" si="34"/>
        <v>34</v>
      </c>
      <c r="P141" s="229">
        <f t="shared" si="35"/>
        <v>0.15</v>
      </c>
      <c r="Q141" s="197">
        <v>40</v>
      </c>
      <c r="R141" s="198">
        <v>0</v>
      </c>
      <c r="S141" s="198">
        <f t="shared" si="36"/>
        <v>34</v>
      </c>
      <c r="T141" s="199">
        <f t="shared" si="37"/>
        <v>0.15</v>
      </c>
      <c r="U141" s="227">
        <v>40</v>
      </c>
      <c r="V141" s="228">
        <v>0</v>
      </c>
      <c r="W141" s="228">
        <f t="shared" si="38"/>
        <v>34</v>
      </c>
      <c r="X141" s="229">
        <f t="shared" si="39"/>
        <v>0.15</v>
      </c>
      <c r="Y141" s="197">
        <v>40</v>
      </c>
      <c r="Z141" s="198">
        <v>0</v>
      </c>
      <c r="AA141" s="198">
        <f t="shared" si="40"/>
        <v>34</v>
      </c>
      <c r="AB141" s="199">
        <f t="shared" si="41"/>
        <v>0.15</v>
      </c>
    </row>
    <row r="142" spans="1:28" s="4" customFormat="1" ht="12.75" customHeight="1">
      <c r="A142" s="101" t="s">
        <v>9</v>
      </c>
      <c r="B142" s="24" t="s">
        <v>21</v>
      </c>
      <c r="C142" s="117"/>
      <c r="D142" s="30" t="s">
        <v>77</v>
      </c>
      <c r="E142" s="25" t="s">
        <v>33</v>
      </c>
      <c r="F142" s="73">
        <v>61</v>
      </c>
      <c r="G142" s="60">
        <v>49</v>
      </c>
      <c r="H142" s="53">
        <v>0</v>
      </c>
      <c r="I142" s="53">
        <v>34</v>
      </c>
      <c r="J142" s="53">
        <v>0</v>
      </c>
      <c r="K142" s="73">
        <f t="shared" si="32"/>
        <v>34</v>
      </c>
      <c r="L142" s="82">
        <f t="shared" si="33"/>
        <v>0.30612244897959184</v>
      </c>
      <c r="M142" s="222">
        <v>49</v>
      </c>
      <c r="N142" s="223">
        <v>0</v>
      </c>
      <c r="O142" s="223">
        <f t="shared" si="34"/>
        <v>34</v>
      </c>
      <c r="P142" s="224">
        <f t="shared" si="35"/>
        <v>0.30612244897959184</v>
      </c>
      <c r="Q142" s="192">
        <v>49</v>
      </c>
      <c r="R142" s="193">
        <v>0</v>
      </c>
      <c r="S142" s="193">
        <f t="shared" si="36"/>
        <v>34</v>
      </c>
      <c r="T142" s="194">
        <f t="shared" si="37"/>
        <v>0.30612244897959184</v>
      </c>
      <c r="U142" s="222">
        <v>49</v>
      </c>
      <c r="V142" s="223">
        <v>0</v>
      </c>
      <c r="W142" s="223">
        <f t="shared" si="38"/>
        <v>34</v>
      </c>
      <c r="X142" s="224">
        <f t="shared" si="39"/>
        <v>0.30612244897959184</v>
      </c>
      <c r="Y142" s="192">
        <v>49</v>
      </c>
      <c r="Z142" s="193">
        <v>0</v>
      </c>
      <c r="AA142" s="193">
        <f t="shared" si="40"/>
        <v>34</v>
      </c>
      <c r="AB142" s="194">
        <f t="shared" si="41"/>
        <v>0.30612244897959184</v>
      </c>
    </row>
    <row r="152" spans="9:12">
      <c r="I152" s="158"/>
      <c r="J152" s="158"/>
      <c r="K152" s="158"/>
      <c r="L152" s="158"/>
    </row>
    <row r="153" spans="9:12">
      <c r="I153" s="158"/>
      <c r="J153" s="158"/>
      <c r="K153" s="158"/>
      <c r="L153" s="158"/>
    </row>
    <row r="154" spans="9:12">
      <c r="I154" s="158"/>
      <c r="J154" s="158"/>
      <c r="K154" s="158"/>
      <c r="L154" s="158"/>
    </row>
    <row r="155" spans="9:12">
      <c r="I155" s="158"/>
      <c r="J155" s="158"/>
      <c r="K155" s="158"/>
      <c r="L155" s="15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452E9-EFD2-4A0C-B237-5F4EB42ADE7F}">
  <sheetPr>
    <tabColor theme="9" tint="-0.249977111117893"/>
  </sheetPr>
  <dimension ref="A2:AB1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0" sqref="E30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6.54296875" style="13" bestFit="1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310">
        <v>45966</v>
      </c>
      <c r="G2" s="310"/>
      <c r="H2" s="310"/>
      <c r="I2" s="310"/>
      <c r="J2" s="70"/>
      <c r="K2" s="70"/>
      <c r="L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39" t="s">
        <v>185</v>
      </c>
      <c r="K7" s="3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27" t="s">
        <v>65</v>
      </c>
      <c r="B8" s="21" t="s">
        <v>29</v>
      </c>
      <c r="C8" s="5"/>
      <c r="D8" s="32">
        <v>0.83</v>
      </c>
      <c r="E8" s="6" t="s">
        <v>69</v>
      </c>
      <c r="F8" s="75">
        <v>1154</v>
      </c>
      <c r="G8" s="61">
        <v>1049</v>
      </c>
      <c r="H8" s="55">
        <v>899</v>
      </c>
      <c r="I8" s="55">
        <v>765</v>
      </c>
      <c r="J8" s="55">
        <v>26</v>
      </c>
      <c r="K8" s="75">
        <f t="shared" ref="K8:K81" si="0">IFERROR(I8-J8,I8)</f>
        <v>739</v>
      </c>
      <c r="L8" s="84">
        <f t="shared" ref="L8:L68" si="1">IFERROR((G8-K8)/G8, " ")</f>
        <v>0.29551954242135364</v>
      </c>
      <c r="M8" s="138">
        <v>749</v>
      </c>
      <c r="N8" s="95">
        <v>124</v>
      </c>
      <c r="O8" s="228">
        <f t="shared" ref="O8:O45" si="2">$K8-N8</f>
        <v>615</v>
      </c>
      <c r="P8" s="229">
        <f t="shared" ref="P8:P45" si="3">(M8-O8)/M8</f>
        <v>0.17890520694259013</v>
      </c>
      <c r="Q8" s="138">
        <v>749</v>
      </c>
      <c r="R8" s="95">
        <v>124</v>
      </c>
      <c r="S8" s="198">
        <f t="shared" ref="S8:S45" si="4">$K8-R8</f>
        <v>615</v>
      </c>
      <c r="T8" s="199">
        <f t="shared" ref="T8:T45" si="5">(Q8-S8)/Q8</f>
        <v>0.17890520694259013</v>
      </c>
      <c r="U8" s="138">
        <v>799</v>
      </c>
      <c r="V8" s="95">
        <v>81</v>
      </c>
      <c r="W8" s="228">
        <f t="shared" ref="W8:W45" si="6">$K8-V8</f>
        <v>658</v>
      </c>
      <c r="X8" s="229">
        <f t="shared" ref="X8:X45" si="7">(U8-W8)/U8</f>
        <v>0.17647058823529413</v>
      </c>
      <c r="Y8" s="138">
        <v>799</v>
      </c>
      <c r="Z8" s="95">
        <v>81</v>
      </c>
      <c r="AA8" s="198">
        <f t="shared" ref="AA8:AA11" si="8">$K8-Z8</f>
        <v>658</v>
      </c>
      <c r="AB8" s="199">
        <f t="shared" ref="AB8:AB11" si="9">(Y8-AA8)/Y8</f>
        <v>0.17647058823529413</v>
      </c>
    </row>
    <row r="9" spans="1:28" s="4" customFormat="1" ht="12.75" customHeight="1">
      <c r="A9" s="27" t="s">
        <v>710</v>
      </c>
      <c r="B9" s="21" t="s">
        <v>29</v>
      </c>
      <c r="C9" s="174" t="s">
        <v>759</v>
      </c>
      <c r="D9" s="32">
        <v>0.83</v>
      </c>
      <c r="E9" s="6" t="s">
        <v>711</v>
      </c>
      <c r="F9" s="75">
        <v>1099</v>
      </c>
      <c r="G9" s="61">
        <v>999</v>
      </c>
      <c r="H9" s="55">
        <v>799</v>
      </c>
      <c r="I9" s="55">
        <v>698</v>
      </c>
      <c r="J9" s="55">
        <v>0</v>
      </c>
      <c r="K9" s="75">
        <f t="shared" si="0"/>
        <v>698</v>
      </c>
      <c r="L9" s="84">
        <f t="shared" si="1"/>
        <v>0.30130130130130128</v>
      </c>
      <c r="M9" s="227">
        <v>999</v>
      </c>
      <c r="N9" s="228">
        <v>0</v>
      </c>
      <c r="O9" s="228">
        <f t="shared" si="2"/>
        <v>698</v>
      </c>
      <c r="P9" s="229">
        <f t="shared" si="3"/>
        <v>0.30130130130130128</v>
      </c>
      <c r="Q9" s="138">
        <v>799</v>
      </c>
      <c r="R9" s="198">
        <v>0</v>
      </c>
      <c r="S9" s="198">
        <f t="shared" si="4"/>
        <v>698</v>
      </c>
      <c r="T9" s="199">
        <f t="shared" si="5"/>
        <v>0.12640801001251564</v>
      </c>
      <c r="U9" s="138">
        <v>699</v>
      </c>
      <c r="V9" s="95">
        <v>82</v>
      </c>
      <c r="W9" s="228">
        <f t="shared" si="6"/>
        <v>616</v>
      </c>
      <c r="X9" s="229">
        <f t="shared" si="7"/>
        <v>0.11874105865522175</v>
      </c>
      <c r="Y9" s="138">
        <v>699</v>
      </c>
      <c r="Z9" s="95">
        <v>81</v>
      </c>
      <c r="AA9" s="198">
        <f t="shared" si="8"/>
        <v>617</v>
      </c>
      <c r="AB9" s="199">
        <f t="shared" si="9"/>
        <v>0.11731044349070101</v>
      </c>
    </row>
    <row r="10" spans="1:28" s="4" customFormat="1" ht="12.75" customHeight="1">
      <c r="A10" s="101" t="s">
        <v>712</v>
      </c>
      <c r="B10" s="21" t="s">
        <v>29</v>
      </c>
      <c r="C10" s="141" t="s">
        <v>5</v>
      </c>
      <c r="D10" s="30">
        <v>0.83</v>
      </c>
      <c r="E10" s="25" t="s">
        <v>713</v>
      </c>
      <c r="F10" s="75">
        <v>1539</v>
      </c>
      <c r="G10" s="60">
        <v>1399</v>
      </c>
      <c r="H10" s="55">
        <v>1099</v>
      </c>
      <c r="I10" s="55">
        <v>932</v>
      </c>
      <c r="J10" s="55">
        <v>0</v>
      </c>
      <c r="K10" s="75">
        <f t="shared" si="0"/>
        <v>932</v>
      </c>
      <c r="L10" s="84">
        <f t="shared" si="1"/>
        <v>0.33380986418870623</v>
      </c>
      <c r="M10" s="138">
        <v>899</v>
      </c>
      <c r="N10" s="95">
        <v>165</v>
      </c>
      <c r="O10" s="228">
        <f t="shared" si="2"/>
        <v>767</v>
      </c>
      <c r="P10" s="229">
        <f t="shared" si="3"/>
        <v>0.14682981090100111</v>
      </c>
      <c r="Q10" s="138">
        <v>899</v>
      </c>
      <c r="R10" s="95">
        <v>165</v>
      </c>
      <c r="S10" s="198">
        <f t="shared" si="4"/>
        <v>767</v>
      </c>
      <c r="T10" s="199">
        <f t="shared" si="5"/>
        <v>0.14682981090100111</v>
      </c>
      <c r="U10" s="138">
        <v>1049</v>
      </c>
      <c r="V10" s="95">
        <v>38</v>
      </c>
      <c r="W10" s="228">
        <f t="shared" si="6"/>
        <v>894</v>
      </c>
      <c r="X10" s="229">
        <f t="shared" si="7"/>
        <v>0.14775977121067682</v>
      </c>
      <c r="Y10" s="138">
        <v>1049</v>
      </c>
      <c r="Z10" s="95">
        <v>38</v>
      </c>
      <c r="AA10" s="198">
        <f t="shared" si="8"/>
        <v>894</v>
      </c>
      <c r="AB10" s="199">
        <f t="shared" si="9"/>
        <v>0.14775977121067682</v>
      </c>
    </row>
    <row r="11" spans="1:28" s="4" customFormat="1" ht="12.75" customHeight="1">
      <c r="A11" s="101" t="s">
        <v>559</v>
      </c>
      <c r="B11" s="21" t="s">
        <v>29</v>
      </c>
      <c r="C11" s="174"/>
      <c r="D11" s="30">
        <v>0.83</v>
      </c>
      <c r="E11" s="25" t="s">
        <v>561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38">
        <v>799</v>
      </c>
      <c r="N11" s="95">
        <v>167</v>
      </c>
      <c r="O11" s="228">
        <f t="shared" si="2"/>
        <v>684</v>
      </c>
      <c r="P11" s="229">
        <f t="shared" si="3"/>
        <v>0.14392991239048811</v>
      </c>
      <c r="Q11" s="138">
        <v>799</v>
      </c>
      <c r="R11" s="95">
        <v>167</v>
      </c>
      <c r="S11" s="198">
        <f t="shared" si="4"/>
        <v>684</v>
      </c>
      <c r="T11" s="199">
        <f t="shared" si="5"/>
        <v>0.14392991239048811</v>
      </c>
      <c r="U11" s="138">
        <v>999</v>
      </c>
      <c r="V11" s="228">
        <v>0</v>
      </c>
      <c r="W11" s="228">
        <f t="shared" si="6"/>
        <v>851</v>
      </c>
      <c r="X11" s="229">
        <f t="shared" si="7"/>
        <v>0.14814814814814814</v>
      </c>
      <c r="Y11" s="138">
        <v>999</v>
      </c>
      <c r="Z11" s="198">
        <v>0</v>
      </c>
      <c r="AA11" s="198">
        <f t="shared" si="8"/>
        <v>851</v>
      </c>
      <c r="AB11" s="199">
        <f t="shared" si="9"/>
        <v>0.14814814814814814</v>
      </c>
    </row>
    <row r="12" spans="1:28" s="4" customFormat="1" ht="12.75" customHeight="1">
      <c r="A12" s="101" t="s">
        <v>714</v>
      </c>
      <c r="B12" s="24" t="s">
        <v>29</v>
      </c>
      <c r="C12" s="141" t="s">
        <v>5</v>
      </c>
      <c r="D12" s="30">
        <v>0.83</v>
      </c>
      <c r="E12" s="25" t="s">
        <v>715</v>
      </c>
      <c r="F12" s="73">
        <v>1759</v>
      </c>
      <c r="G12" s="60">
        <v>1599</v>
      </c>
      <c r="H12" s="53">
        <v>1299</v>
      </c>
      <c r="I12" s="53">
        <v>1091</v>
      </c>
      <c r="J12" s="53">
        <v>0</v>
      </c>
      <c r="K12" s="73">
        <f t="shared" si="0"/>
        <v>1091</v>
      </c>
      <c r="L12" s="82">
        <f t="shared" si="1"/>
        <v>0.31769856160100063</v>
      </c>
      <c r="M12" s="137">
        <v>1199</v>
      </c>
      <c r="N12" s="96">
        <v>80</v>
      </c>
      <c r="O12" s="223">
        <f>$K12-N12</f>
        <v>1011</v>
      </c>
      <c r="P12" s="224">
        <f>(M12-O12)/M12</f>
        <v>0.15679733110925773</v>
      </c>
      <c r="Q12" s="137">
        <v>1099</v>
      </c>
      <c r="R12" s="96">
        <v>165</v>
      </c>
      <c r="S12" s="193">
        <f>$K12-R12</f>
        <v>926</v>
      </c>
      <c r="T12" s="194">
        <f>(Q12-S12)/Q12</f>
        <v>0.15741583257506825</v>
      </c>
      <c r="U12" s="137">
        <v>1149</v>
      </c>
      <c r="V12" s="96">
        <v>122</v>
      </c>
      <c r="W12" s="223">
        <f>$K12-V12</f>
        <v>969</v>
      </c>
      <c r="X12" s="224">
        <f>(U12-W12)/U12</f>
        <v>0.1566579634464752</v>
      </c>
      <c r="Y12" s="137">
        <v>1149</v>
      </c>
      <c r="Z12" s="96">
        <v>122</v>
      </c>
      <c r="AA12" s="193">
        <f>$K12-Z12</f>
        <v>969</v>
      </c>
      <c r="AB12" s="194">
        <f>(Y12-AA12)/Y12</f>
        <v>0.1566579634464752</v>
      </c>
    </row>
    <row r="13" spans="1:28" s="4" customFormat="1" ht="12.75" customHeight="1">
      <c r="A13" s="27" t="s">
        <v>560</v>
      </c>
      <c r="B13" s="21" t="s">
        <v>29</v>
      </c>
      <c r="C13" s="174"/>
      <c r="D13" s="32">
        <v>0.83</v>
      </c>
      <c r="E13" s="6" t="s">
        <v>562</v>
      </c>
      <c r="F13" s="75">
        <v>1649</v>
      </c>
      <c r="G13" s="61">
        <v>1499</v>
      </c>
      <c r="H13" s="55">
        <v>1199</v>
      </c>
      <c r="I13" s="55">
        <v>1011</v>
      </c>
      <c r="J13" s="55">
        <v>0</v>
      </c>
      <c r="K13" s="75">
        <f>IFERROR(I13-J13,I13)</f>
        <v>1011</v>
      </c>
      <c r="L13" s="84">
        <f>IFERROR((G13-K13)/G13, " ")</f>
        <v>0.3255503669112742</v>
      </c>
      <c r="M13" s="138">
        <v>999</v>
      </c>
      <c r="N13" s="95">
        <v>165</v>
      </c>
      <c r="O13" s="228">
        <f t="shared" si="2"/>
        <v>846</v>
      </c>
      <c r="P13" s="229">
        <f t="shared" si="3"/>
        <v>0.15315315315315314</v>
      </c>
      <c r="Q13" s="138">
        <v>999</v>
      </c>
      <c r="R13" s="95">
        <v>165</v>
      </c>
      <c r="S13" s="198">
        <f t="shared" si="4"/>
        <v>846</v>
      </c>
      <c r="T13" s="199">
        <f t="shared" si="5"/>
        <v>0.15315315315315314</v>
      </c>
      <c r="U13" s="138">
        <v>1099</v>
      </c>
      <c r="V13" s="95">
        <v>81</v>
      </c>
      <c r="W13" s="228">
        <f t="shared" si="6"/>
        <v>930</v>
      </c>
      <c r="X13" s="229">
        <f t="shared" si="7"/>
        <v>0.1537761601455869</v>
      </c>
      <c r="Y13" s="138">
        <v>1099</v>
      </c>
      <c r="Z13" s="95">
        <v>81</v>
      </c>
      <c r="AA13" s="198">
        <f t="shared" ref="AA13:AA40" si="10">$K13-Z13</f>
        <v>930</v>
      </c>
      <c r="AB13" s="199">
        <f t="shared" ref="AB13:AB40" si="11">(Y13-AA13)/Y13</f>
        <v>0.1537761601455869</v>
      </c>
    </row>
    <row r="14" spans="1:28" s="4" customFormat="1" ht="12.75" customHeight="1">
      <c r="A14" s="101" t="s">
        <v>509</v>
      </c>
      <c r="B14" s="24" t="s">
        <v>29</v>
      </c>
      <c r="C14" s="279" t="s">
        <v>757</v>
      </c>
      <c r="D14" s="30">
        <v>0.83</v>
      </c>
      <c r="E14" s="25" t="s">
        <v>552</v>
      </c>
      <c r="F14" s="73">
        <v>1869</v>
      </c>
      <c r="G14" s="60">
        <v>2199</v>
      </c>
      <c r="H14" s="53">
        <v>1699</v>
      </c>
      <c r="I14" s="53">
        <v>1383</v>
      </c>
      <c r="J14" s="53">
        <v>0</v>
      </c>
      <c r="K14" s="73">
        <f t="shared" si="0"/>
        <v>1383</v>
      </c>
      <c r="L14" s="82">
        <f t="shared" si="1"/>
        <v>0.37107776261937242</v>
      </c>
      <c r="M14" s="137">
        <v>1299</v>
      </c>
      <c r="N14" s="96">
        <v>321</v>
      </c>
      <c r="O14" s="223">
        <f t="shared" si="2"/>
        <v>1062</v>
      </c>
      <c r="P14" s="224">
        <f t="shared" si="3"/>
        <v>0.18244803695150116</v>
      </c>
      <c r="Q14" s="137">
        <v>1299</v>
      </c>
      <c r="R14" s="96">
        <v>321</v>
      </c>
      <c r="S14" s="193">
        <f t="shared" si="4"/>
        <v>1062</v>
      </c>
      <c r="T14" s="194">
        <f t="shared" si="5"/>
        <v>0.18244803695150116</v>
      </c>
      <c r="U14" s="137">
        <v>1499</v>
      </c>
      <c r="V14" s="96">
        <v>158</v>
      </c>
      <c r="W14" s="223">
        <f t="shared" si="6"/>
        <v>1225</v>
      </c>
      <c r="X14" s="224">
        <f t="shared" si="7"/>
        <v>0.1827885256837892</v>
      </c>
      <c r="Y14" s="137">
        <v>1499</v>
      </c>
      <c r="Z14" s="96">
        <v>158</v>
      </c>
      <c r="AA14" s="193">
        <f t="shared" si="10"/>
        <v>1225</v>
      </c>
      <c r="AB14" s="194">
        <f t="shared" si="11"/>
        <v>0.1827885256837892</v>
      </c>
    </row>
    <row r="15" spans="1:28" s="4" customFormat="1" ht="12.75" customHeight="1" thickBot="1">
      <c r="A15" s="56" t="s">
        <v>716</v>
      </c>
      <c r="B15" s="49" t="s">
        <v>29</v>
      </c>
      <c r="C15" s="175" t="s">
        <v>758</v>
      </c>
      <c r="D15" s="50">
        <v>0.83</v>
      </c>
      <c r="E15" s="51" t="s">
        <v>717</v>
      </c>
      <c r="F15" s="77">
        <v>2419</v>
      </c>
      <c r="G15" s="108">
        <v>2199</v>
      </c>
      <c r="H15" s="58">
        <v>1699</v>
      </c>
      <c r="I15" s="58">
        <v>1438</v>
      </c>
      <c r="J15" s="58">
        <v>0</v>
      </c>
      <c r="K15" s="74">
        <f t="shared" si="0"/>
        <v>1438</v>
      </c>
      <c r="L15" s="83">
        <f t="shared" si="1"/>
        <v>0.34606639381537063</v>
      </c>
      <c r="M15" s="271">
        <v>2199</v>
      </c>
      <c r="N15" s="230">
        <v>0</v>
      </c>
      <c r="O15" s="230">
        <f t="shared" si="2"/>
        <v>1438</v>
      </c>
      <c r="P15" s="231">
        <f t="shared" si="3"/>
        <v>0.34606639381537063</v>
      </c>
      <c r="Q15" s="269">
        <v>2199</v>
      </c>
      <c r="R15" s="200">
        <v>0</v>
      </c>
      <c r="S15" s="200">
        <f t="shared" si="4"/>
        <v>1438</v>
      </c>
      <c r="T15" s="201">
        <f t="shared" si="5"/>
        <v>0.34606639381537063</v>
      </c>
      <c r="U15" s="271">
        <v>2199</v>
      </c>
      <c r="V15" s="230">
        <v>0</v>
      </c>
      <c r="W15" s="230">
        <f t="shared" si="6"/>
        <v>1438</v>
      </c>
      <c r="X15" s="231">
        <f t="shared" si="7"/>
        <v>0.34606639381537063</v>
      </c>
      <c r="Y15" s="269">
        <v>2199</v>
      </c>
      <c r="Z15" s="200">
        <v>0</v>
      </c>
      <c r="AA15" s="200">
        <f t="shared" si="10"/>
        <v>1438</v>
      </c>
      <c r="AB15" s="201">
        <f t="shared" si="11"/>
        <v>0.34606639381537063</v>
      </c>
    </row>
    <row r="16" spans="1:28" s="4" customFormat="1" ht="12.75" customHeight="1">
      <c r="A16" s="27" t="s">
        <v>118</v>
      </c>
      <c r="B16" s="21" t="s">
        <v>29</v>
      </c>
      <c r="C16" s="69"/>
      <c r="D16" s="32">
        <v>1.19</v>
      </c>
      <c r="E16" s="6" t="s">
        <v>119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38">
        <v>999</v>
      </c>
      <c r="N16" s="95">
        <v>76</v>
      </c>
      <c r="O16" s="228">
        <f t="shared" si="2"/>
        <v>825</v>
      </c>
      <c r="P16" s="229">
        <f t="shared" si="3"/>
        <v>0.17417417417417416</v>
      </c>
      <c r="Q16" s="138">
        <v>999</v>
      </c>
      <c r="R16" s="95">
        <v>76</v>
      </c>
      <c r="S16" s="198">
        <f t="shared" si="4"/>
        <v>825</v>
      </c>
      <c r="T16" s="199">
        <f t="shared" si="5"/>
        <v>0.17417417417417416</v>
      </c>
      <c r="U16" s="138">
        <v>999</v>
      </c>
      <c r="V16" s="95">
        <v>76</v>
      </c>
      <c r="W16" s="228">
        <f t="shared" si="6"/>
        <v>825</v>
      </c>
      <c r="X16" s="229">
        <f t="shared" si="7"/>
        <v>0.17417417417417416</v>
      </c>
      <c r="Y16" s="138">
        <v>999</v>
      </c>
      <c r="Z16" s="95">
        <v>75</v>
      </c>
      <c r="AA16" s="198">
        <f t="shared" si="10"/>
        <v>826</v>
      </c>
      <c r="AB16" s="199">
        <f t="shared" si="11"/>
        <v>0.17317317317317318</v>
      </c>
    </row>
    <row r="17" spans="1:28" s="4" customFormat="1" ht="12.75" customHeight="1">
      <c r="A17" s="166" t="s">
        <v>718</v>
      </c>
      <c r="B17" s="21" t="s">
        <v>29</v>
      </c>
      <c r="C17" s="141" t="s">
        <v>5</v>
      </c>
      <c r="D17" s="32">
        <v>1.19</v>
      </c>
      <c r="E17" s="6" t="s">
        <v>719</v>
      </c>
      <c r="F17" s="75">
        <v>989</v>
      </c>
      <c r="G17" s="61">
        <v>899</v>
      </c>
      <c r="H17" s="55">
        <v>799</v>
      </c>
      <c r="I17" s="55">
        <v>746</v>
      </c>
      <c r="J17" s="61">
        <v>0</v>
      </c>
      <c r="K17" s="75">
        <f t="shared" si="0"/>
        <v>746</v>
      </c>
      <c r="L17" s="84">
        <f t="shared" si="1"/>
        <v>0.17018909899888765</v>
      </c>
      <c r="M17" s="137">
        <v>799</v>
      </c>
      <c r="N17" s="228">
        <v>0</v>
      </c>
      <c r="O17" s="228">
        <f t="shared" si="2"/>
        <v>746</v>
      </c>
      <c r="P17" s="229">
        <f t="shared" si="3"/>
        <v>6.6332916145181484E-2</v>
      </c>
      <c r="Q17" s="137">
        <v>799</v>
      </c>
      <c r="R17" s="198">
        <v>0</v>
      </c>
      <c r="S17" s="198">
        <f t="shared" si="4"/>
        <v>746</v>
      </c>
      <c r="T17" s="199">
        <f t="shared" si="5"/>
        <v>6.6332916145181484E-2</v>
      </c>
      <c r="U17" s="137">
        <v>799</v>
      </c>
      <c r="V17" s="228">
        <v>0</v>
      </c>
      <c r="W17" s="228">
        <f t="shared" si="6"/>
        <v>746</v>
      </c>
      <c r="X17" s="229">
        <f t="shared" si="7"/>
        <v>6.6332916145181484E-2</v>
      </c>
      <c r="Y17" s="137">
        <v>799</v>
      </c>
      <c r="Z17" s="198">
        <v>0</v>
      </c>
      <c r="AA17" s="198">
        <f t="shared" si="10"/>
        <v>746</v>
      </c>
      <c r="AB17" s="199">
        <f t="shared" si="11"/>
        <v>6.6332916145181484E-2</v>
      </c>
    </row>
    <row r="18" spans="1:28" s="4" customFormat="1" ht="12.75" customHeight="1">
      <c r="A18" s="101" t="s">
        <v>567</v>
      </c>
      <c r="B18" s="24" t="s">
        <v>29</v>
      </c>
      <c r="C18" s="69"/>
      <c r="D18" s="30">
        <v>1.19</v>
      </c>
      <c r="E18" s="25" t="s">
        <v>569</v>
      </c>
      <c r="F18" s="73">
        <v>2089</v>
      </c>
      <c r="G18" s="61">
        <v>1899</v>
      </c>
      <c r="H18" s="55">
        <v>1499</v>
      </c>
      <c r="I18" s="53">
        <v>1246</v>
      </c>
      <c r="J18" s="60">
        <v>0</v>
      </c>
      <c r="K18" s="60">
        <f t="shared" si="0"/>
        <v>1246</v>
      </c>
      <c r="L18" s="82">
        <f t="shared" si="1"/>
        <v>0.34386519220642442</v>
      </c>
      <c r="M18" s="137">
        <v>1199</v>
      </c>
      <c r="N18" s="96">
        <v>238</v>
      </c>
      <c r="O18" s="223">
        <f t="shared" si="2"/>
        <v>1008</v>
      </c>
      <c r="P18" s="224">
        <f t="shared" si="3"/>
        <v>0.15929941618015012</v>
      </c>
      <c r="Q18" s="137">
        <v>1199</v>
      </c>
      <c r="R18" s="96">
        <v>238</v>
      </c>
      <c r="S18" s="193">
        <f t="shared" si="4"/>
        <v>1008</v>
      </c>
      <c r="T18" s="194">
        <f t="shared" si="5"/>
        <v>0.15929941618015012</v>
      </c>
      <c r="U18" s="137">
        <v>1249</v>
      </c>
      <c r="V18" s="96">
        <v>198</v>
      </c>
      <c r="W18" s="223">
        <f t="shared" si="6"/>
        <v>1048</v>
      </c>
      <c r="X18" s="224">
        <f t="shared" si="7"/>
        <v>0.16092874299439552</v>
      </c>
      <c r="Y18" s="137">
        <v>1249</v>
      </c>
      <c r="Z18" s="96">
        <v>198</v>
      </c>
      <c r="AA18" s="193">
        <f t="shared" si="10"/>
        <v>1048</v>
      </c>
      <c r="AB18" s="194">
        <f t="shared" si="11"/>
        <v>0.16092874299439552</v>
      </c>
    </row>
    <row r="19" spans="1:28" s="4" customFormat="1" ht="12.75" customHeight="1">
      <c r="A19" s="101" t="s">
        <v>568</v>
      </c>
      <c r="B19" s="24" t="s">
        <v>29</v>
      </c>
      <c r="C19" s="69"/>
      <c r="D19" s="30">
        <v>1.19</v>
      </c>
      <c r="E19" s="25" t="s">
        <v>570</v>
      </c>
      <c r="F19" s="73">
        <v>1979</v>
      </c>
      <c r="G19" s="61">
        <v>1799</v>
      </c>
      <c r="H19" s="55">
        <v>1399</v>
      </c>
      <c r="I19" s="53">
        <v>1163</v>
      </c>
      <c r="J19" s="60">
        <v>0</v>
      </c>
      <c r="K19" s="60">
        <f t="shared" si="0"/>
        <v>1163</v>
      </c>
      <c r="L19" s="82">
        <f t="shared" si="1"/>
        <v>0.35352973874374655</v>
      </c>
      <c r="M19" s="137">
        <v>1099</v>
      </c>
      <c r="N19" s="96">
        <v>239</v>
      </c>
      <c r="O19" s="223">
        <f t="shared" si="2"/>
        <v>924</v>
      </c>
      <c r="P19" s="224">
        <f t="shared" si="3"/>
        <v>0.15923566878980891</v>
      </c>
      <c r="Q19" s="137">
        <v>1099</v>
      </c>
      <c r="R19" s="96">
        <v>239</v>
      </c>
      <c r="S19" s="193">
        <f t="shared" si="4"/>
        <v>924</v>
      </c>
      <c r="T19" s="194">
        <f t="shared" si="5"/>
        <v>0.15923566878980891</v>
      </c>
      <c r="U19" s="137">
        <v>1199</v>
      </c>
      <c r="V19" s="96">
        <v>157</v>
      </c>
      <c r="W19" s="223">
        <f t="shared" si="6"/>
        <v>1006</v>
      </c>
      <c r="X19" s="224">
        <f t="shared" si="7"/>
        <v>0.16096747289407839</v>
      </c>
      <c r="Y19" s="137">
        <v>1199</v>
      </c>
      <c r="Z19" s="96">
        <v>157</v>
      </c>
      <c r="AA19" s="193">
        <f t="shared" si="10"/>
        <v>1006</v>
      </c>
      <c r="AB19" s="194">
        <f t="shared" si="11"/>
        <v>0.16096747289407839</v>
      </c>
    </row>
    <row r="20" spans="1:28" s="4" customFormat="1" ht="12.75" customHeight="1">
      <c r="A20" s="101" t="s">
        <v>571</v>
      </c>
      <c r="B20" s="24" t="s">
        <v>29</v>
      </c>
      <c r="C20" s="69"/>
      <c r="D20" s="30">
        <v>1.19</v>
      </c>
      <c r="E20" s="25" t="s">
        <v>573</v>
      </c>
      <c r="F20" s="73">
        <v>2529</v>
      </c>
      <c r="G20" s="60">
        <v>2299</v>
      </c>
      <c r="H20" s="53">
        <v>1799</v>
      </c>
      <c r="I20" s="53">
        <v>1480</v>
      </c>
      <c r="J20" s="60">
        <v>0</v>
      </c>
      <c r="K20" s="60">
        <f t="shared" si="0"/>
        <v>1480</v>
      </c>
      <c r="L20" s="82">
        <f t="shared" si="1"/>
        <v>0.35624184428012179</v>
      </c>
      <c r="M20" s="137">
        <v>1399</v>
      </c>
      <c r="N20" s="96">
        <v>315</v>
      </c>
      <c r="O20" s="223">
        <f t="shared" si="2"/>
        <v>1165</v>
      </c>
      <c r="P20" s="224">
        <f t="shared" si="3"/>
        <v>0.16726233023588277</v>
      </c>
      <c r="Q20" s="137">
        <v>1399</v>
      </c>
      <c r="R20" s="96">
        <v>315</v>
      </c>
      <c r="S20" s="193">
        <f t="shared" si="4"/>
        <v>1165</v>
      </c>
      <c r="T20" s="194">
        <f t="shared" si="5"/>
        <v>0.16726233023588277</v>
      </c>
      <c r="U20" s="137">
        <v>1449</v>
      </c>
      <c r="V20" s="96">
        <v>275</v>
      </c>
      <c r="W20" s="223">
        <f t="shared" si="6"/>
        <v>1205</v>
      </c>
      <c r="X20" s="224">
        <f t="shared" si="7"/>
        <v>0.16839199447895101</v>
      </c>
      <c r="Y20" s="137">
        <v>1449</v>
      </c>
      <c r="Z20" s="96">
        <v>275</v>
      </c>
      <c r="AA20" s="193">
        <f t="shared" si="10"/>
        <v>1205</v>
      </c>
      <c r="AB20" s="194">
        <f t="shared" si="11"/>
        <v>0.16839199447895101</v>
      </c>
    </row>
    <row r="21" spans="1:28" s="4" customFormat="1" ht="12.75" customHeight="1">
      <c r="A21" s="101" t="s">
        <v>572</v>
      </c>
      <c r="B21" s="24" t="s">
        <v>29</v>
      </c>
      <c r="C21" s="69"/>
      <c r="D21" s="30">
        <v>1.19</v>
      </c>
      <c r="E21" s="25" t="s">
        <v>574</v>
      </c>
      <c r="F21" s="73">
        <v>2419</v>
      </c>
      <c r="G21" s="60">
        <v>2199</v>
      </c>
      <c r="H21" s="53">
        <v>1699</v>
      </c>
      <c r="I21" s="53">
        <v>1358</v>
      </c>
      <c r="J21" s="60">
        <v>0</v>
      </c>
      <c r="K21" s="60">
        <f t="shared" si="0"/>
        <v>1358</v>
      </c>
      <c r="L21" s="82">
        <f t="shared" si="1"/>
        <v>0.38244656662119147</v>
      </c>
      <c r="M21" s="137">
        <v>1199</v>
      </c>
      <c r="N21" s="96">
        <v>395</v>
      </c>
      <c r="O21" s="223">
        <f t="shared" si="2"/>
        <v>963</v>
      </c>
      <c r="P21" s="224">
        <f t="shared" si="3"/>
        <v>0.19683069224353628</v>
      </c>
      <c r="Q21" s="137">
        <v>1199</v>
      </c>
      <c r="R21" s="96">
        <v>395</v>
      </c>
      <c r="S21" s="193">
        <f t="shared" si="4"/>
        <v>963</v>
      </c>
      <c r="T21" s="194">
        <f t="shared" si="5"/>
        <v>0.19683069224353628</v>
      </c>
      <c r="U21" s="137">
        <v>1399</v>
      </c>
      <c r="V21" s="96">
        <v>235</v>
      </c>
      <c r="W21" s="223">
        <f t="shared" si="6"/>
        <v>1123</v>
      </c>
      <c r="X21" s="224">
        <f t="shared" si="7"/>
        <v>0.19728377412437456</v>
      </c>
      <c r="Y21" s="137">
        <v>1399</v>
      </c>
      <c r="Z21" s="96">
        <v>235</v>
      </c>
      <c r="AA21" s="193">
        <f t="shared" si="10"/>
        <v>1123</v>
      </c>
      <c r="AB21" s="194">
        <f t="shared" si="11"/>
        <v>0.19728377412437456</v>
      </c>
    </row>
    <row r="22" spans="1:28" s="4" customFormat="1" ht="12.75" customHeight="1">
      <c r="A22" s="27" t="s">
        <v>575</v>
      </c>
      <c r="B22" s="24" t="s">
        <v>29</v>
      </c>
      <c r="C22" s="69"/>
      <c r="D22" s="30">
        <v>1.19</v>
      </c>
      <c r="E22" s="6" t="s">
        <v>576</v>
      </c>
      <c r="F22" s="75">
        <v>3079</v>
      </c>
      <c r="G22" s="61">
        <v>2799</v>
      </c>
      <c r="H22" s="55">
        <v>2199</v>
      </c>
      <c r="I22" s="55">
        <v>1758</v>
      </c>
      <c r="J22" s="55">
        <v>0</v>
      </c>
      <c r="K22" s="60">
        <f t="shared" si="0"/>
        <v>1758</v>
      </c>
      <c r="L22" s="82">
        <f t="shared" si="1"/>
        <v>0.37191854233654875</v>
      </c>
      <c r="M22" s="138">
        <v>1699</v>
      </c>
      <c r="N22" s="95">
        <v>393</v>
      </c>
      <c r="O22" s="228">
        <f t="shared" si="2"/>
        <v>1365</v>
      </c>
      <c r="P22" s="229">
        <f t="shared" si="3"/>
        <v>0.19658622719246616</v>
      </c>
      <c r="Q22" s="138">
        <v>1699</v>
      </c>
      <c r="R22" s="95">
        <v>393</v>
      </c>
      <c r="S22" s="198">
        <f t="shared" si="4"/>
        <v>1365</v>
      </c>
      <c r="T22" s="199">
        <f t="shared" si="5"/>
        <v>0.19658622719246616</v>
      </c>
      <c r="U22" s="138">
        <v>1799</v>
      </c>
      <c r="V22" s="95">
        <v>315</v>
      </c>
      <c r="W22" s="228">
        <f t="shared" si="6"/>
        <v>1443</v>
      </c>
      <c r="X22" s="229">
        <f t="shared" si="7"/>
        <v>0.19788771539744301</v>
      </c>
      <c r="Y22" s="138">
        <v>1799</v>
      </c>
      <c r="Z22" s="95">
        <v>315</v>
      </c>
      <c r="AA22" s="198">
        <f t="shared" si="10"/>
        <v>1443</v>
      </c>
      <c r="AB22" s="199">
        <f t="shared" si="11"/>
        <v>0.19788771539744301</v>
      </c>
    </row>
    <row r="23" spans="1:28" s="4" customFormat="1" ht="12.75" customHeight="1">
      <c r="A23" s="27" t="s">
        <v>163</v>
      </c>
      <c r="B23" s="21" t="s">
        <v>29</v>
      </c>
      <c r="C23" s="160" t="s">
        <v>612</v>
      </c>
      <c r="D23" s="32">
        <v>1.19</v>
      </c>
      <c r="E23" s="6" t="s">
        <v>165</v>
      </c>
      <c r="F23" s="75">
        <v>4069</v>
      </c>
      <c r="G23" s="61">
        <v>3699</v>
      </c>
      <c r="H23" s="55">
        <v>2899</v>
      </c>
      <c r="I23" s="55">
        <v>2381</v>
      </c>
      <c r="J23" s="55">
        <v>0</v>
      </c>
      <c r="K23" s="75">
        <f t="shared" si="0"/>
        <v>2381</v>
      </c>
      <c r="L23" s="84">
        <f t="shared" si="1"/>
        <v>0.35631251689645849</v>
      </c>
      <c r="M23" s="138">
        <v>2499</v>
      </c>
      <c r="N23" s="95">
        <v>312</v>
      </c>
      <c r="O23" s="228">
        <f t="shared" si="2"/>
        <v>2069</v>
      </c>
      <c r="P23" s="229">
        <f t="shared" si="3"/>
        <v>0.17206882753101241</v>
      </c>
      <c r="Q23" s="138">
        <v>2499</v>
      </c>
      <c r="R23" s="95">
        <v>312</v>
      </c>
      <c r="S23" s="198">
        <f t="shared" si="4"/>
        <v>2069</v>
      </c>
      <c r="T23" s="199">
        <f t="shared" si="5"/>
        <v>0.17206882753101241</v>
      </c>
      <c r="U23" s="138">
        <v>2499</v>
      </c>
      <c r="V23" s="95">
        <v>310</v>
      </c>
      <c r="W23" s="228">
        <f t="shared" si="6"/>
        <v>2071</v>
      </c>
      <c r="X23" s="229">
        <f t="shared" si="7"/>
        <v>0.17126850740296118</v>
      </c>
      <c r="Y23" s="138">
        <v>2499</v>
      </c>
      <c r="Z23" s="95">
        <v>310</v>
      </c>
      <c r="AA23" s="198">
        <f t="shared" si="10"/>
        <v>2071</v>
      </c>
      <c r="AB23" s="199">
        <f t="shared" si="11"/>
        <v>0.17126850740296118</v>
      </c>
    </row>
    <row r="24" spans="1:28" s="4" customFormat="1" ht="12.75" customHeight="1">
      <c r="A24" s="101" t="s">
        <v>164</v>
      </c>
      <c r="B24" s="24" t="s">
        <v>29</v>
      </c>
      <c r="C24" s="279" t="s">
        <v>612</v>
      </c>
      <c r="D24" s="30">
        <v>1.19</v>
      </c>
      <c r="E24" s="25" t="s">
        <v>165</v>
      </c>
      <c r="F24" s="73">
        <v>3959</v>
      </c>
      <c r="G24" s="60">
        <v>3599</v>
      </c>
      <c r="H24" s="53">
        <v>2799</v>
      </c>
      <c r="I24" s="53">
        <v>2299</v>
      </c>
      <c r="J24" s="53">
        <v>0</v>
      </c>
      <c r="K24" s="73">
        <f t="shared" si="0"/>
        <v>2299</v>
      </c>
      <c r="L24" s="82">
        <f t="shared" si="1"/>
        <v>0.3612114476243401</v>
      </c>
      <c r="M24" s="137">
        <v>2399</v>
      </c>
      <c r="N24" s="96">
        <v>312</v>
      </c>
      <c r="O24" s="223">
        <f t="shared" si="2"/>
        <v>1987</v>
      </c>
      <c r="P24" s="224">
        <f t="shared" si="3"/>
        <v>0.17173822426010837</v>
      </c>
      <c r="Q24" s="137">
        <v>2399</v>
      </c>
      <c r="R24" s="96">
        <v>312</v>
      </c>
      <c r="S24" s="193">
        <f t="shared" si="4"/>
        <v>1987</v>
      </c>
      <c r="T24" s="194">
        <f t="shared" si="5"/>
        <v>0.17173822426010837</v>
      </c>
      <c r="U24" s="137">
        <v>2399</v>
      </c>
      <c r="V24" s="96">
        <v>311</v>
      </c>
      <c r="W24" s="223">
        <f t="shared" si="6"/>
        <v>1988</v>
      </c>
      <c r="X24" s="224">
        <f t="shared" si="7"/>
        <v>0.17132138390996249</v>
      </c>
      <c r="Y24" s="137">
        <v>2399</v>
      </c>
      <c r="Z24" s="96">
        <v>311</v>
      </c>
      <c r="AA24" s="193">
        <f t="shared" si="10"/>
        <v>1988</v>
      </c>
      <c r="AB24" s="194">
        <f t="shared" si="11"/>
        <v>0.17132138390996249</v>
      </c>
    </row>
    <row r="25" spans="1:28" s="4" customFormat="1" ht="12.75" customHeight="1">
      <c r="A25" s="27" t="s">
        <v>720</v>
      </c>
      <c r="B25" s="21" t="s">
        <v>29</v>
      </c>
      <c r="C25" s="174" t="s">
        <v>759</v>
      </c>
      <c r="D25" s="32">
        <v>1.19</v>
      </c>
      <c r="E25" s="6" t="s">
        <v>722</v>
      </c>
      <c r="F25" s="75">
        <v>4069</v>
      </c>
      <c r="G25" s="61">
        <v>3699</v>
      </c>
      <c r="H25" s="55">
        <v>2899</v>
      </c>
      <c r="I25" s="55">
        <v>2381</v>
      </c>
      <c r="J25" s="55">
        <v>0</v>
      </c>
      <c r="K25" s="75">
        <f t="shared" si="0"/>
        <v>2381</v>
      </c>
      <c r="L25" s="84">
        <f t="shared" si="1"/>
        <v>0.35631251689645849</v>
      </c>
      <c r="M25" s="227">
        <v>3699</v>
      </c>
      <c r="N25" s="228">
        <v>0</v>
      </c>
      <c r="O25" s="228">
        <f t="shared" si="2"/>
        <v>2381</v>
      </c>
      <c r="P25" s="229">
        <f t="shared" si="3"/>
        <v>0.35631251689645849</v>
      </c>
      <c r="Q25" s="197">
        <v>3699</v>
      </c>
      <c r="R25" s="198">
        <v>0</v>
      </c>
      <c r="S25" s="198">
        <f t="shared" si="4"/>
        <v>2381</v>
      </c>
      <c r="T25" s="199">
        <f t="shared" si="5"/>
        <v>0.35631251689645849</v>
      </c>
      <c r="U25" s="227">
        <v>3699</v>
      </c>
      <c r="V25" s="228">
        <v>0</v>
      </c>
      <c r="W25" s="228">
        <f t="shared" si="6"/>
        <v>2381</v>
      </c>
      <c r="X25" s="229">
        <f t="shared" si="7"/>
        <v>0.35631251689645849</v>
      </c>
      <c r="Y25" s="197">
        <v>3699</v>
      </c>
      <c r="Z25" s="198">
        <v>0</v>
      </c>
      <c r="AA25" s="198">
        <f t="shared" si="10"/>
        <v>2381</v>
      </c>
      <c r="AB25" s="199">
        <f t="shared" si="11"/>
        <v>0.35631251689645849</v>
      </c>
    </row>
    <row r="26" spans="1:28" s="4" customFormat="1" ht="12.75" customHeight="1" thickBot="1">
      <c r="A26" s="26" t="s">
        <v>721</v>
      </c>
      <c r="B26" s="23" t="s">
        <v>29</v>
      </c>
      <c r="C26" s="130" t="s">
        <v>759</v>
      </c>
      <c r="D26" s="31">
        <v>1.19</v>
      </c>
      <c r="E26" s="2" t="s">
        <v>723</v>
      </c>
      <c r="F26" s="74">
        <v>3959</v>
      </c>
      <c r="G26" s="35">
        <v>3599</v>
      </c>
      <c r="H26" s="54">
        <v>2799</v>
      </c>
      <c r="I26" s="54">
        <v>2299</v>
      </c>
      <c r="J26" s="54">
        <v>0</v>
      </c>
      <c r="K26" s="74">
        <f t="shared" si="0"/>
        <v>2299</v>
      </c>
      <c r="L26" s="83">
        <f t="shared" si="1"/>
        <v>0.3612114476243401</v>
      </c>
      <c r="M26" s="243">
        <v>3599</v>
      </c>
      <c r="N26" s="225">
        <v>0</v>
      </c>
      <c r="O26" s="225">
        <f t="shared" si="2"/>
        <v>2299</v>
      </c>
      <c r="P26" s="226">
        <f t="shared" si="3"/>
        <v>0.3612114476243401</v>
      </c>
      <c r="Q26" s="270">
        <v>3599</v>
      </c>
      <c r="R26" s="195">
        <v>0</v>
      </c>
      <c r="S26" s="195">
        <f t="shared" si="4"/>
        <v>2299</v>
      </c>
      <c r="T26" s="196">
        <f t="shared" si="5"/>
        <v>0.3612114476243401</v>
      </c>
      <c r="U26" s="243">
        <v>3599</v>
      </c>
      <c r="V26" s="225">
        <v>0</v>
      </c>
      <c r="W26" s="225">
        <f t="shared" si="6"/>
        <v>2299</v>
      </c>
      <c r="X26" s="226">
        <f t="shared" si="7"/>
        <v>0.3612114476243401</v>
      </c>
      <c r="Y26" s="270">
        <v>3599</v>
      </c>
      <c r="Z26" s="195">
        <v>0</v>
      </c>
      <c r="AA26" s="195">
        <f t="shared" si="10"/>
        <v>2299</v>
      </c>
      <c r="AB26" s="196">
        <f t="shared" si="11"/>
        <v>0.3612114476243401</v>
      </c>
    </row>
    <row r="27" spans="1:28" s="4" customFormat="1" ht="12.75" customHeight="1">
      <c r="A27" s="27" t="s">
        <v>724</v>
      </c>
      <c r="B27" s="21" t="s">
        <v>29</v>
      </c>
      <c r="C27" s="174" t="s">
        <v>759</v>
      </c>
      <c r="D27" s="32">
        <v>1.19</v>
      </c>
      <c r="E27" s="6" t="s">
        <v>725</v>
      </c>
      <c r="F27" s="75">
        <v>1979</v>
      </c>
      <c r="G27" s="61">
        <v>1799</v>
      </c>
      <c r="H27" s="55">
        <v>1199</v>
      </c>
      <c r="I27" s="55">
        <v>1020</v>
      </c>
      <c r="J27" s="55">
        <v>0</v>
      </c>
      <c r="K27" s="75">
        <f t="shared" si="0"/>
        <v>1020</v>
      </c>
      <c r="L27" s="84">
        <f t="shared" si="1"/>
        <v>0.43301834352418012</v>
      </c>
      <c r="M27" s="227">
        <v>1799</v>
      </c>
      <c r="N27" s="228">
        <v>0</v>
      </c>
      <c r="O27" s="228">
        <f t="shared" si="2"/>
        <v>1020</v>
      </c>
      <c r="P27" s="229">
        <f t="shared" si="3"/>
        <v>0.43301834352418012</v>
      </c>
      <c r="Q27" s="197">
        <v>1799</v>
      </c>
      <c r="R27" s="198">
        <v>0</v>
      </c>
      <c r="S27" s="198">
        <f t="shared" si="4"/>
        <v>1020</v>
      </c>
      <c r="T27" s="199">
        <f t="shared" si="5"/>
        <v>0.43301834352418012</v>
      </c>
      <c r="U27" s="227">
        <v>1799</v>
      </c>
      <c r="V27" s="228">
        <v>0</v>
      </c>
      <c r="W27" s="228">
        <f t="shared" si="6"/>
        <v>1020</v>
      </c>
      <c r="X27" s="229">
        <f t="shared" si="7"/>
        <v>0.43301834352418012</v>
      </c>
      <c r="Y27" s="138">
        <v>1199</v>
      </c>
      <c r="Z27" s="198">
        <v>0</v>
      </c>
      <c r="AA27" s="198">
        <f t="shared" si="10"/>
        <v>1020</v>
      </c>
      <c r="AB27" s="199">
        <f t="shared" si="11"/>
        <v>0.14929107589658047</v>
      </c>
    </row>
    <row r="28" spans="1:28" s="4" customFormat="1" ht="12.75" customHeight="1">
      <c r="A28" s="27" t="s">
        <v>446</v>
      </c>
      <c r="B28" s="21" t="s">
        <v>29</v>
      </c>
      <c r="C28" s="69"/>
      <c r="D28" s="32">
        <v>1.19</v>
      </c>
      <c r="E28" s="6" t="s">
        <v>448</v>
      </c>
      <c r="F28" s="75">
        <v>2309</v>
      </c>
      <c r="G28" s="61">
        <v>2099</v>
      </c>
      <c r="H28" s="55">
        <v>1599</v>
      </c>
      <c r="I28" s="55">
        <v>1287</v>
      </c>
      <c r="J28" s="55">
        <v>0</v>
      </c>
      <c r="K28" s="75">
        <f t="shared" si="0"/>
        <v>1287</v>
      </c>
      <c r="L28" s="84">
        <f t="shared" si="1"/>
        <v>0.38685088137208196</v>
      </c>
      <c r="M28" s="138">
        <v>1299</v>
      </c>
      <c r="N28" s="95">
        <v>230</v>
      </c>
      <c r="O28" s="228">
        <f t="shared" si="2"/>
        <v>1057</v>
      </c>
      <c r="P28" s="229">
        <f t="shared" si="3"/>
        <v>0.18629715165511931</v>
      </c>
      <c r="Q28" s="138">
        <v>1299</v>
      </c>
      <c r="R28" s="95">
        <v>230</v>
      </c>
      <c r="S28" s="198">
        <f t="shared" si="4"/>
        <v>1057</v>
      </c>
      <c r="T28" s="199">
        <f t="shared" si="5"/>
        <v>0.18629715165511931</v>
      </c>
      <c r="U28" s="138">
        <v>1299</v>
      </c>
      <c r="V28" s="95">
        <v>230</v>
      </c>
      <c r="W28" s="228">
        <f t="shared" si="6"/>
        <v>1057</v>
      </c>
      <c r="X28" s="229">
        <f t="shared" si="7"/>
        <v>0.18629715165511931</v>
      </c>
      <c r="Y28" s="138">
        <v>1299</v>
      </c>
      <c r="Z28" s="95">
        <v>230</v>
      </c>
      <c r="AA28" s="198">
        <f t="shared" si="10"/>
        <v>1057</v>
      </c>
      <c r="AB28" s="199">
        <f t="shared" si="11"/>
        <v>0.18629715165511931</v>
      </c>
    </row>
    <row r="29" spans="1:28" s="4" customFormat="1" ht="12.75" customHeight="1">
      <c r="A29" s="27" t="s">
        <v>447</v>
      </c>
      <c r="B29" s="21" t="s">
        <v>29</v>
      </c>
      <c r="C29" s="160" t="s">
        <v>612</v>
      </c>
      <c r="D29" s="32">
        <v>1.19</v>
      </c>
      <c r="E29" s="6" t="s">
        <v>449</v>
      </c>
      <c r="F29" s="75">
        <v>2859</v>
      </c>
      <c r="G29" s="61">
        <v>2599</v>
      </c>
      <c r="H29" s="55">
        <v>1999</v>
      </c>
      <c r="I29" s="55">
        <v>1635</v>
      </c>
      <c r="J29" s="55">
        <v>0</v>
      </c>
      <c r="K29" s="75">
        <f t="shared" si="0"/>
        <v>1635</v>
      </c>
      <c r="L29" s="84">
        <f t="shared" si="1"/>
        <v>0.37091188918814927</v>
      </c>
      <c r="M29" s="138">
        <v>1499</v>
      </c>
      <c r="N29" s="95">
        <v>391</v>
      </c>
      <c r="O29" s="228">
        <f t="shared" si="2"/>
        <v>1244</v>
      </c>
      <c r="P29" s="229">
        <f t="shared" si="3"/>
        <v>0.17011340893929286</v>
      </c>
      <c r="Q29" s="138">
        <v>1499</v>
      </c>
      <c r="R29" s="95">
        <v>391</v>
      </c>
      <c r="S29" s="198">
        <f t="shared" si="4"/>
        <v>1244</v>
      </c>
      <c r="T29" s="199">
        <f t="shared" si="5"/>
        <v>0.17011340893929286</v>
      </c>
      <c r="U29" s="138">
        <v>1599</v>
      </c>
      <c r="V29" s="95">
        <v>312</v>
      </c>
      <c r="W29" s="228">
        <f t="shared" si="6"/>
        <v>1323</v>
      </c>
      <c r="X29" s="229">
        <f t="shared" si="7"/>
        <v>0.17260787992495311</v>
      </c>
      <c r="Y29" s="138">
        <v>1599</v>
      </c>
      <c r="Z29" s="95">
        <v>312</v>
      </c>
      <c r="AA29" s="198">
        <f t="shared" si="10"/>
        <v>1323</v>
      </c>
      <c r="AB29" s="199">
        <f t="shared" si="11"/>
        <v>0.17260787992495311</v>
      </c>
    </row>
    <row r="30" spans="1:28" s="4" customFormat="1" ht="12.75" customHeight="1">
      <c r="A30" s="103" t="s">
        <v>589</v>
      </c>
      <c r="B30" s="119" t="s">
        <v>29</v>
      </c>
      <c r="C30" s="66"/>
      <c r="D30" s="120">
        <v>1.19</v>
      </c>
      <c r="E30" s="121" t="s">
        <v>591</v>
      </c>
      <c r="F30" s="105">
        <v>3079</v>
      </c>
      <c r="G30" s="106">
        <v>2799</v>
      </c>
      <c r="H30" s="104">
        <v>2049</v>
      </c>
      <c r="I30" s="104">
        <v>1641</v>
      </c>
      <c r="J30" s="104">
        <v>0</v>
      </c>
      <c r="K30" s="105">
        <f t="shared" si="0"/>
        <v>1641</v>
      </c>
      <c r="L30" s="86">
        <f t="shared" si="1"/>
        <v>0.4137191854233655</v>
      </c>
      <c r="M30" s="155">
        <v>1549</v>
      </c>
      <c r="N30" s="180">
        <v>395</v>
      </c>
      <c r="O30" s="233">
        <f t="shared" si="2"/>
        <v>1246</v>
      </c>
      <c r="P30" s="234">
        <f t="shared" si="3"/>
        <v>0.19561007101355712</v>
      </c>
      <c r="Q30" s="155">
        <v>1549</v>
      </c>
      <c r="R30" s="180">
        <v>395</v>
      </c>
      <c r="S30" s="202">
        <f t="shared" si="4"/>
        <v>1246</v>
      </c>
      <c r="T30" s="203">
        <f t="shared" si="5"/>
        <v>0.19561007101355712</v>
      </c>
      <c r="U30" s="155">
        <v>1649</v>
      </c>
      <c r="V30" s="180">
        <v>315</v>
      </c>
      <c r="W30" s="233">
        <f t="shared" si="6"/>
        <v>1326</v>
      </c>
      <c r="X30" s="234">
        <f t="shared" si="7"/>
        <v>0.19587628865979381</v>
      </c>
      <c r="Y30" s="155">
        <v>1649</v>
      </c>
      <c r="Z30" s="180">
        <v>315</v>
      </c>
      <c r="AA30" s="202">
        <f t="shared" si="10"/>
        <v>1326</v>
      </c>
      <c r="AB30" s="203">
        <f t="shared" si="11"/>
        <v>0.19587628865979381</v>
      </c>
    </row>
    <row r="31" spans="1:28" s="4" customFormat="1" ht="12.75" customHeight="1">
      <c r="A31" s="101" t="s">
        <v>451</v>
      </c>
      <c r="B31" s="24" t="s">
        <v>29</v>
      </c>
      <c r="C31" s="279" t="s">
        <v>757</v>
      </c>
      <c r="D31" s="30">
        <v>1.19</v>
      </c>
      <c r="E31" s="25" t="s">
        <v>450</v>
      </c>
      <c r="F31" s="73">
        <v>3299</v>
      </c>
      <c r="G31" s="60">
        <v>3299</v>
      </c>
      <c r="H31" s="53">
        <v>2599</v>
      </c>
      <c r="I31" s="53">
        <v>2140</v>
      </c>
      <c r="J31" s="53">
        <v>0</v>
      </c>
      <c r="K31" s="73">
        <f t="shared" si="0"/>
        <v>2140</v>
      </c>
      <c r="L31" s="82">
        <f t="shared" si="1"/>
        <v>0.35131858138829947</v>
      </c>
      <c r="M31" s="137">
        <v>2599</v>
      </c>
      <c r="N31" s="223">
        <v>0</v>
      </c>
      <c r="O31" s="223">
        <f t="shared" si="2"/>
        <v>2140</v>
      </c>
      <c r="P31" s="224">
        <f t="shared" si="3"/>
        <v>0.17660638707195075</v>
      </c>
      <c r="Q31" s="137">
        <v>2599</v>
      </c>
      <c r="R31" s="193">
        <v>0</v>
      </c>
      <c r="S31" s="193">
        <f t="shared" si="4"/>
        <v>2140</v>
      </c>
      <c r="T31" s="194">
        <f t="shared" si="5"/>
        <v>0.17660638707195075</v>
      </c>
      <c r="U31" s="222">
        <v>3299</v>
      </c>
      <c r="V31" s="223">
        <v>0</v>
      </c>
      <c r="W31" s="223">
        <f t="shared" si="6"/>
        <v>2140</v>
      </c>
      <c r="X31" s="224">
        <f t="shared" si="7"/>
        <v>0.35131858138829947</v>
      </c>
      <c r="Y31" s="192">
        <v>3299</v>
      </c>
      <c r="Z31" s="193">
        <v>0</v>
      </c>
      <c r="AA31" s="193">
        <f t="shared" si="10"/>
        <v>2140</v>
      </c>
      <c r="AB31" s="194">
        <f t="shared" si="11"/>
        <v>0.35131858138829947</v>
      </c>
    </row>
    <row r="32" spans="1:28" s="4" customFormat="1" ht="12.75" customHeight="1" thickBot="1">
      <c r="A32" s="26" t="s">
        <v>590</v>
      </c>
      <c r="B32" s="23" t="s">
        <v>29</v>
      </c>
      <c r="C32" s="67"/>
      <c r="D32" s="31">
        <v>1.19</v>
      </c>
      <c r="E32" s="2" t="s">
        <v>592</v>
      </c>
      <c r="F32" s="74">
        <v>3629</v>
      </c>
      <c r="G32" s="35">
        <v>3299</v>
      </c>
      <c r="H32" s="54">
        <v>2649</v>
      </c>
      <c r="I32" s="54">
        <v>2118</v>
      </c>
      <c r="J32" s="54">
        <v>0</v>
      </c>
      <c r="K32" s="74">
        <f t="shared" si="0"/>
        <v>2118</v>
      </c>
      <c r="L32" s="83">
        <f t="shared" si="1"/>
        <v>0.35798726886935434</v>
      </c>
      <c r="M32" s="140">
        <v>1849</v>
      </c>
      <c r="N32" s="94">
        <v>634</v>
      </c>
      <c r="O32" s="225">
        <f t="shared" si="2"/>
        <v>1484</v>
      </c>
      <c r="P32" s="226">
        <f t="shared" si="3"/>
        <v>0.19740400216333154</v>
      </c>
      <c r="Q32" s="140">
        <v>1849</v>
      </c>
      <c r="R32" s="94">
        <v>634</v>
      </c>
      <c r="S32" s="195">
        <f t="shared" si="4"/>
        <v>1484</v>
      </c>
      <c r="T32" s="196">
        <f t="shared" si="5"/>
        <v>0.19740400216333154</v>
      </c>
      <c r="U32" s="140">
        <v>1949</v>
      </c>
      <c r="V32" s="94">
        <v>554</v>
      </c>
      <c r="W32" s="225">
        <f t="shared" si="6"/>
        <v>1564</v>
      </c>
      <c r="X32" s="226">
        <f t="shared" si="7"/>
        <v>0.19753719856336582</v>
      </c>
      <c r="Y32" s="140">
        <v>1949</v>
      </c>
      <c r="Z32" s="94">
        <v>553</v>
      </c>
      <c r="AA32" s="195">
        <f t="shared" si="10"/>
        <v>1565</v>
      </c>
      <c r="AB32" s="196">
        <f t="shared" si="11"/>
        <v>0.19702411493073371</v>
      </c>
    </row>
    <row r="33" spans="1:28" s="4" customFormat="1" ht="12.75" customHeight="1">
      <c r="A33" s="27" t="s">
        <v>726</v>
      </c>
      <c r="B33" s="21" t="s">
        <v>29</v>
      </c>
      <c r="C33" s="174" t="s">
        <v>759</v>
      </c>
      <c r="D33" s="32">
        <v>0.83</v>
      </c>
      <c r="E33" s="6" t="s">
        <v>727</v>
      </c>
      <c r="F33" s="75">
        <v>1209</v>
      </c>
      <c r="G33" s="61">
        <v>1099</v>
      </c>
      <c r="H33" s="55">
        <v>899</v>
      </c>
      <c r="I33" s="55">
        <v>786</v>
      </c>
      <c r="J33" s="55">
        <v>0</v>
      </c>
      <c r="K33" s="75">
        <f t="shared" si="0"/>
        <v>786</v>
      </c>
      <c r="L33" s="84">
        <f t="shared" si="1"/>
        <v>0.28480436760691535</v>
      </c>
      <c r="M33" s="227">
        <v>1099</v>
      </c>
      <c r="N33" s="228">
        <v>0</v>
      </c>
      <c r="O33" s="228">
        <f t="shared" si="2"/>
        <v>786</v>
      </c>
      <c r="P33" s="229">
        <f t="shared" si="3"/>
        <v>0.28480436760691535</v>
      </c>
      <c r="Q33" s="138">
        <v>899</v>
      </c>
      <c r="R33" s="198">
        <v>0</v>
      </c>
      <c r="S33" s="198">
        <f t="shared" si="4"/>
        <v>786</v>
      </c>
      <c r="T33" s="199">
        <f t="shared" si="5"/>
        <v>0.12569521690767518</v>
      </c>
      <c r="U33" s="227">
        <v>1099</v>
      </c>
      <c r="V33" s="228">
        <v>0</v>
      </c>
      <c r="W33" s="228">
        <f t="shared" si="6"/>
        <v>786</v>
      </c>
      <c r="X33" s="229">
        <f t="shared" si="7"/>
        <v>0.28480436760691535</v>
      </c>
      <c r="Y33" s="197">
        <v>1099</v>
      </c>
      <c r="Z33" s="198">
        <v>0</v>
      </c>
      <c r="AA33" s="198">
        <f t="shared" si="10"/>
        <v>786</v>
      </c>
      <c r="AB33" s="199">
        <f t="shared" si="11"/>
        <v>0.28480436760691535</v>
      </c>
    </row>
    <row r="34" spans="1:28" s="4" customFormat="1" ht="12.75" customHeight="1">
      <c r="A34" s="27" t="s">
        <v>66</v>
      </c>
      <c r="B34" s="21" t="s">
        <v>29</v>
      </c>
      <c r="C34" s="5"/>
      <c r="D34" s="32">
        <v>0.83</v>
      </c>
      <c r="E34" s="6" t="s">
        <v>70</v>
      </c>
      <c r="F34" s="75">
        <v>1429</v>
      </c>
      <c r="G34" s="61">
        <v>1299</v>
      </c>
      <c r="H34" s="55">
        <v>1049</v>
      </c>
      <c r="I34" s="55">
        <v>895</v>
      </c>
      <c r="J34" s="55">
        <v>0</v>
      </c>
      <c r="K34" s="75">
        <f t="shared" si="0"/>
        <v>895</v>
      </c>
      <c r="L34" s="84">
        <f t="shared" si="1"/>
        <v>0.31100846805234794</v>
      </c>
      <c r="M34" s="138">
        <v>849</v>
      </c>
      <c r="N34" s="95">
        <v>167</v>
      </c>
      <c r="O34" s="228">
        <f t="shared" si="2"/>
        <v>728</v>
      </c>
      <c r="P34" s="229">
        <f t="shared" si="3"/>
        <v>0.14252061248527681</v>
      </c>
      <c r="Q34" s="138">
        <v>849</v>
      </c>
      <c r="R34" s="95">
        <v>167</v>
      </c>
      <c r="S34" s="198">
        <f t="shared" si="4"/>
        <v>728</v>
      </c>
      <c r="T34" s="199">
        <f t="shared" si="5"/>
        <v>0.14252061248527681</v>
      </c>
      <c r="U34" s="138">
        <v>899</v>
      </c>
      <c r="V34" s="95">
        <v>124</v>
      </c>
      <c r="W34" s="228">
        <f t="shared" si="6"/>
        <v>771</v>
      </c>
      <c r="X34" s="229">
        <f t="shared" si="7"/>
        <v>0.14238042269187987</v>
      </c>
      <c r="Y34" s="138">
        <v>899</v>
      </c>
      <c r="Z34" s="95">
        <v>124</v>
      </c>
      <c r="AA34" s="198">
        <f t="shared" si="10"/>
        <v>771</v>
      </c>
      <c r="AB34" s="199">
        <f t="shared" si="11"/>
        <v>0.14238042269187987</v>
      </c>
    </row>
    <row r="35" spans="1:28" s="4" customFormat="1" ht="12.75" customHeight="1">
      <c r="A35" s="101" t="s">
        <v>728</v>
      </c>
      <c r="B35" s="21" t="s">
        <v>29</v>
      </c>
      <c r="C35" s="141" t="s">
        <v>5</v>
      </c>
      <c r="D35" s="30">
        <v>0.83</v>
      </c>
      <c r="E35" s="25" t="s">
        <v>729</v>
      </c>
      <c r="F35" s="73">
        <v>1979</v>
      </c>
      <c r="G35" s="61">
        <v>1799</v>
      </c>
      <c r="H35" s="55">
        <v>1399</v>
      </c>
      <c r="I35" s="53">
        <v>1187</v>
      </c>
      <c r="J35" s="53">
        <v>0</v>
      </c>
      <c r="K35" s="73">
        <f t="shared" si="0"/>
        <v>1187</v>
      </c>
      <c r="L35" s="82">
        <f t="shared" si="1"/>
        <v>0.34018899388549195</v>
      </c>
      <c r="M35" s="137">
        <v>1099</v>
      </c>
      <c r="N35" s="96">
        <v>250</v>
      </c>
      <c r="O35" s="223">
        <f t="shared" si="2"/>
        <v>937</v>
      </c>
      <c r="P35" s="224">
        <f t="shared" si="3"/>
        <v>0.14740673339399454</v>
      </c>
      <c r="Q35" s="137">
        <v>1099</v>
      </c>
      <c r="R35" s="96">
        <v>250</v>
      </c>
      <c r="S35" s="193">
        <f t="shared" si="4"/>
        <v>937</v>
      </c>
      <c r="T35" s="194">
        <f t="shared" si="5"/>
        <v>0.14740673339399454</v>
      </c>
      <c r="U35" s="137">
        <v>1149</v>
      </c>
      <c r="V35" s="96">
        <v>208</v>
      </c>
      <c r="W35" s="223">
        <f t="shared" si="6"/>
        <v>979</v>
      </c>
      <c r="X35" s="224">
        <f t="shared" si="7"/>
        <v>0.14795474325500435</v>
      </c>
      <c r="Y35" s="137">
        <v>1149</v>
      </c>
      <c r="Z35" s="96">
        <v>208</v>
      </c>
      <c r="AA35" s="193">
        <f t="shared" si="10"/>
        <v>979</v>
      </c>
      <c r="AB35" s="194">
        <f t="shared" si="11"/>
        <v>0.14795474325500435</v>
      </c>
    </row>
    <row r="36" spans="1:28" s="4" customFormat="1" ht="12.75" customHeight="1">
      <c r="A36" s="101" t="s">
        <v>563</v>
      </c>
      <c r="B36" s="21" t="s">
        <v>29</v>
      </c>
      <c r="C36" s="69"/>
      <c r="D36" s="30">
        <v>0.83</v>
      </c>
      <c r="E36" s="25" t="s">
        <v>565</v>
      </c>
      <c r="F36" s="73">
        <v>1869</v>
      </c>
      <c r="G36" s="61">
        <v>1699</v>
      </c>
      <c r="H36" s="55">
        <v>1299</v>
      </c>
      <c r="I36" s="53">
        <v>1108</v>
      </c>
      <c r="J36" s="53">
        <v>0</v>
      </c>
      <c r="K36" s="73">
        <f t="shared" si="0"/>
        <v>1108</v>
      </c>
      <c r="L36" s="82">
        <f t="shared" si="1"/>
        <v>0.34785167745732781</v>
      </c>
      <c r="M36" s="137">
        <v>999</v>
      </c>
      <c r="N36" s="96">
        <v>252</v>
      </c>
      <c r="O36" s="223">
        <f t="shared" si="2"/>
        <v>856</v>
      </c>
      <c r="P36" s="224">
        <f t="shared" si="3"/>
        <v>0.14314314314314314</v>
      </c>
      <c r="Q36" s="137">
        <v>999</v>
      </c>
      <c r="R36" s="96">
        <v>252</v>
      </c>
      <c r="S36" s="193">
        <f t="shared" si="4"/>
        <v>856</v>
      </c>
      <c r="T36" s="194">
        <f t="shared" si="5"/>
        <v>0.14314314314314314</v>
      </c>
      <c r="U36" s="137">
        <v>1099</v>
      </c>
      <c r="V36" s="96">
        <v>166</v>
      </c>
      <c r="W36" s="223">
        <f t="shared" si="6"/>
        <v>942</v>
      </c>
      <c r="X36" s="224">
        <f t="shared" si="7"/>
        <v>0.14285714285714285</v>
      </c>
      <c r="Y36" s="137">
        <v>1099</v>
      </c>
      <c r="Z36" s="96">
        <v>166</v>
      </c>
      <c r="AA36" s="193">
        <f t="shared" si="10"/>
        <v>942</v>
      </c>
      <c r="AB36" s="194">
        <f t="shared" si="11"/>
        <v>0.14285714285714285</v>
      </c>
    </row>
    <row r="37" spans="1:28" s="4" customFormat="1" ht="12.75" customHeight="1">
      <c r="A37" s="163" t="s">
        <v>730</v>
      </c>
      <c r="B37" s="21" t="s">
        <v>29</v>
      </c>
      <c r="C37" s="141" t="s">
        <v>5</v>
      </c>
      <c r="D37" s="30">
        <v>0.83</v>
      </c>
      <c r="E37" s="133" t="s">
        <v>731</v>
      </c>
      <c r="F37" s="134">
        <v>2089</v>
      </c>
      <c r="G37" s="128">
        <v>1899</v>
      </c>
      <c r="H37" s="135">
        <v>1599</v>
      </c>
      <c r="I37" s="135">
        <v>1344</v>
      </c>
      <c r="J37" s="135">
        <v>0</v>
      </c>
      <c r="K37" s="134">
        <f t="shared" si="0"/>
        <v>1344</v>
      </c>
      <c r="L37" s="136">
        <f t="shared" si="1"/>
        <v>0.29225908372827802</v>
      </c>
      <c r="M37" s="139">
        <v>1199</v>
      </c>
      <c r="N37" s="181">
        <v>331</v>
      </c>
      <c r="O37" s="235">
        <f t="shared" si="2"/>
        <v>1013</v>
      </c>
      <c r="P37" s="236">
        <f t="shared" si="3"/>
        <v>0.15512927439532945</v>
      </c>
      <c r="Q37" s="139">
        <v>1199</v>
      </c>
      <c r="R37" s="181">
        <v>331</v>
      </c>
      <c r="S37" s="204">
        <f t="shared" si="4"/>
        <v>1013</v>
      </c>
      <c r="T37" s="205">
        <f t="shared" si="5"/>
        <v>0.15512927439532945</v>
      </c>
      <c r="U37" s="139">
        <v>1299</v>
      </c>
      <c r="V37" s="181">
        <v>250</v>
      </c>
      <c r="W37" s="235">
        <f t="shared" si="6"/>
        <v>1094</v>
      </c>
      <c r="X37" s="236">
        <f t="shared" si="7"/>
        <v>0.15781370284834489</v>
      </c>
      <c r="Y37" s="139">
        <v>1299</v>
      </c>
      <c r="Z37" s="181">
        <v>250</v>
      </c>
      <c r="AA37" s="204">
        <f t="shared" si="10"/>
        <v>1094</v>
      </c>
      <c r="AB37" s="205">
        <f t="shared" si="11"/>
        <v>0.15781370284834489</v>
      </c>
    </row>
    <row r="38" spans="1:28" s="4" customFormat="1" ht="12.75" customHeight="1">
      <c r="A38" s="163" t="s">
        <v>564</v>
      </c>
      <c r="B38" s="21" t="s">
        <v>29</v>
      </c>
      <c r="C38" s="69"/>
      <c r="D38" s="30">
        <v>0.83</v>
      </c>
      <c r="E38" s="133" t="s">
        <v>566</v>
      </c>
      <c r="F38" s="134">
        <v>1979</v>
      </c>
      <c r="G38" s="128">
        <v>1799</v>
      </c>
      <c r="H38" s="135">
        <v>1499</v>
      </c>
      <c r="I38" s="135">
        <v>1267</v>
      </c>
      <c r="J38" s="135">
        <v>0</v>
      </c>
      <c r="K38" s="134">
        <f t="shared" si="0"/>
        <v>1267</v>
      </c>
      <c r="L38" s="136">
        <f t="shared" si="1"/>
        <v>0.29571984435797666</v>
      </c>
      <c r="M38" s="139">
        <v>1099</v>
      </c>
      <c r="N38" s="181">
        <v>334</v>
      </c>
      <c r="O38" s="235">
        <f t="shared" si="2"/>
        <v>933</v>
      </c>
      <c r="P38" s="236">
        <f t="shared" si="3"/>
        <v>0.15104640582347589</v>
      </c>
      <c r="Q38" s="139">
        <v>1099</v>
      </c>
      <c r="R38" s="181">
        <v>334</v>
      </c>
      <c r="S38" s="204">
        <f t="shared" si="4"/>
        <v>933</v>
      </c>
      <c r="T38" s="205">
        <f t="shared" si="5"/>
        <v>0.15104640582347589</v>
      </c>
      <c r="U38" s="139">
        <v>1249</v>
      </c>
      <c r="V38" s="181">
        <v>208</v>
      </c>
      <c r="W38" s="235">
        <f t="shared" si="6"/>
        <v>1059</v>
      </c>
      <c r="X38" s="236">
        <f t="shared" si="7"/>
        <v>0.1521216973578863</v>
      </c>
      <c r="Y38" s="139">
        <v>1249</v>
      </c>
      <c r="Z38" s="181">
        <v>208</v>
      </c>
      <c r="AA38" s="204">
        <f t="shared" si="10"/>
        <v>1059</v>
      </c>
      <c r="AB38" s="205">
        <f t="shared" si="11"/>
        <v>0.1521216973578863</v>
      </c>
    </row>
    <row r="39" spans="1:28" s="4" customFormat="1" ht="12.75" customHeight="1">
      <c r="A39" s="101" t="s">
        <v>444</v>
      </c>
      <c r="B39" s="24" t="s">
        <v>29</v>
      </c>
      <c r="C39" s="279" t="s">
        <v>757</v>
      </c>
      <c r="D39" s="30">
        <v>0.83</v>
      </c>
      <c r="E39" s="25" t="s">
        <v>445</v>
      </c>
      <c r="F39" s="73">
        <v>1979</v>
      </c>
      <c r="G39" s="60">
        <v>2399</v>
      </c>
      <c r="H39" s="53">
        <v>1899</v>
      </c>
      <c r="I39" s="53">
        <v>1544</v>
      </c>
      <c r="J39" s="53">
        <v>0</v>
      </c>
      <c r="K39" s="73">
        <f t="shared" si="0"/>
        <v>1544</v>
      </c>
      <c r="L39" s="82">
        <f t="shared" si="1"/>
        <v>0.3563984993747395</v>
      </c>
      <c r="M39" s="137">
        <v>1399</v>
      </c>
      <c r="N39" s="96">
        <v>390</v>
      </c>
      <c r="O39" s="223">
        <f t="shared" si="2"/>
        <v>1154</v>
      </c>
      <c r="P39" s="224">
        <f t="shared" si="3"/>
        <v>0.17512508934953538</v>
      </c>
      <c r="Q39" s="137">
        <v>1399</v>
      </c>
      <c r="R39" s="96">
        <v>390</v>
      </c>
      <c r="S39" s="193">
        <f t="shared" si="4"/>
        <v>1154</v>
      </c>
      <c r="T39" s="194">
        <f t="shared" si="5"/>
        <v>0.17512508934953538</v>
      </c>
      <c r="U39" s="137">
        <v>1599</v>
      </c>
      <c r="V39" s="96">
        <v>232</v>
      </c>
      <c r="W39" s="223">
        <f t="shared" si="6"/>
        <v>1312</v>
      </c>
      <c r="X39" s="224">
        <f t="shared" si="7"/>
        <v>0.17948717948717949</v>
      </c>
      <c r="Y39" s="137">
        <v>1599</v>
      </c>
      <c r="Z39" s="96">
        <v>232</v>
      </c>
      <c r="AA39" s="193">
        <f t="shared" si="10"/>
        <v>1312</v>
      </c>
      <c r="AB39" s="194">
        <f t="shared" si="11"/>
        <v>0.17948717948717949</v>
      </c>
    </row>
    <row r="40" spans="1:28" s="4" customFormat="1" ht="12.75" customHeight="1" thickBot="1">
      <c r="A40" s="56" t="s">
        <v>732</v>
      </c>
      <c r="B40" s="49" t="s">
        <v>29</v>
      </c>
      <c r="C40" s="175" t="s">
        <v>758</v>
      </c>
      <c r="D40" s="50">
        <v>0.83</v>
      </c>
      <c r="E40" s="51" t="s">
        <v>733</v>
      </c>
      <c r="F40" s="77">
        <v>2639</v>
      </c>
      <c r="G40" s="108">
        <v>2399</v>
      </c>
      <c r="H40" s="58">
        <v>1899</v>
      </c>
      <c r="I40" s="58">
        <v>1563</v>
      </c>
      <c r="J40" s="58">
        <v>0</v>
      </c>
      <c r="K40" s="77">
        <f t="shared" si="0"/>
        <v>1563</v>
      </c>
      <c r="L40" s="93">
        <f t="shared" si="1"/>
        <v>0.34847853272196749</v>
      </c>
      <c r="M40" s="271">
        <v>2399</v>
      </c>
      <c r="N40" s="230">
        <v>0</v>
      </c>
      <c r="O40" s="230">
        <f t="shared" si="2"/>
        <v>1563</v>
      </c>
      <c r="P40" s="231">
        <f t="shared" si="3"/>
        <v>0.34847853272196749</v>
      </c>
      <c r="Q40" s="269">
        <v>2399</v>
      </c>
      <c r="R40" s="200">
        <v>0</v>
      </c>
      <c r="S40" s="200">
        <f t="shared" si="4"/>
        <v>1563</v>
      </c>
      <c r="T40" s="201">
        <f t="shared" si="5"/>
        <v>0.34847853272196749</v>
      </c>
      <c r="U40" s="271">
        <v>2399</v>
      </c>
      <c r="V40" s="230">
        <v>0</v>
      </c>
      <c r="W40" s="230">
        <f t="shared" si="6"/>
        <v>1563</v>
      </c>
      <c r="X40" s="231">
        <f t="shared" si="7"/>
        <v>0.34847853272196749</v>
      </c>
      <c r="Y40" s="269">
        <v>2399</v>
      </c>
      <c r="Z40" s="200">
        <v>0</v>
      </c>
      <c r="AA40" s="200">
        <f t="shared" si="10"/>
        <v>1563</v>
      </c>
      <c r="AB40" s="201">
        <f t="shared" si="11"/>
        <v>0.34847853272196749</v>
      </c>
    </row>
    <row r="41" spans="1:28" s="4" customFormat="1" ht="12.75" customHeight="1">
      <c r="A41" s="27" t="s">
        <v>577</v>
      </c>
      <c r="B41" s="24" t="s">
        <v>29</v>
      </c>
      <c r="C41" s="69"/>
      <c r="D41" s="30">
        <v>1.19</v>
      </c>
      <c r="E41" s="6" t="s">
        <v>578</v>
      </c>
      <c r="F41" s="75">
        <v>1099</v>
      </c>
      <c r="G41" s="61">
        <v>999</v>
      </c>
      <c r="H41" s="55">
        <v>899</v>
      </c>
      <c r="I41" s="55">
        <v>797</v>
      </c>
      <c r="J41" s="61">
        <v>0</v>
      </c>
      <c r="K41" s="61">
        <f>IFERROR(I41-J41,I41)</f>
        <v>797</v>
      </c>
      <c r="L41" s="84">
        <f>IFERROR((G41-K41)/G41, " ")</f>
        <v>0.2022022022022022</v>
      </c>
      <c r="M41" s="137">
        <v>899</v>
      </c>
      <c r="N41" s="228">
        <v>0</v>
      </c>
      <c r="O41" s="228">
        <f>$K41-N41</f>
        <v>797</v>
      </c>
      <c r="P41" s="229">
        <f>(M41-O41)/M41</f>
        <v>0.11345939933259176</v>
      </c>
      <c r="Q41" s="137">
        <v>899</v>
      </c>
      <c r="R41" s="198">
        <v>0</v>
      </c>
      <c r="S41" s="198">
        <f>$K41-R41</f>
        <v>797</v>
      </c>
      <c r="T41" s="199">
        <f>(Q41-S41)/Q41</f>
        <v>0.11345939933259176</v>
      </c>
      <c r="U41" s="137">
        <v>899</v>
      </c>
      <c r="V41" s="228">
        <v>0</v>
      </c>
      <c r="W41" s="228">
        <f>$K41-V41</f>
        <v>797</v>
      </c>
      <c r="X41" s="229">
        <f>(U41-W41)/U41</f>
        <v>0.11345939933259176</v>
      </c>
      <c r="Y41" s="137">
        <v>899</v>
      </c>
      <c r="Z41" s="198">
        <v>0</v>
      </c>
      <c r="AA41" s="198">
        <f>$K41-Z41</f>
        <v>797</v>
      </c>
      <c r="AB41" s="199">
        <f>(Y41-AA41)/Y41</f>
        <v>0.11345939933259176</v>
      </c>
    </row>
    <row r="42" spans="1:28" s="4" customFormat="1" ht="12.75" customHeight="1">
      <c r="A42" s="27" t="s">
        <v>120</v>
      </c>
      <c r="B42" s="21" t="s">
        <v>29</v>
      </c>
      <c r="C42" s="69"/>
      <c r="D42" s="32">
        <v>1.19</v>
      </c>
      <c r="E42" s="6" t="s">
        <v>121</v>
      </c>
      <c r="F42" s="75">
        <v>1759</v>
      </c>
      <c r="G42" s="61">
        <v>1599</v>
      </c>
      <c r="H42" s="55">
        <v>1299</v>
      </c>
      <c r="I42" s="55">
        <v>976</v>
      </c>
      <c r="J42" s="61">
        <v>0</v>
      </c>
      <c r="K42" s="61">
        <f t="shared" si="0"/>
        <v>976</v>
      </c>
      <c r="L42" s="84">
        <f t="shared" si="1"/>
        <v>0.3896185115697311</v>
      </c>
      <c r="M42" s="138">
        <v>1099</v>
      </c>
      <c r="N42" s="95">
        <v>143</v>
      </c>
      <c r="O42" s="228">
        <f t="shared" si="2"/>
        <v>833</v>
      </c>
      <c r="P42" s="229">
        <f t="shared" si="3"/>
        <v>0.24203821656050956</v>
      </c>
      <c r="Q42" s="138">
        <v>1099</v>
      </c>
      <c r="R42" s="95">
        <v>143</v>
      </c>
      <c r="S42" s="198">
        <f t="shared" si="4"/>
        <v>833</v>
      </c>
      <c r="T42" s="199">
        <f t="shared" si="5"/>
        <v>0.24203821656050956</v>
      </c>
      <c r="U42" s="138">
        <v>1099</v>
      </c>
      <c r="V42" s="95">
        <v>143</v>
      </c>
      <c r="W42" s="228">
        <f t="shared" si="6"/>
        <v>833</v>
      </c>
      <c r="X42" s="229">
        <f t="shared" si="7"/>
        <v>0.24203821656050956</v>
      </c>
      <c r="Y42" s="138">
        <v>1099</v>
      </c>
      <c r="Z42" s="95">
        <v>143</v>
      </c>
      <c r="AA42" s="198">
        <f t="shared" ref="AA42:AA92" si="12">$K42-Z42</f>
        <v>833</v>
      </c>
      <c r="AB42" s="199">
        <f t="shared" ref="AB42:AB92" si="13">(Y42-AA42)/Y42</f>
        <v>0.24203821656050956</v>
      </c>
    </row>
    <row r="43" spans="1:28" s="4" customFormat="1" ht="12.75" customHeight="1">
      <c r="A43" s="101" t="s">
        <v>579</v>
      </c>
      <c r="B43" s="24" t="s">
        <v>29</v>
      </c>
      <c r="C43" s="69"/>
      <c r="D43" s="30">
        <v>1.19</v>
      </c>
      <c r="E43" s="25" t="s">
        <v>581</v>
      </c>
      <c r="F43" s="73">
        <v>2309</v>
      </c>
      <c r="G43" s="61">
        <v>2099</v>
      </c>
      <c r="H43" s="55">
        <v>1699</v>
      </c>
      <c r="I43" s="53">
        <v>1329</v>
      </c>
      <c r="J43" s="60">
        <v>0</v>
      </c>
      <c r="K43" s="60">
        <f t="shared" si="0"/>
        <v>1329</v>
      </c>
      <c r="L43" s="82">
        <f t="shared" si="1"/>
        <v>0.36684135302525012</v>
      </c>
      <c r="M43" s="137">
        <v>1249</v>
      </c>
      <c r="N43" s="96">
        <v>337</v>
      </c>
      <c r="O43" s="223">
        <f t="shared" si="2"/>
        <v>992</v>
      </c>
      <c r="P43" s="224">
        <f t="shared" si="3"/>
        <v>0.20576461168935148</v>
      </c>
      <c r="Q43" s="137">
        <v>1249</v>
      </c>
      <c r="R43" s="96">
        <v>337</v>
      </c>
      <c r="S43" s="193">
        <f t="shared" si="4"/>
        <v>992</v>
      </c>
      <c r="T43" s="194">
        <f t="shared" si="5"/>
        <v>0.20576461168935148</v>
      </c>
      <c r="U43" s="137">
        <v>1449</v>
      </c>
      <c r="V43" s="96">
        <v>185</v>
      </c>
      <c r="W43" s="223">
        <f t="shared" si="6"/>
        <v>1144</v>
      </c>
      <c r="X43" s="224">
        <f t="shared" si="7"/>
        <v>0.21048999309868874</v>
      </c>
      <c r="Y43" s="137">
        <v>1449</v>
      </c>
      <c r="Z43" s="96">
        <v>185</v>
      </c>
      <c r="AA43" s="193">
        <f t="shared" si="12"/>
        <v>1144</v>
      </c>
      <c r="AB43" s="194">
        <f t="shared" si="13"/>
        <v>0.21048999309868874</v>
      </c>
    </row>
    <row r="44" spans="1:28" s="4" customFormat="1" ht="12.75" customHeight="1">
      <c r="A44" s="101" t="s">
        <v>580</v>
      </c>
      <c r="B44" s="24" t="s">
        <v>29</v>
      </c>
      <c r="C44" s="69"/>
      <c r="D44" s="30">
        <v>1.19</v>
      </c>
      <c r="E44" s="25" t="s">
        <v>582</v>
      </c>
      <c r="F44" s="73">
        <v>2199</v>
      </c>
      <c r="G44" s="61">
        <v>1999</v>
      </c>
      <c r="H44" s="55">
        <v>1599</v>
      </c>
      <c r="I44" s="53">
        <v>1246</v>
      </c>
      <c r="J44" s="60">
        <v>0</v>
      </c>
      <c r="K44" s="60">
        <f t="shared" si="0"/>
        <v>1246</v>
      </c>
      <c r="L44" s="82">
        <f t="shared" si="1"/>
        <v>0.37668834417208602</v>
      </c>
      <c r="M44" s="137">
        <v>1199</v>
      </c>
      <c r="N44" s="96">
        <v>299</v>
      </c>
      <c r="O44" s="223">
        <f t="shared" si="2"/>
        <v>947</v>
      </c>
      <c r="P44" s="224">
        <f t="shared" si="3"/>
        <v>0.21017514595496248</v>
      </c>
      <c r="Q44" s="137">
        <v>1199</v>
      </c>
      <c r="R44" s="96">
        <v>299</v>
      </c>
      <c r="S44" s="193">
        <f t="shared" si="4"/>
        <v>947</v>
      </c>
      <c r="T44" s="194">
        <f t="shared" si="5"/>
        <v>0.21017514595496248</v>
      </c>
      <c r="U44" s="137">
        <v>1399</v>
      </c>
      <c r="V44" s="96">
        <v>147</v>
      </c>
      <c r="W44" s="223">
        <f t="shared" si="6"/>
        <v>1099</v>
      </c>
      <c r="X44" s="224">
        <f t="shared" si="7"/>
        <v>0.21443888491779842</v>
      </c>
      <c r="Y44" s="137">
        <v>1399</v>
      </c>
      <c r="Z44" s="96">
        <v>147</v>
      </c>
      <c r="AA44" s="193">
        <f t="shared" si="12"/>
        <v>1099</v>
      </c>
      <c r="AB44" s="194">
        <f t="shared" si="13"/>
        <v>0.21443888491779842</v>
      </c>
    </row>
    <row r="45" spans="1:28" s="4" customFormat="1" ht="12.75" customHeight="1">
      <c r="A45" s="101" t="s">
        <v>583</v>
      </c>
      <c r="B45" s="24" t="s">
        <v>29</v>
      </c>
      <c r="C45" s="69"/>
      <c r="D45" s="30">
        <v>1.19</v>
      </c>
      <c r="E45" s="25" t="s">
        <v>585</v>
      </c>
      <c r="F45" s="73">
        <v>2859</v>
      </c>
      <c r="G45" s="60">
        <v>2599</v>
      </c>
      <c r="H45" s="53">
        <v>1999</v>
      </c>
      <c r="I45" s="53">
        <v>1558</v>
      </c>
      <c r="J45" s="60">
        <v>0</v>
      </c>
      <c r="K45" s="60">
        <f t="shared" si="0"/>
        <v>1558</v>
      </c>
      <c r="L45" s="82">
        <f t="shared" si="1"/>
        <v>0.400538668718738</v>
      </c>
      <c r="M45" s="137">
        <v>1499</v>
      </c>
      <c r="N45" s="96">
        <v>385</v>
      </c>
      <c r="O45" s="223">
        <f t="shared" si="2"/>
        <v>1173</v>
      </c>
      <c r="P45" s="224">
        <f t="shared" si="3"/>
        <v>0.21747831887925284</v>
      </c>
      <c r="Q45" s="137">
        <v>1499</v>
      </c>
      <c r="R45" s="96">
        <v>385</v>
      </c>
      <c r="S45" s="193">
        <f t="shared" si="4"/>
        <v>1173</v>
      </c>
      <c r="T45" s="194">
        <f t="shared" si="5"/>
        <v>0.21747831887925284</v>
      </c>
      <c r="U45" s="137">
        <v>1649</v>
      </c>
      <c r="V45" s="96">
        <v>268</v>
      </c>
      <c r="W45" s="223">
        <f t="shared" si="6"/>
        <v>1290</v>
      </c>
      <c r="X45" s="224">
        <f t="shared" si="7"/>
        <v>0.21770770163735598</v>
      </c>
      <c r="Y45" s="137">
        <v>1649</v>
      </c>
      <c r="Z45" s="96">
        <v>268</v>
      </c>
      <c r="AA45" s="193">
        <f t="shared" si="12"/>
        <v>1290</v>
      </c>
      <c r="AB45" s="194">
        <f t="shared" si="13"/>
        <v>0.21770770163735598</v>
      </c>
    </row>
    <row r="46" spans="1:28" s="4" customFormat="1" ht="12.75" customHeight="1">
      <c r="A46" s="101" t="s">
        <v>584</v>
      </c>
      <c r="B46" s="24" t="s">
        <v>29</v>
      </c>
      <c r="C46" s="69"/>
      <c r="D46" s="30">
        <v>1.19</v>
      </c>
      <c r="E46" s="25" t="s">
        <v>586</v>
      </c>
      <c r="F46" s="73">
        <v>2749</v>
      </c>
      <c r="G46" s="60">
        <v>2499</v>
      </c>
      <c r="H46" s="53">
        <v>1899</v>
      </c>
      <c r="I46" s="53">
        <v>1483</v>
      </c>
      <c r="J46" s="60">
        <v>0</v>
      </c>
      <c r="K46" s="60">
        <f t="shared" si="0"/>
        <v>1483</v>
      </c>
      <c r="L46" s="82">
        <f t="shared" si="1"/>
        <v>0.40656262505002</v>
      </c>
      <c r="M46" s="137">
        <v>1299</v>
      </c>
      <c r="N46" s="96">
        <v>465</v>
      </c>
      <c r="O46" s="223">
        <f t="shared" ref="O46:O108" si="14">$K46-N46</f>
        <v>1018</v>
      </c>
      <c r="P46" s="224">
        <f t="shared" ref="P46:P108" si="15">(M46-O46)/M46</f>
        <v>0.21632024634334104</v>
      </c>
      <c r="Q46" s="137">
        <v>1299</v>
      </c>
      <c r="R46" s="96">
        <v>465</v>
      </c>
      <c r="S46" s="193">
        <f t="shared" ref="S46:S108" si="16">$K46-R46</f>
        <v>1018</v>
      </c>
      <c r="T46" s="194">
        <f t="shared" ref="T46:T108" si="17">(Q46-S46)/Q46</f>
        <v>0.21632024634334104</v>
      </c>
      <c r="U46" s="137">
        <v>1599</v>
      </c>
      <c r="V46" s="96">
        <v>230</v>
      </c>
      <c r="W46" s="223">
        <f t="shared" ref="W46:W108" si="18">$K46-V46</f>
        <v>1253</v>
      </c>
      <c r="X46" s="224">
        <f t="shared" ref="X46:X108" si="19">(U46-W46)/U46</f>
        <v>0.21638524077548468</v>
      </c>
      <c r="Y46" s="137">
        <v>1599</v>
      </c>
      <c r="Z46" s="96">
        <v>230</v>
      </c>
      <c r="AA46" s="193">
        <f t="shared" si="12"/>
        <v>1253</v>
      </c>
      <c r="AB46" s="194">
        <f t="shared" si="13"/>
        <v>0.21638524077548468</v>
      </c>
    </row>
    <row r="47" spans="1:28" s="4" customFormat="1" ht="12.75" customHeight="1">
      <c r="A47" s="27" t="s">
        <v>587</v>
      </c>
      <c r="B47" s="24" t="s">
        <v>29</v>
      </c>
      <c r="C47" s="69"/>
      <c r="D47" s="30">
        <v>1.19</v>
      </c>
      <c r="E47" s="6" t="s">
        <v>588</v>
      </c>
      <c r="F47" s="75">
        <v>3299</v>
      </c>
      <c r="G47" s="61">
        <v>2999</v>
      </c>
      <c r="H47" s="55">
        <v>2299</v>
      </c>
      <c r="I47" s="55">
        <v>1838</v>
      </c>
      <c r="J47" s="55">
        <v>0</v>
      </c>
      <c r="K47" s="75">
        <f t="shared" si="0"/>
        <v>1838</v>
      </c>
      <c r="L47" s="84">
        <f t="shared" si="1"/>
        <v>0.38712904301433809</v>
      </c>
      <c r="M47" s="138">
        <v>1899</v>
      </c>
      <c r="N47" s="95">
        <v>314</v>
      </c>
      <c r="O47" s="228">
        <f t="shared" si="14"/>
        <v>1524</v>
      </c>
      <c r="P47" s="229">
        <f t="shared" si="15"/>
        <v>0.19747235387045814</v>
      </c>
      <c r="Q47" s="138">
        <v>1899</v>
      </c>
      <c r="R47" s="95">
        <v>314</v>
      </c>
      <c r="S47" s="198">
        <f t="shared" si="16"/>
        <v>1524</v>
      </c>
      <c r="T47" s="199">
        <f t="shared" si="17"/>
        <v>0.19747235387045814</v>
      </c>
      <c r="U47" s="138">
        <v>1999</v>
      </c>
      <c r="V47" s="95">
        <v>234</v>
      </c>
      <c r="W47" s="228">
        <f t="shared" si="18"/>
        <v>1604</v>
      </c>
      <c r="X47" s="229">
        <f t="shared" si="19"/>
        <v>0.19759879939969985</v>
      </c>
      <c r="Y47" s="138">
        <v>1999</v>
      </c>
      <c r="Z47" s="95">
        <v>233</v>
      </c>
      <c r="AA47" s="198">
        <f t="shared" si="12"/>
        <v>1605</v>
      </c>
      <c r="AB47" s="199">
        <f t="shared" si="13"/>
        <v>0.19709854927463732</v>
      </c>
    </row>
    <row r="48" spans="1:28" s="4" customFormat="1" ht="12.75" customHeight="1">
      <c r="A48" s="27" t="s">
        <v>166</v>
      </c>
      <c r="B48" s="21" t="s">
        <v>29</v>
      </c>
      <c r="C48" s="160" t="s">
        <v>612</v>
      </c>
      <c r="D48" s="30">
        <v>1.19</v>
      </c>
      <c r="E48" s="6" t="s">
        <v>168</v>
      </c>
      <c r="F48" s="75">
        <v>4289</v>
      </c>
      <c r="G48" s="61">
        <v>3899</v>
      </c>
      <c r="H48" s="55">
        <v>3099</v>
      </c>
      <c r="I48" s="55">
        <v>2542</v>
      </c>
      <c r="J48" s="55">
        <v>0</v>
      </c>
      <c r="K48" s="75">
        <f t="shared" si="0"/>
        <v>2542</v>
      </c>
      <c r="L48" s="84">
        <f t="shared" si="1"/>
        <v>0.34803795845088487</v>
      </c>
      <c r="M48" s="138">
        <v>2599</v>
      </c>
      <c r="N48" s="95">
        <v>390</v>
      </c>
      <c r="O48" s="228">
        <f t="shared" si="14"/>
        <v>2152</v>
      </c>
      <c r="P48" s="229">
        <f t="shared" si="15"/>
        <v>0.17198922662562524</v>
      </c>
      <c r="Q48" s="138">
        <v>2599</v>
      </c>
      <c r="R48" s="95">
        <v>390</v>
      </c>
      <c r="S48" s="198">
        <f t="shared" si="16"/>
        <v>2152</v>
      </c>
      <c r="T48" s="199">
        <f t="shared" si="17"/>
        <v>0.17198922662562524</v>
      </c>
      <c r="U48" s="138">
        <v>2599</v>
      </c>
      <c r="V48" s="95">
        <v>390</v>
      </c>
      <c r="W48" s="228">
        <f t="shared" si="18"/>
        <v>2152</v>
      </c>
      <c r="X48" s="229">
        <f t="shared" si="19"/>
        <v>0.17198922662562524</v>
      </c>
      <c r="Y48" s="138">
        <v>2599</v>
      </c>
      <c r="Z48" s="95">
        <v>390</v>
      </c>
      <c r="AA48" s="198">
        <f t="shared" si="12"/>
        <v>2152</v>
      </c>
      <c r="AB48" s="199">
        <f t="shared" si="13"/>
        <v>0.17198922662562524</v>
      </c>
    </row>
    <row r="49" spans="1:28" s="4" customFormat="1" ht="12.75" customHeight="1">
      <c r="A49" s="101" t="s">
        <v>167</v>
      </c>
      <c r="B49" s="24" t="s">
        <v>29</v>
      </c>
      <c r="C49" s="279" t="s">
        <v>612</v>
      </c>
      <c r="D49" s="30">
        <v>1.19</v>
      </c>
      <c r="E49" s="25" t="s">
        <v>168</v>
      </c>
      <c r="F49" s="73">
        <v>4179</v>
      </c>
      <c r="G49" s="60">
        <v>3799</v>
      </c>
      <c r="H49" s="53">
        <v>2999</v>
      </c>
      <c r="I49" s="53">
        <v>2463</v>
      </c>
      <c r="J49" s="53">
        <v>0</v>
      </c>
      <c r="K49" s="73">
        <f t="shared" si="0"/>
        <v>2463</v>
      </c>
      <c r="L49" s="82">
        <f t="shared" si="1"/>
        <v>0.35167149249802582</v>
      </c>
      <c r="M49" s="137">
        <v>2499</v>
      </c>
      <c r="N49" s="96">
        <v>391</v>
      </c>
      <c r="O49" s="223">
        <f t="shared" si="14"/>
        <v>2072</v>
      </c>
      <c r="P49" s="224">
        <f t="shared" si="15"/>
        <v>0.17086834733893558</v>
      </c>
      <c r="Q49" s="137">
        <v>2499</v>
      </c>
      <c r="R49" s="96">
        <v>391</v>
      </c>
      <c r="S49" s="193">
        <f t="shared" si="16"/>
        <v>2072</v>
      </c>
      <c r="T49" s="194">
        <f t="shared" si="17"/>
        <v>0.17086834733893558</v>
      </c>
      <c r="U49" s="137">
        <v>2499</v>
      </c>
      <c r="V49" s="96">
        <v>391</v>
      </c>
      <c r="W49" s="223">
        <f t="shared" si="18"/>
        <v>2072</v>
      </c>
      <c r="X49" s="224">
        <f t="shared" si="19"/>
        <v>0.17086834733893558</v>
      </c>
      <c r="Y49" s="137">
        <v>2499</v>
      </c>
      <c r="Z49" s="96">
        <v>391</v>
      </c>
      <c r="AA49" s="193">
        <f t="shared" si="12"/>
        <v>2072</v>
      </c>
      <c r="AB49" s="194">
        <f t="shared" si="13"/>
        <v>0.17086834733893558</v>
      </c>
    </row>
    <row r="50" spans="1:28" s="4" customFormat="1" ht="12.75" customHeight="1">
      <c r="A50" s="27" t="s">
        <v>734</v>
      </c>
      <c r="B50" s="21" t="s">
        <v>29</v>
      </c>
      <c r="C50" s="174" t="s">
        <v>759</v>
      </c>
      <c r="D50" s="32">
        <v>1.19</v>
      </c>
      <c r="E50" s="6" t="s">
        <v>736</v>
      </c>
      <c r="F50" s="75">
        <v>4289</v>
      </c>
      <c r="G50" s="61">
        <v>3899</v>
      </c>
      <c r="H50" s="55">
        <v>3099</v>
      </c>
      <c r="I50" s="55">
        <v>2545</v>
      </c>
      <c r="J50" s="55">
        <v>0</v>
      </c>
      <c r="K50" s="75">
        <f t="shared" si="0"/>
        <v>2545</v>
      </c>
      <c r="L50" s="84">
        <f t="shared" si="1"/>
        <v>0.34726853039240829</v>
      </c>
      <c r="M50" s="227">
        <v>3899</v>
      </c>
      <c r="N50" s="228">
        <v>0</v>
      </c>
      <c r="O50" s="228">
        <f t="shared" si="14"/>
        <v>2545</v>
      </c>
      <c r="P50" s="229">
        <f t="shared" si="15"/>
        <v>0.34726853039240829</v>
      </c>
      <c r="Q50" s="197">
        <v>3899</v>
      </c>
      <c r="R50" s="198">
        <v>0</v>
      </c>
      <c r="S50" s="198">
        <f t="shared" si="16"/>
        <v>2545</v>
      </c>
      <c r="T50" s="199">
        <f t="shared" si="17"/>
        <v>0.34726853039240829</v>
      </c>
      <c r="U50" s="227">
        <v>3899</v>
      </c>
      <c r="V50" s="228">
        <v>0</v>
      </c>
      <c r="W50" s="228">
        <f t="shared" si="18"/>
        <v>2545</v>
      </c>
      <c r="X50" s="229">
        <f t="shared" si="19"/>
        <v>0.34726853039240829</v>
      </c>
      <c r="Y50" s="197">
        <v>3899</v>
      </c>
      <c r="Z50" s="198">
        <v>0</v>
      </c>
      <c r="AA50" s="198">
        <f t="shared" si="12"/>
        <v>2545</v>
      </c>
      <c r="AB50" s="199">
        <f t="shared" si="13"/>
        <v>0.34726853039240829</v>
      </c>
    </row>
    <row r="51" spans="1:28" s="4" customFormat="1" ht="12.75" customHeight="1" thickBot="1">
      <c r="A51" s="56" t="s">
        <v>735</v>
      </c>
      <c r="B51" s="49" t="s">
        <v>29</v>
      </c>
      <c r="C51" s="130" t="s">
        <v>759</v>
      </c>
      <c r="D51" s="50">
        <v>1.19</v>
      </c>
      <c r="E51" s="51" t="s">
        <v>737</v>
      </c>
      <c r="F51" s="77">
        <v>4179</v>
      </c>
      <c r="G51" s="108">
        <v>3799</v>
      </c>
      <c r="H51" s="58">
        <v>2999</v>
      </c>
      <c r="I51" s="58">
        <v>2463</v>
      </c>
      <c r="J51" s="58">
        <v>0</v>
      </c>
      <c r="K51" s="77">
        <f t="shared" si="0"/>
        <v>2463</v>
      </c>
      <c r="L51" s="93">
        <f t="shared" si="1"/>
        <v>0.35167149249802582</v>
      </c>
      <c r="M51" s="271">
        <v>3799</v>
      </c>
      <c r="N51" s="230">
        <v>0</v>
      </c>
      <c r="O51" s="230">
        <f t="shared" si="14"/>
        <v>2463</v>
      </c>
      <c r="P51" s="231">
        <f t="shared" si="15"/>
        <v>0.35167149249802582</v>
      </c>
      <c r="Q51" s="269">
        <v>3799</v>
      </c>
      <c r="R51" s="200">
        <v>0</v>
      </c>
      <c r="S51" s="200">
        <f t="shared" si="16"/>
        <v>2463</v>
      </c>
      <c r="T51" s="201">
        <f t="shared" si="17"/>
        <v>0.35167149249802582</v>
      </c>
      <c r="U51" s="271">
        <v>3799</v>
      </c>
      <c r="V51" s="230">
        <v>0</v>
      </c>
      <c r="W51" s="230">
        <f t="shared" si="18"/>
        <v>2463</v>
      </c>
      <c r="X51" s="231">
        <f t="shared" si="19"/>
        <v>0.35167149249802582</v>
      </c>
      <c r="Y51" s="269">
        <v>3799</v>
      </c>
      <c r="Z51" s="200">
        <v>0</v>
      </c>
      <c r="AA51" s="200">
        <f t="shared" si="12"/>
        <v>2463</v>
      </c>
      <c r="AB51" s="201">
        <f t="shared" si="13"/>
        <v>0.35167149249802582</v>
      </c>
    </row>
    <row r="52" spans="1:28" s="4" customFormat="1" ht="12.75" customHeight="1" thickBot="1">
      <c r="A52" s="112" t="s">
        <v>169</v>
      </c>
      <c r="B52" s="146" t="s">
        <v>29</v>
      </c>
      <c r="C52" s="151"/>
      <c r="D52" s="147">
        <v>1.19</v>
      </c>
      <c r="E52" s="148" t="s">
        <v>170</v>
      </c>
      <c r="F52" s="76">
        <v>3629</v>
      </c>
      <c r="G52" s="161">
        <v>3299</v>
      </c>
      <c r="H52" s="162">
        <v>2599</v>
      </c>
      <c r="I52" s="162">
        <v>2134</v>
      </c>
      <c r="J52" s="162">
        <v>0</v>
      </c>
      <c r="K52" s="76">
        <f t="shared" si="0"/>
        <v>2134</v>
      </c>
      <c r="L52" s="87">
        <f t="shared" si="1"/>
        <v>0.35313731433767809</v>
      </c>
      <c r="M52" s="157">
        <v>1999</v>
      </c>
      <c r="N52" s="152">
        <v>471</v>
      </c>
      <c r="O52" s="240">
        <f t="shared" si="14"/>
        <v>1663</v>
      </c>
      <c r="P52" s="241">
        <f t="shared" si="15"/>
        <v>0.16808404202101052</v>
      </c>
      <c r="Q52" s="157">
        <v>1999</v>
      </c>
      <c r="R52" s="152">
        <v>471</v>
      </c>
      <c r="S52" s="208">
        <f t="shared" si="16"/>
        <v>1663</v>
      </c>
      <c r="T52" s="209">
        <f t="shared" si="17"/>
        <v>0.16808404202101052</v>
      </c>
      <c r="U52" s="157">
        <v>2199</v>
      </c>
      <c r="V52" s="152">
        <v>311</v>
      </c>
      <c r="W52" s="240">
        <f t="shared" si="18"/>
        <v>1823</v>
      </c>
      <c r="X52" s="241">
        <f t="shared" si="19"/>
        <v>0.17098681218735789</v>
      </c>
      <c r="Y52" s="157">
        <v>2199</v>
      </c>
      <c r="Z52" s="152">
        <v>311</v>
      </c>
      <c r="AA52" s="208">
        <f t="shared" si="12"/>
        <v>1823</v>
      </c>
      <c r="AB52" s="209">
        <f t="shared" si="13"/>
        <v>0.17098681218735789</v>
      </c>
    </row>
    <row r="53" spans="1:28" s="4" customFormat="1" ht="12.75" customHeight="1">
      <c r="A53" s="102" t="s">
        <v>452</v>
      </c>
      <c r="B53" s="114" t="s">
        <v>29</v>
      </c>
      <c r="C53" s="118"/>
      <c r="D53" s="115">
        <v>0.14000000000000001</v>
      </c>
      <c r="E53" s="116" t="s">
        <v>453</v>
      </c>
      <c r="F53" s="72">
        <v>1429</v>
      </c>
      <c r="G53" s="65">
        <v>1299</v>
      </c>
      <c r="H53" s="57">
        <v>999</v>
      </c>
      <c r="I53" s="57">
        <v>805</v>
      </c>
      <c r="J53" s="57">
        <v>0</v>
      </c>
      <c r="K53" s="72">
        <f t="shared" si="0"/>
        <v>805</v>
      </c>
      <c r="L53" s="85">
        <f t="shared" si="1"/>
        <v>0.38029253271747498</v>
      </c>
      <c r="M53" s="154">
        <v>749</v>
      </c>
      <c r="N53" s="179">
        <v>193</v>
      </c>
      <c r="O53" s="237">
        <f t="shared" si="14"/>
        <v>612</v>
      </c>
      <c r="P53" s="238">
        <f t="shared" si="15"/>
        <v>0.18291054739652871</v>
      </c>
      <c r="Q53" s="154">
        <v>749</v>
      </c>
      <c r="R53" s="179">
        <v>193</v>
      </c>
      <c r="S53" s="206">
        <f t="shared" si="16"/>
        <v>612</v>
      </c>
      <c r="T53" s="207">
        <f t="shared" si="17"/>
        <v>0.18291054739652871</v>
      </c>
      <c r="U53" s="154">
        <v>749</v>
      </c>
      <c r="V53" s="179">
        <v>193</v>
      </c>
      <c r="W53" s="237">
        <f t="shared" si="18"/>
        <v>612</v>
      </c>
      <c r="X53" s="238">
        <f t="shared" si="19"/>
        <v>0.18291054739652871</v>
      </c>
      <c r="Y53" s="154">
        <v>749</v>
      </c>
      <c r="Z53" s="179">
        <v>193</v>
      </c>
      <c r="AA53" s="206">
        <f t="shared" si="12"/>
        <v>612</v>
      </c>
      <c r="AB53" s="207">
        <f t="shared" si="13"/>
        <v>0.18291054739652871</v>
      </c>
    </row>
    <row r="54" spans="1:28" s="4" customFormat="1" ht="12.75" customHeight="1">
      <c r="A54" s="27" t="s">
        <v>7</v>
      </c>
      <c r="B54" s="21" t="s">
        <v>29</v>
      </c>
      <c r="C54" s="279" t="s">
        <v>612</v>
      </c>
      <c r="D54" s="32">
        <v>0.14000000000000001</v>
      </c>
      <c r="E54" s="6" t="s">
        <v>454</v>
      </c>
      <c r="F54" s="75">
        <v>1319</v>
      </c>
      <c r="G54" s="61">
        <v>1299</v>
      </c>
      <c r="H54" s="55">
        <v>999</v>
      </c>
      <c r="I54" s="55">
        <v>811</v>
      </c>
      <c r="J54" s="55">
        <v>0</v>
      </c>
      <c r="K54" s="75">
        <f t="shared" si="0"/>
        <v>811</v>
      </c>
      <c r="L54" s="84">
        <f t="shared" si="1"/>
        <v>0.37567359507313319</v>
      </c>
      <c r="M54" s="138">
        <v>999</v>
      </c>
      <c r="N54" s="228">
        <v>0</v>
      </c>
      <c r="O54" s="228">
        <f t="shared" si="14"/>
        <v>811</v>
      </c>
      <c r="P54" s="229">
        <f t="shared" si="15"/>
        <v>0.18818818818818819</v>
      </c>
      <c r="Q54" s="197">
        <v>1299</v>
      </c>
      <c r="R54" s="198">
        <v>0</v>
      </c>
      <c r="S54" s="198">
        <f t="shared" si="16"/>
        <v>811</v>
      </c>
      <c r="T54" s="199">
        <f t="shared" si="17"/>
        <v>0.37567359507313319</v>
      </c>
      <c r="U54" s="227">
        <v>1299</v>
      </c>
      <c r="V54" s="228">
        <v>0</v>
      </c>
      <c r="W54" s="228">
        <f t="shared" si="18"/>
        <v>811</v>
      </c>
      <c r="X54" s="229">
        <f t="shared" si="19"/>
        <v>0.37567359507313319</v>
      </c>
      <c r="Y54" s="197">
        <v>1299</v>
      </c>
      <c r="Z54" s="198">
        <v>0</v>
      </c>
      <c r="AA54" s="198">
        <f t="shared" si="12"/>
        <v>811</v>
      </c>
      <c r="AB54" s="199">
        <f t="shared" si="13"/>
        <v>0.37567359507313319</v>
      </c>
    </row>
    <row r="55" spans="1:28" s="4" customFormat="1" ht="13.5" customHeight="1">
      <c r="A55" s="27" t="s">
        <v>543</v>
      </c>
      <c r="B55" s="21" t="s">
        <v>29</v>
      </c>
      <c r="C55" s="174"/>
      <c r="D55" s="32">
        <v>0.27</v>
      </c>
      <c r="E55" s="6" t="s">
        <v>547</v>
      </c>
      <c r="F55" s="75">
        <v>1099</v>
      </c>
      <c r="G55" s="61">
        <v>999</v>
      </c>
      <c r="H55" s="55">
        <v>799</v>
      </c>
      <c r="I55" s="55">
        <v>657</v>
      </c>
      <c r="J55" s="55">
        <v>0</v>
      </c>
      <c r="K55" s="75">
        <f>IFERROR(I55-J55,I55)</f>
        <v>657</v>
      </c>
      <c r="L55" s="84">
        <f>IFERROR((G55-K55)/G55, " ")</f>
        <v>0.34234234234234234</v>
      </c>
      <c r="M55" s="138">
        <v>699</v>
      </c>
      <c r="N55" s="95">
        <v>77</v>
      </c>
      <c r="O55" s="228">
        <f t="shared" si="14"/>
        <v>580</v>
      </c>
      <c r="P55" s="229">
        <f t="shared" si="15"/>
        <v>0.17024320457796852</v>
      </c>
      <c r="Q55" s="138">
        <v>699</v>
      </c>
      <c r="R55" s="95">
        <v>77</v>
      </c>
      <c r="S55" s="198">
        <f t="shared" si="16"/>
        <v>580</v>
      </c>
      <c r="T55" s="199">
        <f t="shared" si="17"/>
        <v>0.17024320457796852</v>
      </c>
      <c r="U55" s="138">
        <v>599</v>
      </c>
      <c r="V55" s="95">
        <v>157</v>
      </c>
      <c r="W55" s="228">
        <f t="shared" si="18"/>
        <v>500</v>
      </c>
      <c r="X55" s="229">
        <f t="shared" si="19"/>
        <v>0.1652754590984975</v>
      </c>
      <c r="Y55" s="138">
        <v>599</v>
      </c>
      <c r="Z55" s="95">
        <v>157</v>
      </c>
      <c r="AA55" s="198">
        <f t="shared" si="12"/>
        <v>500</v>
      </c>
      <c r="AB55" s="199">
        <f t="shared" si="13"/>
        <v>0.1652754590984975</v>
      </c>
    </row>
    <row r="56" spans="1:28" s="4" customFormat="1" ht="12.75" customHeight="1">
      <c r="A56" s="101" t="s">
        <v>545</v>
      </c>
      <c r="B56" s="24" t="s">
        <v>29</v>
      </c>
      <c r="C56" s="141"/>
      <c r="D56" s="30">
        <v>0.27</v>
      </c>
      <c r="E56" s="25" t="s">
        <v>548</v>
      </c>
      <c r="F56" s="60">
        <v>1649</v>
      </c>
      <c r="G56" s="60">
        <v>1499</v>
      </c>
      <c r="H56" s="60">
        <v>1199</v>
      </c>
      <c r="I56" s="60">
        <v>987</v>
      </c>
      <c r="J56" s="60">
        <v>0</v>
      </c>
      <c r="K56" s="60">
        <f>IFERROR(I56-J56,I56)</f>
        <v>987</v>
      </c>
      <c r="L56" s="82">
        <f>IFERROR((G56-K56)/G56, " ")</f>
        <v>0.34156104069379584</v>
      </c>
      <c r="M56" s="137">
        <v>899</v>
      </c>
      <c r="N56" s="96">
        <v>237</v>
      </c>
      <c r="O56" s="223">
        <f t="shared" si="14"/>
        <v>750</v>
      </c>
      <c r="P56" s="224">
        <f t="shared" si="15"/>
        <v>0.1657397107897664</v>
      </c>
      <c r="Q56" s="137">
        <v>899</v>
      </c>
      <c r="R56" s="96">
        <v>237</v>
      </c>
      <c r="S56" s="193">
        <f t="shared" si="16"/>
        <v>750</v>
      </c>
      <c r="T56" s="194">
        <f t="shared" si="17"/>
        <v>0.1657397107897664</v>
      </c>
      <c r="U56" s="137">
        <v>1049</v>
      </c>
      <c r="V56" s="96">
        <v>117</v>
      </c>
      <c r="W56" s="223">
        <f t="shared" si="18"/>
        <v>870</v>
      </c>
      <c r="X56" s="224">
        <f t="shared" si="19"/>
        <v>0.17063870352716873</v>
      </c>
      <c r="Y56" s="137">
        <v>1049</v>
      </c>
      <c r="Z56" s="96">
        <v>117</v>
      </c>
      <c r="AA56" s="193">
        <f t="shared" si="12"/>
        <v>870</v>
      </c>
      <c r="AB56" s="194">
        <f t="shared" si="13"/>
        <v>0.17063870352716873</v>
      </c>
    </row>
    <row r="57" spans="1:28" s="4" customFormat="1" ht="12.75" customHeight="1">
      <c r="A57" s="101" t="s">
        <v>8</v>
      </c>
      <c r="B57" s="24" t="s">
        <v>29</v>
      </c>
      <c r="C57" s="279" t="s">
        <v>612</v>
      </c>
      <c r="D57" s="30">
        <v>0.18</v>
      </c>
      <c r="E57" s="25" t="s">
        <v>455</v>
      </c>
      <c r="F57" s="73">
        <v>1429</v>
      </c>
      <c r="G57" s="60">
        <v>1399</v>
      </c>
      <c r="H57" s="53">
        <v>1099</v>
      </c>
      <c r="I57" s="53">
        <v>892</v>
      </c>
      <c r="J57" s="53">
        <v>0</v>
      </c>
      <c r="K57" s="73">
        <f t="shared" si="0"/>
        <v>892</v>
      </c>
      <c r="L57" s="82">
        <f t="shared" si="1"/>
        <v>0.36240171551107936</v>
      </c>
      <c r="M57" s="138">
        <v>1099</v>
      </c>
      <c r="N57" s="223">
        <v>0</v>
      </c>
      <c r="O57" s="223">
        <f t="shared" si="14"/>
        <v>892</v>
      </c>
      <c r="P57" s="224">
        <f t="shared" si="15"/>
        <v>0.18835304822565968</v>
      </c>
      <c r="Q57" s="197">
        <v>1399</v>
      </c>
      <c r="R57" s="193">
        <v>0</v>
      </c>
      <c r="S57" s="193">
        <f t="shared" si="16"/>
        <v>892</v>
      </c>
      <c r="T57" s="194">
        <f t="shared" si="17"/>
        <v>0.36240171551107936</v>
      </c>
      <c r="U57" s="227">
        <v>1399</v>
      </c>
      <c r="V57" s="223">
        <v>0</v>
      </c>
      <c r="W57" s="223">
        <f t="shared" si="18"/>
        <v>892</v>
      </c>
      <c r="X57" s="224">
        <f t="shared" si="19"/>
        <v>0.36240171551107936</v>
      </c>
      <c r="Y57" s="197">
        <v>1399</v>
      </c>
      <c r="Z57" s="193">
        <v>0</v>
      </c>
      <c r="AA57" s="193">
        <f t="shared" si="12"/>
        <v>892</v>
      </c>
      <c r="AB57" s="194">
        <f t="shared" si="13"/>
        <v>0.36240171551107936</v>
      </c>
    </row>
    <row r="58" spans="1:28" s="4" customFormat="1" ht="12.75" customHeight="1">
      <c r="A58" s="27" t="s">
        <v>544</v>
      </c>
      <c r="B58" s="21" t="s">
        <v>29</v>
      </c>
      <c r="C58" s="174"/>
      <c r="D58" s="32">
        <v>0.27</v>
      </c>
      <c r="E58" s="6" t="s">
        <v>549</v>
      </c>
      <c r="F58" s="61">
        <v>1209</v>
      </c>
      <c r="G58" s="61">
        <v>1099</v>
      </c>
      <c r="H58" s="61">
        <v>899</v>
      </c>
      <c r="I58" s="61">
        <v>741</v>
      </c>
      <c r="J58" s="61">
        <v>0</v>
      </c>
      <c r="K58" s="61">
        <f>IFERROR(I58-J58,I58)</f>
        <v>741</v>
      </c>
      <c r="L58" s="84">
        <f>IFERROR((G58-K58)/G58, " ")</f>
        <v>0.32575068243858052</v>
      </c>
      <c r="M58" s="138">
        <v>799</v>
      </c>
      <c r="N58" s="95">
        <v>77</v>
      </c>
      <c r="O58" s="228">
        <f t="shared" si="14"/>
        <v>664</v>
      </c>
      <c r="P58" s="229">
        <f t="shared" si="15"/>
        <v>0.16896120150187735</v>
      </c>
      <c r="Q58" s="138">
        <v>799</v>
      </c>
      <c r="R58" s="95">
        <v>77</v>
      </c>
      <c r="S58" s="198">
        <f t="shared" si="16"/>
        <v>664</v>
      </c>
      <c r="T58" s="199">
        <f t="shared" si="17"/>
        <v>0.16896120150187735</v>
      </c>
      <c r="U58" s="138">
        <v>699</v>
      </c>
      <c r="V58" s="95">
        <v>157</v>
      </c>
      <c r="W58" s="228">
        <f t="shared" si="18"/>
        <v>584</v>
      </c>
      <c r="X58" s="229">
        <f t="shared" si="19"/>
        <v>0.16452074391988555</v>
      </c>
      <c r="Y58" s="138">
        <v>699</v>
      </c>
      <c r="Z58" s="95">
        <v>157</v>
      </c>
      <c r="AA58" s="198">
        <f t="shared" si="12"/>
        <v>584</v>
      </c>
      <c r="AB58" s="199">
        <f t="shared" si="13"/>
        <v>0.16452074391988555</v>
      </c>
    </row>
    <row r="59" spans="1:28" s="4" customFormat="1" ht="12.75" customHeight="1" thickBot="1">
      <c r="A59" s="26" t="s">
        <v>546</v>
      </c>
      <c r="B59" s="23" t="s">
        <v>29</v>
      </c>
      <c r="C59" s="175"/>
      <c r="D59" s="31">
        <v>0.27</v>
      </c>
      <c r="E59" s="2" t="s">
        <v>550</v>
      </c>
      <c r="F59" s="35">
        <v>1759</v>
      </c>
      <c r="G59" s="35">
        <v>1599</v>
      </c>
      <c r="H59" s="35">
        <v>1299</v>
      </c>
      <c r="I59" s="35">
        <v>1070</v>
      </c>
      <c r="J59" s="35">
        <v>0</v>
      </c>
      <c r="K59" s="35">
        <f>IFERROR(I59-J59,I59)</f>
        <v>1070</v>
      </c>
      <c r="L59" s="83">
        <f>IFERROR((G59-K59)/G59, " ")</f>
        <v>0.33083176985616009</v>
      </c>
      <c r="M59" s="140">
        <v>999</v>
      </c>
      <c r="N59" s="94">
        <v>236</v>
      </c>
      <c r="O59" s="225">
        <f t="shared" si="14"/>
        <v>834</v>
      </c>
      <c r="P59" s="226">
        <f t="shared" si="15"/>
        <v>0.16516516516516516</v>
      </c>
      <c r="Q59" s="140">
        <v>999</v>
      </c>
      <c r="R59" s="94">
        <v>236</v>
      </c>
      <c r="S59" s="195">
        <f t="shared" si="16"/>
        <v>834</v>
      </c>
      <c r="T59" s="196">
        <f t="shared" si="17"/>
        <v>0.16516516516516516</v>
      </c>
      <c r="U59" s="140">
        <v>1099</v>
      </c>
      <c r="V59" s="94">
        <v>156</v>
      </c>
      <c r="W59" s="225">
        <f t="shared" si="18"/>
        <v>914</v>
      </c>
      <c r="X59" s="226">
        <f t="shared" si="19"/>
        <v>0.16833484986351227</v>
      </c>
      <c r="Y59" s="140">
        <v>1099</v>
      </c>
      <c r="Z59" s="94">
        <v>156</v>
      </c>
      <c r="AA59" s="195">
        <f t="shared" si="12"/>
        <v>914</v>
      </c>
      <c r="AB59" s="196">
        <f t="shared" si="13"/>
        <v>0.16833484986351227</v>
      </c>
    </row>
    <row r="60" spans="1:28" s="4" customFormat="1" ht="12.75" customHeight="1">
      <c r="A60" s="102" t="s">
        <v>456</v>
      </c>
      <c r="B60" s="114" t="s">
        <v>29</v>
      </c>
      <c r="C60" s="118"/>
      <c r="D60" s="115">
        <v>0.22</v>
      </c>
      <c r="E60" s="116" t="s">
        <v>457</v>
      </c>
      <c r="F60" s="72">
        <v>1429</v>
      </c>
      <c r="G60" s="65">
        <v>1299</v>
      </c>
      <c r="H60" s="57">
        <v>999</v>
      </c>
      <c r="I60" s="57">
        <v>805</v>
      </c>
      <c r="J60" s="57">
        <v>0</v>
      </c>
      <c r="K60" s="72">
        <f t="shared" si="0"/>
        <v>805</v>
      </c>
      <c r="L60" s="85">
        <f t="shared" si="1"/>
        <v>0.38029253271747498</v>
      </c>
      <c r="M60" s="154">
        <v>699</v>
      </c>
      <c r="N60" s="179">
        <v>232</v>
      </c>
      <c r="O60" s="237">
        <f t="shared" si="14"/>
        <v>573</v>
      </c>
      <c r="P60" s="238">
        <f t="shared" si="15"/>
        <v>0.18025751072961374</v>
      </c>
      <c r="Q60" s="154">
        <v>699</v>
      </c>
      <c r="R60" s="179">
        <v>232</v>
      </c>
      <c r="S60" s="206">
        <f t="shared" si="16"/>
        <v>573</v>
      </c>
      <c r="T60" s="207">
        <f t="shared" si="17"/>
        <v>0.18025751072961374</v>
      </c>
      <c r="U60" s="154">
        <v>749</v>
      </c>
      <c r="V60" s="179">
        <v>193</v>
      </c>
      <c r="W60" s="237">
        <f t="shared" si="18"/>
        <v>612</v>
      </c>
      <c r="X60" s="238">
        <f t="shared" si="19"/>
        <v>0.18291054739652871</v>
      </c>
      <c r="Y60" s="154">
        <v>749</v>
      </c>
      <c r="Z60" s="179">
        <v>193</v>
      </c>
      <c r="AA60" s="206">
        <f t="shared" si="12"/>
        <v>612</v>
      </c>
      <c r="AB60" s="207">
        <f t="shared" si="13"/>
        <v>0.18291054739652871</v>
      </c>
    </row>
    <row r="61" spans="1:28" s="4" customFormat="1" ht="12.75" customHeight="1">
      <c r="A61" s="27" t="s">
        <v>202</v>
      </c>
      <c r="B61" s="21" t="s">
        <v>29</v>
      </c>
      <c r="C61" s="69"/>
      <c r="D61" s="32">
        <v>0.22</v>
      </c>
      <c r="E61" s="6" t="s">
        <v>459</v>
      </c>
      <c r="F61" s="75">
        <v>1374</v>
      </c>
      <c r="G61" s="61">
        <v>1249</v>
      </c>
      <c r="H61" s="55">
        <v>999</v>
      </c>
      <c r="I61" s="55">
        <v>819</v>
      </c>
      <c r="J61" s="55">
        <v>0</v>
      </c>
      <c r="K61" s="75">
        <f t="shared" si="0"/>
        <v>819</v>
      </c>
      <c r="L61" s="84">
        <f t="shared" si="1"/>
        <v>0.34427542033626901</v>
      </c>
      <c r="M61" s="138">
        <v>799</v>
      </c>
      <c r="N61" s="95">
        <v>156</v>
      </c>
      <c r="O61" s="228">
        <f t="shared" si="14"/>
        <v>663</v>
      </c>
      <c r="P61" s="229">
        <f t="shared" si="15"/>
        <v>0.1702127659574468</v>
      </c>
      <c r="Q61" s="138">
        <v>799</v>
      </c>
      <c r="R61" s="95">
        <v>156</v>
      </c>
      <c r="S61" s="198">
        <f t="shared" si="16"/>
        <v>663</v>
      </c>
      <c r="T61" s="199">
        <f t="shared" si="17"/>
        <v>0.1702127659574468</v>
      </c>
      <c r="U61" s="138">
        <v>849</v>
      </c>
      <c r="V61" s="95">
        <v>116</v>
      </c>
      <c r="W61" s="228">
        <f t="shared" si="18"/>
        <v>703</v>
      </c>
      <c r="X61" s="229">
        <f t="shared" si="19"/>
        <v>0.17196702002355713</v>
      </c>
      <c r="Y61" s="138">
        <v>849</v>
      </c>
      <c r="Z61" s="95">
        <v>116</v>
      </c>
      <c r="AA61" s="198">
        <f t="shared" si="12"/>
        <v>703</v>
      </c>
      <c r="AB61" s="199">
        <f t="shared" si="13"/>
        <v>0.17196702002355713</v>
      </c>
    </row>
    <row r="62" spans="1:28" s="4" customFormat="1" ht="12.75" customHeight="1">
      <c r="A62" s="101" t="s">
        <v>203</v>
      </c>
      <c r="B62" s="24" t="s">
        <v>29</v>
      </c>
      <c r="C62" s="66"/>
      <c r="D62" s="30">
        <v>0.22</v>
      </c>
      <c r="E62" s="6" t="s">
        <v>458</v>
      </c>
      <c r="F62" s="73">
        <v>1264</v>
      </c>
      <c r="G62" s="60">
        <v>1149</v>
      </c>
      <c r="H62" s="53">
        <v>899</v>
      </c>
      <c r="I62" s="53">
        <v>736</v>
      </c>
      <c r="J62" s="53">
        <v>0</v>
      </c>
      <c r="K62" s="73">
        <f t="shared" si="0"/>
        <v>736</v>
      </c>
      <c r="L62" s="82">
        <f t="shared" si="1"/>
        <v>0.35944299390774587</v>
      </c>
      <c r="M62" s="137">
        <v>699</v>
      </c>
      <c r="N62" s="96">
        <v>156</v>
      </c>
      <c r="O62" s="223">
        <f t="shared" si="14"/>
        <v>580</v>
      </c>
      <c r="P62" s="224">
        <f t="shared" si="15"/>
        <v>0.17024320457796852</v>
      </c>
      <c r="Q62" s="137">
        <v>699</v>
      </c>
      <c r="R62" s="96">
        <v>156</v>
      </c>
      <c r="S62" s="193">
        <f t="shared" si="16"/>
        <v>580</v>
      </c>
      <c r="T62" s="194">
        <f t="shared" si="17"/>
        <v>0.17024320457796852</v>
      </c>
      <c r="U62" s="137">
        <v>749</v>
      </c>
      <c r="V62" s="96">
        <v>116</v>
      </c>
      <c r="W62" s="223">
        <f t="shared" si="18"/>
        <v>620</v>
      </c>
      <c r="X62" s="224">
        <f t="shared" si="19"/>
        <v>0.17222963951935916</v>
      </c>
      <c r="Y62" s="137">
        <v>749</v>
      </c>
      <c r="Z62" s="96">
        <v>116</v>
      </c>
      <c r="AA62" s="193">
        <f t="shared" si="12"/>
        <v>620</v>
      </c>
      <c r="AB62" s="194">
        <f t="shared" si="13"/>
        <v>0.17222963951935916</v>
      </c>
    </row>
    <row r="63" spans="1:28" s="4" customFormat="1" ht="12.75" customHeight="1">
      <c r="A63" s="101" t="s">
        <v>206</v>
      </c>
      <c r="B63" s="24" t="s">
        <v>29</v>
      </c>
      <c r="C63" s="66"/>
      <c r="D63" s="30">
        <v>0.22</v>
      </c>
      <c r="E63" s="25" t="s">
        <v>211</v>
      </c>
      <c r="F63" s="73">
        <v>1814</v>
      </c>
      <c r="G63" s="60">
        <v>1649</v>
      </c>
      <c r="H63" s="53">
        <v>1299</v>
      </c>
      <c r="I63" s="53">
        <v>1066</v>
      </c>
      <c r="J63" s="53">
        <v>0</v>
      </c>
      <c r="K63" s="73">
        <f t="shared" si="0"/>
        <v>1066</v>
      </c>
      <c r="L63" s="82">
        <f t="shared" si="1"/>
        <v>0.35354760460885387</v>
      </c>
      <c r="M63" s="137">
        <v>899</v>
      </c>
      <c r="N63" s="96">
        <v>316</v>
      </c>
      <c r="O63" s="223">
        <f t="shared" si="14"/>
        <v>750</v>
      </c>
      <c r="P63" s="224">
        <f t="shared" si="15"/>
        <v>0.1657397107897664</v>
      </c>
      <c r="Q63" s="137">
        <v>899</v>
      </c>
      <c r="R63" s="96">
        <v>316</v>
      </c>
      <c r="S63" s="193">
        <f t="shared" si="16"/>
        <v>750</v>
      </c>
      <c r="T63" s="194">
        <f t="shared" si="17"/>
        <v>0.1657397107897664</v>
      </c>
      <c r="U63" s="137">
        <v>1099</v>
      </c>
      <c r="V63" s="96">
        <v>156</v>
      </c>
      <c r="W63" s="223">
        <f t="shared" si="18"/>
        <v>910</v>
      </c>
      <c r="X63" s="224">
        <f t="shared" si="19"/>
        <v>0.17197452229299362</v>
      </c>
      <c r="Y63" s="137">
        <v>1099</v>
      </c>
      <c r="Z63" s="96">
        <v>156</v>
      </c>
      <c r="AA63" s="193">
        <f t="shared" si="12"/>
        <v>910</v>
      </c>
      <c r="AB63" s="194">
        <f t="shared" si="13"/>
        <v>0.17197452229299362</v>
      </c>
    </row>
    <row r="64" spans="1:28" s="4" customFormat="1" ht="12.75" customHeight="1">
      <c r="A64" s="101" t="s">
        <v>204</v>
      </c>
      <c r="B64" s="24" t="s">
        <v>29</v>
      </c>
      <c r="C64" s="66"/>
      <c r="D64" s="30">
        <v>0.27</v>
      </c>
      <c r="E64" s="25" t="s">
        <v>208</v>
      </c>
      <c r="F64" s="73">
        <v>1484</v>
      </c>
      <c r="G64" s="60">
        <v>1349</v>
      </c>
      <c r="H64" s="53">
        <v>1099</v>
      </c>
      <c r="I64" s="53">
        <v>901</v>
      </c>
      <c r="J64" s="53">
        <v>0</v>
      </c>
      <c r="K64" s="73">
        <f t="shared" si="0"/>
        <v>901</v>
      </c>
      <c r="L64" s="82">
        <f t="shared" si="1"/>
        <v>0.33209785025945143</v>
      </c>
      <c r="M64" s="137">
        <v>899</v>
      </c>
      <c r="N64" s="96">
        <v>156</v>
      </c>
      <c r="O64" s="223">
        <f t="shared" si="14"/>
        <v>745</v>
      </c>
      <c r="P64" s="224">
        <f t="shared" si="15"/>
        <v>0.17130144605116795</v>
      </c>
      <c r="Q64" s="137">
        <v>899</v>
      </c>
      <c r="R64" s="96">
        <v>156</v>
      </c>
      <c r="S64" s="193">
        <f t="shared" si="16"/>
        <v>745</v>
      </c>
      <c r="T64" s="194">
        <f t="shared" si="17"/>
        <v>0.17130144605116795</v>
      </c>
      <c r="U64" s="137">
        <v>949</v>
      </c>
      <c r="V64" s="96">
        <v>117</v>
      </c>
      <c r="W64" s="223">
        <f t="shared" si="18"/>
        <v>784</v>
      </c>
      <c r="X64" s="224">
        <f t="shared" si="19"/>
        <v>0.17386722866174922</v>
      </c>
      <c r="Y64" s="137">
        <v>949</v>
      </c>
      <c r="Z64" s="96">
        <v>117</v>
      </c>
      <c r="AA64" s="193">
        <f t="shared" si="12"/>
        <v>784</v>
      </c>
      <c r="AB64" s="194">
        <f t="shared" si="13"/>
        <v>0.17386722866174922</v>
      </c>
    </row>
    <row r="65" spans="1:28" s="4" customFormat="1" ht="12.75" customHeight="1">
      <c r="A65" s="101" t="s">
        <v>205</v>
      </c>
      <c r="B65" s="24" t="s">
        <v>29</v>
      </c>
      <c r="C65" s="66"/>
      <c r="D65" s="30">
        <v>0.27</v>
      </c>
      <c r="E65" s="25" t="s">
        <v>209</v>
      </c>
      <c r="F65" s="73">
        <v>1374</v>
      </c>
      <c r="G65" s="60">
        <v>1249</v>
      </c>
      <c r="H65" s="53">
        <v>999</v>
      </c>
      <c r="I65" s="53">
        <v>819</v>
      </c>
      <c r="J65" s="53">
        <v>0</v>
      </c>
      <c r="K65" s="73">
        <f t="shared" si="0"/>
        <v>819</v>
      </c>
      <c r="L65" s="82">
        <f t="shared" si="1"/>
        <v>0.34427542033626901</v>
      </c>
      <c r="M65" s="137">
        <v>699</v>
      </c>
      <c r="N65" s="96">
        <v>236</v>
      </c>
      <c r="O65" s="223">
        <f t="shared" si="14"/>
        <v>583</v>
      </c>
      <c r="P65" s="224">
        <f t="shared" si="15"/>
        <v>0.16595135908440631</v>
      </c>
      <c r="Q65" s="137">
        <v>699</v>
      </c>
      <c r="R65" s="96">
        <v>236</v>
      </c>
      <c r="S65" s="193">
        <f t="shared" si="16"/>
        <v>583</v>
      </c>
      <c r="T65" s="194">
        <f t="shared" si="17"/>
        <v>0.16595135908440631</v>
      </c>
      <c r="U65" s="137">
        <v>849</v>
      </c>
      <c r="V65" s="96">
        <v>116</v>
      </c>
      <c r="W65" s="223">
        <f t="shared" si="18"/>
        <v>703</v>
      </c>
      <c r="X65" s="224">
        <f t="shared" si="19"/>
        <v>0.17196702002355713</v>
      </c>
      <c r="Y65" s="137">
        <v>849</v>
      </c>
      <c r="Z65" s="96">
        <v>116</v>
      </c>
      <c r="AA65" s="193">
        <f t="shared" si="12"/>
        <v>703</v>
      </c>
      <c r="AB65" s="194">
        <f t="shared" si="13"/>
        <v>0.17196702002355713</v>
      </c>
    </row>
    <row r="66" spans="1:28" s="4" customFormat="1" ht="12.75" customHeight="1" thickBot="1">
      <c r="A66" s="26" t="s">
        <v>207</v>
      </c>
      <c r="B66" s="23" t="s">
        <v>29</v>
      </c>
      <c r="C66" s="67"/>
      <c r="D66" s="31">
        <v>0.27</v>
      </c>
      <c r="E66" s="2" t="s">
        <v>210</v>
      </c>
      <c r="F66" s="74">
        <v>1924</v>
      </c>
      <c r="G66" s="35">
        <v>1749</v>
      </c>
      <c r="H66" s="54">
        <v>1349</v>
      </c>
      <c r="I66" s="54">
        <v>1109</v>
      </c>
      <c r="J66" s="54">
        <v>0</v>
      </c>
      <c r="K66" s="74">
        <f t="shared" si="0"/>
        <v>1109</v>
      </c>
      <c r="L66" s="83">
        <f t="shared" si="1"/>
        <v>0.36592338479130931</v>
      </c>
      <c r="M66" s="140">
        <v>999</v>
      </c>
      <c r="N66" s="94">
        <v>275</v>
      </c>
      <c r="O66" s="225">
        <f t="shared" si="14"/>
        <v>834</v>
      </c>
      <c r="P66" s="226">
        <f t="shared" si="15"/>
        <v>0.16516516516516516</v>
      </c>
      <c r="Q66" s="140">
        <v>999</v>
      </c>
      <c r="R66" s="94">
        <v>275</v>
      </c>
      <c r="S66" s="195">
        <f t="shared" si="16"/>
        <v>834</v>
      </c>
      <c r="T66" s="196">
        <f t="shared" si="17"/>
        <v>0.16516516516516516</v>
      </c>
      <c r="U66" s="140">
        <v>1199</v>
      </c>
      <c r="V66" s="94">
        <v>115</v>
      </c>
      <c r="W66" s="225">
        <f t="shared" si="18"/>
        <v>994</v>
      </c>
      <c r="X66" s="226">
        <f t="shared" si="19"/>
        <v>0.17097581317764804</v>
      </c>
      <c r="Y66" s="140">
        <v>1199</v>
      </c>
      <c r="Z66" s="94">
        <v>115</v>
      </c>
      <c r="AA66" s="195">
        <f t="shared" si="12"/>
        <v>994</v>
      </c>
      <c r="AB66" s="196">
        <f t="shared" si="13"/>
        <v>0.17097581317764804</v>
      </c>
    </row>
    <row r="67" spans="1:28" s="4" customFormat="1" ht="13.5" customHeight="1">
      <c r="A67" s="27" t="s">
        <v>460</v>
      </c>
      <c r="B67" s="21" t="s">
        <v>29</v>
      </c>
      <c r="C67" s="118"/>
      <c r="D67" s="32">
        <v>0.22</v>
      </c>
      <c r="E67" s="6" t="s">
        <v>464</v>
      </c>
      <c r="F67" s="75">
        <v>1759</v>
      </c>
      <c r="G67" s="61">
        <v>1599</v>
      </c>
      <c r="H67" s="55">
        <v>1199</v>
      </c>
      <c r="I67" s="55">
        <v>958</v>
      </c>
      <c r="J67" s="55">
        <v>0</v>
      </c>
      <c r="K67" s="75">
        <f t="shared" si="0"/>
        <v>958</v>
      </c>
      <c r="L67" s="84">
        <f t="shared" si="1"/>
        <v>0.40087554721701063</v>
      </c>
      <c r="M67" s="138">
        <v>1099</v>
      </c>
      <c r="N67" s="95">
        <v>75</v>
      </c>
      <c r="O67" s="228">
        <f t="shared" si="14"/>
        <v>883</v>
      </c>
      <c r="P67" s="229">
        <f t="shared" si="15"/>
        <v>0.19654231119199272</v>
      </c>
      <c r="Q67" s="138">
        <v>1099</v>
      </c>
      <c r="R67" s="95">
        <v>75</v>
      </c>
      <c r="S67" s="198">
        <f t="shared" si="16"/>
        <v>883</v>
      </c>
      <c r="T67" s="199">
        <f t="shared" si="17"/>
        <v>0.19654231119199272</v>
      </c>
      <c r="U67" s="138">
        <v>999</v>
      </c>
      <c r="V67" s="95">
        <v>157</v>
      </c>
      <c r="W67" s="228">
        <f t="shared" si="18"/>
        <v>801</v>
      </c>
      <c r="X67" s="229">
        <f t="shared" si="19"/>
        <v>0.1981981981981982</v>
      </c>
      <c r="Y67" s="138">
        <v>999</v>
      </c>
      <c r="Z67" s="95">
        <v>157</v>
      </c>
      <c r="AA67" s="198">
        <f t="shared" si="12"/>
        <v>801</v>
      </c>
      <c r="AB67" s="199">
        <f t="shared" si="13"/>
        <v>0.1981981981981982</v>
      </c>
    </row>
    <row r="68" spans="1:28" s="4" customFormat="1" ht="12.75" customHeight="1">
      <c r="A68" s="101" t="s">
        <v>461</v>
      </c>
      <c r="B68" s="24" t="s">
        <v>29</v>
      </c>
      <c r="C68" s="66"/>
      <c r="D68" s="30">
        <v>0.22</v>
      </c>
      <c r="E68" s="25" t="s">
        <v>465</v>
      </c>
      <c r="F68" s="60">
        <v>2859</v>
      </c>
      <c r="G68" s="60">
        <v>2599</v>
      </c>
      <c r="H68" s="60">
        <v>2099</v>
      </c>
      <c r="I68" s="60">
        <v>1691</v>
      </c>
      <c r="J68" s="60">
        <v>0</v>
      </c>
      <c r="K68" s="60">
        <f t="shared" si="0"/>
        <v>1691</v>
      </c>
      <c r="L68" s="82">
        <f t="shared" si="1"/>
        <v>0.34936514043863026</v>
      </c>
      <c r="M68" s="137">
        <v>1599</v>
      </c>
      <c r="N68" s="96">
        <v>386</v>
      </c>
      <c r="O68" s="223">
        <f t="shared" si="14"/>
        <v>1305</v>
      </c>
      <c r="P68" s="224">
        <f t="shared" si="15"/>
        <v>0.18386491557223264</v>
      </c>
      <c r="Q68" s="137">
        <v>1599</v>
      </c>
      <c r="R68" s="96">
        <v>386</v>
      </c>
      <c r="S68" s="193">
        <f t="shared" si="16"/>
        <v>1305</v>
      </c>
      <c r="T68" s="194">
        <f t="shared" si="17"/>
        <v>0.18386491557223264</v>
      </c>
      <c r="U68" s="137">
        <v>1799</v>
      </c>
      <c r="V68" s="96">
        <v>229</v>
      </c>
      <c r="W68" s="223">
        <f t="shared" si="18"/>
        <v>1462</v>
      </c>
      <c r="X68" s="224">
        <f t="shared" si="19"/>
        <v>0.18732629238465814</v>
      </c>
      <c r="Y68" s="137">
        <v>1799</v>
      </c>
      <c r="Z68" s="96">
        <v>229</v>
      </c>
      <c r="AA68" s="193">
        <f t="shared" si="12"/>
        <v>1462</v>
      </c>
      <c r="AB68" s="194">
        <f t="shared" si="13"/>
        <v>0.18732629238465814</v>
      </c>
    </row>
    <row r="69" spans="1:28" s="4" customFormat="1" ht="12.75" customHeight="1">
      <c r="A69" s="101" t="s">
        <v>462</v>
      </c>
      <c r="B69" s="24" t="s">
        <v>29</v>
      </c>
      <c r="C69" s="66"/>
      <c r="D69" s="30">
        <v>0.27</v>
      </c>
      <c r="E69" s="25" t="s">
        <v>466</v>
      </c>
      <c r="F69" s="60">
        <v>2089</v>
      </c>
      <c r="G69" s="60">
        <v>1899</v>
      </c>
      <c r="H69" s="60">
        <v>1449</v>
      </c>
      <c r="I69" s="60">
        <v>1158</v>
      </c>
      <c r="J69" s="60">
        <v>0</v>
      </c>
      <c r="K69" s="60">
        <f t="shared" si="0"/>
        <v>1158</v>
      </c>
      <c r="L69" s="82">
        <f t="shared" ref="L69:L111" si="20">IFERROR((G69-K69)/G69, " ")</f>
        <v>0.39020537124802529</v>
      </c>
      <c r="M69" s="137">
        <v>1199</v>
      </c>
      <c r="N69" s="96">
        <v>196</v>
      </c>
      <c r="O69" s="223">
        <f t="shared" si="14"/>
        <v>962</v>
      </c>
      <c r="P69" s="224">
        <f t="shared" si="15"/>
        <v>0.19766472060050042</v>
      </c>
      <c r="Q69" s="137">
        <v>1199</v>
      </c>
      <c r="R69" s="96">
        <v>196</v>
      </c>
      <c r="S69" s="193">
        <f t="shared" si="16"/>
        <v>962</v>
      </c>
      <c r="T69" s="194">
        <f t="shared" si="17"/>
        <v>0.19766472060050042</v>
      </c>
      <c r="U69" s="137">
        <v>1199</v>
      </c>
      <c r="V69" s="96">
        <v>196</v>
      </c>
      <c r="W69" s="223">
        <f t="shared" si="18"/>
        <v>962</v>
      </c>
      <c r="X69" s="224">
        <f t="shared" si="19"/>
        <v>0.19766472060050042</v>
      </c>
      <c r="Y69" s="137">
        <v>1199</v>
      </c>
      <c r="Z69" s="96">
        <v>196</v>
      </c>
      <c r="AA69" s="193">
        <f t="shared" si="12"/>
        <v>962</v>
      </c>
      <c r="AB69" s="194">
        <f t="shared" si="13"/>
        <v>0.19766472060050042</v>
      </c>
    </row>
    <row r="70" spans="1:28" s="4" customFormat="1" ht="12.75" customHeight="1" thickBot="1">
      <c r="A70" s="26" t="s">
        <v>463</v>
      </c>
      <c r="B70" s="23" t="s">
        <v>29</v>
      </c>
      <c r="C70" s="107"/>
      <c r="D70" s="31">
        <v>0.27</v>
      </c>
      <c r="E70" s="2" t="s">
        <v>467</v>
      </c>
      <c r="F70" s="35">
        <v>3189</v>
      </c>
      <c r="G70" s="35">
        <v>2899</v>
      </c>
      <c r="H70" s="35">
        <v>2349</v>
      </c>
      <c r="I70" s="35">
        <v>1890</v>
      </c>
      <c r="J70" s="35">
        <v>0</v>
      </c>
      <c r="K70" s="35">
        <f t="shared" si="0"/>
        <v>1890</v>
      </c>
      <c r="L70" s="83">
        <f t="shared" si="20"/>
        <v>0.34805105208692655</v>
      </c>
      <c r="M70" s="140">
        <v>1699</v>
      </c>
      <c r="N70" s="94">
        <v>502</v>
      </c>
      <c r="O70" s="225">
        <f t="shared" si="14"/>
        <v>1388</v>
      </c>
      <c r="P70" s="226">
        <f t="shared" si="15"/>
        <v>0.18304885226603884</v>
      </c>
      <c r="Q70" s="140">
        <v>1699</v>
      </c>
      <c r="R70" s="94">
        <v>502</v>
      </c>
      <c r="S70" s="195">
        <f t="shared" si="16"/>
        <v>1388</v>
      </c>
      <c r="T70" s="196">
        <f t="shared" si="17"/>
        <v>0.18304885226603884</v>
      </c>
      <c r="U70" s="140">
        <v>1999</v>
      </c>
      <c r="V70" s="94">
        <v>267</v>
      </c>
      <c r="W70" s="225">
        <f t="shared" si="18"/>
        <v>1623</v>
      </c>
      <c r="X70" s="226">
        <f t="shared" si="19"/>
        <v>0.18809404702351176</v>
      </c>
      <c r="Y70" s="140">
        <v>1999</v>
      </c>
      <c r="Z70" s="94">
        <v>268</v>
      </c>
      <c r="AA70" s="195">
        <f t="shared" si="12"/>
        <v>1622</v>
      </c>
      <c r="AB70" s="196">
        <f t="shared" si="13"/>
        <v>0.18859429714857429</v>
      </c>
    </row>
    <row r="71" spans="1:28" s="4" customFormat="1" ht="13.5" customHeight="1">
      <c r="A71" s="27" t="s">
        <v>468</v>
      </c>
      <c r="B71" s="21" t="s">
        <v>29</v>
      </c>
      <c r="C71" s="69"/>
      <c r="D71" s="32">
        <v>0.79</v>
      </c>
      <c r="E71" s="6" t="s">
        <v>470</v>
      </c>
      <c r="F71" s="75">
        <v>2419</v>
      </c>
      <c r="G71" s="61">
        <v>2199</v>
      </c>
      <c r="H71" s="55">
        <v>1699</v>
      </c>
      <c r="I71" s="55">
        <v>1383</v>
      </c>
      <c r="J71" s="55">
        <v>0</v>
      </c>
      <c r="K71" s="75">
        <f t="shared" si="0"/>
        <v>1383</v>
      </c>
      <c r="L71" s="84">
        <f t="shared" si="20"/>
        <v>0.37107776261937242</v>
      </c>
      <c r="M71" s="138">
        <v>1299</v>
      </c>
      <c r="N71" s="95">
        <v>312</v>
      </c>
      <c r="O71" s="228">
        <f t="shared" si="14"/>
        <v>1071</v>
      </c>
      <c r="P71" s="229">
        <f t="shared" si="15"/>
        <v>0.17551963048498845</v>
      </c>
      <c r="Q71" s="138">
        <v>1099</v>
      </c>
      <c r="R71" s="95">
        <v>470</v>
      </c>
      <c r="S71" s="198">
        <f t="shared" si="16"/>
        <v>913</v>
      </c>
      <c r="T71" s="199">
        <f t="shared" si="17"/>
        <v>0.16924476797088261</v>
      </c>
      <c r="U71" s="138">
        <v>1499</v>
      </c>
      <c r="V71" s="95">
        <v>153</v>
      </c>
      <c r="W71" s="228">
        <f t="shared" si="18"/>
        <v>1230</v>
      </c>
      <c r="X71" s="229">
        <f t="shared" si="19"/>
        <v>0.17945296864576385</v>
      </c>
      <c r="Y71" s="138">
        <v>1499</v>
      </c>
      <c r="Z71" s="95">
        <v>153</v>
      </c>
      <c r="AA71" s="198">
        <f t="shared" si="12"/>
        <v>1230</v>
      </c>
      <c r="AB71" s="199">
        <f t="shared" si="13"/>
        <v>0.17945296864576385</v>
      </c>
    </row>
    <row r="72" spans="1:28" s="4" customFormat="1" ht="13.5" customHeight="1">
      <c r="A72" s="27" t="s">
        <v>469</v>
      </c>
      <c r="B72" s="21" t="s">
        <v>29</v>
      </c>
      <c r="C72" s="69"/>
      <c r="D72" s="32">
        <v>0.79</v>
      </c>
      <c r="E72" s="6" t="s">
        <v>471</v>
      </c>
      <c r="F72" s="75">
        <v>3079</v>
      </c>
      <c r="G72" s="61">
        <v>2799</v>
      </c>
      <c r="H72" s="55">
        <v>2199</v>
      </c>
      <c r="I72" s="55">
        <v>1793</v>
      </c>
      <c r="J72" s="55">
        <v>0</v>
      </c>
      <c r="K72" s="75">
        <f t="shared" si="0"/>
        <v>1793</v>
      </c>
      <c r="L72" s="84">
        <f t="shared" si="20"/>
        <v>0.35941407645587709</v>
      </c>
      <c r="M72" s="138">
        <v>1799</v>
      </c>
      <c r="N72" s="95">
        <v>310</v>
      </c>
      <c r="O72" s="228">
        <f t="shared" si="14"/>
        <v>1483</v>
      </c>
      <c r="P72" s="229">
        <f t="shared" si="15"/>
        <v>0.17565314063368537</v>
      </c>
      <c r="Q72" s="138">
        <v>1499</v>
      </c>
      <c r="R72" s="95">
        <v>549</v>
      </c>
      <c r="S72" s="198">
        <f t="shared" si="16"/>
        <v>1244</v>
      </c>
      <c r="T72" s="199">
        <f t="shared" si="17"/>
        <v>0.17011340893929286</v>
      </c>
      <c r="U72" s="138">
        <v>1999</v>
      </c>
      <c r="V72" s="95">
        <v>152</v>
      </c>
      <c r="W72" s="228">
        <f t="shared" si="18"/>
        <v>1641</v>
      </c>
      <c r="X72" s="229">
        <f t="shared" si="19"/>
        <v>0.1790895447723862</v>
      </c>
      <c r="Y72" s="138">
        <v>1999</v>
      </c>
      <c r="Z72" s="95">
        <v>152</v>
      </c>
      <c r="AA72" s="198">
        <f t="shared" si="12"/>
        <v>1641</v>
      </c>
      <c r="AB72" s="199">
        <f t="shared" si="13"/>
        <v>0.1790895447723862</v>
      </c>
    </row>
    <row r="73" spans="1:28" s="4" customFormat="1" ht="12.75" customHeight="1">
      <c r="A73" s="101" t="s">
        <v>212</v>
      </c>
      <c r="B73" s="24" t="s">
        <v>29</v>
      </c>
      <c r="C73" s="279" t="s">
        <v>612</v>
      </c>
      <c r="D73" s="30">
        <v>0.79</v>
      </c>
      <c r="E73" s="25" t="s">
        <v>213</v>
      </c>
      <c r="F73" s="60">
        <v>2529</v>
      </c>
      <c r="G73" s="60">
        <v>2299</v>
      </c>
      <c r="H73" s="60">
        <v>1799</v>
      </c>
      <c r="I73" s="60">
        <v>1474</v>
      </c>
      <c r="J73" s="60">
        <v>0</v>
      </c>
      <c r="K73" s="60">
        <f t="shared" si="0"/>
        <v>1474</v>
      </c>
      <c r="L73" s="82">
        <f t="shared" si="20"/>
        <v>0.35885167464114831</v>
      </c>
      <c r="M73" s="137">
        <v>1399</v>
      </c>
      <c r="N73" s="96">
        <v>314</v>
      </c>
      <c r="O73" s="223">
        <f t="shared" si="14"/>
        <v>1160</v>
      </c>
      <c r="P73" s="224">
        <f t="shared" si="15"/>
        <v>0.17083631165117941</v>
      </c>
      <c r="Q73" s="137">
        <v>1399</v>
      </c>
      <c r="R73" s="96">
        <v>314</v>
      </c>
      <c r="S73" s="193">
        <f t="shared" si="16"/>
        <v>1160</v>
      </c>
      <c r="T73" s="194">
        <f t="shared" si="17"/>
        <v>0.17083631165117941</v>
      </c>
      <c r="U73" s="137">
        <v>1599</v>
      </c>
      <c r="V73" s="96">
        <v>154</v>
      </c>
      <c r="W73" s="223">
        <f t="shared" si="18"/>
        <v>1320</v>
      </c>
      <c r="X73" s="224">
        <f t="shared" si="19"/>
        <v>0.17448405253283303</v>
      </c>
      <c r="Y73" s="137">
        <v>1599</v>
      </c>
      <c r="Z73" s="96">
        <v>153</v>
      </c>
      <c r="AA73" s="193">
        <f t="shared" si="12"/>
        <v>1321</v>
      </c>
      <c r="AB73" s="194">
        <f t="shared" si="13"/>
        <v>0.17385866166353972</v>
      </c>
    </row>
    <row r="74" spans="1:28" s="4" customFormat="1" ht="12.75" customHeight="1">
      <c r="A74" s="101" t="s">
        <v>214</v>
      </c>
      <c r="B74" s="24" t="s">
        <v>29</v>
      </c>
      <c r="C74" s="279" t="s">
        <v>612</v>
      </c>
      <c r="D74" s="30">
        <v>0.79</v>
      </c>
      <c r="E74" s="25" t="s">
        <v>213</v>
      </c>
      <c r="F74" s="60">
        <v>2419</v>
      </c>
      <c r="G74" s="60">
        <v>2199</v>
      </c>
      <c r="H74" s="60">
        <v>1699</v>
      </c>
      <c r="I74" s="60">
        <v>1394</v>
      </c>
      <c r="J74" s="60">
        <v>0</v>
      </c>
      <c r="K74" s="60">
        <f t="shared" si="0"/>
        <v>1394</v>
      </c>
      <c r="L74" s="82">
        <f t="shared" si="20"/>
        <v>0.36607548885857205</v>
      </c>
      <c r="M74" s="137">
        <v>1199</v>
      </c>
      <c r="N74" s="96">
        <v>394</v>
      </c>
      <c r="O74" s="223">
        <f t="shared" si="14"/>
        <v>1000</v>
      </c>
      <c r="P74" s="224">
        <f t="shared" si="15"/>
        <v>0.16597164303586323</v>
      </c>
      <c r="Q74" s="137">
        <v>1199</v>
      </c>
      <c r="R74" s="96">
        <v>394</v>
      </c>
      <c r="S74" s="193">
        <f t="shared" si="16"/>
        <v>1000</v>
      </c>
      <c r="T74" s="194">
        <f t="shared" si="17"/>
        <v>0.16597164303586323</v>
      </c>
      <c r="U74" s="137">
        <v>1299</v>
      </c>
      <c r="V74" s="96">
        <v>315</v>
      </c>
      <c r="W74" s="223">
        <f t="shared" si="18"/>
        <v>1079</v>
      </c>
      <c r="X74" s="224">
        <f t="shared" si="19"/>
        <v>0.16936104695919937</v>
      </c>
      <c r="Y74" s="137">
        <v>1299</v>
      </c>
      <c r="Z74" s="96">
        <v>315</v>
      </c>
      <c r="AA74" s="193">
        <f t="shared" si="12"/>
        <v>1079</v>
      </c>
      <c r="AB74" s="194">
        <f t="shared" si="13"/>
        <v>0.16936104695919937</v>
      </c>
    </row>
    <row r="75" spans="1:28" s="4" customFormat="1" ht="12.75" customHeight="1">
      <c r="A75" s="163" t="s">
        <v>738</v>
      </c>
      <c r="B75" s="131" t="s">
        <v>29</v>
      </c>
      <c r="C75" s="141" t="s">
        <v>5</v>
      </c>
      <c r="D75" s="132">
        <v>0.79</v>
      </c>
      <c r="E75" s="133" t="s">
        <v>739</v>
      </c>
      <c r="F75" s="128">
        <v>2419</v>
      </c>
      <c r="G75" s="128">
        <v>2199</v>
      </c>
      <c r="H75" s="128">
        <v>1699</v>
      </c>
      <c r="I75" s="128">
        <v>1394</v>
      </c>
      <c r="J75" s="128">
        <v>0</v>
      </c>
      <c r="K75" s="128">
        <f t="shared" si="0"/>
        <v>1394</v>
      </c>
      <c r="L75" s="136">
        <f t="shared" si="20"/>
        <v>0.36607548885857205</v>
      </c>
      <c r="M75" s="245">
        <v>2199</v>
      </c>
      <c r="N75" s="235">
        <v>0</v>
      </c>
      <c r="O75" s="235">
        <f t="shared" si="14"/>
        <v>1394</v>
      </c>
      <c r="P75" s="236">
        <f t="shared" si="15"/>
        <v>0.36607548885857205</v>
      </c>
      <c r="Q75" s="246">
        <v>2199</v>
      </c>
      <c r="R75" s="204">
        <v>0</v>
      </c>
      <c r="S75" s="204">
        <f t="shared" si="16"/>
        <v>1394</v>
      </c>
      <c r="T75" s="205">
        <f t="shared" si="17"/>
        <v>0.36607548885857205</v>
      </c>
      <c r="U75" s="245">
        <v>2199</v>
      </c>
      <c r="V75" s="235">
        <v>0</v>
      </c>
      <c r="W75" s="235">
        <f t="shared" si="18"/>
        <v>1394</v>
      </c>
      <c r="X75" s="236">
        <f t="shared" si="19"/>
        <v>0.36607548885857205</v>
      </c>
      <c r="Y75" s="246">
        <v>2199</v>
      </c>
      <c r="Z75" s="204">
        <v>0</v>
      </c>
      <c r="AA75" s="204">
        <f t="shared" si="12"/>
        <v>1394</v>
      </c>
      <c r="AB75" s="205">
        <f t="shared" si="13"/>
        <v>0.36607548885857205</v>
      </c>
    </row>
    <row r="76" spans="1:28" s="4" customFormat="1" ht="12.75" customHeight="1">
      <c r="A76" s="101" t="s">
        <v>215</v>
      </c>
      <c r="B76" s="24" t="s">
        <v>29</v>
      </c>
      <c r="C76" s="279" t="s">
        <v>612</v>
      </c>
      <c r="D76" s="30">
        <v>0.79</v>
      </c>
      <c r="E76" s="25" t="s">
        <v>472</v>
      </c>
      <c r="F76" s="60">
        <v>3519</v>
      </c>
      <c r="G76" s="60">
        <v>3199</v>
      </c>
      <c r="H76" s="60">
        <v>2399</v>
      </c>
      <c r="I76" s="60">
        <v>1880</v>
      </c>
      <c r="J76" s="60">
        <v>0</v>
      </c>
      <c r="K76" s="60">
        <f t="shared" si="0"/>
        <v>1880</v>
      </c>
      <c r="L76" s="82">
        <f t="shared" si="20"/>
        <v>0.41231634885901847</v>
      </c>
      <c r="M76" s="137">
        <v>1699</v>
      </c>
      <c r="N76" s="96">
        <v>542</v>
      </c>
      <c r="O76" s="223">
        <f t="shared" si="14"/>
        <v>1338</v>
      </c>
      <c r="P76" s="224">
        <f t="shared" si="15"/>
        <v>0.21247792819305475</v>
      </c>
      <c r="Q76" s="137">
        <v>1699</v>
      </c>
      <c r="R76" s="96">
        <v>542</v>
      </c>
      <c r="S76" s="193">
        <f t="shared" si="16"/>
        <v>1338</v>
      </c>
      <c r="T76" s="194">
        <f t="shared" si="17"/>
        <v>0.21247792819305475</v>
      </c>
      <c r="U76" s="137">
        <v>1799</v>
      </c>
      <c r="V76" s="96">
        <v>465</v>
      </c>
      <c r="W76" s="223">
        <f t="shared" si="18"/>
        <v>1415</v>
      </c>
      <c r="X76" s="224">
        <f t="shared" si="19"/>
        <v>0.21345191773207337</v>
      </c>
      <c r="Y76" s="137">
        <v>1799</v>
      </c>
      <c r="Z76" s="96">
        <v>465</v>
      </c>
      <c r="AA76" s="193">
        <f t="shared" si="12"/>
        <v>1415</v>
      </c>
      <c r="AB76" s="194">
        <f t="shared" si="13"/>
        <v>0.21345191773207337</v>
      </c>
    </row>
    <row r="77" spans="1:28" s="4" customFormat="1" ht="12.75" customHeight="1" thickBot="1">
      <c r="A77" s="56" t="s">
        <v>740</v>
      </c>
      <c r="B77" s="49" t="s">
        <v>29</v>
      </c>
      <c r="C77" s="130" t="s">
        <v>5</v>
      </c>
      <c r="D77" s="50">
        <v>0.79</v>
      </c>
      <c r="E77" s="51" t="s">
        <v>741</v>
      </c>
      <c r="F77" s="108">
        <v>3519</v>
      </c>
      <c r="G77" s="108">
        <v>3199</v>
      </c>
      <c r="H77" s="108">
        <v>2399</v>
      </c>
      <c r="I77" s="108">
        <v>1875</v>
      </c>
      <c r="J77" s="108">
        <v>0</v>
      </c>
      <c r="K77" s="108">
        <f t="shared" si="0"/>
        <v>1875</v>
      </c>
      <c r="L77" s="93">
        <f t="shared" si="20"/>
        <v>0.41387933729290405</v>
      </c>
      <c r="M77" s="271">
        <v>3199</v>
      </c>
      <c r="N77" s="230">
        <v>0</v>
      </c>
      <c r="O77" s="230">
        <f t="shared" si="14"/>
        <v>1875</v>
      </c>
      <c r="P77" s="231">
        <f t="shared" si="15"/>
        <v>0.41387933729290405</v>
      </c>
      <c r="Q77" s="269">
        <v>3199</v>
      </c>
      <c r="R77" s="200">
        <v>0</v>
      </c>
      <c r="S77" s="200">
        <f t="shared" si="16"/>
        <v>1875</v>
      </c>
      <c r="T77" s="201">
        <f t="shared" si="17"/>
        <v>0.41387933729290405</v>
      </c>
      <c r="U77" s="271">
        <v>3199</v>
      </c>
      <c r="V77" s="230">
        <v>0</v>
      </c>
      <c r="W77" s="230">
        <f t="shared" si="18"/>
        <v>1875</v>
      </c>
      <c r="X77" s="231">
        <f t="shared" si="19"/>
        <v>0.41387933729290405</v>
      </c>
      <c r="Y77" s="269">
        <v>3199</v>
      </c>
      <c r="Z77" s="200">
        <v>0</v>
      </c>
      <c r="AA77" s="200">
        <f t="shared" si="12"/>
        <v>1875</v>
      </c>
      <c r="AB77" s="201">
        <f t="shared" si="13"/>
        <v>0.41387933729290405</v>
      </c>
    </row>
    <row r="78" spans="1:28" s="4" customFormat="1" ht="12.75" customHeight="1">
      <c r="A78" s="27" t="s">
        <v>216</v>
      </c>
      <c r="B78" s="21" t="s">
        <v>29</v>
      </c>
      <c r="C78" s="160" t="s">
        <v>612</v>
      </c>
      <c r="D78" s="32">
        <v>1.56</v>
      </c>
      <c r="E78" s="6" t="s">
        <v>219</v>
      </c>
      <c r="F78" s="61">
        <v>3739</v>
      </c>
      <c r="G78" s="61">
        <v>3399</v>
      </c>
      <c r="H78" s="61">
        <v>2599</v>
      </c>
      <c r="I78" s="61">
        <v>2058</v>
      </c>
      <c r="J78" s="61">
        <v>0</v>
      </c>
      <c r="K78" s="61">
        <f>IFERROR(I78-J78,I78)</f>
        <v>2058</v>
      </c>
      <c r="L78" s="84">
        <f t="shared" si="20"/>
        <v>0.39452780229479256</v>
      </c>
      <c r="M78" s="138">
        <v>1999</v>
      </c>
      <c r="N78" s="95">
        <v>469</v>
      </c>
      <c r="O78" s="228">
        <f t="shared" si="14"/>
        <v>1589</v>
      </c>
      <c r="P78" s="229">
        <f t="shared" si="15"/>
        <v>0.20510255127563781</v>
      </c>
      <c r="Q78" s="138">
        <v>1999</v>
      </c>
      <c r="R78" s="95">
        <v>469</v>
      </c>
      <c r="S78" s="198">
        <f t="shared" si="16"/>
        <v>1589</v>
      </c>
      <c r="T78" s="199">
        <f t="shared" si="17"/>
        <v>0.20510255127563781</v>
      </c>
      <c r="U78" s="138">
        <v>2399</v>
      </c>
      <c r="V78" s="95">
        <v>150</v>
      </c>
      <c r="W78" s="228">
        <f t="shared" si="18"/>
        <v>1908</v>
      </c>
      <c r="X78" s="229">
        <f t="shared" si="19"/>
        <v>0.20466861192163402</v>
      </c>
      <c r="Y78" s="138">
        <v>2399</v>
      </c>
      <c r="Z78" s="95">
        <v>150</v>
      </c>
      <c r="AA78" s="198">
        <f t="shared" si="12"/>
        <v>1908</v>
      </c>
      <c r="AB78" s="199">
        <f t="shared" si="13"/>
        <v>0.20466861192163402</v>
      </c>
    </row>
    <row r="79" spans="1:28" s="4" customFormat="1" ht="12.75" customHeight="1">
      <c r="A79" s="101" t="s">
        <v>217</v>
      </c>
      <c r="B79" s="24" t="s">
        <v>29</v>
      </c>
      <c r="C79" s="279" t="s">
        <v>612</v>
      </c>
      <c r="D79" s="30">
        <v>1.56</v>
      </c>
      <c r="E79" s="25" t="s">
        <v>219</v>
      </c>
      <c r="F79" s="60">
        <v>3629</v>
      </c>
      <c r="G79" s="60">
        <v>3299</v>
      </c>
      <c r="H79" s="60">
        <v>2499</v>
      </c>
      <c r="I79" s="60">
        <v>1978</v>
      </c>
      <c r="J79" s="60">
        <v>0</v>
      </c>
      <c r="K79" s="60">
        <f t="shared" si="0"/>
        <v>1978</v>
      </c>
      <c r="L79" s="82">
        <f t="shared" si="20"/>
        <v>0.40042437102152167</v>
      </c>
      <c r="M79" s="137">
        <v>1899</v>
      </c>
      <c r="N79" s="96">
        <v>469</v>
      </c>
      <c r="O79" s="223">
        <f t="shared" si="14"/>
        <v>1509</v>
      </c>
      <c r="P79" s="224">
        <f t="shared" si="15"/>
        <v>0.20537124802527645</v>
      </c>
      <c r="Q79" s="137">
        <v>1899</v>
      </c>
      <c r="R79" s="96">
        <v>469</v>
      </c>
      <c r="S79" s="193">
        <f t="shared" si="16"/>
        <v>1509</v>
      </c>
      <c r="T79" s="194">
        <f t="shared" si="17"/>
        <v>0.20537124802527645</v>
      </c>
      <c r="U79" s="137">
        <v>2099</v>
      </c>
      <c r="V79" s="96">
        <v>310</v>
      </c>
      <c r="W79" s="223">
        <f t="shared" si="18"/>
        <v>1668</v>
      </c>
      <c r="X79" s="224">
        <f t="shared" si="19"/>
        <v>0.20533587422582181</v>
      </c>
      <c r="Y79" s="137">
        <v>2099</v>
      </c>
      <c r="Z79" s="96">
        <v>310</v>
      </c>
      <c r="AA79" s="193">
        <f t="shared" si="12"/>
        <v>1668</v>
      </c>
      <c r="AB79" s="194">
        <f t="shared" si="13"/>
        <v>0.20533587422582181</v>
      </c>
    </row>
    <row r="80" spans="1:28" s="4" customFormat="1" ht="12.75" customHeight="1">
      <c r="A80" s="163" t="s">
        <v>746</v>
      </c>
      <c r="B80" s="131" t="s">
        <v>29</v>
      </c>
      <c r="C80" s="141" t="s">
        <v>5</v>
      </c>
      <c r="D80" s="132">
        <v>1.56</v>
      </c>
      <c r="E80" s="133" t="s">
        <v>747</v>
      </c>
      <c r="F80" s="128">
        <v>3629</v>
      </c>
      <c r="G80" s="128">
        <v>3299</v>
      </c>
      <c r="H80" s="128">
        <v>2499</v>
      </c>
      <c r="I80" s="128">
        <v>1950</v>
      </c>
      <c r="J80" s="128">
        <v>0</v>
      </c>
      <c r="K80" s="128">
        <f t="shared" si="0"/>
        <v>1950</v>
      </c>
      <c r="L80" s="136">
        <f t="shared" si="20"/>
        <v>0.40891179145195516</v>
      </c>
      <c r="M80" s="245">
        <v>3299</v>
      </c>
      <c r="N80" s="235">
        <v>0</v>
      </c>
      <c r="O80" s="235">
        <f t="shared" si="14"/>
        <v>1950</v>
      </c>
      <c r="P80" s="236">
        <f t="shared" si="15"/>
        <v>0.40891179145195516</v>
      </c>
      <c r="Q80" s="246">
        <v>3299</v>
      </c>
      <c r="R80" s="204">
        <v>0</v>
      </c>
      <c r="S80" s="204">
        <f t="shared" si="16"/>
        <v>1950</v>
      </c>
      <c r="T80" s="205">
        <f t="shared" si="17"/>
        <v>0.40891179145195516</v>
      </c>
      <c r="U80" s="245">
        <v>3299</v>
      </c>
      <c r="V80" s="235">
        <v>0</v>
      </c>
      <c r="W80" s="235">
        <f t="shared" si="18"/>
        <v>1950</v>
      </c>
      <c r="X80" s="236">
        <f t="shared" si="19"/>
        <v>0.40891179145195516</v>
      </c>
      <c r="Y80" s="246">
        <v>3299</v>
      </c>
      <c r="Z80" s="204">
        <v>0</v>
      </c>
      <c r="AA80" s="204">
        <f t="shared" si="12"/>
        <v>1950</v>
      </c>
      <c r="AB80" s="205">
        <f t="shared" si="13"/>
        <v>0.40891179145195516</v>
      </c>
    </row>
    <row r="81" spans="1:28" s="4" customFormat="1" ht="12.75" customHeight="1">
      <c r="A81" s="101" t="s">
        <v>218</v>
      </c>
      <c r="B81" s="24" t="s">
        <v>29</v>
      </c>
      <c r="C81" s="279" t="s">
        <v>612</v>
      </c>
      <c r="D81" s="30">
        <v>1.56</v>
      </c>
      <c r="E81" s="25" t="s">
        <v>220</v>
      </c>
      <c r="F81" s="60">
        <v>4509</v>
      </c>
      <c r="G81" s="60">
        <v>4099</v>
      </c>
      <c r="H81" s="60">
        <v>3199</v>
      </c>
      <c r="I81" s="60">
        <v>2480</v>
      </c>
      <c r="J81" s="60">
        <v>0</v>
      </c>
      <c r="K81" s="60">
        <f t="shared" si="0"/>
        <v>2480</v>
      </c>
      <c r="L81" s="82">
        <f t="shared" si="20"/>
        <v>0.39497438399609663</v>
      </c>
      <c r="M81" s="137">
        <v>2399</v>
      </c>
      <c r="N81" s="96">
        <v>612</v>
      </c>
      <c r="O81" s="223">
        <f t="shared" si="14"/>
        <v>1868</v>
      </c>
      <c r="P81" s="224">
        <f t="shared" si="15"/>
        <v>0.22134222592746977</v>
      </c>
      <c r="Q81" s="137">
        <v>2399</v>
      </c>
      <c r="R81" s="96">
        <v>612</v>
      </c>
      <c r="S81" s="193">
        <f t="shared" si="16"/>
        <v>1868</v>
      </c>
      <c r="T81" s="194">
        <f t="shared" si="17"/>
        <v>0.22134222592746977</v>
      </c>
      <c r="U81" s="137">
        <v>2799</v>
      </c>
      <c r="V81" s="96">
        <v>301</v>
      </c>
      <c r="W81" s="223">
        <f t="shared" si="18"/>
        <v>2179</v>
      </c>
      <c r="X81" s="224">
        <f t="shared" si="19"/>
        <v>0.22150768131475526</v>
      </c>
      <c r="Y81" s="137">
        <v>2799</v>
      </c>
      <c r="Z81" s="96">
        <v>301</v>
      </c>
      <c r="AA81" s="193">
        <f t="shared" si="12"/>
        <v>2179</v>
      </c>
      <c r="AB81" s="194">
        <f t="shared" si="13"/>
        <v>0.22150768131475526</v>
      </c>
    </row>
    <row r="82" spans="1:28" s="4" customFormat="1" ht="12.75" customHeight="1" thickBot="1">
      <c r="A82" s="56" t="s">
        <v>748</v>
      </c>
      <c r="B82" s="49" t="s">
        <v>29</v>
      </c>
      <c r="C82" s="130" t="s">
        <v>5</v>
      </c>
      <c r="D82" s="50">
        <v>1.56</v>
      </c>
      <c r="E82" s="51" t="s">
        <v>749</v>
      </c>
      <c r="F82" s="77">
        <v>4509</v>
      </c>
      <c r="G82" s="108">
        <v>4099</v>
      </c>
      <c r="H82" s="58">
        <v>3199</v>
      </c>
      <c r="I82" s="58">
        <v>2474</v>
      </c>
      <c r="J82" s="58">
        <v>0</v>
      </c>
      <c r="K82" s="77">
        <f t="shared" ref="K82:K111" si="21">IFERROR(I82-J82,I82)</f>
        <v>2474</v>
      </c>
      <c r="L82" s="93">
        <f t="shared" si="20"/>
        <v>0.39643815564771895</v>
      </c>
      <c r="M82" s="271">
        <v>4099</v>
      </c>
      <c r="N82" s="230">
        <v>0</v>
      </c>
      <c r="O82" s="230">
        <f t="shared" si="14"/>
        <v>2474</v>
      </c>
      <c r="P82" s="231">
        <f t="shared" si="15"/>
        <v>0.39643815564771895</v>
      </c>
      <c r="Q82" s="269">
        <v>4099</v>
      </c>
      <c r="R82" s="200">
        <v>0</v>
      </c>
      <c r="S82" s="200">
        <f t="shared" si="16"/>
        <v>2474</v>
      </c>
      <c r="T82" s="201">
        <f t="shared" si="17"/>
        <v>0.39643815564771895</v>
      </c>
      <c r="U82" s="271">
        <v>4099</v>
      </c>
      <c r="V82" s="230">
        <v>0</v>
      </c>
      <c r="W82" s="230">
        <f t="shared" si="18"/>
        <v>2474</v>
      </c>
      <c r="X82" s="231">
        <f t="shared" si="19"/>
        <v>0.39643815564771895</v>
      </c>
      <c r="Y82" s="269">
        <v>4099</v>
      </c>
      <c r="Z82" s="200">
        <v>0</v>
      </c>
      <c r="AA82" s="200">
        <f t="shared" si="12"/>
        <v>2474</v>
      </c>
      <c r="AB82" s="201">
        <f t="shared" si="13"/>
        <v>0.39643815564771895</v>
      </c>
    </row>
    <row r="83" spans="1:28" s="4" customFormat="1" ht="12.75" customHeight="1">
      <c r="A83" s="103" t="s">
        <v>221</v>
      </c>
      <c r="B83" s="119" t="s">
        <v>29</v>
      </c>
      <c r="C83" s="160" t="s">
        <v>612</v>
      </c>
      <c r="D83" s="120">
        <v>1.19</v>
      </c>
      <c r="E83" s="6" t="s">
        <v>224</v>
      </c>
      <c r="F83" s="105">
        <v>4289</v>
      </c>
      <c r="G83" s="106">
        <v>3899</v>
      </c>
      <c r="H83" s="104">
        <v>2999</v>
      </c>
      <c r="I83" s="104">
        <v>2375</v>
      </c>
      <c r="J83" s="104">
        <v>0</v>
      </c>
      <c r="K83" s="105">
        <f t="shared" si="21"/>
        <v>2375</v>
      </c>
      <c r="L83" s="86">
        <f t="shared" si="20"/>
        <v>0.39086945370607851</v>
      </c>
      <c r="M83" s="155">
        <v>2399</v>
      </c>
      <c r="N83" s="180">
        <v>468</v>
      </c>
      <c r="O83" s="233">
        <f t="shared" si="14"/>
        <v>1907</v>
      </c>
      <c r="P83" s="234">
        <f t="shared" si="15"/>
        <v>0.20508545227177991</v>
      </c>
      <c r="Q83" s="155">
        <v>2399</v>
      </c>
      <c r="R83" s="180">
        <v>468</v>
      </c>
      <c r="S83" s="202">
        <f t="shared" si="16"/>
        <v>1907</v>
      </c>
      <c r="T83" s="203">
        <f t="shared" si="17"/>
        <v>0.20508545227177991</v>
      </c>
      <c r="U83" s="155">
        <v>2699</v>
      </c>
      <c r="V83" s="180">
        <v>230</v>
      </c>
      <c r="W83" s="233">
        <f t="shared" si="18"/>
        <v>2145</v>
      </c>
      <c r="X83" s="234">
        <f t="shared" si="19"/>
        <v>0.20526120785476101</v>
      </c>
      <c r="Y83" s="155">
        <v>2699</v>
      </c>
      <c r="Z83" s="180">
        <v>230</v>
      </c>
      <c r="AA83" s="202">
        <f t="shared" si="12"/>
        <v>2145</v>
      </c>
      <c r="AB83" s="203">
        <f t="shared" si="13"/>
        <v>0.20526120785476101</v>
      </c>
    </row>
    <row r="84" spans="1:28" s="4" customFormat="1" ht="12.75" customHeight="1">
      <c r="A84" s="101" t="s">
        <v>222</v>
      </c>
      <c r="B84" s="24" t="s">
        <v>29</v>
      </c>
      <c r="C84" s="279" t="s">
        <v>612</v>
      </c>
      <c r="D84" s="30">
        <v>1.19</v>
      </c>
      <c r="E84" s="25" t="s">
        <v>224</v>
      </c>
      <c r="F84" s="73">
        <v>4179</v>
      </c>
      <c r="G84" s="60">
        <v>3799</v>
      </c>
      <c r="H84" s="53">
        <v>2899</v>
      </c>
      <c r="I84" s="53">
        <v>2295</v>
      </c>
      <c r="J84" s="53">
        <v>0</v>
      </c>
      <c r="K84" s="73">
        <f t="shared" si="21"/>
        <v>2295</v>
      </c>
      <c r="L84" s="82">
        <f t="shared" si="20"/>
        <v>0.39589365622532247</v>
      </c>
      <c r="M84" s="137">
        <v>2299</v>
      </c>
      <c r="N84" s="96">
        <v>468</v>
      </c>
      <c r="O84" s="223">
        <f t="shared" si="14"/>
        <v>1827</v>
      </c>
      <c r="P84" s="224">
        <f t="shared" si="15"/>
        <v>0.20530665506742063</v>
      </c>
      <c r="Q84" s="137">
        <v>2299</v>
      </c>
      <c r="R84" s="96">
        <v>468</v>
      </c>
      <c r="S84" s="193">
        <f t="shared" si="16"/>
        <v>1827</v>
      </c>
      <c r="T84" s="194">
        <f t="shared" si="17"/>
        <v>0.20530665506742063</v>
      </c>
      <c r="U84" s="137">
        <v>2399</v>
      </c>
      <c r="V84" s="96">
        <v>389</v>
      </c>
      <c r="W84" s="223">
        <f t="shared" si="18"/>
        <v>1906</v>
      </c>
      <c r="X84" s="224">
        <f t="shared" si="19"/>
        <v>0.20550229262192579</v>
      </c>
      <c r="Y84" s="137">
        <v>2399</v>
      </c>
      <c r="Z84" s="96">
        <v>387</v>
      </c>
      <c r="AA84" s="193">
        <f t="shared" si="12"/>
        <v>1908</v>
      </c>
      <c r="AB84" s="194">
        <f t="shared" si="13"/>
        <v>0.20466861192163402</v>
      </c>
    </row>
    <row r="85" spans="1:28" s="4" customFormat="1" ht="12.75" customHeight="1">
      <c r="A85" s="103" t="s">
        <v>742</v>
      </c>
      <c r="B85" s="119" t="s">
        <v>29</v>
      </c>
      <c r="C85" s="141" t="s">
        <v>5</v>
      </c>
      <c r="D85" s="120">
        <v>1.19</v>
      </c>
      <c r="E85" s="121" t="s">
        <v>743</v>
      </c>
      <c r="F85" s="105">
        <v>4179</v>
      </c>
      <c r="G85" s="106">
        <v>3799</v>
      </c>
      <c r="H85" s="104">
        <v>2899</v>
      </c>
      <c r="I85" s="104">
        <v>2263</v>
      </c>
      <c r="J85" s="104">
        <v>0</v>
      </c>
      <c r="K85" s="105">
        <f t="shared" si="21"/>
        <v>2263</v>
      </c>
      <c r="L85" s="86">
        <f t="shared" si="20"/>
        <v>0.40431692550671228</v>
      </c>
      <c r="M85" s="232">
        <v>3799</v>
      </c>
      <c r="N85" s="233">
        <v>0</v>
      </c>
      <c r="O85" s="233">
        <f t="shared" si="14"/>
        <v>2263</v>
      </c>
      <c r="P85" s="234">
        <f t="shared" si="15"/>
        <v>0.40431692550671228</v>
      </c>
      <c r="Q85" s="242">
        <v>3799</v>
      </c>
      <c r="R85" s="202">
        <v>0</v>
      </c>
      <c r="S85" s="202">
        <f t="shared" si="16"/>
        <v>2263</v>
      </c>
      <c r="T85" s="203">
        <f t="shared" si="17"/>
        <v>0.40431692550671228</v>
      </c>
      <c r="U85" s="232">
        <v>3799</v>
      </c>
      <c r="V85" s="233">
        <v>0</v>
      </c>
      <c r="W85" s="233">
        <f t="shared" si="18"/>
        <v>2263</v>
      </c>
      <c r="X85" s="234">
        <f t="shared" si="19"/>
        <v>0.40431692550671228</v>
      </c>
      <c r="Y85" s="242">
        <v>3799</v>
      </c>
      <c r="Z85" s="202">
        <v>0</v>
      </c>
      <c r="AA85" s="202">
        <f t="shared" si="12"/>
        <v>2263</v>
      </c>
      <c r="AB85" s="203">
        <f t="shared" si="13"/>
        <v>0.40431692550671228</v>
      </c>
    </row>
    <row r="86" spans="1:28" s="4" customFormat="1" ht="12.75" customHeight="1">
      <c r="A86" s="101" t="s">
        <v>223</v>
      </c>
      <c r="B86" s="24" t="s">
        <v>29</v>
      </c>
      <c r="C86" s="279" t="s">
        <v>612</v>
      </c>
      <c r="D86" s="30">
        <v>1.19</v>
      </c>
      <c r="E86" s="25" t="s">
        <v>225</v>
      </c>
      <c r="F86" s="73">
        <v>5059</v>
      </c>
      <c r="G86" s="60">
        <v>4599</v>
      </c>
      <c r="H86" s="53">
        <v>3599</v>
      </c>
      <c r="I86" s="53">
        <v>2820</v>
      </c>
      <c r="J86" s="53">
        <v>0</v>
      </c>
      <c r="K86" s="73">
        <f t="shared" si="21"/>
        <v>2820</v>
      </c>
      <c r="L86" s="82">
        <f t="shared" si="20"/>
        <v>0.38682322243966077</v>
      </c>
      <c r="M86" s="137">
        <v>2699</v>
      </c>
      <c r="N86" s="96">
        <v>698</v>
      </c>
      <c r="O86" s="223">
        <f t="shared" si="14"/>
        <v>2122</v>
      </c>
      <c r="P86" s="224">
        <f t="shared" si="15"/>
        <v>0.21378288254909225</v>
      </c>
      <c r="Q86" s="137">
        <v>2699</v>
      </c>
      <c r="R86" s="96">
        <v>698</v>
      </c>
      <c r="S86" s="193">
        <f t="shared" si="16"/>
        <v>2122</v>
      </c>
      <c r="T86" s="194">
        <f t="shared" si="17"/>
        <v>0.21378288254909225</v>
      </c>
      <c r="U86" s="137">
        <v>2799</v>
      </c>
      <c r="V86" s="96">
        <v>620</v>
      </c>
      <c r="W86" s="223">
        <f t="shared" si="18"/>
        <v>2200</v>
      </c>
      <c r="X86" s="224">
        <f t="shared" si="19"/>
        <v>0.21400500178635226</v>
      </c>
      <c r="Y86" s="137">
        <v>2799</v>
      </c>
      <c r="Z86" s="96">
        <v>620</v>
      </c>
      <c r="AA86" s="193">
        <f t="shared" si="12"/>
        <v>2200</v>
      </c>
      <c r="AB86" s="194">
        <f t="shared" si="13"/>
        <v>0.21400500178635226</v>
      </c>
    </row>
    <row r="87" spans="1:28" s="4" customFormat="1" ht="12.75" customHeight="1" thickBot="1">
      <c r="A87" s="56" t="s">
        <v>744</v>
      </c>
      <c r="B87" s="49" t="s">
        <v>29</v>
      </c>
      <c r="C87" s="130" t="s">
        <v>5</v>
      </c>
      <c r="D87" s="50">
        <v>1.19</v>
      </c>
      <c r="E87" s="51" t="s">
        <v>745</v>
      </c>
      <c r="F87" s="77">
        <v>5059</v>
      </c>
      <c r="G87" s="108">
        <v>4599</v>
      </c>
      <c r="H87" s="58">
        <v>3599</v>
      </c>
      <c r="I87" s="58">
        <v>2813</v>
      </c>
      <c r="J87" s="58">
        <v>0</v>
      </c>
      <c r="K87" s="77">
        <f t="shared" si="21"/>
        <v>2813</v>
      </c>
      <c r="L87" s="93">
        <f t="shared" si="20"/>
        <v>0.38834529245488147</v>
      </c>
      <c r="M87" s="271">
        <v>4599</v>
      </c>
      <c r="N87" s="230">
        <v>0</v>
      </c>
      <c r="O87" s="230">
        <f t="shared" si="14"/>
        <v>2813</v>
      </c>
      <c r="P87" s="231">
        <f t="shared" si="15"/>
        <v>0.38834529245488147</v>
      </c>
      <c r="Q87" s="269">
        <v>4599</v>
      </c>
      <c r="R87" s="200">
        <v>0</v>
      </c>
      <c r="S87" s="200">
        <f t="shared" si="16"/>
        <v>2813</v>
      </c>
      <c r="T87" s="201">
        <f t="shared" si="17"/>
        <v>0.38834529245488147</v>
      </c>
      <c r="U87" s="271">
        <v>4599</v>
      </c>
      <c r="V87" s="230">
        <v>0</v>
      </c>
      <c r="W87" s="230">
        <f t="shared" si="18"/>
        <v>2813</v>
      </c>
      <c r="X87" s="231">
        <f t="shared" si="19"/>
        <v>0.38834529245488147</v>
      </c>
      <c r="Y87" s="269">
        <v>4599</v>
      </c>
      <c r="Z87" s="200">
        <v>0</v>
      </c>
      <c r="AA87" s="200">
        <f t="shared" si="12"/>
        <v>2813</v>
      </c>
      <c r="AB87" s="201">
        <f t="shared" si="13"/>
        <v>0.38834529245488147</v>
      </c>
    </row>
    <row r="88" spans="1:28" s="4" customFormat="1" ht="12.75" customHeight="1">
      <c r="A88" s="27" t="s">
        <v>74</v>
      </c>
      <c r="B88" s="21" t="s">
        <v>29</v>
      </c>
      <c r="C88" s="5"/>
      <c r="D88" s="32" t="s">
        <v>77</v>
      </c>
      <c r="E88" s="6" t="s">
        <v>71</v>
      </c>
      <c r="F88" s="75">
        <v>1649</v>
      </c>
      <c r="G88" s="61">
        <v>1499</v>
      </c>
      <c r="H88" s="55">
        <v>1199</v>
      </c>
      <c r="I88" s="55">
        <v>935</v>
      </c>
      <c r="J88" s="55">
        <v>0</v>
      </c>
      <c r="K88" s="75">
        <f t="shared" si="21"/>
        <v>935</v>
      </c>
      <c r="L88" s="84">
        <f t="shared" si="20"/>
        <v>0.37625083388925951</v>
      </c>
      <c r="M88" s="138">
        <v>1099</v>
      </c>
      <c r="N88" s="95">
        <v>72</v>
      </c>
      <c r="O88" s="228">
        <f t="shared" si="14"/>
        <v>863</v>
      </c>
      <c r="P88" s="229">
        <f t="shared" si="15"/>
        <v>0.21474067333939945</v>
      </c>
      <c r="Q88" s="138">
        <v>1099</v>
      </c>
      <c r="R88" s="95">
        <v>72</v>
      </c>
      <c r="S88" s="198">
        <f t="shared" si="16"/>
        <v>863</v>
      </c>
      <c r="T88" s="199">
        <f t="shared" si="17"/>
        <v>0.21474067333939945</v>
      </c>
      <c r="U88" s="138">
        <v>1199</v>
      </c>
      <c r="V88" s="228">
        <v>0</v>
      </c>
      <c r="W88" s="228">
        <f t="shared" si="18"/>
        <v>935</v>
      </c>
      <c r="X88" s="229">
        <f t="shared" si="19"/>
        <v>0.22018348623853212</v>
      </c>
      <c r="Y88" s="138">
        <v>1199</v>
      </c>
      <c r="Z88" s="198">
        <v>0</v>
      </c>
      <c r="AA88" s="198">
        <f t="shared" si="12"/>
        <v>935</v>
      </c>
      <c r="AB88" s="199">
        <f t="shared" si="13"/>
        <v>0.22018348623853212</v>
      </c>
    </row>
    <row r="89" spans="1:28" s="4" customFormat="1" ht="12.75" customHeight="1">
      <c r="A89" s="101" t="s">
        <v>56</v>
      </c>
      <c r="B89" s="24" t="s">
        <v>29</v>
      </c>
      <c r="C89" s="66"/>
      <c r="D89" s="30" t="s">
        <v>77</v>
      </c>
      <c r="E89" s="25" t="s">
        <v>71</v>
      </c>
      <c r="F89" s="73">
        <v>1539</v>
      </c>
      <c r="G89" s="61">
        <v>1399</v>
      </c>
      <c r="H89" s="55">
        <v>1099</v>
      </c>
      <c r="I89" s="53">
        <v>856</v>
      </c>
      <c r="J89" s="53">
        <v>0</v>
      </c>
      <c r="K89" s="73">
        <f t="shared" si="21"/>
        <v>856</v>
      </c>
      <c r="L89" s="82">
        <f t="shared" si="20"/>
        <v>0.38813438170121517</v>
      </c>
      <c r="M89" s="137">
        <v>999</v>
      </c>
      <c r="N89" s="96">
        <v>72</v>
      </c>
      <c r="O89" s="223">
        <f t="shared" si="14"/>
        <v>784</v>
      </c>
      <c r="P89" s="224">
        <f t="shared" si="15"/>
        <v>0.21521521521521522</v>
      </c>
      <c r="Q89" s="137">
        <v>999</v>
      </c>
      <c r="R89" s="96">
        <v>72</v>
      </c>
      <c r="S89" s="193">
        <f t="shared" si="16"/>
        <v>784</v>
      </c>
      <c r="T89" s="194">
        <f t="shared" si="17"/>
        <v>0.21521521521521522</v>
      </c>
      <c r="U89" s="137">
        <v>1099</v>
      </c>
      <c r="V89" s="223">
        <v>0</v>
      </c>
      <c r="W89" s="223">
        <f t="shared" si="18"/>
        <v>856</v>
      </c>
      <c r="X89" s="224">
        <f t="shared" si="19"/>
        <v>0.2211101000909918</v>
      </c>
      <c r="Y89" s="137">
        <v>1099</v>
      </c>
      <c r="Z89" s="193">
        <v>0</v>
      </c>
      <c r="AA89" s="193">
        <f t="shared" si="12"/>
        <v>856</v>
      </c>
      <c r="AB89" s="194">
        <f t="shared" si="13"/>
        <v>0.2211101000909918</v>
      </c>
    </row>
    <row r="90" spans="1:28" s="4" customFormat="1" ht="12.75" customHeight="1">
      <c r="A90" s="101" t="s">
        <v>75</v>
      </c>
      <c r="B90" s="24" t="s">
        <v>29</v>
      </c>
      <c r="C90" s="117"/>
      <c r="D90" s="30" t="s">
        <v>77</v>
      </c>
      <c r="E90" s="25" t="s">
        <v>72</v>
      </c>
      <c r="F90" s="73">
        <v>1649</v>
      </c>
      <c r="G90" s="60">
        <v>1499</v>
      </c>
      <c r="H90" s="53">
        <v>1199</v>
      </c>
      <c r="I90" s="53">
        <v>931</v>
      </c>
      <c r="J90" s="53">
        <v>0</v>
      </c>
      <c r="K90" s="73">
        <f t="shared" si="21"/>
        <v>931</v>
      </c>
      <c r="L90" s="82">
        <f t="shared" si="20"/>
        <v>0.3789192795196798</v>
      </c>
      <c r="M90" s="137">
        <v>1099</v>
      </c>
      <c r="N90" s="96">
        <v>71</v>
      </c>
      <c r="O90" s="223">
        <f t="shared" si="14"/>
        <v>860</v>
      </c>
      <c r="P90" s="224">
        <f t="shared" si="15"/>
        <v>0.21747042766151045</v>
      </c>
      <c r="Q90" s="137">
        <v>1099</v>
      </c>
      <c r="R90" s="96">
        <v>71</v>
      </c>
      <c r="S90" s="193">
        <f t="shared" si="16"/>
        <v>860</v>
      </c>
      <c r="T90" s="194">
        <f t="shared" si="17"/>
        <v>0.21747042766151045</v>
      </c>
      <c r="U90" s="137">
        <v>1199</v>
      </c>
      <c r="V90" s="223">
        <v>0</v>
      </c>
      <c r="W90" s="223">
        <f t="shared" si="18"/>
        <v>931</v>
      </c>
      <c r="X90" s="224">
        <f t="shared" si="19"/>
        <v>0.22351959966638865</v>
      </c>
      <c r="Y90" s="137">
        <v>1199</v>
      </c>
      <c r="Z90" s="193">
        <v>0</v>
      </c>
      <c r="AA90" s="193">
        <f t="shared" si="12"/>
        <v>931</v>
      </c>
      <c r="AB90" s="194">
        <f t="shared" si="13"/>
        <v>0.22351959966638865</v>
      </c>
    </row>
    <row r="91" spans="1:28" s="4" customFormat="1" ht="12.75" customHeight="1" thickBot="1">
      <c r="A91" s="26" t="s">
        <v>57</v>
      </c>
      <c r="B91" s="23" t="s">
        <v>29</v>
      </c>
      <c r="C91" s="67"/>
      <c r="D91" s="31" t="s">
        <v>77</v>
      </c>
      <c r="E91" s="2" t="s">
        <v>72</v>
      </c>
      <c r="F91" s="74">
        <v>1539</v>
      </c>
      <c r="G91" s="108">
        <v>1399</v>
      </c>
      <c r="H91" s="58">
        <v>1099</v>
      </c>
      <c r="I91" s="54">
        <v>854</v>
      </c>
      <c r="J91" s="54">
        <v>0</v>
      </c>
      <c r="K91" s="74">
        <f t="shared" si="21"/>
        <v>854</v>
      </c>
      <c r="L91" s="83">
        <f t="shared" si="20"/>
        <v>0.3895639742673338</v>
      </c>
      <c r="M91" s="140">
        <v>999</v>
      </c>
      <c r="N91" s="94">
        <v>72</v>
      </c>
      <c r="O91" s="225">
        <f t="shared" si="14"/>
        <v>782</v>
      </c>
      <c r="P91" s="226">
        <f t="shared" si="15"/>
        <v>0.21721721721721721</v>
      </c>
      <c r="Q91" s="140">
        <v>999</v>
      </c>
      <c r="R91" s="94">
        <v>72</v>
      </c>
      <c r="S91" s="195">
        <f t="shared" si="16"/>
        <v>782</v>
      </c>
      <c r="T91" s="196">
        <f t="shared" si="17"/>
        <v>0.21721721721721721</v>
      </c>
      <c r="U91" s="140">
        <v>1099</v>
      </c>
      <c r="V91" s="225">
        <v>0</v>
      </c>
      <c r="W91" s="225">
        <f t="shared" si="18"/>
        <v>854</v>
      </c>
      <c r="X91" s="226">
        <f t="shared" si="19"/>
        <v>0.22292993630573249</v>
      </c>
      <c r="Y91" s="140">
        <v>1099</v>
      </c>
      <c r="Z91" s="195">
        <v>0</v>
      </c>
      <c r="AA91" s="195">
        <f t="shared" si="12"/>
        <v>854</v>
      </c>
      <c r="AB91" s="196">
        <f t="shared" si="13"/>
        <v>0.22292993630573249</v>
      </c>
    </row>
    <row r="92" spans="1:28" s="4" customFormat="1" ht="12.75" customHeight="1" thickBot="1">
      <c r="A92" s="26" t="s">
        <v>147</v>
      </c>
      <c r="B92" s="23" t="s">
        <v>28</v>
      </c>
      <c r="C92" s="67"/>
      <c r="D92" s="31" t="s">
        <v>77</v>
      </c>
      <c r="E92" s="2" t="s">
        <v>148</v>
      </c>
      <c r="F92" s="74">
        <v>4069</v>
      </c>
      <c r="G92" s="35">
        <v>3699</v>
      </c>
      <c r="H92" s="54">
        <v>2899</v>
      </c>
      <c r="I92" s="54">
        <v>2361</v>
      </c>
      <c r="J92" s="54">
        <v>0</v>
      </c>
      <c r="K92" s="74">
        <f t="shared" si="21"/>
        <v>2361</v>
      </c>
      <c r="L92" s="83">
        <f t="shared" si="20"/>
        <v>0.36171938361719386</v>
      </c>
      <c r="M92" s="140">
        <v>2299</v>
      </c>
      <c r="N92" s="94">
        <v>467</v>
      </c>
      <c r="O92" s="225">
        <f t="shared" si="14"/>
        <v>1894</v>
      </c>
      <c r="P92" s="226">
        <f t="shared" si="15"/>
        <v>0.17616354936929099</v>
      </c>
      <c r="Q92" s="140">
        <v>2299</v>
      </c>
      <c r="R92" s="94">
        <v>467</v>
      </c>
      <c r="S92" s="195">
        <f t="shared" si="16"/>
        <v>1894</v>
      </c>
      <c r="T92" s="196">
        <f t="shared" si="17"/>
        <v>0.17616354936929099</v>
      </c>
      <c r="U92" s="140">
        <v>2899</v>
      </c>
      <c r="V92" s="225">
        <v>0</v>
      </c>
      <c r="W92" s="225">
        <f t="shared" si="18"/>
        <v>2361</v>
      </c>
      <c r="X92" s="226">
        <f t="shared" si="19"/>
        <v>0.18558123490858916</v>
      </c>
      <c r="Y92" s="140">
        <v>2899</v>
      </c>
      <c r="Z92" s="195">
        <v>0</v>
      </c>
      <c r="AA92" s="195">
        <f t="shared" si="12"/>
        <v>2361</v>
      </c>
      <c r="AB92" s="196">
        <f t="shared" si="13"/>
        <v>0.18558123490858916</v>
      </c>
    </row>
    <row r="93" spans="1:28" s="4" customFormat="1" ht="12.75" customHeight="1">
      <c r="A93" s="27" t="s">
        <v>473</v>
      </c>
      <c r="B93" s="24" t="s">
        <v>28</v>
      </c>
      <c r="C93" s="69"/>
      <c r="D93" s="30">
        <v>0.3</v>
      </c>
      <c r="E93" s="6" t="s">
        <v>475</v>
      </c>
      <c r="F93" s="75">
        <v>714</v>
      </c>
      <c r="G93" s="61">
        <v>849</v>
      </c>
      <c r="H93" s="55">
        <v>639</v>
      </c>
      <c r="I93" s="55">
        <v>361</v>
      </c>
      <c r="J93" s="55">
        <v>0</v>
      </c>
      <c r="K93" s="75">
        <f>IFERROR(I93-J93,I93)</f>
        <v>361</v>
      </c>
      <c r="L93" s="84">
        <f>IFERROR((G93-K93)/G93, " ")</f>
        <v>0.57479387514723201</v>
      </c>
      <c r="M93" s="138">
        <v>399</v>
      </c>
      <c r="N93" s="95">
        <v>22</v>
      </c>
      <c r="O93" s="228">
        <f>$K93-N93</f>
        <v>339</v>
      </c>
      <c r="P93" s="229">
        <f>(M93-O93)/M93</f>
        <v>0.15037593984962405</v>
      </c>
      <c r="Q93" s="138">
        <v>399</v>
      </c>
      <c r="R93" s="95">
        <v>22</v>
      </c>
      <c r="S93" s="198">
        <f>$K93-R93</f>
        <v>339</v>
      </c>
      <c r="T93" s="199">
        <f>(Q93-S93)/Q93</f>
        <v>0.15037593984962405</v>
      </c>
      <c r="U93" s="138">
        <v>399</v>
      </c>
      <c r="V93" s="95">
        <v>22</v>
      </c>
      <c r="W93" s="228">
        <f>$K93-V93</f>
        <v>339</v>
      </c>
      <c r="X93" s="229">
        <f>(U93-W93)/U93</f>
        <v>0.15037593984962405</v>
      </c>
      <c r="Y93" s="138">
        <v>399</v>
      </c>
      <c r="Z93" s="95">
        <v>22</v>
      </c>
      <c r="AA93" s="198">
        <f>$K93-Z93</f>
        <v>339</v>
      </c>
      <c r="AB93" s="199">
        <f>(Y93-AA93)/Y93</f>
        <v>0.15037593984962405</v>
      </c>
    </row>
    <row r="94" spans="1:28" s="4" customFormat="1" ht="12.75" customHeight="1" thickBot="1">
      <c r="A94" s="27" t="s">
        <v>474</v>
      </c>
      <c r="B94" s="24" t="s">
        <v>28</v>
      </c>
      <c r="C94" s="67"/>
      <c r="D94" s="30">
        <v>0.3</v>
      </c>
      <c r="E94" s="6" t="s">
        <v>476</v>
      </c>
      <c r="F94" s="75">
        <v>824</v>
      </c>
      <c r="G94" s="61">
        <v>949</v>
      </c>
      <c r="H94" s="55">
        <v>739</v>
      </c>
      <c r="I94" s="55">
        <v>443</v>
      </c>
      <c r="J94" s="55">
        <v>0</v>
      </c>
      <c r="K94" s="75">
        <f>IFERROR(I94-J94,I94)</f>
        <v>443</v>
      </c>
      <c r="L94" s="84">
        <f>IFERROR((G94-K94)/G94, " ")</f>
        <v>0.53319283456269762</v>
      </c>
      <c r="M94" s="138">
        <v>449</v>
      </c>
      <c r="N94" s="95">
        <v>77</v>
      </c>
      <c r="O94" s="228">
        <f>$K94-N94</f>
        <v>366</v>
      </c>
      <c r="P94" s="229">
        <f>(M94-O94)/M94</f>
        <v>0.18485523385300667</v>
      </c>
      <c r="Q94" s="138">
        <v>449</v>
      </c>
      <c r="R94" s="95">
        <v>77</v>
      </c>
      <c r="S94" s="198">
        <f>$K94-R94</f>
        <v>366</v>
      </c>
      <c r="T94" s="199">
        <f>(Q94-S94)/Q94</f>
        <v>0.18485523385300667</v>
      </c>
      <c r="U94" s="138">
        <v>499</v>
      </c>
      <c r="V94" s="95">
        <v>37</v>
      </c>
      <c r="W94" s="228">
        <f>$K94-V94</f>
        <v>406</v>
      </c>
      <c r="X94" s="229">
        <f>(U94-W94)/U94</f>
        <v>0.18637274549098196</v>
      </c>
      <c r="Y94" s="138">
        <v>499</v>
      </c>
      <c r="Z94" s="95">
        <v>37</v>
      </c>
      <c r="AA94" s="198">
        <f>$K94-Z94</f>
        <v>406</v>
      </c>
      <c r="AB94" s="199">
        <f>(Y94-AA94)/Y94</f>
        <v>0.18637274549098196</v>
      </c>
    </row>
    <row r="95" spans="1:28" s="4" customFormat="1" ht="12.75" customHeight="1">
      <c r="A95" s="102" t="s">
        <v>750</v>
      </c>
      <c r="B95" s="114" t="s">
        <v>28</v>
      </c>
      <c r="C95" s="174" t="s">
        <v>5</v>
      </c>
      <c r="D95" s="115">
        <v>0.3</v>
      </c>
      <c r="E95" s="116" t="s">
        <v>751</v>
      </c>
      <c r="F95" s="72">
        <v>329</v>
      </c>
      <c r="G95" s="65">
        <v>299</v>
      </c>
      <c r="H95" s="57">
        <v>249</v>
      </c>
      <c r="I95" s="57">
        <v>217</v>
      </c>
      <c r="J95" s="57">
        <v>0</v>
      </c>
      <c r="K95" s="72">
        <f t="shared" si="21"/>
        <v>217</v>
      </c>
      <c r="L95" s="85">
        <f t="shared" si="20"/>
        <v>0.27424749163879597</v>
      </c>
      <c r="M95" s="154">
        <v>199</v>
      </c>
      <c r="N95" s="179">
        <v>40</v>
      </c>
      <c r="O95" s="237">
        <f t="shared" si="14"/>
        <v>177</v>
      </c>
      <c r="P95" s="238">
        <f t="shared" si="15"/>
        <v>0.11055276381909548</v>
      </c>
      <c r="Q95" s="154">
        <v>199</v>
      </c>
      <c r="R95" s="179">
        <v>40</v>
      </c>
      <c r="S95" s="206">
        <f t="shared" si="16"/>
        <v>177</v>
      </c>
      <c r="T95" s="207">
        <f t="shared" si="17"/>
        <v>0.11055276381909548</v>
      </c>
      <c r="U95" s="154">
        <v>199</v>
      </c>
      <c r="V95" s="179">
        <v>40</v>
      </c>
      <c r="W95" s="237">
        <f t="shared" si="18"/>
        <v>177</v>
      </c>
      <c r="X95" s="238">
        <f t="shared" si="19"/>
        <v>0.11055276381909548</v>
      </c>
      <c r="Y95" s="154">
        <v>199</v>
      </c>
      <c r="Z95" s="179">
        <v>40</v>
      </c>
      <c r="AA95" s="206">
        <f t="shared" ref="AA95:AA96" si="22">$K95-Z95</f>
        <v>177</v>
      </c>
      <c r="AB95" s="207">
        <f t="shared" ref="AB95:AB96" si="23">(Y95-AA95)/Y95</f>
        <v>0.11055276381909548</v>
      </c>
    </row>
    <row r="96" spans="1:28" s="4" customFormat="1" ht="12.75" customHeight="1">
      <c r="A96" s="27" t="s">
        <v>477</v>
      </c>
      <c r="B96" s="21" t="s">
        <v>28</v>
      </c>
      <c r="C96" s="5"/>
      <c r="D96" s="32">
        <v>0.3</v>
      </c>
      <c r="E96" s="6" t="s">
        <v>478</v>
      </c>
      <c r="F96" s="75">
        <v>439</v>
      </c>
      <c r="G96" s="61">
        <v>399</v>
      </c>
      <c r="H96" s="55">
        <v>319</v>
      </c>
      <c r="I96" s="55">
        <v>260</v>
      </c>
      <c r="J96" s="55">
        <v>0</v>
      </c>
      <c r="K96" s="75">
        <f t="shared" si="21"/>
        <v>260</v>
      </c>
      <c r="L96" s="84">
        <f t="shared" si="20"/>
        <v>0.34837092731829572</v>
      </c>
      <c r="M96" s="138">
        <v>249</v>
      </c>
      <c r="N96" s="95">
        <v>40</v>
      </c>
      <c r="O96" s="228">
        <f t="shared" si="14"/>
        <v>220</v>
      </c>
      <c r="P96" s="229">
        <f t="shared" si="15"/>
        <v>0.11646586345381527</v>
      </c>
      <c r="Q96" s="138">
        <v>249</v>
      </c>
      <c r="R96" s="95">
        <v>40</v>
      </c>
      <c r="S96" s="198">
        <f t="shared" si="16"/>
        <v>220</v>
      </c>
      <c r="T96" s="199">
        <f t="shared" si="17"/>
        <v>0.11646586345381527</v>
      </c>
      <c r="U96" s="138">
        <v>249</v>
      </c>
      <c r="V96" s="95">
        <v>40</v>
      </c>
      <c r="W96" s="228">
        <f t="shared" si="18"/>
        <v>220</v>
      </c>
      <c r="X96" s="229">
        <f t="shared" si="19"/>
        <v>0.11646586345381527</v>
      </c>
      <c r="Y96" s="138">
        <v>249</v>
      </c>
      <c r="Z96" s="95">
        <v>40</v>
      </c>
      <c r="AA96" s="198">
        <f t="shared" si="22"/>
        <v>220</v>
      </c>
      <c r="AB96" s="199">
        <f t="shared" si="23"/>
        <v>0.11646586345381527</v>
      </c>
    </row>
    <row r="97" spans="1:28" s="4" customFormat="1" ht="12.75" customHeight="1">
      <c r="A97" s="101" t="s">
        <v>174</v>
      </c>
      <c r="B97" s="24" t="s">
        <v>28</v>
      </c>
      <c r="C97" s="69"/>
      <c r="D97" s="30">
        <v>0.3</v>
      </c>
      <c r="E97" s="25" t="s">
        <v>178</v>
      </c>
      <c r="F97" s="73">
        <v>1099</v>
      </c>
      <c r="G97" s="60">
        <v>1149</v>
      </c>
      <c r="H97" s="53">
        <v>939</v>
      </c>
      <c r="I97" s="53">
        <v>609</v>
      </c>
      <c r="J97" s="53">
        <v>0</v>
      </c>
      <c r="K97" s="73">
        <f>IFERROR(I97-J97,I97)</f>
        <v>609</v>
      </c>
      <c r="L97" s="82">
        <f>IFERROR((G97-K97)/G97, " ")</f>
        <v>0.4699738903394256</v>
      </c>
      <c r="M97" s="137">
        <v>599</v>
      </c>
      <c r="N97" s="96">
        <v>116</v>
      </c>
      <c r="O97" s="223">
        <f>$K97-N97</f>
        <v>493</v>
      </c>
      <c r="P97" s="224">
        <f>(M97-O97)/M97</f>
        <v>0.17696160267111852</v>
      </c>
      <c r="Q97" s="137">
        <v>599</v>
      </c>
      <c r="R97" s="96">
        <v>116</v>
      </c>
      <c r="S97" s="193">
        <f>$K97-R97</f>
        <v>493</v>
      </c>
      <c r="T97" s="194">
        <f>(Q97-S97)/Q97</f>
        <v>0.17696160267111852</v>
      </c>
      <c r="U97" s="137">
        <v>649</v>
      </c>
      <c r="V97" s="96">
        <v>75</v>
      </c>
      <c r="W97" s="223">
        <f>$K97-V97</f>
        <v>534</v>
      </c>
      <c r="X97" s="224">
        <f>(U97-W97)/U97</f>
        <v>0.17719568567026195</v>
      </c>
      <c r="Y97" s="137">
        <v>649</v>
      </c>
      <c r="Z97" s="96">
        <v>75</v>
      </c>
      <c r="AA97" s="193">
        <f>$K97-Z97</f>
        <v>534</v>
      </c>
      <c r="AB97" s="194">
        <f>(Y97-AA97)/Y97</f>
        <v>0.17719568567026195</v>
      </c>
    </row>
    <row r="98" spans="1:28" s="4" customFormat="1" ht="12.75" customHeight="1">
      <c r="A98" s="27" t="s">
        <v>175</v>
      </c>
      <c r="B98" s="24" t="s">
        <v>28</v>
      </c>
      <c r="C98" s="69"/>
      <c r="D98" s="30">
        <v>0.3</v>
      </c>
      <c r="E98" s="25" t="s">
        <v>178</v>
      </c>
      <c r="F98" s="75">
        <v>989</v>
      </c>
      <c r="G98" s="61">
        <v>1049</v>
      </c>
      <c r="H98" s="55">
        <v>839</v>
      </c>
      <c r="I98" s="55">
        <v>568</v>
      </c>
      <c r="J98" s="55">
        <v>0</v>
      </c>
      <c r="K98" s="75">
        <f>IFERROR(I98-J98,I98)</f>
        <v>568</v>
      </c>
      <c r="L98" s="84">
        <f>IFERROR((G98-K98)/G98, " ")</f>
        <v>0.45853193517635843</v>
      </c>
      <c r="M98" s="138">
        <v>599</v>
      </c>
      <c r="N98" s="95">
        <v>76</v>
      </c>
      <c r="O98" s="228">
        <f>$K98-N98</f>
        <v>492</v>
      </c>
      <c r="P98" s="229">
        <f>(M98-O98)/M98</f>
        <v>0.17863105175292154</v>
      </c>
      <c r="Q98" s="138">
        <v>599</v>
      </c>
      <c r="R98" s="95">
        <v>76</v>
      </c>
      <c r="S98" s="198">
        <f>$K98-R98</f>
        <v>492</v>
      </c>
      <c r="T98" s="199">
        <f>(Q98-S98)/Q98</f>
        <v>0.17863105175292154</v>
      </c>
      <c r="U98" s="138">
        <v>599</v>
      </c>
      <c r="V98" s="95">
        <v>75</v>
      </c>
      <c r="W98" s="228">
        <f>$K98-V98</f>
        <v>493</v>
      </c>
      <c r="X98" s="229">
        <f>(U98-W98)/U98</f>
        <v>0.17696160267111852</v>
      </c>
      <c r="Y98" s="138">
        <v>599</v>
      </c>
      <c r="Z98" s="95">
        <v>75</v>
      </c>
      <c r="AA98" s="198">
        <f>$K98-Z98</f>
        <v>493</v>
      </c>
      <c r="AB98" s="199">
        <f>(Y98-AA98)/Y98</f>
        <v>0.17696160267111852</v>
      </c>
    </row>
    <row r="99" spans="1:28" s="4" customFormat="1" ht="12" customHeight="1">
      <c r="A99" s="101" t="s">
        <v>553</v>
      </c>
      <c r="B99" s="24" t="s">
        <v>28</v>
      </c>
      <c r="C99" s="69"/>
      <c r="D99" s="30">
        <v>0.3</v>
      </c>
      <c r="E99" s="25" t="s">
        <v>555</v>
      </c>
      <c r="F99" s="73">
        <v>604</v>
      </c>
      <c r="G99" s="61">
        <v>559</v>
      </c>
      <c r="H99" s="55">
        <v>459</v>
      </c>
      <c r="I99" s="53">
        <v>363</v>
      </c>
      <c r="J99" s="53">
        <v>0</v>
      </c>
      <c r="K99" s="73">
        <f t="shared" si="21"/>
        <v>363</v>
      </c>
      <c r="L99" s="82">
        <f t="shared" si="20"/>
        <v>0.35062611806797855</v>
      </c>
      <c r="M99" s="137">
        <v>349</v>
      </c>
      <c r="N99" s="96">
        <v>64</v>
      </c>
      <c r="O99" s="223">
        <f t="shared" si="14"/>
        <v>299</v>
      </c>
      <c r="P99" s="224">
        <f t="shared" si="15"/>
        <v>0.14326647564469913</v>
      </c>
      <c r="Q99" s="137">
        <v>349</v>
      </c>
      <c r="R99" s="96">
        <v>64</v>
      </c>
      <c r="S99" s="193">
        <f t="shared" si="16"/>
        <v>299</v>
      </c>
      <c r="T99" s="194">
        <f t="shared" si="17"/>
        <v>0.14326647564469913</v>
      </c>
      <c r="U99" s="137">
        <v>349</v>
      </c>
      <c r="V99" s="96">
        <v>64</v>
      </c>
      <c r="W99" s="223">
        <f t="shared" si="18"/>
        <v>299</v>
      </c>
      <c r="X99" s="224">
        <f t="shared" si="19"/>
        <v>0.14326647564469913</v>
      </c>
      <c r="Y99" s="137">
        <v>349</v>
      </c>
      <c r="Z99" s="96">
        <v>64</v>
      </c>
      <c r="AA99" s="193">
        <f t="shared" ref="AA99:AA100" si="24">$K99-Z99</f>
        <v>299</v>
      </c>
      <c r="AB99" s="194">
        <f t="shared" ref="AB99:AB100" si="25">(Y99-AA99)/Y99</f>
        <v>0.14326647564469913</v>
      </c>
    </row>
    <row r="100" spans="1:28" s="4" customFormat="1" ht="12" customHeight="1">
      <c r="A100" s="101" t="s">
        <v>554</v>
      </c>
      <c r="B100" s="24" t="s">
        <v>28</v>
      </c>
      <c r="C100" s="69"/>
      <c r="D100" s="30">
        <v>0.3</v>
      </c>
      <c r="E100" s="25" t="s">
        <v>556</v>
      </c>
      <c r="F100" s="73">
        <v>549</v>
      </c>
      <c r="G100" s="61">
        <v>509</v>
      </c>
      <c r="H100" s="55">
        <v>409</v>
      </c>
      <c r="I100" s="53">
        <v>312</v>
      </c>
      <c r="J100" s="53">
        <v>0</v>
      </c>
      <c r="K100" s="73">
        <f t="shared" si="21"/>
        <v>312</v>
      </c>
      <c r="L100" s="82">
        <f t="shared" si="20"/>
        <v>0.38703339882121807</v>
      </c>
      <c r="M100" s="137">
        <v>299</v>
      </c>
      <c r="N100" s="96">
        <v>56</v>
      </c>
      <c r="O100" s="223">
        <f t="shared" si="14"/>
        <v>256</v>
      </c>
      <c r="P100" s="224">
        <f t="shared" si="15"/>
        <v>0.14381270903010032</v>
      </c>
      <c r="Q100" s="137">
        <v>299</v>
      </c>
      <c r="R100" s="96">
        <v>56</v>
      </c>
      <c r="S100" s="193">
        <f t="shared" si="16"/>
        <v>256</v>
      </c>
      <c r="T100" s="194">
        <f t="shared" si="17"/>
        <v>0.14381270903010032</v>
      </c>
      <c r="U100" s="137">
        <v>299</v>
      </c>
      <c r="V100" s="96">
        <v>56</v>
      </c>
      <c r="W100" s="223">
        <f t="shared" si="18"/>
        <v>256</v>
      </c>
      <c r="X100" s="224">
        <f t="shared" si="19"/>
        <v>0.14381270903010032</v>
      </c>
      <c r="Y100" s="137">
        <v>299</v>
      </c>
      <c r="Z100" s="96">
        <v>56</v>
      </c>
      <c r="AA100" s="193">
        <f t="shared" si="24"/>
        <v>256</v>
      </c>
      <c r="AB100" s="194">
        <f t="shared" si="25"/>
        <v>0.14381270903010032</v>
      </c>
    </row>
    <row r="101" spans="1:28" s="4" customFormat="1" ht="12.75" customHeight="1">
      <c r="A101" s="101" t="s">
        <v>752</v>
      </c>
      <c r="B101" s="24" t="s">
        <v>28</v>
      </c>
      <c r="C101" s="141" t="s">
        <v>5</v>
      </c>
      <c r="D101" s="30">
        <v>0.3</v>
      </c>
      <c r="E101" s="25" t="s">
        <v>755</v>
      </c>
      <c r="F101" s="73">
        <v>604</v>
      </c>
      <c r="G101" s="61">
        <v>549</v>
      </c>
      <c r="H101" s="55">
        <v>399</v>
      </c>
      <c r="I101" s="53">
        <v>338</v>
      </c>
      <c r="J101" s="53">
        <v>0</v>
      </c>
      <c r="K101" s="73">
        <f>IFERROR(I101-J101,I101)</f>
        <v>338</v>
      </c>
      <c r="L101" s="82">
        <f>IFERROR((G101-K101)/G101, " ")</f>
        <v>0.38433515482695813</v>
      </c>
      <c r="M101" s="222">
        <v>549</v>
      </c>
      <c r="N101" s="223">
        <v>0</v>
      </c>
      <c r="O101" s="223">
        <f>$K101-N101</f>
        <v>338</v>
      </c>
      <c r="P101" s="224">
        <f>(M101-O101)/M101</f>
        <v>0.38433515482695813</v>
      </c>
      <c r="Q101" s="192">
        <v>549</v>
      </c>
      <c r="R101" s="193">
        <v>0</v>
      </c>
      <c r="S101" s="193">
        <f>$K101-R101</f>
        <v>338</v>
      </c>
      <c r="T101" s="194">
        <f>(Q101-S101)/Q101</f>
        <v>0.38433515482695813</v>
      </c>
      <c r="U101" s="222">
        <v>549</v>
      </c>
      <c r="V101" s="223">
        <v>0</v>
      </c>
      <c r="W101" s="223">
        <f>$K101-V101</f>
        <v>338</v>
      </c>
      <c r="X101" s="224">
        <f>(U101-W101)/U101</f>
        <v>0.38433515482695813</v>
      </c>
      <c r="Y101" s="192">
        <v>549</v>
      </c>
      <c r="Z101" s="193">
        <v>0</v>
      </c>
      <c r="AA101" s="193">
        <f>$K101-Z101</f>
        <v>338</v>
      </c>
      <c r="AB101" s="194">
        <f>(Y101-AA101)/Y101</f>
        <v>0.38433515482695813</v>
      </c>
    </row>
    <row r="102" spans="1:28" s="4" customFormat="1" ht="12.75" customHeight="1">
      <c r="A102" s="101" t="s">
        <v>171</v>
      </c>
      <c r="B102" s="24" t="s">
        <v>28</v>
      </c>
      <c r="C102" s="160"/>
      <c r="D102" s="30">
        <v>0.3</v>
      </c>
      <c r="E102" s="25" t="s">
        <v>173</v>
      </c>
      <c r="F102" s="73">
        <v>714</v>
      </c>
      <c r="G102" s="61">
        <v>629</v>
      </c>
      <c r="H102" s="55">
        <v>509</v>
      </c>
      <c r="I102" s="53">
        <v>388</v>
      </c>
      <c r="J102" s="53">
        <v>0</v>
      </c>
      <c r="K102" s="73">
        <f t="shared" si="21"/>
        <v>388</v>
      </c>
      <c r="L102" s="82">
        <f t="shared" si="20"/>
        <v>0.38314785373608901</v>
      </c>
      <c r="M102" s="137">
        <v>399</v>
      </c>
      <c r="N102" s="96">
        <v>75</v>
      </c>
      <c r="O102" s="223">
        <f t="shared" si="14"/>
        <v>313</v>
      </c>
      <c r="P102" s="224">
        <f t="shared" si="15"/>
        <v>0.21553884711779447</v>
      </c>
      <c r="Q102" s="137">
        <v>399</v>
      </c>
      <c r="R102" s="96">
        <v>75</v>
      </c>
      <c r="S102" s="193">
        <f t="shared" si="16"/>
        <v>313</v>
      </c>
      <c r="T102" s="194">
        <f t="shared" si="17"/>
        <v>0.21553884711779447</v>
      </c>
      <c r="U102" s="137">
        <v>399</v>
      </c>
      <c r="V102" s="96">
        <v>75</v>
      </c>
      <c r="W102" s="223">
        <f t="shared" si="18"/>
        <v>313</v>
      </c>
      <c r="X102" s="224">
        <f t="shared" si="19"/>
        <v>0.21553884711779447</v>
      </c>
      <c r="Y102" s="137">
        <v>399</v>
      </c>
      <c r="Z102" s="96">
        <v>75</v>
      </c>
      <c r="AA102" s="193">
        <f t="shared" ref="AA102:AA111" si="26">$K102-Z102</f>
        <v>313</v>
      </c>
      <c r="AB102" s="194">
        <f t="shared" ref="AB102:AB111" si="27">(Y102-AA102)/Y102</f>
        <v>0.21553884711779447</v>
      </c>
    </row>
    <row r="103" spans="1:28" s="4" customFormat="1" ht="12.75" customHeight="1">
      <c r="A103" s="101" t="s">
        <v>172</v>
      </c>
      <c r="B103" s="24" t="s">
        <v>28</v>
      </c>
      <c r="C103" s="160"/>
      <c r="D103" s="30">
        <v>0.3</v>
      </c>
      <c r="E103" s="25" t="s">
        <v>173</v>
      </c>
      <c r="F103" s="73">
        <v>659</v>
      </c>
      <c r="G103" s="61">
        <v>579</v>
      </c>
      <c r="H103" s="55">
        <v>479</v>
      </c>
      <c r="I103" s="53">
        <v>381</v>
      </c>
      <c r="J103" s="53">
        <v>0</v>
      </c>
      <c r="K103" s="73">
        <f t="shared" si="21"/>
        <v>381</v>
      </c>
      <c r="L103" s="82">
        <f t="shared" si="20"/>
        <v>0.34196891191709844</v>
      </c>
      <c r="M103" s="137">
        <v>349</v>
      </c>
      <c r="N103" s="96">
        <v>80</v>
      </c>
      <c r="O103" s="223">
        <f t="shared" si="14"/>
        <v>301</v>
      </c>
      <c r="P103" s="224">
        <f t="shared" si="15"/>
        <v>0.13753581661891118</v>
      </c>
      <c r="Q103" s="137">
        <v>349</v>
      </c>
      <c r="R103" s="96">
        <v>80</v>
      </c>
      <c r="S103" s="193">
        <f t="shared" si="16"/>
        <v>301</v>
      </c>
      <c r="T103" s="194">
        <f t="shared" si="17"/>
        <v>0.13753581661891118</v>
      </c>
      <c r="U103" s="137">
        <v>349</v>
      </c>
      <c r="V103" s="96">
        <v>80</v>
      </c>
      <c r="W103" s="223">
        <f t="shared" si="18"/>
        <v>301</v>
      </c>
      <c r="X103" s="224">
        <f t="shared" si="19"/>
        <v>0.13753581661891118</v>
      </c>
      <c r="Y103" s="137">
        <v>349</v>
      </c>
      <c r="Z103" s="96">
        <v>80</v>
      </c>
      <c r="AA103" s="193">
        <f t="shared" si="26"/>
        <v>301</v>
      </c>
      <c r="AB103" s="194">
        <f t="shared" si="27"/>
        <v>0.13753581661891118</v>
      </c>
    </row>
    <row r="104" spans="1:28" s="4" customFormat="1" ht="12.75" customHeight="1">
      <c r="A104" s="101" t="s">
        <v>753</v>
      </c>
      <c r="B104" s="24" t="s">
        <v>28</v>
      </c>
      <c r="C104" s="141" t="s">
        <v>5</v>
      </c>
      <c r="D104" s="30">
        <v>0.3</v>
      </c>
      <c r="E104" s="25" t="s">
        <v>756</v>
      </c>
      <c r="F104" s="73">
        <v>714</v>
      </c>
      <c r="G104" s="61">
        <v>649</v>
      </c>
      <c r="H104" s="55">
        <v>499</v>
      </c>
      <c r="I104" s="53">
        <v>388</v>
      </c>
      <c r="J104" s="53">
        <v>0</v>
      </c>
      <c r="K104" s="73">
        <f t="shared" si="21"/>
        <v>388</v>
      </c>
      <c r="L104" s="82">
        <f t="shared" si="20"/>
        <v>0.40215716486902925</v>
      </c>
      <c r="M104" s="222">
        <v>649</v>
      </c>
      <c r="N104" s="223">
        <v>0</v>
      </c>
      <c r="O104" s="223">
        <f t="shared" si="14"/>
        <v>388</v>
      </c>
      <c r="P104" s="224">
        <f t="shared" si="15"/>
        <v>0.40215716486902925</v>
      </c>
      <c r="Q104" s="192">
        <v>649</v>
      </c>
      <c r="R104" s="193">
        <v>0</v>
      </c>
      <c r="S104" s="193">
        <f t="shared" si="16"/>
        <v>388</v>
      </c>
      <c r="T104" s="194">
        <f t="shared" si="17"/>
        <v>0.40215716486902925</v>
      </c>
      <c r="U104" s="222">
        <v>649</v>
      </c>
      <c r="V104" s="223">
        <v>0</v>
      </c>
      <c r="W104" s="223">
        <f t="shared" si="18"/>
        <v>388</v>
      </c>
      <c r="X104" s="224">
        <f t="shared" si="19"/>
        <v>0.40215716486902925</v>
      </c>
      <c r="Y104" s="192">
        <v>649</v>
      </c>
      <c r="Z104" s="193">
        <v>0</v>
      </c>
      <c r="AA104" s="193">
        <f t="shared" si="26"/>
        <v>388</v>
      </c>
      <c r="AB104" s="194">
        <f t="shared" si="27"/>
        <v>0.40215716486902925</v>
      </c>
    </row>
    <row r="105" spans="1:28" s="4" customFormat="1" ht="12.75" customHeight="1">
      <c r="A105" s="101" t="s">
        <v>754</v>
      </c>
      <c r="B105" s="24" t="s">
        <v>28</v>
      </c>
      <c r="C105" s="141" t="s">
        <v>5</v>
      </c>
      <c r="D105" s="30">
        <v>0.3</v>
      </c>
      <c r="E105" s="25" t="s">
        <v>755</v>
      </c>
      <c r="F105" s="73">
        <v>659</v>
      </c>
      <c r="G105" s="61">
        <v>599</v>
      </c>
      <c r="H105" s="55">
        <v>449</v>
      </c>
      <c r="I105" s="53">
        <v>381</v>
      </c>
      <c r="J105" s="53">
        <v>0</v>
      </c>
      <c r="K105" s="73">
        <f t="shared" si="21"/>
        <v>381</v>
      </c>
      <c r="L105" s="82">
        <f t="shared" si="20"/>
        <v>0.36393989983305508</v>
      </c>
      <c r="M105" s="222">
        <v>599</v>
      </c>
      <c r="N105" s="223">
        <v>0</v>
      </c>
      <c r="O105" s="223">
        <f t="shared" si="14"/>
        <v>381</v>
      </c>
      <c r="P105" s="224">
        <f t="shared" si="15"/>
        <v>0.36393989983305508</v>
      </c>
      <c r="Q105" s="192">
        <v>599</v>
      </c>
      <c r="R105" s="193">
        <v>0</v>
      </c>
      <c r="S105" s="193">
        <f t="shared" si="16"/>
        <v>381</v>
      </c>
      <c r="T105" s="194">
        <f t="shared" si="17"/>
        <v>0.36393989983305508</v>
      </c>
      <c r="U105" s="222">
        <v>599</v>
      </c>
      <c r="V105" s="223">
        <v>0</v>
      </c>
      <c r="W105" s="223">
        <f t="shared" si="18"/>
        <v>381</v>
      </c>
      <c r="X105" s="224">
        <f t="shared" si="19"/>
        <v>0.36393989983305508</v>
      </c>
      <c r="Y105" s="192">
        <v>599</v>
      </c>
      <c r="Z105" s="193">
        <v>0</v>
      </c>
      <c r="AA105" s="193">
        <f t="shared" si="26"/>
        <v>381</v>
      </c>
      <c r="AB105" s="194">
        <f t="shared" si="27"/>
        <v>0.36393989983305508</v>
      </c>
    </row>
    <row r="106" spans="1:28" s="4" customFormat="1" ht="12.75" customHeight="1">
      <c r="A106" s="27" t="s">
        <v>557</v>
      </c>
      <c r="B106" s="24" t="s">
        <v>28</v>
      </c>
      <c r="C106" s="69"/>
      <c r="D106" s="30">
        <v>0.3</v>
      </c>
      <c r="E106" s="6" t="s">
        <v>558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21"/>
        <v>435</v>
      </c>
      <c r="L106" s="84">
        <f t="shared" si="20"/>
        <v>0.41922563417890518</v>
      </c>
      <c r="M106" s="138">
        <v>399</v>
      </c>
      <c r="N106" s="95">
        <v>117</v>
      </c>
      <c r="O106" s="228">
        <f t="shared" si="14"/>
        <v>318</v>
      </c>
      <c r="P106" s="229">
        <f t="shared" si="15"/>
        <v>0.20300751879699247</v>
      </c>
      <c r="Q106" s="138">
        <v>399</v>
      </c>
      <c r="R106" s="95">
        <v>117</v>
      </c>
      <c r="S106" s="198">
        <f t="shared" si="16"/>
        <v>318</v>
      </c>
      <c r="T106" s="199">
        <f t="shared" si="17"/>
        <v>0.20300751879699247</v>
      </c>
      <c r="U106" s="138">
        <v>499</v>
      </c>
      <c r="V106" s="95">
        <v>37</v>
      </c>
      <c r="W106" s="228">
        <f t="shared" si="18"/>
        <v>398</v>
      </c>
      <c r="X106" s="229">
        <f t="shared" si="19"/>
        <v>0.20240480961923848</v>
      </c>
      <c r="Y106" s="138">
        <v>499</v>
      </c>
      <c r="Z106" s="95">
        <v>37</v>
      </c>
      <c r="AA106" s="198">
        <f t="shared" si="26"/>
        <v>398</v>
      </c>
      <c r="AB106" s="199">
        <f t="shared" si="27"/>
        <v>0.20240480961923848</v>
      </c>
    </row>
    <row r="107" spans="1:28" s="4" customFormat="1" ht="12.75" customHeight="1">
      <c r="A107" s="27" t="s">
        <v>176</v>
      </c>
      <c r="B107" s="24" t="s">
        <v>28</v>
      </c>
      <c r="C107" s="69"/>
      <c r="D107" s="30">
        <v>0.3</v>
      </c>
      <c r="E107" s="6" t="s">
        <v>179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21"/>
        <v>528</v>
      </c>
      <c r="L107" s="84">
        <f t="shared" si="20"/>
        <v>0.41268075639599555</v>
      </c>
      <c r="M107" s="138">
        <v>549</v>
      </c>
      <c r="N107" s="95">
        <v>76</v>
      </c>
      <c r="O107" s="228">
        <f t="shared" si="14"/>
        <v>452</v>
      </c>
      <c r="P107" s="229">
        <f t="shared" si="15"/>
        <v>0.1766848816029144</v>
      </c>
      <c r="Q107" s="138">
        <v>549</v>
      </c>
      <c r="R107" s="95">
        <v>76</v>
      </c>
      <c r="S107" s="198">
        <f t="shared" si="16"/>
        <v>452</v>
      </c>
      <c r="T107" s="199">
        <f t="shared" si="17"/>
        <v>0.1766848816029144</v>
      </c>
      <c r="U107" s="138">
        <v>599</v>
      </c>
      <c r="V107" s="95">
        <v>37</v>
      </c>
      <c r="W107" s="228">
        <f t="shared" si="18"/>
        <v>491</v>
      </c>
      <c r="X107" s="229">
        <f t="shared" si="19"/>
        <v>0.18030050083472454</v>
      </c>
      <c r="Y107" s="138">
        <v>599</v>
      </c>
      <c r="Z107" s="95">
        <v>37</v>
      </c>
      <c r="AA107" s="198">
        <f t="shared" si="26"/>
        <v>491</v>
      </c>
      <c r="AB107" s="199">
        <f t="shared" si="27"/>
        <v>0.18030050083472454</v>
      </c>
    </row>
    <row r="108" spans="1:28" s="4" customFormat="1" ht="12.75" customHeight="1" thickBot="1">
      <c r="A108" s="56" t="s">
        <v>177</v>
      </c>
      <c r="B108" s="23" t="s">
        <v>28</v>
      </c>
      <c r="C108" s="107"/>
      <c r="D108" s="31">
        <v>0.3</v>
      </c>
      <c r="E108" s="51" t="s">
        <v>179</v>
      </c>
      <c r="F108" s="77">
        <v>879</v>
      </c>
      <c r="G108" s="108">
        <v>849</v>
      </c>
      <c r="H108" s="58">
        <v>679</v>
      </c>
      <c r="I108" s="58">
        <v>488</v>
      </c>
      <c r="J108" s="58">
        <v>0</v>
      </c>
      <c r="K108" s="77">
        <f t="shared" si="21"/>
        <v>488</v>
      </c>
      <c r="L108" s="93">
        <f t="shared" si="20"/>
        <v>0.42520612485276799</v>
      </c>
      <c r="M108" s="156">
        <v>549</v>
      </c>
      <c r="N108" s="113">
        <v>37</v>
      </c>
      <c r="O108" s="230">
        <f t="shared" si="14"/>
        <v>451</v>
      </c>
      <c r="P108" s="231">
        <f t="shared" si="15"/>
        <v>0.1785063752276867</v>
      </c>
      <c r="Q108" s="156">
        <v>549</v>
      </c>
      <c r="R108" s="113">
        <v>37</v>
      </c>
      <c r="S108" s="200">
        <f t="shared" si="16"/>
        <v>451</v>
      </c>
      <c r="T108" s="201">
        <f t="shared" si="17"/>
        <v>0.1785063752276867</v>
      </c>
      <c r="U108" s="156">
        <v>549</v>
      </c>
      <c r="V108" s="113">
        <v>37</v>
      </c>
      <c r="W108" s="230">
        <f t="shared" si="18"/>
        <v>451</v>
      </c>
      <c r="X108" s="231">
        <f t="shared" si="19"/>
        <v>0.1785063752276867</v>
      </c>
      <c r="Y108" s="156">
        <v>549</v>
      </c>
      <c r="Z108" s="113">
        <v>37</v>
      </c>
      <c r="AA108" s="200">
        <f t="shared" si="26"/>
        <v>451</v>
      </c>
      <c r="AB108" s="201">
        <f t="shared" si="27"/>
        <v>0.1785063752276867</v>
      </c>
    </row>
    <row r="109" spans="1:28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289</v>
      </c>
      <c r="H109" s="55">
        <v>289</v>
      </c>
      <c r="I109" s="55">
        <v>254</v>
      </c>
      <c r="J109" s="55">
        <v>0</v>
      </c>
      <c r="K109" s="75">
        <f t="shared" si="21"/>
        <v>254</v>
      </c>
      <c r="L109" s="84">
        <f t="shared" si="20"/>
        <v>0.12110726643598616</v>
      </c>
      <c r="M109" s="227">
        <v>289</v>
      </c>
      <c r="N109" s="228">
        <v>0</v>
      </c>
      <c r="O109" s="228">
        <f t="shared" ref="O109:O111" si="28">$K109-N109</f>
        <v>254</v>
      </c>
      <c r="P109" s="229">
        <f t="shared" ref="P109:P111" si="29">(M109-O109)/M109</f>
        <v>0.12110726643598616</v>
      </c>
      <c r="Q109" s="197">
        <v>289</v>
      </c>
      <c r="R109" s="198">
        <v>0</v>
      </c>
      <c r="S109" s="198">
        <f t="shared" ref="S109:S111" si="30">$K109-R109</f>
        <v>254</v>
      </c>
      <c r="T109" s="199">
        <f t="shared" ref="T109:T111" si="31">(Q109-S109)/Q109</f>
        <v>0.12110726643598616</v>
      </c>
      <c r="U109" s="227">
        <v>289</v>
      </c>
      <c r="V109" s="228">
        <v>0</v>
      </c>
      <c r="W109" s="228">
        <f t="shared" ref="W109:W111" si="32">$K109-V109</f>
        <v>254</v>
      </c>
      <c r="X109" s="229">
        <f t="shared" ref="X109:X111" si="33">(U109-W109)/U109</f>
        <v>0.12110726643598616</v>
      </c>
      <c r="Y109" s="197">
        <v>289</v>
      </c>
      <c r="Z109" s="198">
        <v>0</v>
      </c>
      <c r="AA109" s="198">
        <f t="shared" si="26"/>
        <v>254</v>
      </c>
      <c r="AB109" s="199">
        <f t="shared" si="27"/>
        <v>0.12110726643598616</v>
      </c>
    </row>
    <row r="110" spans="1:28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269</v>
      </c>
      <c r="H110" s="54">
        <v>269</v>
      </c>
      <c r="I110" s="54">
        <v>236</v>
      </c>
      <c r="J110" s="54">
        <v>0</v>
      </c>
      <c r="K110" s="74">
        <f t="shared" si="21"/>
        <v>236</v>
      </c>
      <c r="L110" s="83">
        <f t="shared" si="20"/>
        <v>0.12267657992565056</v>
      </c>
      <c r="M110" s="243">
        <v>269</v>
      </c>
      <c r="N110" s="225">
        <v>0</v>
      </c>
      <c r="O110" s="225">
        <f t="shared" si="28"/>
        <v>236</v>
      </c>
      <c r="P110" s="226">
        <f t="shared" si="29"/>
        <v>0.12267657992565056</v>
      </c>
      <c r="Q110" s="210">
        <v>269</v>
      </c>
      <c r="R110" s="195">
        <v>0</v>
      </c>
      <c r="S110" s="195">
        <f t="shared" si="30"/>
        <v>236</v>
      </c>
      <c r="T110" s="196">
        <f t="shared" si="31"/>
        <v>0.12267657992565056</v>
      </c>
      <c r="U110" s="243">
        <v>269</v>
      </c>
      <c r="V110" s="225">
        <v>0</v>
      </c>
      <c r="W110" s="225">
        <f t="shared" si="32"/>
        <v>236</v>
      </c>
      <c r="X110" s="226">
        <f t="shared" si="33"/>
        <v>0.12267657992565056</v>
      </c>
      <c r="Y110" s="210">
        <v>269</v>
      </c>
      <c r="Z110" s="195">
        <v>0</v>
      </c>
      <c r="AA110" s="195">
        <f t="shared" si="26"/>
        <v>236</v>
      </c>
      <c r="AB110" s="196">
        <f t="shared" si="27"/>
        <v>0.12267657992565056</v>
      </c>
    </row>
    <row r="111" spans="1:28" s="4" customFormat="1" ht="12.75" customHeight="1" thickBot="1">
      <c r="A111" s="56" t="s">
        <v>44</v>
      </c>
      <c r="B111" s="49" t="s">
        <v>21</v>
      </c>
      <c r="C111" s="48"/>
      <c r="D111" s="50" t="s">
        <v>77</v>
      </c>
      <c r="E111" s="51" t="s">
        <v>45</v>
      </c>
      <c r="F111" s="77">
        <v>65</v>
      </c>
      <c r="G111" s="108">
        <v>59</v>
      </c>
      <c r="H111" s="58">
        <v>0</v>
      </c>
      <c r="I111" s="58">
        <v>52</v>
      </c>
      <c r="J111" s="58">
        <v>0</v>
      </c>
      <c r="K111" s="77">
        <f t="shared" si="21"/>
        <v>52</v>
      </c>
      <c r="L111" s="93">
        <f t="shared" si="20"/>
        <v>0.11864406779661017</v>
      </c>
      <c r="M111" s="243">
        <v>59</v>
      </c>
      <c r="N111" s="230">
        <v>0</v>
      </c>
      <c r="O111" s="230">
        <f t="shared" si="28"/>
        <v>52</v>
      </c>
      <c r="P111" s="231">
        <f t="shared" si="29"/>
        <v>0.11864406779661017</v>
      </c>
      <c r="Q111" s="210">
        <v>59</v>
      </c>
      <c r="R111" s="200">
        <v>0</v>
      </c>
      <c r="S111" s="200">
        <f t="shared" si="30"/>
        <v>52</v>
      </c>
      <c r="T111" s="201">
        <f t="shared" si="31"/>
        <v>0.11864406779661017</v>
      </c>
      <c r="U111" s="243">
        <v>59</v>
      </c>
      <c r="V111" s="230">
        <v>0</v>
      </c>
      <c r="W111" s="230">
        <f t="shared" si="32"/>
        <v>52</v>
      </c>
      <c r="X111" s="231">
        <f t="shared" si="33"/>
        <v>0.11864406779661017</v>
      </c>
      <c r="Y111" s="210">
        <v>59</v>
      </c>
      <c r="Z111" s="200">
        <v>0</v>
      </c>
      <c r="AA111" s="200">
        <f t="shared" si="26"/>
        <v>52</v>
      </c>
      <c r="AB111" s="201">
        <f t="shared" si="27"/>
        <v>0.11864406779661017</v>
      </c>
    </row>
    <row r="112" spans="1:28">
      <c r="G112" s="301"/>
      <c r="H112" s="301"/>
      <c r="I112" s="301"/>
    </row>
    <row r="122" spans="9:12">
      <c r="I122" s="158"/>
      <c r="J122" s="158"/>
      <c r="K122" s="158"/>
      <c r="L122" s="158"/>
    </row>
    <row r="123" spans="9:12">
      <c r="I123" s="158"/>
      <c r="J123" s="158"/>
      <c r="K123" s="158"/>
      <c r="L123" s="158"/>
    </row>
    <row r="124" spans="9:12">
      <c r="I124" s="158"/>
      <c r="J124" s="158"/>
      <c r="K124" s="158"/>
      <c r="L124" s="158"/>
    </row>
    <row r="125" spans="9:12">
      <c r="I125" s="158"/>
      <c r="J125" s="158"/>
      <c r="K125" s="158"/>
      <c r="L125" s="15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EDD6-E95D-41E5-972A-17E4F37BFEC8}">
  <sheetPr>
    <tabColor theme="0" tint="-0.499984740745262"/>
  </sheetPr>
  <dimension ref="A2:AB4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12" sqref="G12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6.54296875" style="13" bestFit="1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310">
        <v>45966</v>
      </c>
      <c r="G2" s="310"/>
      <c r="H2" s="310"/>
      <c r="I2" s="310"/>
      <c r="J2" s="70"/>
      <c r="K2" s="70"/>
      <c r="L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"/>
      <c r="G4" s="3"/>
      <c r="H4" s="3"/>
      <c r="I4" s="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39" t="s">
        <v>185</v>
      </c>
      <c r="K7" s="3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103" t="s">
        <v>182</v>
      </c>
      <c r="B8" s="21" t="s">
        <v>20</v>
      </c>
      <c r="C8" s="69"/>
      <c r="D8" s="120">
        <v>0.71</v>
      </c>
      <c r="E8" s="121" t="s">
        <v>183</v>
      </c>
      <c r="F8" s="105">
        <v>989</v>
      </c>
      <c r="G8" s="106">
        <v>899</v>
      </c>
      <c r="H8" s="104">
        <v>729</v>
      </c>
      <c r="I8" s="104">
        <v>637</v>
      </c>
      <c r="J8" s="104">
        <v>0</v>
      </c>
      <c r="K8" s="105">
        <f t="shared" ref="K8:K19" si="0">IFERROR(I8-J8,I8)</f>
        <v>637</v>
      </c>
      <c r="L8" s="86">
        <f t="shared" ref="L8:L9" si="1">IFERROR((G8-K8)/G8, " ")</f>
        <v>0.29143492769744161</v>
      </c>
      <c r="M8" s="155">
        <v>729</v>
      </c>
      <c r="N8" s="233">
        <v>0</v>
      </c>
      <c r="O8" s="233">
        <f t="shared" ref="O8:O21" si="2">$K8-N8</f>
        <v>637</v>
      </c>
      <c r="P8" s="234">
        <f t="shared" ref="P8:P21" si="3">(M8-O8)/M8</f>
        <v>0.12620027434842249</v>
      </c>
      <c r="Q8" s="155">
        <v>729</v>
      </c>
      <c r="R8" s="202">
        <v>0</v>
      </c>
      <c r="S8" s="202">
        <f t="shared" ref="S8:S21" si="4">$K8-R8</f>
        <v>637</v>
      </c>
      <c r="T8" s="203">
        <f t="shared" ref="T8:T21" si="5">(Q8-S8)/Q8</f>
        <v>0.12620027434842249</v>
      </c>
      <c r="U8" s="155">
        <v>729</v>
      </c>
      <c r="V8" s="233">
        <v>0</v>
      </c>
      <c r="W8" s="233">
        <f t="shared" ref="W8:W21" si="6">$K8-V8</f>
        <v>637</v>
      </c>
      <c r="X8" s="234">
        <f t="shared" ref="X8:X21" si="7">(U8-W8)/U8</f>
        <v>0.12620027434842249</v>
      </c>
      <c r="Y8" s="155">
        <v>729</v>
      </c>
      <c r="Z8" s="202">
        <v>0</v>
      </c>
      <c r="AA8" s="202">
        <f t="shared" ref="AA8:AA21" si="8">$K8-Z8</f>
        <v>637</v>
      </c>
      <c r="AB8" s="203">
        <f t="shared" ref="AB8:AB21" si="9">(Y8-AA8)/Y8</f>
        <v>0.12620027434842249</v>
      </c>
    </row>
    <row r="9" spans="1:28" s="4" customFormat="1" ht="12.75" customHeight="1">
      <c r="A9" s="101" t="s">
        <v>254</v>
      </c>
      <c r="B9" s="24" t="s">
        <v>20</v>
      </c>
      <c r="C9" s="66"/>
      <c r="D9" s="30">
        <v>0.71</v>
      </c>
      <c r="E9" s="25" t="s">
        <v>257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37">
        <v>499</v>
      </c>
      <c r="N9" s="96">
        <v>168</v>
      </c>
      <c r="O9" s="223">
        <f t="shared" si="2"/>
        <v>449</v>
      </c>
      <c r="P9" s="224">
        <f t="shared" si="3"/>
        <v>0.10020040080160321</v>
      </c>
      <c r="Q9" s="137">
        <v>499</v>
      </c>
      <c r="R9" s="96">
        <v>168</v>
      </c>
      <c r="S9" s="193">
        <f t="shared" si="4"/>
        <v>449</v>
      </c>
      <c r="T9" s="194">
        <f t="shared" si="5"/>
        <v>0.10020040080160321</v>
      </c>
      <c r="U9" s="137">
        <v>699</v>
      </c>
      <c r="V9" s="223">
        <v>0</v>
      </c>
      <c r="W9" s="223">
        <f t="shared" si="6"/>
        <v>617</v>
      </c>
      <c r="X9" s="224">
        <f t="shared" si="7"/>
        <v>0.11731044349070101</v>
      </c>
      <c r="Y9" s="137">
        <v>699</v>
      </c>
      <c r="Z9" s="193">
        <v>0</v>
      </c>
      <c r="AA9" s="193">
        <f t="shared" si="8"/>
        <v>617</v>
      </c>
      <c r="AB9" s="194">
        <f t="shared" si="9"/>
        <v>0.11731044349070101</v>
      </c>
    </row>
    <row r="10" spans="1:28" s="4" customFormat="1" ht="12.75" customHeight="1">
      <c r="A10" s="101" t="s">
        <v>255</v>
      </c>
      <c r="B10" s="24" t="s">
        <v>20</v>
      </c>
      <c r="C10" s="66"/>
      <c r="D10" s="30">
        <v>0.71</v>
      </c>
      <c r="E10" s="25" t="s">
        <v>257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ref="L10:L21" si="10">IFERROR((G10-K10)/G10, " ")</f>
        <v>0.27326266195524146</v>
      </c>
      <c r="M10" s="137">
        <v>699</v>
      </c>
      <c r="N10" s="223">
        <v>0</v>
      </c>
      <c r="O10" s="223">
        <f t="shared" si="2"/>
        <v>617</v>
      </c>
      <c r="P10" s="224">
        <f t="shared" si="3"/>
        <v>0.11731044349070101</v>
      </c>
      <c r="Q10" s="137">
        <v>699</v>
      </c>
      <c r="R10" s="193">
        <v>0</v>
      </c>
      <c r="S10" s="193">
        <f t="shared" si="4"/>
        <v>617</v>
      </c>
      <c r="T10" s="194">
        <f t="shared" si="5"/>
        <v>0.11731044349070101</v>
      </c>
      <c r="U10" s="137">
        <v>699</v>
      </c>
      <c r="V10" s="223">
        <v>0</v>
      </c>
      <c r="W10" s="223">
        <f t="shared" si="6"/>
        <v>617</v>
      </c>
      <c r="X10" s="224">
        <f t="shared" si="7"/>
        <v>0.11731044349070101</v>
      </c>
      <c r="Y10" s="137">
        <v>699</v>
      </c>
      <c r="Z10" s="193">
        <v>0</v>
      </c>
      <c r="AA10" s="193">
        <f t="shared" si="8"/>
        <v>617</v>
      </c>
      <c r="AB10" s="194">
        <f t="shared" si="9"/>
        <v>0.11731044349070101</v>
      </c>
    </row>
    <row r="11" spans="1:28" s="4" customFormat="1" ht="12.75" customHeight="1" thickBot="1">
      <c r="A11" s="26" t="s">
        <v>256</v>
      </c>
      <c r="B11" s="23" t="s">
        <v>20</v>
      </c>
      <c r="C11" s="67"/>
      <c r="D11" s="31">
        <v>0.71</v>
      </c>
      <c r="E11" s="2" t="s">
        <v>257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0"/>
        <v>0.24030037546933666</v>
      </c>
      <c r="M11" s="140">
        <v>689</v>
      </c>
      <c r="N11" s="225">
        <v>0</v>
      </c>
      <c r="O11" s="225">
        <f t="shared" si="2"/>
        <v>607</v>
      </c>
      <c r="P11" s="226">
        <f t="shared" si="3"/>
        <v>0.11901306240928883</v>
      </c>
      <c r="Q11" s="140">
        <v>689</v>
      </c>
      <c r="R11" s="195">
        <v>0</v>
      </c>
      <c r="S11" s="195">
        <f t="shared" si="4"/>
        <v>607</v>
      </c>
      <c r="T11" s="196">
        <f t="shared" si="5"/>
        <v>0.11901306240928883</v>
      </c>
      <c r="U11" s="140">
        <v>689</v>
      </c>
      <c r="V11" s="225">
        <v>0</v>
      </c>
      <c r="W11" s="225">
        <f t="shared" si="6"/>
        <v>607</v>
      </c>
      <c r="X11" s="226">
        <f t="shared" si="7"/>
        <v>0.11901306240928883</v>
      </c>
      <c r="Y11" s="140">
        <v>689</v>
      </c>
      <c r="Z11" s="195">
        <v>0</v>
      </c>
      <c r="AA11" s="195">
        <f t="shared" si="8"/>
        <v>607</v>
      </c>
      <c r="AB11" s="196">
        <f t="shared" si="9"/>
        <v>0.11901306240928883</v>
      </c>
    </row>
    <row r="12" spans="1:28" s="4" customFormat="1" ht="12.75" customHeight="1">
      <c r="A12" s="27" t="s">
        <v>258</v>
      </c>
      <c r="B12" s="24" t="s">
        <v>20</v>
      </c>
      <c r="C12" s="66"/>
      <c r="D12" s="30">
        <v>0.37</v>
      </c>
      <c r="E12" s="25" t="s">
        <v>184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0"/>
        <v>0.30923694779116467</v>
      </c>
      <c r="M12" s="138">
        <v>199</v>
      </c>
      <c r="N12" s="228">
        <v>0</v>
      </c>
      <c r="O12" s="228">
        <f t="shared" si="2"/>
        <v>172</v>
      </c>
      <c r="P12" s="229">
        <f t="shared" si="3"/>
        <v>0.135678391959799</v>
      </c>
      <c r="Q12" s="138">
        <v>199</v>
      </c>
      <c r="R12" s="198">
        <v>0</v>
      </c>
      <c r="S12" s="198">
        <f t="shared" si="4"/>
        <v>172</v>
      </c>
      <c r="T12" s="199">
        <f t="shared" si="5"/>
        <v>0.135678391959799</v>
      </c>
      <c r="U12" s="138">
        <v>199</v>
      </c>
      <c r="V12" s="228">
        <v>0</v>
      </c>
      <c r="W12" s="228">
        <f t="shared" si="6"/>
        <v>172</v>
      </c>
      <c r="X12" s="229">
        <f t="shared" si="7"/>
        <v>0.135678391959799</v>
      </c>
      <c r="Y12" s="138">
        <v>199</v>
      </c>
      <c r="Z12" s="198">
        <v>0</v>
      </c>
      <c r="AA12" s="198">
        <f t="shared" si="8"/>
        <v>172</v>
      </c>
      <c r="AB12" s="199">
        <f t="shared" si="9"/>
        <v>0.135678391959799</v>
      </c>
    </row>
    <row r="13" spans="1:28" s="4" customFormat="1" ht="12.75" customHeight="1">
      <c r="A13" s="166" t="s">
        <v>259</v>
      </c>
      <c r="B13" s="24" t="s">
        <v>20</v>
      </c>
      <c r="C13" s="66"/>
      <c r="D13" s="30">
        <v>0.37</v>
      </c>
      <c r="E13" s="25" t="s">
        <v>184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0"/>
        <v>0.25327510917030566</v>
      </c>
      <c r="M13" s="138">
        <v>179</v>
      </c>
      <c r="N13" s="228">
        <v>0</v>
      </c>
      <c r="O13" s="228">
        <f t="shared" si="2"/>
        <v>171</v>
      </c>
      <c r="P13" s="229">
        <f t="shared" si="3"/>
        <v>4.4692737430167599E-2</v>
      </c>
      <c r="Q13" s="138">
        <v>179</v>
      </c>
      <c r="R13" s="198">
        <v>0</v>
      </c>
      <c r="S13" s="198">
        <f t="shared" si="4"/>
        <v>171</v>
      </c>
      <c r="T13" s="199">
        <f t="shared" si="5"/>
        <v>4.4692737430167599E-2</v>
      </c>
      <c r="U13" s="138">
        <v>179</v>
      </c>
      <c r="V13" s="228">
        <v>0</v>
      </c>
      <c r="W13" s="228">
        <f t="shared" si="6"/>
        <v>171</v>
      </c>
      <c r="X13" s="229">
        <f t="shared" si="7"/>
        <v>4.4692737430167599E-2</v>
      </c>
      <c r="Y13" s="138">
        <v>179</v>
      </c>
      <c r="Z13" s="198">
        <v>0</v>
      </c>
      <c r="AA13" s="198">
        <f t="shared" si="8"/>
        <v>171</v>
      </c>
      <c r="AB13" s="199">
        <f t="shared" si="9"/>
        <v>4.4692737430167599E-2</v>
      </c>
    </row>
    <row r="14" spans="1:28" s="4" customFormat="1" ht="12.75" customHeight="1">
      <c r="A14" s="27" t="s">
        <v>633</v>
      </c>
      <c r="B14" s="24" t="s">
        <v>20</v>
      </c>
      <c r="C14" s="141" t="s">
        <v>5</v>
      </c>
      <c r="D14" s="30">
        <v>0.59</v>
      </c>
      <c r="E14" s="25" t="s">
        <v>637</v>
      </c>
      <c r="F14" s="75">
        <v>439</v>
      </c>
      <c r="G14" s="61">
        <v>399</v>
      </c>
      <c r="H14" s="55">
        <v>289</v>
      </c>
      <c r="I14" s="55">
        <v>243</v>
      </c>
      <c r="J14" s="55">
        <v>0</v>
      </c>
      <c r="K14" s="75">
        <f t="shared" si="0"/>
        <v>243</v>
      </c>
      <c r="L14" s="84">
        <f t="shared" si="10"/>
        <v>0.39097744360902253</v>
      </c>
      <c r="M14" s="138">
        <v>289</v>
      </c>
      <c r="N14" s="228">
        <v>0</v>
      </c>
      <c r="O14" s="228">
        <f t="shared" si="2"/>
        <v>243</v>
      </c>
      <c r="P14" s="229">
        <f t="shared" si="3"/>
        <v>0.15916955017301038</v>
      </c>
      <c r="Q14" s="138">
        <v>289</v>
      </c>
      <c r="R14" s="198">
        <v>0</v>
      </c>
      <c r="S14" s="198">
        <f t="shared" si="4"/>
        <v>243</v>
      </c>
      <c r="T14" s="199">
        <f t="shared" si="5"/>
        <v>0.15916955017301038</v>
      </c>
      <c r="U14" s="138">
        <v>289</v>
      </c>
      <c r="V14" s="228">
        <v>0</v>
      </c>
      <c r="W14" s="228">
        <f t="shared" si="6"/>
        <v>243</v>
      </c>
      <c r="X14" s="229">
        <f t="shared" si="7"/>
        <v>0.15916955017301038</v>
      </c>
      <c r="Y14" s="138">
        <v>289</v>
      </c>
      <c r="Z14" s="198">
        <v>0</v>
      </c>
      <c r="AA14" s="198">
        <f t="shared" si="8"/>
        <v>243</v>
      </c>
      <c r="AB14" s="199">
        <f t="shared" si="9"/>
        <v>0.15916955017301038</v>
      </c>
    </row>
    <row r="15" spans="1:28" s="4" customFormat="1" ht="12.75" customHeight="1">
      <c r="A15" s="27" t="s">
        <v>634</v>
      </c>
      <c r="B15" s="24" t="s">
        <v>20</v>
      </c>
      <c r="C15" s="141" t="s">
        <v>5</v>
      </c>
      <c r="D15" s="30">
        <v>0.59</v>
      </c>
      <c r="E15" s="25" t="s">
        <v>638</v>
      </c>
      <c r="F15" s="75">
        <v>395</v>
      </c>
      <c r="G15" s="61">
        <v>359</v>
      </c>
      <c r="H15" s="55">
        <v>269</v>
      </c>
      <c r="I15" s="55">
        <v>221</v>
      </c>
      <c r="J15" s="55">
        <v>0</v>
      </c>
      <c r="K15" s="75">
        <f t="shared" si="0"/>
        <v>221</v>
      </c>
      <c r="L15" s="84">
        <f t="shared" si="10"/>
        <v>0.38440111420612816</v>
      </c>
      <c r="M15" s="138">
        <v>269</v>
      </c>
      <c r="N15" s="228">
        <v>0</v>
      </c>
      <c r="O15" s="228">
        <f t="shared" si="2"/>
        <v>221</v>
      </c>
      <c r="P15" s="229">
        <f t="shared" si="3"/>
        <v>0.17843866171003717</v>
      </c>
      <c r="Q15" s="138">
        <v>269</v>
      </c>
      <c r="R15" s="198">
        <v>0</v>
      </c>
      <c r="S15" s="198">
        <f t="shared" si="4"/>
        <v>221</v>
      </c>
      <c r="T15" s="199">
        <f t="shared" si="5"/>
        <v>0.17843866171003717</v>
      </c>
      <c r="U15" s="138">
        <v>269</v>
      </c>
      <c r="V15" s="228">
        <v>0</v>
      </c>
      <c r="W15" s="228">
        <f t="shared" si="6"/>
        <v>221</v>
      </c>
      <c r="X15" s="229">
        <f t="shared" si="7"/>
        <v>0.17843866171003717</v>
      </c>
      <c r="Y15" s="138">
        <v>269</v>
      </c>
      <c r="Z15" s="198">
        <v>0</v>
      </c>
      <c r="AA15" s="198">
        <f t="shared" si="8"/>
        <v>221</v>
      </c>
      <c r="AB15" s="199">
        <f t="shared" si="9"/>
        <v>0.17843866171003717</v>
      </c>
    </row>
    <row r="16" spans="1:28" s="4" customFormat="1" ht="12.75" customHeight="1">
      <c r="A16" s="101" t="s">
        <v>192</v>
      </c>
      <c r="B16" s="24" t="s">
        <v>20</v>
      </c>
      <c r="C16" s="141"/>
      <c r="D16" s="30">
        <v>0.59</v>
      </c>
      <c r="E16" s="25" t="s">
        <v>193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0"/>
        <v>0.37994722955145116</v>
      </c>
      <c r="M16" s="137">
        <v>279</v>
      </c>
      <c r="N16" s="223">
        <v>0</v>
      </c>
      <c r="O16" s="223">
        <f t="shared" si="2"/>
        <v>235</v>
      </c>
      <c r="P16" s="224">
        <f t="shared" si="3"/>
        <v>0.15770609318996415</v>
      </c>
      <c r="Q16" s="137">
        <v>279</v>
      </c>
      <c r="R16" s="193">
        <v>0</v>
      </c>
      <c r="S16" s="193">
        <f t="shared" si="4"/>
        <v>235</v>
      </c>
      <c r="T16" s="194">
        <f t="shared" si="5"/>
        <v>0.15770609318996415</v>
      </c>
      <c r="U16" s="137">
        <v>279</v>
      </c>
      <c r="V16" s="223">
        <v>0</v>
      </c>
      <c r="W16" s="223">
        <f t="shared" si="6"/>
        <v>235</v>
      </c>
      <c r="X16" s="224">
        <f t="shared" si="7"/>
        <v>0.15770609318996415</v>
      </c>
      <c r="Y16" s="137">
        <v>279</v>
      </c>
      <c r="Z16" s="193">
        <v>0</v>
      </c>
      <c r="AA16" s="193">
        <f t="shared" si="8"/>
        <v>235</v>
      </c>
      <c r="AB16" s="194">
        <f t="shared" si="9"/>
        <v>0.15770609318996415</v>
      </c>
    </row>
    <row r="17" spans="1:28" s="4" customFormat="1" ht="12.75" customHeight="1">
      <c r="A17" s="101" t="s">
        <v>260</v>
      </c>
      <c r="B17" s="24" t="s">
        <v>20</v>
      </c>
      <c r="C17" s="141"/>
      <c r="D17" s="30">
        <v>0.59</v>
      </c>
      <c r="E17" s="25" t="s">
        <v>193</v>
      </c>
      <c r="F17" s="73">
        <v>417</v>
      </c>
      <c r="G17" s="60">
        <v>379</v>
      </c>
      <c r="H17" s="53">
        <v>279</v>
      </c>
      <c r="I17" s="53">
        <v>235</v>
      </c>
      <c r="J17" s="53">
        <v>0</v>
      </c>
      <c r="K17" s="73">
        <f t="shared" si="0"/>
        <v>235</v>
      </c>
      <c r="L17" s="82">
        <f t="shared" si="10"/>
        <v>0.37994722955145116</v>
      </c>
      <c r="M17" s="137">
        <v>279</v>
      </c>
      <c r="N17" s="223">
        <v>0</v>
      </c>
      <c r="O17" s="223">
        <f t="shared" si="2"/>
        <v>235</v>
      </c>
      <c r="P17" s="224">
        <f t="shared" si="3"/>
        <v>0.15770609318996415</v>
      </c>
      <c r="Q17" s="137">
        <v>279</v>
      </c>
      <c r="R17" s="193">
        <v>0</v>
      </c>
      <c r="S17" s="193">
        <f t="shared" si="4"/>
        <v>235</v>
      </c>
      <c r="T17" s="194">
        <f t="shared" si="5"/>
        <v>0.15770609318996415</v>
      </c>
      <c r="U17" s="137">
        <v>279</v>
      </c>
      <c r="V17" s="223">
        <v>0</v>
      </c>
      <c r="W17" s="223">
        <f t="shared" si="6"/>
        <v>235</v>
      </c>
      <c r="X17" s="224">
        <f t="shared" si="7"/>
        <v>0.15770609318996415</v>
      </c>
      <c r="Y17" s="137">
        <v>279</v>
      </c>
      <c r="Z17" s="193">
        <v>0</v>
      </c>
      <c r="AA17" s="193">
        <f t="shared" si="8"/>
        <v>235</v>
      </c>
      <c r="AB17" s="194">
        <f t="shared" si="9"/>
        <v>0.15770609318996415</v>
      </c>
    </row>
    <row r="18" spans="1:28" s="4" customFormat="1" ht="12.75" customHeight="1">
      <c r="A18" s="101" t="s">
        <v>261</v>
      </c>
      <c r="B18" s="24" t="s">
        <v>20</v>
      </c>
      <c r="C18" s="141"/>
      <c r="D18" s="30">
        <v>0.59</v>
      </c>
      <c r="E18" s="25" t="s">
        <v>193</v>
      </c>
      <c r="F18" s="73">
        <v>417</v>
      </c>
      <c r="G18" s="60">
        <v>379</v>
      </c>
      <c r="H18" s="53">
        <v>279</v>
      </c>
      <c r="I18" s="53">
        <v>235</v>
      </c>
      <c r="J18" s="53">
        <v>0</v>
      </c>
      <c r="K18" s="73">
        <f t="shared" si="0"/>
        <v>235</v>
      </c>
      <c r="L18" s="82">
        <f t="shared" si="10"/>
        <v>0.37994722955145116</v>
      </c>
      <c r="M18" s="137">
        <v>279</v>
      </c>
      <c r="N18" s="223">
        <v>0</v>
      </c>
      <c r="O18" s="223">
        <f t="shared" si="2"/>
        <v>235</v>
      </c>
      <c r="P18" s="224">
        <f t="shared" si="3"/>
        <v>0.15770609318996415</v>
      </c>
      <c r="Q18" s="137">
        <v>279</v>
      </c>
      <c r="R18" s="193">
        <v>0</v>
      </c>
      <c r="S18" s="193">
        <f t="shared" si="4"/>
        <v>235</v>
      </c>
      <c r="T18" s="194">
        <f t="shared" si="5"/>
        <v>0.15770609318996415</v>
      </c>
      <c r="U18" s="137">
        <v>279</v>
      </c>
      <c r="V18" s="223">
        <v>0</v>
      </c>
      <c r="W18" s="223">
        <f t="shared" si="6"/>
        <v>235</v>
      </c>
      <c r="X18" s="224">
        <f t="shared" si="7"/>
        <v>0.15770609318996415</v>
      </c>
      <c r="Y18" s="137">
        <v>279</v>
      </c>
      <c r="Z18" s="193">
        <v>0</v>
      </c>
      <c r="AA18" s="193">
        <f t="shared" si="8"/>
        <v>235</v>
      </c>
      <c r="AB18" s="194">
        <f t="shared" si="9"/>
        <v>0.15770609318996415</v>
      </c>
    </row>
    <row r="19" spans="1:28" s="4" customFormat="1" ht="12.75" customHeight="1">
      <c r="A19" s="101" t="s">
        <v>262</v>
      </c>
      <c r="B19" s="24" t="s">
        <v>20</v>
      </c>
      <c r="C19" s="141"/>
      <c r="D19" s="30">
        <v>0.59</v>
      </c>
      <c r="E19" s="25" t="s">
        <v>193</v>
      </c>
      <c r="F19" s="73">
        <v>395</v>
      </c>
      <c r="G19" s="60">
        <v>359</v>
      </c>
      <c r="H19" s="53">
        <v>269</v>
      </c>
      <c r="I19" s="53">
        <v>224</v>
      </c>
      <c r="J19" s="53">
        <v>0</v>
      </c>
      <c r="K19" s="73">
        <f t="shared" si="0"/>
        <v>224</v>
      </c>
      <c r="L19" s="82">
        <f t="shared" si="10"/>
        <v>0.37604456824512533</v>
      </c>
      <c r="M19" s="137">
        <v>269</v>
      </c>
      <c r="N19" s="223">
        <v>0</v>
      </c>
      <c r="O19" s="223">
        <f t="shared" si="2"/>
        <v>224</v>
      </c>
      <c r="P19" s="224">
        <f t="shared" si="3"/>
        <v>0.16728624535315986</v>
      </c>
      <c r="Q19" s="137">
        <v>269</v>
      </c>
      <c r="R19" s="193">
        <v>0</v>
      </c>
      <c r="S19" s="193">
        <f t="shared" si="4"/>
        <v>224</v>
      </c>
      <c r="T19" s="194">
        <f t="shared" si="5"/>
        <v>0.16728624535315986</v>
      </c>
      <c r="U19" s="137">
        <v>269</v>
      </c>
      <c r="V19" s="223">
        <v>0</v>
      </c>
      <c r="W19" s="223">
        <f t="shared" si="6"/>
        <v>224</v>
      </c>
      <c r="X19" s="224">
        <f t="shared" si="7"/>
        <v>0.16728624535315986</v>
      </c>
      <c r="Y19" s="137">
        <v>269</v>
      </c>
      <c r="Z19" s="193">
        <v>0</v>
      </c>
      <c r="AA19" s="193">
        <f t="shared" si="8"/>
        <v>224</v>
      </c>
      <c r="AB19" s="194">
        <f t="shared" si="9"/>
        <v>0.16728624535315986</v>
      </c>
    </row>
    <row r="20" spans="1:28" s="4" customFormat="1" ht="12.75" customHeight="1">
      <c r="A20" s="27" t="s">
        <v>635</v>
      </c>
      <c r="B20" s="21" t="s">
        <v>20</v>
      </c>
      <c r="C20" s="141" t="s">
        <v>5</v>
      </c>
      <c r="D20" s="32">
        <v>0.59</v>
      </c>
      <c r="E20" s="6" t="s">
        <v>639</v>
      </c>
      <c r="F20" s="75">
        <v>472</v>
      </c>
      <c r="G20" s="61">
        <v>429</v>
      </c>
      <c r="H20" s="55">
        <v>329</v>
      </c>
      <c r="I20" s="55">
        <v>275</v>
      </c>
      <c r="J20" s="55">
        <v>0</v>
      </c>
      <c r="K20" s="75">
        <f t="shared" ref="K20:K21" si="11">IFERROR(I20-J20,I20)</f>
        <v>275</v>
      </c>
      <c r="L20" s="84">
        <f t="shared" si="10"/>
        <v>0.35897435897435898</v>
      </c>
      <c r="M20" s="138">
        <v>329</v>
      </c>
      <c r="N20" s="228">
        <v>0</v>
      </c>
      <c r="O20" s="228">
        <f t="shared" si="2"/>
        <v>275</v>
      </c>
      <c r="P20" s="229">
        <f t="shared" si="3"/>
        <v>0.1641337386018237</v>
      </c>
      <c r="Q20" s="138">
        <v>329</v>
      </c>
      <c r="R20" s="198">
        <v>0</v>
      </c>
      <c r="S20" s="198">
        <f t="shared" si="4"/>
        <v>275</v>
      </c>
      <c r="T20" s="199">
        <f t="shared" si="5"/>
        <v>0.1641337386018237</v>
      </c>
      <c r="U20" s="138">
        <v>329</v>
      </c>
      <c r="V20" s="228">
        <v>0</v>
      </c>
      <c r="W20" s="228">
        <f t="shared" si="6"/>
        <v>275</v>
      </c>
      <c r="X20" s="229">
        <f t="shared" si="7"/>
        <v>0.1641337386018237</v>
      </c>
      <c r="Y20" s="138">
        <v>329</v>
      </c>
      <c r="Z20" s="198">
        <v>0</v>
      </c>
      <c r="AA20" s="198">
        <f t="shared" si="8"/>
        <v>275</v>
      </c>
      <c r="AB20" s="199">
        <f t="shared" si="9"/>
        <v>0.1641337386018237</v>
      </c>
    </row>
    <row r="21" spans="1:28" s="4" customFormat="1" ht="12.75" customHeight="1" thickBot="1">
      <c r="A21" s="56" t="s">
        <v>636</v>
      </c>
      <c r="B21" s="49" t="s">
        <v>20</v>
      </c>
      <c r="C21" s="130" t="s">
        <v>5</v>
      </c>
      <c r="D21" s="50">
        <v>0.59</v>
      </c>
      <c r="E21" s="51" t="s">
        <v>640</v>
      </c>
      <c r="F21" s="77">
        <v>472</v>
      </c>
      <c r="G21" s="108">
        <v>429</v>
      </c>
      <c r="H21" s="58">
        <v>329</v>
      </c>
      <c r="I21" s="58">
        <v>275</v>
      </c>
      <c r="J21" s="58">
        <v>0</v>
      </c>
      <c r="K21" s="77">
        <f t="shared" si="11"/>
        <v>275</v>
      </c>
      <c r="L21" s="93">
        <f t="shared" si="10"/>
        <v>0.35897435897435898</v>
      </c>
      <c r="M21" s="156">
        <v>329</v>
      </c>
      <c r="N21" s="230">
        <v>0</v>
      </c>
      <c r="O21" s="230">
        <f t="shared" si="2"/>
        <v>275</v>
      </c>
      <c r="P21" s="231">
        <f t="shared" si="3"/>
        <v>0.1641337386018237</v>
      </c>
      <c r="Q21" s="156">
        <v>329</v>
      </c>
      <c r="R21" s="200">
        <v>0</v>
      </c>
      <c r="S21" s="200">
        <f t="shared" si="4"/>
        <v>275</v>
      </c>
      <c r="T21" s="201">
        <f t="shared" si="5"/>
        <v>0.1641337386018237</v>
      </c>
      <c r="U21" s="156">
        <v>329</v>
      </c>
      <c r="V21" s="230">
        <v>0</v>
      </c>
      <c r="W21" s="230">
        <f t="shared" si="6"/>
        <v>275</v>
      </c>
      <c r="X21" s="231">
        <f t="shared" si="7"/>
        <v>0.1641337386018237</v>
      </c>
      <c r="Y21" s="156">
        <v>329</v>
      </c>
      <c r="Z21" s="200">
        <v>0</v>
      </c>
      <c r="AA21" s="200">
        <f t="shared" si="8"/>
        <v>275</v>
      </c>
      <c r="AB21" s="201">
        <f t="shared" si="9"/>
        <v>0.1641337386018237</v>
      </c>
    </row>
    <row r="22" spans="1:28" s="4" customFormat="1" ht="12.75" customHeight="1">
      <c r="A22" s="102" t="s">
        <v>528</v>
      </c>
      <c r="B22" s="122" t="s">
        <v>21</v>
      </c>
      <c r="C22" s="123"/>
      <c r="D22" s="124" t="s">
        <v>77</v>
      </c>
      <c r="E22" s="125" t="s">
        <v>38</v>
      </c>
      <c r="F22" s="72">
        <v>60</v>
      </c>
      <c r="G22" s="60">
        <v>55</v>
      </c>
      <c r="H22" s="55">
        <v>0</v>
      </c>
      <c r="I22" s="57">
        <v>43</v>
      </c>
      <c r="J22" s="57">
        <v>0</v>
      </c>
      <c r="K22" s="72">
        <f t="shared" ref="K22:K36" si="12">IFERROR(I22-J22,I22)</f>
        <v>43</v>
      </c>
      <c r="L22" s="85">
        <f t="shared" ref="L22:L36" si="13">IFERROR((G22-K22)/G22, " ")</f>
        <v>0.21818181818181817</v>
      </c>
      <c r="M22" s="222">
        <v>55</v>
      </c>
      <c r="N22" s="237">
        <v>0</v>
      </c>
      <c r="O22" s="237">
        <f t="shared" ref="O22" si="14">$K22-N22</f>
        <v>43</v>
      </c>
      <c r="P22" s="238">
        <f t="shared" ref="P22" si="15">(M22-O22)/M22</f>
        <v>0.21818181818181817</v>
      </c>
      <c r="Q22" s="192">
        <v>55</v>
      </c>
      <c r="R22" s="206">
        <v>0</v>
      </c>
      <c r="S22" s="206">
        <f t="shared" ref="S22" si="16">$K22-R22</f>
        <v>43</v>
      </c>
      <c r="T22" s="207">
        <f t="shared" ref="T22" si="17">(Q22-S22)/Q22</f>
        <v>0.21818181818181817</v>
      </c>
      <c r="U22" s="222">
        <v>55</v>
      </c>
      <c r="V22" s="237">
        <v>0</v>
      </c>
      <c r="W22" s="237">
        <f t="shared" ref="W22" si="18">$K22-V22</f>
        <v>43</v>
      </c>
      <c r="X22" s="238">
        <f t="shared" ref="X22" si="19">(U22-W22)/U22</f>
        <v>0.21818181818181817</v>
      </c>
      <c r="Y22" s="192">
        <v>55</v>
      </c>
      <c r="Z22" s="206">
        <v>0</v>
      </c>
      <c r="AA22" s="206">
        <f t="shared" ref="AA22:AA36" si="20">$K22-Z22</f>
        <v>43</v>
      </c>
      <c r="AB22" s="207">
        <f t="shared" ref="AB22:AB36" si="21">(Y22-AA22)/Y22</f>
        <v>0.21818181818181817</v>
      </c>
    </row>
    <row r="23" spans="1:28" s="4" customFormat="1" ht="12.75" customHeight="1">
      <c r="A23" s="101" t="s">
        <v>529</v>
      </c>
      <c r="B23" s="24" t="s">
        <v>21</v>
      </c>
      <c r="C23" s="117"/>
      <c r="D23" s="30" t="s">
        <v>77</v>
      </c>
      <c r="E23" s="25" t="s">
        <v>36</v>
      </c>
      <c r="F23" s="73">
        <v>60</v>
      </c>
      <c r="G23" s="60">
        <v>55</v>
      </c>
      <c r="H23" s="53">
        <v>0</v>
      </c>
      <c r="I23" s="53">
        <v>43</v>
      </c>
      <c r="J23" s="53">
        <v>0</v>
      </c>
      <c r="K23" s="73">
        <f t="shared" si="12"/>
        <v>43</v>
      </c>
      <c r="L23" s="82">
        <f t="shared" si="13"/>
        <v>0.21818181818181817</v>
      </c>
      <c r="M23" s="222">
        <v>55</v>
      </c>
      <c r="N23" s="223">
        <v>0</v>
      </c>
      <c r="O23" s="223">
        <f t="shared" ref="O23:O36" si="22">$K23-N23</f>
        <v>43</v>
      </c>
      <c r="P23" s="224">
        <f t="shared" ref="P23:P36" si="23">(M23-O23)/M23</f>
        <v>0.21818181818181817</v>
      </c>
      <c r="Q23" s="192">
        <v>55</v>
      </c>
      <c r="R23" s="193">
        <v>0</v>
      </c>
      <c r="S23" s="193">
        <f t="shared" ref="S23:S36" si="24">$K23-R23</f>
        <v>43</v>
      </c>
      <c r="T23" s="194">
        <f t="shared" ref="T23:T36" si="25">(Q23-S23)/Q23</f>
        <v>0.21818181818181817</v>
      </c>
      <c r="U23" s="222">
        <v>55</v>
      </c>
      <c r="V23" s="223">
        <v>0</v>
      </c>
      <c r="W23" s="223">
        <f t="shared" ref="W23:W36" si="26">$K23-V23</f>
        <v>43</v>
      </c>
      <c r="X23" s="224">
        <f t="shared" ref="X23:X36" si="27">(U23-W23)/U23</f>
        <v>0.21818181818181817</v>
      </c>
      <c r="Y23" s="192">
        <v>55</v>
      </c>
      <c r="Z23" s="193">
        <v>0</v>
      </c>
      <c r="AA23" s="193">
        <f t="shared" si="20"/>
        <v>43</v>
      </c>
      <c r="AB23" s="194">
        <f t="shared" si="21"/>
        <v>0.21818181818181817</v>
      </c>
    </row>
    <row r="24" spans="1:28" s="4" customFormat="1" ht="12.75" customHeight="1">
      <c r="A24" s="101" t="s">
        <v>530</v>
      </c>
      <c r="B24" s="24" t="s">
        <v>21</v>
      </c>
      <c r="C24" s="117"/>
      <c r="D24" s="30" t="s">
        <v>77</v>
      </c>
      <c r="E24" s="25" t="s">
        <v>37</v>
      </c>
      <c r="F24" s="73">
        <v>60</v>
      </c>
      <c r="G24" s="60">
        <v>55</v>
      </c>
      <c r="H24" s="53">
        <v>0</v>
      </c>
      <c r="I24" s="53">
        <v>43</v>
      </c>
      <c r="J24" s="53">
        <v>0</v>
      </c>
      <c r="K24" s="73">
        <f t="shared" si="12"/>
        <v>43</v>
      </c>
      <c r="L24" s="82">
        <f t="shared" si="13"/>
        <v>0.21818181818181817</v>
      </c>
      <c r="M24" s="222">
        <v>55</v>
      </c>
      <c r="N24" s="223">
        <v>0</v>
      </c>
      <c r="O24" s="223">
        <f t="shared" si="22"/>
        <v>43</v>
      </c>
      <c r="P24" s="224">
        <f t="shared" si="23"/>
        <v>0.21818181818181817</v>
      </c>
      <c r="Q24" s="192">
        <v>55</v>
      </c>
      <c r="R24" s="193">
        <v>0</v>
      </c>
      <c r="S24" s="193">
        <f t="shared" si="24"/>
        <v>43</v>
      </c>
      <c r="T24" s="194">
        <f t="shared" si="25"/>
        <v>0.21818181818181817</v>
      </c>
      <c r="U24" s="222">
        <v>55</v>
      </c>
      <c r="V24" s="223">
        <v>0</v>
      </c>
      <c r="W24" s="223">
        <f t="shared" si="26"/>
        <v>43</v>
      </c>
      <c r="X24" s="224">
        <f t="shared" si="27"/>
        <v>0.21818181818181817</v>
      </c>
      <c r="Y24" s="192">
        <v>55</v>
      </c>
      <c r="Z24" s="193">
        <v>0</v>
      </c>
      <c r="AA24" s="193">
        <f t="shared" si="20"/>
        <v>43</v>
      </c>
      <c r="AB24" s="194">
        <f t="shared" si="21"/>
        <v>0.21818181818181817</v>
      </c>
    </row>
    <row r="25" spans="1:28" s="4" customFormat="1" ht="12.75" customHeight="1">
      <c r="A25" s="101" t="s">
        <v>531</v>
      </c>
      <c r="B25" s="24" t="s">
        <v>21</v>
      </c>
      <c r="C25" s="117"/>
      <c r="D25" s="30" t="s">
        <v>77</v>
      </c>
      <c r="E25" s="25" t="s">
        <v>38</v>
      </c>
      <c r="F25" s="73">
        <v>60</v>
      </c>
      <c r="G25" s="60">
        <v>55</v>
      </c>
      <c r="H25" s="53">
        <v>0</v>
      </c>
      <c r="I25" s="53">
        <v>43</v>
      </c>
      <c r="J25" s="53">
        <v>0</v>
      </c>
      <c r="K25" s="73">
        <f t="shared" si="12"/>
        <v>43</v>
      </c>
      <c r="L25" s="82">
        <f t="shared" si="13"/>
        <v>0.21818181818181817</v>
      </c>
      <c r="M25" s="222">
        <v>55</v>
      </c>
      <c r="N25" s="223">
        <v>0</v>
      </c>
      <c r="O25" s="223">
        <f t="shared" si="22"/>
        <v>43</v>
      </c>
      <c r="P25" s="224">
        <f t="shared" si="23"/>
        <v>0.21818181818181817</v>
      </c>
      <c r="Q25" s="192">
        <v>55</v>
      </c>
      <c r="R25" s="193">
        <v>0</v>
      </c>
      <c r="S25" s="193">
        <f t="shared" si="24"/>
        <v>43</v>
      </c>
      <c r="T25" s="194">
        <f t="shared" si="25"/>
        <v>0.21818181818181817</v>
      </c>
      <c r="U25" s="222">
        <v>55</v>
      </c>
      <c r="V25" s="223">
        <v>0</v>
      </c>
      <c r="W25" s="223">
        <f t="shared" si="26"/>
        <v>43</v>
      </c>
      <c r="X25" s="224">
        <f t="shared" si="27"/>
        <v>0.21818181818181817</v>
      </c>
      <c r="Y25" s="192">
        <v>55</v>
      </c>
      <c r="Z25" s="193">
        <v>0</v>
      </c>
      <c r="AA25" s="193">
        <f t="shared" si="20"/>
        <v>43</v>
      </c>
      <c r="AB25" s="194">
        <f t="shared" si="21"/>
        <v>0.21818181818181817</v>
      </c>
    </row>
    <row r="26" spans="1:28" s="4" customFormat="1" ht="12.75" customHeight="1" thickBot="1">
      <c r="A26" s="26" t="s">
        <v>532</v>
      </c>
      <c r="B26" s="23" t="s">
        <v>21</v>
      </c>
      <c r="C26" s="7"/>
      <c r="D26" s="31" t="s">
        <v>77</v>
      </c>
      <c r="E26" s="2" t="s">
        <v>38</v>
      </c>
      <c r="F26" s="74">
        <v>60</v>
      </c>
      <c r="G26" s="35">
        <v>55</v>
      </c>
      <c r="H26" s="54">
        <v>0</v>
      </c>
      <c r="I26" s="54">
        <v>43</v>
      </c>
      <c r="J26" s="54">
        <v>0</v>
      </c>
      <c r="K26" s="74">
        <f t="shared" si="12"/>
        <v>43</v>
      </c>
      <c r="L26" s="83">
        <f t="shared" si="13"/>
        <v>0.21818181818181817</v>
      </c>
      <c r="M26" s="243">
        <v>55</v>
      </c>
      <c r="N26" s="225">
        <v>0</v>
      </c>
      <c r="O26" s="225">
        <f t="shared" si="22"/>
        <v>43</v>
      </c>
      <c r="P26" s="226">
        <f t="shared" si="23"/>
        <v>0.21818181818181817</v>
      </c>
      <c r="Q26" s="210">
        <v>55</v>
      </c>
      <c r="R26" s="195">
        <v>0</v>
      </c>
      <c r="S26" s="195">
        <f t="shared" si="24"/>
        <v>43</v>
      </c>
      <c r="T26" s="196">
        <f t="shared" si="25"/>
        <v>0.21818181818181817</v>
      </c>
      <c r="U26" s="243">
        <v>55</v>
      </c>
      <c r="V26" s="225">
        <v>0</v>
      </c>
      <c r="W26" s="225">
        <f t="shared" si="26"/>
        <v>43</v>
      </c>
      <c r="X26" s="226">
        <f t="shared" si="27"/>
        <v>0.21818181818181817</v>
      </c>
      <c r="Y26" s="210">
        <v>55</v>
      </c>
      <c r="Z26" s="195">
        <v>0</v>
      </c>
      <c r="AA26" s="195">
        <f t="shared" si="20"/>
        <v>43</v>
      </c>
      <c r="AB26" s="196">
        <f t="shared" si="21"/>
        <v>0.21818181818181817</v>
      </c>
    </row>
    <row r="27" spans="1:28" s="4" customFormat="1" ht="12.75" customHeight="1" thickBot="1">
      <c r="A27" s="244" t="s">
        <v>6</v>
      </c>
      <c r="B27" s="49" t="s">
        <v>21</v>
      </c>
      <c r="C27" s="48"/>
      <c r="D27" s="50" t="s">
        <v>77</v>
      </c>
      <c r="E27" s="51" t="s">
        <v>16</v>
      </c>
      <c r="F27" s="77">
        <v>29</v>
      </c>
      <c r="G27" s="108">
        <v>23</v>
      </c>
      <c r="H27" s="58">
        <v>0</v>
      </c>
      <c r="I27" s="58">
        <v>21</v>
      </c>
      <c r="J27" s="58">
        <v>0</v>
      </c>
      <c r="K27" s="77">
        <f t="shared" si="12"/>
        <v>21</v>
      </c>
      <c r="L27" s="93">
        <f t="shared" si="13"/>
        <v>8.6956521739130432E-2</v>
      </c>
      <c r="M27" s="239">
        <v>23</v>
      </c>
      <c r="N27" s="230">
        <v>0</v>
      </c>
      <c r="O27" s="230">
        <f t="shared" si="22"/>
        <v>21</v>
      </c>
      <c r="P27" s="231">
        <f t="shared" si="23"/>
        <v>8.6956521739130432E-2</v>
      </c>
      <c r="Q27" s="211">
        <v>23</v>
      </c>
      <c r="R27" s="200">
        <v>0</v>
      </c>
      <c r="S27" s="200">
        <f t="shared" si="24"/>
        <v>21</v>
      </c>
      <c r="T27" s="201">
        <f t="shared" si="25"/>
        <v>8.6956521739130432E-2</v>
      </c>
      <c r="U27" s="239">
        <v>23</v>
      </c>
      <c r="V27" s="230">
        <v>0</v>
      </c>
      <c r="W27" s="230">
        <f t="shared" si="26"/>
        <v>21</v>
      </c>
      <c r="X27" s="231">
        <f t="shared" si="27"/>
        <v>8.6956521739130432E-2</v>
      </c>
      <c r="Y27" s="211">
        <v>23</v>
      </c>
      <c r="Z27" s="200">
        <v>0</v>
      </c>
      <c r="AA27" s="200">
        <f t="shared" si="20"/>
        <v>21</v>
      </c>
      <c r="AB27" s="201">
        <f t="shared" si="21"/>
        <v>8.6956521739130432E-2</v>
      </c>
    </row>
    <row r="28" spans="1:28" s="4" customFormat="1" ht="12.75" customHeight="1">
      <c r="A28" s="103" t="s">
        <v>522</v>
      </c>
      <c r="B28" s="119" t="s">
        <v>21</v>
      </c>
      <c r="C28" s="127"/>
      <c r="D28" s="120" t="s">
        <v>77</v>
      </c>
      <c r="E28" s="121" t="s">
        <v>48</v>
      </c>
      <c r="F28" s="105">
        <v>109</v>
      </c>
      <c r="G28" s="106">
        <v>99</v>
      </c>
      <c r="H28" s="104">
        <v>0</v>
      </c>
      <c r="I28" s="104">
        <v>82</v>
      </c>
      <c r="J28" s="104">
        <v>0</v>
      </c>
      <c r="K28" s="105">
        <f t="shared" si="12"/>
        <v>82</v>
      </c>
      <c r="L28" s="86">
        <f t="shared" si="13"/>
        <v>0.17171717171717171</v>
      </c>
      <c r="M28" s="138">
        <v>79.989999999999995</v>
      </c>
      <c r="N28" s="180">
        <v>12</v>
      </c>
      <c r="O28" s="233">
        <f t="shared" si="22"/>
        <v>70</v>
      </c>
      <c r="P28" s="234">
        <f t="shared" si="23"/>
        <v>0.12489061132641574</v>
      </c>
      <c r="Q28" s="138">
        <v>79</v>
      </c>
      <c r="R28" s="180">
        <v>13</v>
      </c>
      <c r="S28" s="202">
        <f t="shared" si="24"/>
        <v>69</v>
      </c>
      <c r="T28" s="203">
        <f t="shared" si="25"/>
        <v>0.12658227848101267</v>
      </c>
      <c r="U28" s="138">
        <v>99</v>
      </c>
      <c r="V28" s="233">
        <v>0</v>
      </c>
      <c r="W28" s="233">
        <f t="shared" si="26"/>
        <v>82</v>
      </c>
      <c r="X28" s="234">
        <f t="shared" si="27"/>
        <v>0.17171717171717171</v>
      </c>
      <c r="Y28" s="138">
        <v>79</v>
      </c>
      <c r="Z28" s="180">
        <v>13</v>
      </c>
      <c r="AA28" s="202">
        <f t="shared" si="20"/>
        <v>69</v>
      </c>
      <c r="AB28" s="203">
        <f t="shared" si="21"/>
        <v>0.12658227848101267</v>
      </c>
    </row>
    <row r="29" spans="1:28" s="4" customFormat="1" ht="12.75" customHeight="1" thickBot="1">
      <c r="A29" s="26" t="s">
        <v>600</v>
      </c>
      <c r="B29" s="23" t="s">
        <v>21</v>
      </c>
      <c r="C29" s="7"/>
      <c r="D29" s="31" t="s">
        <v>77</v>
      </c>
      <c r="E29" s="2" t="s">
        <v>48</v>
      </c>
      <c r="F29" s="74">
        <v>131</v>
      </c>
      <c r="G29" s="35">
        <v>119</v>
      </c>
      <c r="H29" s="54">
        <v>0</v>
      </c>
      <c r="I29" s="54">
        <v>98</v>
      </c>
      <c r="J29" s="54">
        <v>0</v>
      </c>
      <c r="K29" s="74">
        <f t="shared" si="12"/>
        <v>98</v>
      </c>
      <c r="L29" s="83">
        <f t="shared" si="13"/>
        <v>0.17647058823529413</v>
      </c>
      <c r="M29" s="243">
        <v>119</v>
      </c>
      <c r="N29" s="225">
        <v>0</v>
      </c>
      <c r="O29" s="225">
        <f t="shared" si="22"/>
        <v>98</v>
      </c>
      <c r="P29" s="226">
        <f t="shared" si="23"/>
        <v>0.17647058823529413</v>
      </c>
      <c r="Q29" s="210">
        <v>119</v>
      </c>
      <c r="R29" s="195">
        <v>0</v>
      </c>
      <c r="S29" s="195">
        <f t="shared" si="24"/>
        <v>98</v>
      </c>
      <c r="T29" s="196">
        <f t="shared" si="25"/>
        <v>0.17647058823529413</v>
      </c>
      <c r="U29" s="243">
        <v>119</v>
      </c>
      <c r="V29" s="225">
        <v>0</v>
      </c>
      <c r="W29" s="225">
        <f t="shared" si="26"/>
        <v>98</v>
      </c>
      <c r="X29" s="226">
        <f t="shared" si="27"/>
        <v>0.17647058823529413</v>
      </c>
      <c r="Y29" s="210">
        <v>119</v>
      </c>
      <c r="Z29" s="195">
        <v>0</v>
      </c>
      <c r="AA29" s="195">
        <f t="shared" si="20"/>
        <v>98</v>
      </c>
      <c r="AB29" s="196">
        <f t="shared" si="21"/>
        <v>0.17647058823529413</v>
      </c>
    </row>
    <row r="30" spans="1:28" s="4" customFormat="1" ht="12.75" customHeight="1">
      <c r="A30" s="27" t="s">
        <v>40</v>
      </c>
      <c r="B30" s="21" t="s">
        <v>21</v>
      </c>
      <c r="C30" s="5"/>
      <c r="D30" s="32">
        <v>0.1</v>
      </c>
      <c r="E30" s="6" t="s">
        <v>31</v>
      </c>
      <c r="F30" s="75">
        <v>318</v>
      </c>
      <c r="G30" s="61">
        <v>289</v>
      </c>
      <c r="H30" s="55">
        <v>289</v>
      </c>
      <c r="I30" s="55">
        <v>254</v>
      </c>
      <c r="J30" s="55">
        <v>0</v>
      </c>
      <c r="K30" s="75">
        <f t="shared" si="12"/>
        <v>254</v>
      </c>
      <c r="L30" s="84">
        <f t="shared" si="13"/>
        <v>0.12110726643598616</v>
      </c>
      <c r="M30" s="227">
        <v>289</v>
      </c>
      <c r="N30" s="228">
        <v>0</v>
      </c>
      <c r="O30" s="228">
        <f t="shared" si="22"/>
        <v>254</v>
      </c>
      <c r="P30" s="229">
        <f t="shared" si="23"/>
        <v>0.12110726643598616</v>
      </c>
      <c r="Q30" s="197">
        <v>289</v>
      </c>
      <c r="R30" s="198">
        <v>0</v>
      </c>
      <c r="S30" s="198">
        <f t="shared" si="24"/>
        <v>254</v>
      </c>
      <c r="T30" s="199">
        <f t="shared" si="25"/>
        <v>0.12110726643598616</v>
      </c>
      <c r="U30" s="227">
        <v>289</v>
      </c>
      <c r="V30" s="228">
        <v>0</v>
      </c>
      <c r="W30" s="228">
        <f t="shared" si="26"/>
        <v>254</v>
      </c>
      <c r="X30" s="229">
        <f t="shared" si="27"/>
        <v>0.12110726643598616</v>
      </c>
      <c r="Y30" s="197">
        <v>289</v>
      </c>
      <c r="Z30" s="198">
        <v>0</v>
      </c>
      <c r="AA30" s="198">
        <f t="shared" si="20"/>
        <v>254</v>
      </c>
      <c r="AB30" s="199">
        <f t="shared" si="21"/>
        <v>0.12110726643598616</v>
      </c>
    </row>
    <row r="31" spans="1:28" s="4" customFormat="1" ht="12.75" customHeight="1" thickBot="1">
      <c r="A31" s="26" t="s">
        <v>39</v>
      </c>
      <c r="B31" s="23" t="s">
        <v>21</v>
      </c>
      <c r="C31" s="7"/>
      <c r="D31" s="31">
        <v>0.1</v>
      </c>
      <c r="E31" s="2" t="s">
        <v>31</v>
      </c>
      <c r="F31" s="74">
        <v>296</v>
      </c>
      <c r="G31" s="35">
        <v>269</v>
      </c>
      <c r="H31" s="54">
        <v>269</v>
      </c>
      <c r="I31" s="54">
        <v>236</v>
      </c>
      <c r="J31" s="54">
        <v>0</v>
      </c>
      <c r="K31" s="74">
        <f t="shared" si="12"/>
        <v>236</v>
      </c>
      <c r="L31" s="83">
        <f t="shared" si="13"/>
        <v>0.12267657992565056</v>
      </c>
      <c r="M31" s="243">
        <v>269</v>
      </c>
      <c r="N31" s="225">
        <v>0</v>
      </c>
      <c r="O31" s="225">
        <f t="shared" si="22"/>
        <v>236</v>
      </c>
      <c r="P31" s="226">
        <f t="shared" si="23"/>
        <v>0.12267657992565056</v>
      </c>
      <c r="Q31" s="210">
        <v>269</v>
      </c>
      <c r="R31" s="195">
        <v>0</v>
      </c>
      <c r="S31" s="195">
        <f t="shared" si="24"/>
        <v>236</v>
      </c>
      <c r="T31" s="196">
        <f t="shared" si="25"/>
        <v>0.12267657992565056</v>
      </c>
      <c r="U31" s="243">
        <v>269</v>
      </c>
      <c r="V31" s="225">
        <v>0</v>
      </c>
      <c r="W31" s="225">
        <f t="shared" si="26"/>
        <v>236</v>
      </c>
      <c r="X31" s="226">
        <f t="shared" si="27"/>
        <v>0.12267657992565056</v>
      </c>
      <c r="Y31" s="210">
        <v>269</v>
      </c>
      <c r="Z31" s="195">
        <v>0</v>
      </c>
      <c r="AA31" s="195">
        <f t="shared" si="20"/>
        <v>236</v>
      </c>
      <c r="AB31" s="196">
        <f t="shared" si="21"/>
        <v>0.12267657992565056</v>
      </c>
    </row>
    <row r="32" spans="1:28" s="4" customFormat="1" ht="12.75" customHeight="1">
      <c r="A32" s="102" t="s">
        <v>630</v>
      </c>
      <c r="B32" s="114" t="s">
        <v>21</v>
      </c>
      <c r="C32" s="141" t="s">
        <v>5</v>
      </c>
      <c r="D32" s="115" t="s">
        <v>77</v>
      </c>
      <c r="E32" s="116" t="s">
        <v>631</v>
      </c>
      <c r="F32" s="72">
        <v>50</v>
      </c>
      <c r="G32" s="65">
        <v>45</v>
      </c>
      <c r="H32" s="57">
        <v>0</v>
      </c>
      <c r="I32" s="57">
        <v>33</v>
      </c>
      <c r="J32" s="57">
        <v>0</v>
      </c>
      <c r="K32" s="72">
        <f t="shared" si="12"/>
        <v>33</v>
      </c>
      <c r="L32" s="85">
        <f t="shared" si="13"/>
        <v>0.26666666666666666</v>
      </c>
      <c r="M32" s="252">
        <v>45</v>
      </c>
      <c r="N32" s="237">
        <v>0</v>
      </c>
      <c r="O32" s="237">
        <f t="shared" si="22"/>
        <v>33</v>
      </c>
      <c r="P32" s="238">
        <f t="shared" si="23"/>
        <v>0.26666666666666666</v>
      </c>
      <c r="Q32" s="259">
        <v>45</v>
      </c>
      <c r="R32" s="206">
        <v>0</v>
      </c>
      <c r="S32" s="206">
        <f t="shared" si="24"/>
        <v>33</v>
      </c>
      <c r="T32" s="207">
        <f t="shared" si="25"/>
        <v>0.26666666666666666</v>
      </c>
      <c r="U32" s="252">
        <v>45</v>
      </c>
      <c r="V32" s="237">
        <v>0</v>
      </c>
      <c r="W32" s="237">
        <f t="shared" si="26"/>
        <v>33</v>
      </c>
      <c r="X32" s="238">
        <f t="shared" si="27"/>
        <v>0.26666666666666666</v>
      </c>
      <c r="Y32" s="259">
        <v>45</v>
      </c>
      <c r="Z32" s="206">
        <v>0</v>
      </c>
      <c r="AA32" s="206">
        <f t="shared" si="20"/>
        <v>33</v>
      </c>
      <c r="AB32" s="207">
        <f t="shared" si="21"/>
        <v>0.26666666666666666</v>
      </c>
    </row>
    <row r="33" spans="1:28" s="4" customFormat="1" ht="12.75" customHeight="1">
      <c r="A33" s="27" t="s">
        <v>632</v>
      </c>
      <c r="B33" s="21" t="s">
        <v>21</v>
      </c>
      <c r="C33" s="141" t="s">
        <v>5</v>
      </c>
      <c r="D33" s="32" t="s">
        <v>77</v>
      </c>
      <c r="E33" s="6"/>
      <c r="F33" s="75">
        <v>66</v>
      </c>
      <c r="G33" s="61">
        <v>60</v>
      </c>
      <c r="H33" s="55">
        <v>0</v>
      </c>
      <c r="I33" s="55">
        <v>39</v>
      </c>
      <c r="J33" s="55">
        <v>0</v>
      </c>
      <c r="K33" s="75">
        <f t="shared" si="12"/>
        <v>39</v>
      </c>
      <c r="L33" s="84">
        <f t="shared" si="13"/>
        <v>0.35</v>
      </c>
      <c r="M33" s="227">
        <v>60</v>
      </c>
      <c r="N33" s="228">
        <v>0</v>
      </c>
      <c r="O33" s="228">
        <f t="shared" si="22"/>
        <v>39</v>
      </c>
      <c r="P33" s="229">
        <f t="shared" si="23"/>
        <v>0.35</v>
      </c>
      <c r="Q33" s="197">
        <v>60</v>
      </c>
      <c r="R33" s="198">
        <v>0</v>
      </c>
      <c r="S33" s="198">
        <f t="shared" si="24"/>
        <v>39</v>
      </c>
      <c r="T33" s="199">
        <f t="shared" si="25"/>
        <v>0.35</v>
      </c>
      <c r="U33" s="227">
        <v>60</v>
      </c>
      <c r="V33" s="228">
        <v>0</v>
      </c>
      <c r="W33" s="228">
        <f t="shared" si="26"/>
        <v>39</v>
      </c>
      <c r="X33" s="229">
        <f t="shared" si="27"/>
        <v>0.35</v>
      </c>
      <c r="Y33" s="197">
        <v>60</v>
      </c>
      <c r="Z33" s="198">
        <v>0</v>
      </c>
      <c r="AA33" s="198">
        <f t="shared" si="20"/>
        <v>39</v>
      </c>
      <c r="AB33" s="199">
        <f t="shared" si="21"/>
        <v>0.35</v>
      </c>
    </row>
    <row r="34" spans="1:28" s="4" customFormat="1" ht="12.75" customHeight="1">
      <c r="A34" s="27" t="s">
        <v>300</v>
      </c>
      <c r="B34" s="21" t="s">
        <v>21</v>
      </c>
      <c r="C34" s="5"/>
      <c r="D34" s="32" t="s">
        <v>77</v>
      </c>
      <c r="E34" s="6" t="s">
        <v>32</v>
      </c>
      <c r="F34" s="75">
        <v>49</v>
      </c>
      <c r="G34" s="61">
        <v>40</v>
      </c>
      <c r="H34" s="55">
        <v>0</v>
      </c>
      <c r="I34" s="55">
        <v>34</v>
      </c>
      <c r="J34" s="55">
        <v>0</v>
      </c>
      <c r="K34" s="75">
        <f t="shared" si="12"/>
        <v>34</v>
      </c>
      <c r="L34" s="84">
        <f t="shared" si="13"/>
        <v>0.15</v>
      </c>
      <c r="M34" s="227">
        <v>40</v>
      </c>
      <c r="N34" s="228">
        <v>0</v>
      </c>
      <c r="O34" s="228">
        <f t="shared" si="22"/>
        <v>34</v>
      </c>
      <c r="P34" s="229">
        <f t="shared" si="23"/>
        <v>0.15</v>
      </c>
      <c r="Q34" s="197">
        <v>40</v>
      </c>
      <c r="R34" s="198">
        <v>0</v>
      </c>
      <c r="S34" s="198">
        <f t="shared" si="24"/>
        <v>34</v>
      </c>
      <c r="T34" s="199">
        <f t="shared" si="25"/>
        <v>0.15</v>
      </c>
      <c r="U34" s="227">
        <v>40</v>
      </c>
      <c r="V34" s="228">
        <v>0</v>
      </c>
      <c r="W34" s="228">
        <f t="shared" si="26"/>
        <v>34</v>
      </c>
      <c r="X34" s="229">
        <f t="shared" si="27"/>
        <v>0.15</v>
      </c>
      <c r="Y34" s="197">
        <v>40</v>
      </c>
      <c r="Z34" s="198">
        <v>0</v>
      </c>
      <c r="AA34" s="198">
        <f t="shared" si="20"/>
        <v>34</v>
      </c>
      <c r="AB34" s="199">
        <f t="shared" si="21"/>
        <v>0.15</v>
      </c>
    </row>
    <row r="35" spans="1:28" s="4" customFormat="1" ht="12.75" customHeight="1">
      <c r="A35" s="101" t="s">
        <v>9</v>
      </c>
      <c r="B35" s="24" t="s">
        <v>21</v>
      </c>
      <c r="C35" s="117"/>
      <c r="D35" s="30" t="s">
        <v>77</v>
      </c>
      <c r="E35" s="25" t="s">
        <v>33</v>
      </c>
      <c r="F35" s="73">
        <v>61</v>
      </c>
      <c r="G35" s="60">
        <v>49</v>
      </c>
      <c r="H35" s="53">
        <v>0</v>
      </c>
      <c r="I35" s="53">
        <v>34</v>
      </c>
      <c r="J35" s="53">
        <v>0</v>
      </c>
      <c r="K35" s="73">
        <f t="shared" si="12"/>
        <v>34</v>
      </c>
      <c r="L35" s="82">
        <f t="shared" si="13"/>
        <v>0.30612244897959184</v>
      </c>
      <c r="M35" s="222">
        <v>49</v>
      </c>
      <c r="N35" s="223">
        <v>0</v>
      </c>
      <c r="O35" s="223">
        <f t="shared" si="22"/>
        <v>34</v>
      </c>
      <c r="P35" s="224">
        <f t="shared" si="23"/>
        <v>0.30612244897959184</v>
      </c>
      <c r="Q35" s="192">
        <v>49</v>
      </c>
      <c r="R35" s="193">
        <v>0</v>
      </c>
      <c r="S35" s="193">
        <f t="shared" si="24"/>
        <v>34</v>
      </c>
      <c r="T35" s="194">
        <f t="shared" si="25"/>
        <v>0.30612244897959184</v>
      </c>
      <c r="U35" s="222">
        <v>49</v>
      </c>
      <c r="V35" s="223">
        <v>0</v>
      </c>
      <c r="W35" s="223">
        <f t="shared" si="26"/>
        <v>34</v>
      </c>
      <c r="X35" s="224">
        <f t="shared" si="27"/>
        <v>0.30612244897959184</v>
      </c>
      <c r="Y35" s="192">
        <v>49</v>
      </c>
      <c r="Z35" s="193">
        <v>0</v>
      </c>
      <c r="AA35" s="193">
        <f t="shared" si="20"/>
        <v>34</v>
      </c>
      <c r="AB35" s="194">
        <f t="shared" si="21"/>
        <v>0.30612244897959184</v>
      </c>
    </row>
    <row r="36" spans="1:28" s="4" customFormat="1" ht="12.75" customHeight="1" thickBot="1">
      <c r="A36" s="56" t="s">
        <v>44</v>
      </c>
      <c r="B36" s="49" t="s">
        <v>21</v>
      </c>
      <c r="C36" s="48"/>
      <c r="D36" s="50" t="s">
        <v>77</v>
      </c>
      <c r="E36" s="51" t="s">
        <v>45</v>
      </c>
      <c r="F36" s="77">
        <v>65</v>
      </c>
      <c r="G36" s="108">
        <v>59</v>
      </c>
      <c r="H36" s="58">
        <v>0</v>
      </c>
      <c r="I36" s="58">
        <v>52</v>
      </c>
      <c r="J36" s="58">
        <v>0</v>
      </c>
      <c r="K36" s="77">
        <f t="shared" si="12"/>
        <v>52</v>
      </c>
      <c r="L36" s="93">
        <f t="shared" si="13"/>
        <v>0.11864406779661017</v>
      </c>
      <c r="M36" s="243">
        <v>59</v>
      </c>
      <c r="N36" s="230">
        <v>0</v>
      </c>
      <c r="O36" s="230">
        <f t="shared" si="22"/>
        <v>52</v>
      </c>
      <c r="P36" s="231">
        <f t="shared" si="23"/>
        <v>0.11864406779661017</v>
      </c>
      <c r="Q36" s="210">
        <v>59</v>
      </c>
      <c r="R36" s="200">
        <v>0</v>
      </c>
      <c r="S36" s="200">
        <f t="shared" si="24"/>
        <v>52</v>
      </c>
      <c r="T36" s="201">
        <f t="shared" si="25"/>
        <v>0.11864406779661017</v>
      </c>
      <c r="U36" s="243">
        <v>59</v>
      </c>
      <c r="V36" s="230">
        <v>0</v>
      </c>
      <c r="W36" s="230">
        <f t="shared" si="26"/>
        <v>52</v>
      </c>
      <c r="X36" s="231">
        <f t="shared" si="27"/>
        <v>0.11864406779661017</v>
      </c>
      <c r="Y36" s="210">
        <v>59</v>
      </c>
      <c r="Z36" s="200">
        <v>0</v>
      </c>
      <c r="AA36" s="200">
        <f t="shared" si="20"/>
        <v>52</v>
      </c>
      <c r="AB36" s="201">
        <f t="shared" si="21"/>
        <v>0.11864406779661017</v>
      </c>
    </row>
    <row r="45" spans="1:28">
      <c r="I45" s="158"/>
      <c r="J45" s="158"/>
      <c r="K45" s="158"/>
      <c r="L45" s="158"/>
    </row>
    <row r="46" spans="1:28">
      <c r="I46" s="158"/>
      <c r="J46" s="158"/>
      <c r="K46" s="158"/>
      <c r="L46" s="158"/>
    </row>
    <row r="47" spans="1:28">
      <c r="I47" s="158"/>
      <c r="J47" s="158"/>
      <c r="K47" s="158"/>
      <c r="L47" s="158"/>
    </row>
    <row r="48" spans="1:28">
      <c r="I48" s="158"/>
      <c r="J48" s="158"/>
      <c r="K48" s="158"/>
      <c r="L48" s="15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AB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M7" sqref="M7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9.81640625" style="13" customWidth="1"/>
    <col min="4" max="4" width="7" style="28" customWidth="1"/>
    <col min="5" max="5" width="40.26953125" style="1" customWidth="1"/>
    <col min="6" max="8" width="8.7265625" style="17" customWidth="1"/>
    <col min="9" max="9" width="8.54296875" style="17" customWidth="1"/>
    <col min="10" max="11" width="8.7265625" style="17" customWidth="1"/>
    <col min="12" max="12" width="8.7265625" style="78" customWidth="1"/>
    <col min="13" max="16384" width="9.1796875" style="8"/>
  </cols>
  <sheetData>
    <row r="2" spans="1:28">
      <c r="F2" s="310">
        <v>45966</v>
      </c>
      <c r="G2" s="310"/>
      <c r="H2" s="70"/>
    </row>
    <row r="3" spans="1:28" ht="37.5" customHeight="1" thickBot="1">
      <c r="M3" s="309" t="s">
        <v>104</v>
      </c>
      <c r="N3" s="309"/>
      <c r="O3" s="309"/>
      <c r="P3" s="309"/>
      <c r="Q3" s="309" t="s">
        <v>104</v>
      </c>
      <c r="R3" s="309"/>
      <c r="S3" s="309"/>
      <c r="T3" s="309"/>
      <c r="U3" s="309" t="s">
        <v>104</v>
      </c>
      <c r="V3" s="309"/>
      <c r="W3" s="309"/>
      <c r="X3" s="309"/>
      <c r="Y3" s="309" t="s">
        <v>104</v>
      </c>
      <c r="Z3" s="309"/>
      <c r="AA3" s="309"/>
      <c r="AB3" s="309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28" s="19" customFormat="1" ht="15" customHeight="1" thickBot="1">
      <c r="A5" s="14"/>
      <c r="C5" s="14"/>
      <c r="D5" s="28"/>
      <c r="E5" s="100"/>
      <c r="F5" s="3"/>
      <c r="G5" s="3"/>
      <c r="H5" s="3"/>
      <c r="I5" s="3"/>
      <c r="J5" s="3"/>
      <c r="K5" s="3"/>
      <c r="L5" s="79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39" t="s">
        <v>10</v>
      </c>
      <c r="J7" s="110" t="s">
        <v>613</v>
      </c>
      <c r="K7" s="59" t="s">
        <v>47</v>
      </c>
      <c r="L7" s="168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28" s="4" customFormat="1" ht="12.75" customHeight="1">
      <c r="A8" s="27" t="s">
        <v>602</v>
      </c>
      <c r="B8" s="21" t="s">
        <v>603</v>
      </c>
      <c r="C8" s="174"/>
      <c r="D8" s="32">
        <v>0.22</v>
      </c>
      <c r="E8" s="6" t="s">
        <v>604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76">
        <f>IFERROR((G8-K8)/G8, " ")</f>
        <v>0.30150753768844218</v>
      </c>
      <c r="M8" s="138">
        <v>159</v>
      </c>
      <c r="N8" s="228">
        <v>0</v>
      </c>
      <c r="O8" s="228">
        <f>$K8-N8</f>
        <v>139</v>
      </c>
      <c r="P8" s="229">
        <f t="shared" ref="P8:P12" si="1">(M8-O8)/M8</f>
        <v>0.12578616352201258</v>
      </c>
      <c r="Q8" s="138">
        <v>159</v>
      </c>
      <c r="R8" s="198">
        <v>0</v>
      </c>
      <c r="S8" s="198">
        <f>$K8-R8</f>
        <v>139</v>
      </c>
      <c r="T8" s="199">
        <f t="shared" ref="T8:T12" si="2">(Q8-S8)/Q8</f>
        <v>0.12578616352201258</v>
      </c>
      <c r="U8" s="138">
        <v>159</v>
      </c>
      <c r="V8" s="228">
        <v>0</v>
      </c>
      <c r="W8" s="228">
        <f>$K8-V8</f>
        <v>139</v>
      </c>
      <c r="X8" s="229">
        <f t="shared" ref="X8:X12" si="3">(U8-W8)/U8</f>
        <v>0.12578616352201258</v>
      </c>
      <c r="Y8" s="138">
        <v>159</v>
      </c>
      <c r="Z8" s="198">
        <v>0</v>
      </c>
      <c r="AA8" s="198">
        <f>$K8-Z8</f>
        <v>139</v>
      </c>
      <c r="AB8" s="199">
        <f t="shared" ref="AB8:AB12" si="4">(Y8-AA8)/Y8</f>
        <v>0.12578616352201258</v>
      </c>
    </row>
    <row r="9" spans="1:28" s="4" customFormat="1" ht="12.75" customHeight="1">
      <c r="A9" s="27" t="s">
        <v>605</v>
      </c>
      <c r="B9" s="21" t="s">
        <v>603</v>
      </c>
      <c r="C9" s="174" t="s">
        <v>5</v>
      </c>
      <c r="D9" s="32">
        <v>0.22</v>
      </c>
      <c r="E9" s="6" t="s">
        <v>606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76">
        <f>IFERROR((G9-K9)/G9, " ")</f>
        <v>0.3165829145728643</v>
      </c>
      <c r="M9" s="138">
        <v>159</v>
      </c>
      <c r="N9" s="228">
        <v>0</v>
      </c>
      <c r="O9" s="228">
        <f t="shared" ref="O9:O12" si="5">$K9-N9</f>
        <v>136</v>
      </c>
      <c r="P9" s="229">
        <f t="shared" si="1"/>
        <v>0.14465408805031446</v>
      </c>
      <c r="Q9" s="138">
        <v>159</v>
      </c>
      <c r="R9" s="198">
        <v>0</v>
      </c>
      <c r="S9" s="198">
        <f t="shared" ref="S9:S12" si="6">$K9-R9</f>
        <v>136</v>
      </c>
      <c r="T9" s="199">
        <f t="shared" si="2"/>
        <v>0.14465408805031446</v>
      </c>
      <c r="U9" s="138">
        <v>159</v>
      </c>
      <c r="V9" s="228">
        <v>0</v>
      </c>
      <c r="W9" s="228">
        <f t="shared" ref="W9:W12" si="7">$K9-V9</f>
        <v>136</v>
      </c>
      <c r="X9" s="229">
        <f t="shared" si="3"/>
        <v>0.14465408805031446</v>
      </c>
      <c r="Y9" s="138">
        <v>159</v>
      </c>
      <c r="Z9" s="198">
        <v>0</v>
      </c>
      <c r="AA9" s="198">
        <f t="shared" ref="AA9:AA12" si="8">$K9-Z9</f>
        <v>136</v>
      </c>
      <c r="AB9" s="199">
        <f t="shared" si="4"/>
        <v>0.14465408805031446</v>
      </c>
    </row>
    <row r="10" spans="1:28" s="4" customFormat="1" ht="12.75" customHeight="1">
      <c r="A10" s="166" t="s">
        <v>607</v>
      </c>
      <c r="B10" s="21" t="s">
        <v>603</v>
      </c>
      <c r="C10" s="174"/>
      <c r="D10" s="32">
        <v>0.22</v>
      </c>
      <c r="E10" s="6" t="s">
        <v>608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76">
        <f>IFERROR((G10-K10)/G10, " ")</f>
        <v>0.21453287197231835</v>
      </c>
      <c r="M10" s="138">
        <v>239</v>
      </c>
      <c r="N10" s="228">
        <v>0</v>
      </c>
      <c r="O10" s="228">
        <f t="shared" si="5"/>
        <v>227</v>
      </c>
      <c r="P10" s="229">
        <f t="shared" si="1"/>
        <v>5.0209205020920501E-2</v>
      </c>
      <c r="Q10" s="138">
        <v>239</v>
      </c>
      <c r="R10" s="198">
        <v>0</v>
      </c>
      <c r="S10" s="198">
        <f t="shared" si="6"/>
        <v>227</v>
      </c>
      <c r="T10" s="199">
        <f t="shared" si="2"/>
        <v>5.0209205020920501E-2</v>
      </c>
      <c r="U10" s="138">
        <v>239</v>
      </c>
      <c r="V10" s="228">
        <v>0</v>
      </c>
      <c r="W10" s="228">
        <f t="shared" si="7"/>
        <v>227</v>
      </c>
      <c r="X10" s="229">
        <f t="shared" si="3"/>
        <v>5.0209205020920501E-2</v>
      </c>
      <c r="Y10" s="138">
        <v>239</v>
      </c>
      <c r="Z10" s="198">
        <v>0</v>
      </c>
      <c r="AA10" s="198">
        <f t="shared" si="8"/>
        <v>227</v>
      </c>
      <c r="AB10" s="199">
        <f t="shared" si="4"/>
        <v>5.0209205020920501E-2</v>
      </c>
    </row>
    <row r="11" spans="1:28" s="4" customFormat="1" ht="12.75" customHeight="1">
      <c r="A11" s="27" t="s">
        <v>609</v>
      </c>
      <c r="B11" s="21" t="s">
        <v>603</v>
      </c>
      <c r="C11" s="174"/>
      <c r="D11" s="32">
        <v>0.22</v>
      </c>
      <c r="E11" s="6" t="s">
        <v>608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76">
        <f>IFERROR((G11-K11)/G11, " ")</f>
        <v>0.33237822349570201</v>
      </c>
      <c r="M11" s="138">
        <v>279</v>
      </c>
      <c r="N11" s="228">
        <v>0</v>
      </c>
      <c r="O11" s="228">
        <f t="shared" si="5"/>
        <v>233</v>
      </c>
      <c r="P11" s="229">
        <f t="shared" si="1"/>
        <v>0.16487455197132617</v>
      </c>
      <c r="Q11" s="138">
        <v>279</v>
      </c>
      <c r="R11" s="198">
        <v>0</v>
      </c>
      <c r="S11" s="198">
        <f t="shared" si="6"/>
        <v>233</v>
      </c>
      <c r="T11" s="199">
        <f t="shared" si="2"/>
        <v>0.16487455197132617</v>
      </c>
      <c r="U11" s="138">
        <v>279</v>
      </c>
      <c r="V11" s="228">
        <v>0</v>
      </c>
      <c r="W11" s="228">
        <f t="shared" si="7"/>
        <v>233</v>
      </c>
      <c r="X11" s="229">
        <f t="shared" si="3"/>
        <v>0.16487455197132617</v>
      </c>
      <c r="Y11" s="138">
        <v>279</v>
      </c>
      <c r="Z11" s="198">
        <v>0</v>
      </c>
      <c r="AA11" s="198">
        <f t="shared" si="8"/>
        <v>233</v>
      </c>
      <c r="AB11" s="199">
        <f t="shared" si="4"/>
        <v>0.16487455197132617</v>
      </c>
    </row>
    <row r="12" spans="1:28" s="4" customFormat="1" ht="12.75" customHeight="1" thickBot="1">
      <c r="A12" s="26" t="s">
        <v>610</v>
      </c>
      <c r="B12" s="23" t="s">
        <v>603</v>
      </c>
      <c r="C12" s="130"/>
      <c r="D12" s="31">
        <v>0.22</v>
      </c>
      <c r="E12" s="2" t="s">
        <v>611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77">
        <f>IFERROR((G12-K12)/G12, " ")</f>
        <v>0.34346504559270519</v>
      </c>
      <c r="M12" s="140">
        <v>259</v>
      </c>
      <c r="N12" s="225">
        <v>0</v>
      </c>
      <c r="O12" s="225">
        <f t="shared" si="5"/>
        <v>216</v>
      </c>
      <c r="P12" s="226">
        <f t="shared" si="1"/>
        <v>0.16602316602316602</v>
      </c>
      <c r="Q12" s="140">
        <v>259</v>
      </c>
      <c r="R12" s="195">
        <v>0</v>
      </c>
      <c r="S12" s="195">
        <f t="shared" si="6"/>
        <v>216</v>
      </c>
      <c r="T12" s="196">
        <f t="shared" si="2"/>
        <v>0.16602316602316602</v>
      </c>
      <c r="U12" s="140">
        <v>259</v>
      </c>
      <c r="V12" s="225">
        <v>0</v>
      </c>
      <c r="W12" s="225">
        <f t="shared" si="7"/>
        <v>216</v>
      </c>
      <c r="X12" s="226">
        <f t="shared" si="3"/>
        <v>0.16602316602316602</v>
      </c>
      <c r="Y12" s="140">
        <v>259</v>
      </c>
      <c r="Z12" s="195">
        <v>0</v>
      </c>
      <c r="AA12" s="195">
        <f t="shared" si="8"/>
        <v>216</v>
      </c>
      <c r="AB12" s="196">
        <f t="shared" si="4"/>
        <v>0.16602316602316602</v>
      </c>
    </row>
    <row r="278" spans="3:12" ht="10.5">
      <c r="C278" s="28"/>
      <c r="D278" s="1"/>
      <c r="E278" s="17"/>
      <c r="K278" s="78"/>
      <c r="L278" s="18"/>
    </row>
  </sheetData>
  <mergeCells count="5">
    <mergeCell ref="Y3:AB3"/>
    <mergeCell ref="U3:X3"/>
    <mergeCell ref="Q3:T3"/>
    <mergeCell ref="M3:P3"/>
    <mergeCell ref="F2:G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A41"/>
  <sheetViews>
    <sheetView zoomScaleNormal="100" zoomScaleSheetLayoutView="100" zoomScalePageLayoutView="20" workbookViewId="0">
      <pane xSplit="11" ySplit="7" topLeftCell="P9" activePane="bottomRight" state="frozen"/>
      <selection activeCell="B8" sqref="B8"/>
      <selection pane="topRight" activeCell="B8" sqref="B8"/>
      <selection pane="bottomLeft" activeCell="B8" sqref="B8"/>
      <selection pane="bottomRight" activeCell="V9" sqref="V9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2.54296875" style="13" customWidth="1"/>
    <col min="4" max="4" width="7" style="28" customWidth="1"/>
    <col min="5" max="5" width="50.1796875" style="1" customWidth="1"/>
    <col min="6" max="10" width="8.7265625" style="40" customWidth="1"/>
    <col min="11" max="11" width="8.7265625" style="78" customWidth="1"/>
    <col min="12" max="14" width="9.1796875" style="8"/>
    <col min="15" max="15" width="7.54296875" style="8" customWidth="1"/>
    <col min="16" max="18" width="9.1796875" style="8"/>
    <col min="19" max="19" width="7.1796875" style="8" customWidth="1"/>
    <col min="20" max="22" width="9.1796875" style="8"/>
    <col min="23" max="23" width="7.54296875" style="8" customWidth="1"/>
    <col min="24" max="26" width="9.1796875" style="8"/>
    <col min="27" max="27" width="7.1796875" style="8" customWidth="1"/>
    <col min="28" max="16384" width="9.1796875" style="8"/>
  </cols>
  <sheetData>
    <row r="2" spans="1:27" ht="11.5">
      <c r="F2" s="310">
        <v>45966</v>
      </c>
      <c r="G2" s="310"/>
      <c r="H2" s="165"/>
      <c r="I2" s="41"/>
    </row>
    <row r="3" spans="1:27" ht="37.5" customHeight="1" thickBot="1"/>
    <row r="4" spans="1:27" ht="15" customHeight="1" thickBot="1">
      <c r="A4" s="28"/>
      <c r="L4" s="212" t="s">
        <v>614</v>
      </c>
      <c r="M4" s="213"/>
      <c r="N4" s="214"/>
      <c r="O4" s="215"/>
      <c r="P4" s="182" t="s">
        <v>624</v>
      </c>
      <c r="Q4" s="183"/>
      <c r="R4" s="184"/>
      <c r="S4" s="185"/>
      <c r="T4" s="212" t="s">
        <v>627</v>
      </c>
      <c r="U4" s="213"/>
      <c r="V4" s="214"/>
      <c r="W4" s="215"/>
      <c r="X4" s="182" t="s">
        <v>765</v>
      </c>
      <c r="Y4" s="183"/>
      <c r="Z4" s="184"/>
      <c r="AA4" s="185"/>
    </row>
    <row r="5" spans="1:27" s="19" customFormat="1" ht="15" customHeight="1" thickBot="1">
      <c r="A5" s="28"/>
      <c r="C5" s="14"/>
      <c r="D5" s="28"/>
      <c r="E5" s="100"/>
      <c r="F5" s="40"/>
      <c r="G5" s="40"/>
      <c r="H5" s="40"/>
      <c r="I5" s="40"/>
      <c r="J5" s="40"/>
      <c r="K5" s="78"/>
      <c r="L5" s="216" t="s">
        <v>14</v>
      </c>
      <c r="M5" s="217">
        <v>45966</v>
      </c>
      <c r="N5" s="217"/>
      <c r="O5" s="218"/>
      <c r="P5" s="186" t="s">
        <v>14</v>
      </c>
      <c r="Q5" s="187">
        <v>45981</v>
      </c>
      <c r="R5" s="187"/>
      <c r="S5" s="188"/>
      <c r="T5" s="216" t="s">
        <v>14</v>
      </c>
      <c r="U5" s="217">
        <v>45995</v>
      </c>
      <c r="V5" s="217"/>
      <c r="W5" s="218"/>
      <c r="X5" s="186" t="s">
        <v>14</v>
      </c>
      <c r="Y5" s="187">
        <v>45658</v>
      </c>
      <c r="Z5" s="187"/>
      <c r="AA5" s="188"/>
    </row>
    <row r="6" spans="1:27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19" t="s">
        <v>15</v>
      </c>
      <c r="M6" s="220">
        <v>45980</v>
      </c>
      <c r="N6" s="220"/>
      <c r="O6" s="221"/>
      <c r="P6" s="189" t="s">
        <v>15</v>
      </c>
      <c r="Q6" s="190">
        <v>45994</v>
      </c>
      <c r="R6" s="190"/>
      <c r="S6" s="191"/>
      <c r="T6" s="219" t="s">
        <v>15</v>
      </c>
      <c r="U6" s="220">
        <v>46022</v>
      </c>
      <c r="V6" s="220"/>
      <c r="W6" s="221"/>
      <c r="X6" s="189" t="s">
        <v>15</v>
      </c>
      <c r="Y6" s="190">
        <v>45692</v>
      </c>
      <c r="Z6" s="190"/>
      <c r="AA6" s="191"/>
    </row>
    <row r="7" spans="1:27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154</v>
      </c>
      <c r="G7" s="39" t="s">
        <v>601</v>
      </c>
      <c r="H7" s="39" t="s">
        <v>10</v>
      </c>
      <c r="I7" s="39" t="s">
        <v>185</v>
      </c>
      <c r="J7" s="39" t="s">
        <v>47</v>
      </c>
      <c r="K7" s="81" t="s">
        <v>103</v>
      </c>
      <c r="L7" s="153" t="s">
        <v>128</v>
      </c>
      <c r="M7" s="110" t="s">
        <v>13</v>
      </c>
      <c r="N7" s="110" t="s">
        <v>19</v>
      </c>
      <c r="O7" s="111" t="s">
        <v>102</v>
      </c>
      <c r="P7" s="153" t="s">
        <v>128</v>
      </c>
      <c r="Q7" s="110" t="s">
        <v>13</v>
      </c>
      <c r="R7" s="110" t="s">
        <v>19</v>
      </c>
      <c r="S7" s="111" t="s">
        <v>102</v>
      </c>
      <c r="T7" s="153" t="s">
        <v>128</v>
      </c>
      <c r="U7" s="110" t="s">
        <v>13</v>
      </c>
      <c r="V7" s="110" t="s">
        <v>19</v>
      </c>
      <c r="W7" s="111" t="s">
        <v>102</v>
      </c>
      <c r="X7" s="153" t="s">
        <v>128</v>
      </c>
      <c r="Y7" s="110" t="s">
        <v>13</v>
      </c>
      <c r="Z7" s="110" t="s">
        <v>19</v>
      </c>
      <c r="AA7" s="111" t="s">
        <v>102</v>
      </c>
    </row>
    <row r="8" spans="1:27" s="4" customFormat="1" ht="12.75" customHeight="1">
      <c r="A8" s="101" t="s">
        <v>263</v>
      </c>
      <c r="B8" s="24" t="s">
        <v>25</v>
      </c>
      <c r="C8" s="66"/>
      <c r="D8" s="30">
        <v>3.33</v>
      </c>
      <c r="E8" s="25" t="s">
        <v>264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37">
        <v>2699</v>
      </c>
      <c r="M8" s="96">
        <v>515</v>
      </c>
      <c r="N8" s="223">
        <f>$J8-M8</f>
        <v>2079</v>
      </c>
      <c r="O8" s="224">
        <f>(L8-N8)/L8</f>
        <v>0.2297147091515376</v>
      </c>
      <c r="P8" s="137">
        <v>2699</v>
      </c>
      <c r="Q8" s="96">
        <v>515</v>
      </c>
      <c r="R8" s="193">
        <f>$J8-Q8</f>
        <v>2079</v>
      </c>
      <c r="S8" s="194">
        <f>(P8-R8)/P8</f>
        <v>0.2297147091515376</v>
      </c>
      <c r="T8" s="137">
        <v>2899</v>
      </c>
      <c r="U8" s="96">
        <v>363</v>
      </c>
      <c r="V8" s="223">
        <f>$J8-U8</f>
        <v>2231</v>
      </c>
      <c r="W8" s="224">
        <f>(T8-V8)/T8</f>
        <v>0.23042428423594344</v>
      </c>
      <c r="X8" s="137">
        <v>2899</v>
      </c>
      <c r="Y8" s="96">
        <v>363</v>
      </c>
      <c r="Z8" s="193">
        <f>$J8-Y8</f>
        <v>2231</v>
      </c>
      <c r="AA8" s="194">
        <f>(X8-Z8)/X8</f>
        <v>0.23042428423594344</v>
      </c>
    </row>
    <row r="9" spans="1:27" s="4" customFormat="1" ht="12.75" customHeight="1" thickBot="1">
      <c r="A9" s="26" t="s">
        <v>292</v>
      </c>
      <c r="B9" s="23" t="s">
        <v>25</v>
      </c>
      <c r="C9" s="67"/>
      <c r="D9" s="31">
        <v>3.33</v>
      </c>
      <c r="E9" s="2" t="s">
        <v>293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1" si="0">IFERROR(H9-I9,H9)</f>
        <v>2518</v>
      </c>
      <c r="K9" s="83">
        <f t="shared" ref="K9:K41" si="1">IFERROR((F9-J9)/F9, " ")</f>
        <v>0.40033341271731365</v>
      </c>
      <c r="L9" s="138">
        <v>2899</v>
      </c>
      <c r="M9" s="95">
        <v>290</v>
      </c>
      <c r="N9" s="228">
        <f t="shared" ref="N9:N41" si="2">$J9-M9</f>
        <v>2228</v>
      </c>
      <c r="O9" s="229">
        <f t="shared" ref="O9:O41" si="3">(L9-N9)/L9</f>
        <v>0.23145912383580544</v>
      </c>
      <c r="P9" s="138">
        <v>2899</v>
      </c>
      <c r="Q9" s="95">
        <v>290</v>
      </c>
      <c r="R9" s="198">
        <f t="shared" ref="R9:R41" si="4">$J9-Q9</f>
        <v>2228</v>
      </c>
      <c r="S9" s="199">
        <f t="shared" ref="S9:S41" si="5">(P9-R9)/P9</f>
        <v>0.23145912383580544</v>
      </c>
      <c r="T9" s="138">
        <v>3099</v>
      </c>
      <c r="U9" s="95">
        <v>140</v>
      </c>
      <c r="V9" s="228">
        <f t="shared" ref="V9:V41" si="6">$J9-U9</f>
        <v>2378</v>
      </c>
      <c r="W9" s="229">
        <f t="shared" ref="W9:W41" si="7">(T9-V9)/T9</f>
        <v>0.23265569538560826</v>
      </c>
      <c r="X9" s="138">
        <v>3099</v>
      </c>
      <c r="Y9" s="95">
        <v>140</v>
      </c>
      <c r="Z9" s="198">
        <f t="shared" ref="Z9:Z41" si="8">$J9-Y9</f>
        <v>2378</v>
      </c>
      <c r="AA9" s="199">
        <f t="shared" ref="AA9:AA41" si="9">(X9-Z9)/X9</f>
        <v>0.23265569538560826</v>
      </c>
    </row>
    <row r="10" spans="1:27" s="4" customFormat="1" ht="12.75" customHeight="1" thickBot="1">
      <c r="A10" s="56" t="s">
        <v>137</v>
      </c>
      <c r="B10" s="49" t="s">
        <v>25</v>
      </c>
      <c r="C10" s="107"/>
      <c r="D10" s="50">
        <v>3.33</v>
      </c>
      <c r="E10" s="51" t="s">
        <v>314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57">
        <v>8499</v>
      </c>
      <c r="M10" s="240">
        <v>0</v>
      </c>
      <c r="N10" s="240">
        <f t="shared" si="2"/>
        <v>6470</v>
      </c>
      <c r="O10" s="241">
        <f t="shared" si="3"/>
        <v>0.23873396870220026</v>
      </c>
      <c r="P10" s="157">
        <v>8499</v>
      </c>
      <c r="Q10" s="208">
        <v>0</v>
      </c>
      <c r="R10" s="208">
        <f t="shared" si="4"/>
        <v>6470</v>
      </c>
      <c r="S10" s="209">
        <f t="shared" si="5"/>
        <v>0.23873396870220026</v>
      </c>
      <c r="T10" s="157">
        <v>8499</v>
      </c>
      <c r="U10" s="240">
        <v>0</v>
      </c>
      <c r="V10" s="240">
        <f t="shared" si="6"/>
        <v>6470</v>
      </c>
      <c r="W10" s="241">
        <f t="shared" si="7"/>
        <v>0.23873396870220026</v>
      </c>
      <c r="X10" s="157">
        <v>8499</v>
      </c>
      <c r="Y10" s="208">
        <v>0</v>
      </c>
      <c r="Z10" s="208">
        <f t="shared" si="8"/>
        <v>6470</v>
      </c>
      <c r="AA10" s="209">
        <f t="shared" si="9"/>
        <v>0.23873396870220026</v>
      </c>
    </row>
    <row r="11" spans="1:27" s="4" customFormat="1" ht="12.75" customHeight="1">
      <c r="A11" s="102" t="s">
        <v>628</v>
      </c>
      <c r="B11" s="114" t="s">
        <v>27</v>
      </c>
      <c r="C11" s="118" t="s">
        <v>5</v>
      </c>
      <c r="D11" s="115">
        <v>0.71</v>
      </c>
      <c r="E11" s="116" t="s">
        <v>629</v>
      </c>
      <c r="F11" s="65">
        <v>1549</v>
      </c>
      <c r="G11" s="57">
        <v>1299</v>
      </c>
      <c r="H11" s="57">
        <v>907</v>
      </c>
      <c r="I11" s="57">
        <v>0</v>
      </c>
      <c r="J11" s="72">
        <f t="shared" ref="J11" si="10">IFERROR(H11-I11,H11)</f>
        <v>907</v>
      </c>
      <c r="K11" s="85">
        <f t="shared" ref="K11" si="11">IFERROR((F11-J11)/F11, " ")</f>
        <v>0.41446094254357652</v>
      </c>
      <c r="L11" s="154">
        <v>1249</v>
      </c>
      <c r="M11" s="179">
        <v>30</v>
      </c>
      <c r="N11" s="228">
        <f t="shared" ref="N11" si="12">$J11-M11</f>
        <v>877</v>
      </c>
      <c r="O11" s="229">
        <f t="shared" ref="O11" si="13">(L11-N11)/L11</f>
        <v>0.29783827061649321</v>
      </c>
      <c r="P11" s="154">
        <v>1249</v>
      </c>
      <c r="Q11" s="179">
        <v>30</v>
      </c>
      <c r="R11" s="198">
        <f t="shared" ref="R11" si="14">$J11-Q11</f>
        <v>877</v>
      </c>
      <c r="S11" s="199">
        <f t="shared" ref="S11" si="15">(P11-R11)/P11</f>
        <v>0.29783827061649321</v>
      </c>
      <c r="T11" s="154">
        <v>1299</v>
      </c>
      <c r="U11" s="237">
        <v>0</v>
      </c>
      <c r="V11" s="228">
        <f t="shared" si="6"/>
        <v>907</v>
      </c>
      <c r="W11" s="229">
        <f t="shared" si="7"/>
        <v>0.30177059276366436</v>
      </c>
      <c r="X11" s="154">
        <v>1299</v>
      </c>
      <c r="Y11" s="206">
        <v>0</v>
      </c>
      <c r="Z11" s="198">
        <f t="shared" si="8"/>
        <v>907</v>
      </c>
      <c r="AA11" s="199">
        <f t="shared" si="9"/>
        <v>0.30177059276366436</v>
      </c>
    </row>
    <row r="12" spans="1:27" s="4" customFormat="1" ht="12.75" customHeight="1">
      <c r="A12" s="27" t="s">
        <v>265</v>
      </c>
      <c r="B12" s="21" t="s">
        <v>27</v>
      </c>
      <c r="C12" s="69"/>
      <c r="D12" s="32">
        <v>0.71</v>
      </c>
      <c r="E12" s="6" t="s">
        <v>315</v>
      </c>
      <c r="F12" s="38">
        <v>1499</v>
      </c>
      <c r="G12" s="43">
        <v>1249</v>
      </c>
      <c r="H12" s="43">
        <v>866</v>
      </c>
      <c r="I12" s="43">
        <v>0</v>
      </c>
      <c r="J12" s="75">
        <f t="shared" si="0"/>
        <v>866</v>
      </c>
      <c r="K12" s="84">
        <f t="shared" si="1"/>
        <v>0.42228152101400934</v>
      </c>
      <c r="L12" s="138">
        <v>1099</v>
      </c>
      <c r="M12" s="95">
        <v>98</v>
      </c>
      <c r="N12" s="228">
        <f t="shared" si="2"/>
        <v>768</v>
      </c>
      <c r="O12" s="229">
        <f t="shared" si="3"/>
        <v>0.30118289353958144</v>
      </c>
      <c r="P12" s="138">
        <v>1099</v>
      </c>
      <c r="Q12" s="95">
        <v>98</v>
      </c>
      <c r="R12" s="198">
        <f t="shared" si="4"/>
        <v>768</v>
      </c>
      <c r="S12" s="199">
        <f t="shared" si="5"/>
        <v>0.30118289353958144</v>
      </c>
      <c r="T12" s="138">
        <v>1099</v>
      </c>
      <c r="U12" s="95">
        <v>98</v>
      </c>
      <c r="V12" s="228">
        <f t="shared" si="6"/>
        <v>768</v>
      </c>
      <c r="W12" s="229">
        <f t="shared" si="7"/>
        <v>0.30118289353958144</v>
      </c>
      <c r="X12" s="138">
        <v>1099</v>
      </c>
      <c r="Y12" s="95">
        <v>98</v>
      </c>
      <c r="Z12" s="198">
        <f t="shared" si="8"/>
        <v>768</v>
      </c>
      <c r="AA12" s="199">
        <f t="shared" si="9"/>
        <v>0.30118289353958144</v>
      </c>
    </row>
    <row r="13" spans="1:27" s="4" customFormat="1" ht="12.75" customHeight="1">
      <c r="A13" s="101" t="s">
        <v>290</v>
      </c>
      <c r="B13" s="24" t="s">
        <v>27</v>
      </c>
      <c r="C13" s="66"/>
      <c r="D13" s="30">
        <v>0.71</v>
      </c>
      <c r="E13" s="25" t="s">
        <v>291</v>
      </c>
      <c r="F13" s="36">
        <v>1499</v>
      </c>
      <c r="G13" s="44">
        <v>1349</v>
      </c>
      <c r="H13" s="44">
        <v>936</v>
      </c>
      <c r="I13" s="44">
        <v>0</v>
      </c>
      <c r="J13" s="73">
        <f t="shared" si="0"/>
        <v>936</v>
      </c>
      <c r="K13" s="82">
        <f t="shared" si="1"/>
        <v>0.37558372248165445</v>
      </c>
      <c r="L13" s="137">
        <v>1199</v>
      </c>
      <c r="M13" s="96">
        <v>98</v>
      </c>
      <c r="N13" s="223">
        <f t="shared" si="2"/>
        <v>838</v>
      </c>
      <c r="O13" s="224">
        <f t="shared" si="3"/>
        <v>0.30108423686405339</v>
      </c>
      <c r="P13" s="137">
        <v>1199</v>
      </c>
      <c r="Q13" s="96">
        <v>98</v>
      </c>
      <c r="R13" s="193">
        <f t="shared" si="4"/>
        <v>838</v>
      </c>
      <c r="S13" s="194">
        <f t="shared" si="5"/>
        <v>0.30108423686405339</v>
      </c>
      <c r="T13" s="137">
        <v>1199</v>
      </c>
      <c r="U13" s="96">
        <v>98</v>
      </c>
      <c r="V13" s="223">
        <f t="shared" si="6"/>
        <v>838</v>
      </c>
      <c r="W13" s="224">
        <f t="shared" si="7"/>
        <v>0.30108423686405339</v>
      </c>
      <c r="X13" s="137">
        <v>1199</v>
      </c>
      <c r="Y13" s="96">
        <v>98</v>
      </c>
      <c r="Z13" s="193">
        <f t="shared" si="8"/>
        <v>838</v>
      </c>
      <c r="AA13" s="194">
        <f t="shared" si="9"/>
        <v>0.30108423686405339</v>
      </c>
    </row>
    <row r="14" spans="1:27" s="4" customFormat="1" ht="12.75" customHeight="1" thickBot="1">
      <c r="A14" s="56" t="s">
        <v>266</v>
      </c>
      <c r="B14" s="49" t="s">
        <v>27</v>
      </c>
      <c r="C14" s="107"/>
      <c r="D14" s="50">
        <v>0.71</v>
      </c>
      <c r="E14" s="51" t="s">
        <v>316</v>
      </c>
      <c r="F14" s="52">
        <v>1399</v>
      </c>
      <c r="G14" s="71">
        <v>1249</v>
      </c>
      <c r="H14" s="71">
        <v>866</v>
      </c>
      <c r="I14" s="71">
        <v>0</v>
      </c>
      <c r="J14" s="77">
        <f t="shared" si="0"/>
        <v>866</v>
      </c>
      <c r="K14" s="93">
        <f t="shared" si="1"/>
        <v>0.38098641887062185</v>
      </c>
      <c r="L14" s="156">
        <v>1099</v>
      </c>
      <c r="M14" s="113">
        <v>98</v>
      </c>
      <c r="N14" s="230">
        <f t="shared" si="2"/>
        <v>768</v>
      </c>
      <c r="O14" s="231">
        <f t="shared" si="3"/>
        <v>0.30118289353958144</v>
      </c>
      <c r="P14" s="156">
        <v>1099</v>
      </c>
      <c r="Q14" s="113">
        <v>98</v>
      </c>
      <c r="R14" s="200">
        <f t="shared" si="4"/>
        <v>768</v>
      </c>
      <c r="S14" s="201">
        <f t="shared" si="5"/>
        <v>0.30118289353958144</v>
      </c>
      <c r="T14" s="156">
        <v>1099</v>
      </c>
      <c r="U14" s="113">
        <v>98</v>
      </c>
      <c r="V14" s="230">
        <f t="shared" si="6"/>
        <v>768</v>
      </c>
      <c r="W14" s="231">
        <f t="shared" si="7"/>
        <v>0.30118289353958144</v>
      </c>
      <c r="X14" s="156">
        <v>1099</v>
      </c>
      <c r="Y14" s="113">
        <v>98</v>
      </c>
      <c r="Z14" s="200">
        <f t="shared" si="8"/>
        <v>768</v>
      </c>
      <c r="AA14" s="201">
        <f t="shared" si="9"/>
        <v>0.30118289353958144</v>
      </c>
    </row>
    <row r="15" spans="1:27" s="4" customFormat="1" ht="12.75" customHeight="1">
      <c r="A15" s="102" t="s">
        <v>138</v>
      </c>
      <c r="B15" s="114" t="s">
        <v>29</v>
      </c>
      <c r="C15" s="118"/>
      <c r="D15" s="115">
        <v>1.19</v>
      </c>
      <c r="E15" s="116" t="s">
        <v>317</v>
      </c>
      <c r="F15" s="142">
        <v>2999</v>
      </c>
      <c r="G15" s="143">
        <v>2399</v>
      </c>
      <c r="H15" s="143">
        <v>1777</v>
      </c>
      <c r="I15" s="143">
        <v>0</v>
      </c>
      <c r="J15" s="72">
        <f t="shared" si="0"/>
        <v>1777</v>
      </c>
      <c r="K15" s="85">
        <f t="shared" si="1"/>
        <v>0.40746915638546183</v>
      </c>
      <c r="L15" s="154">
        <v>1999</v>
      </c>
      <c r="M15" s="179">
        <v>284</v>
      </c>
      <c r="N15" s="237">
        <f t="shared" si="2"/>
        <v>1493</v>
      </c>
      <c r="O15" s="238">
        <f t="shared" si="3"/>
        <v>0.25312656328164079</v>
      </c>
      <c r="P15" s="154">
        <v>1999</v>
      </c>
      <c r="Q15" s="179">
        <v>284</v>
      </c>
      <c r="R15" s="206">
        <f t="shared" si="4"/>
        <v>1493</v>
      </c>
      <c r="S15" s="207">
        <f t="shared" si="5"/>
        <v>0.25312656328164079</v>
      </c>
      <c r="T15" s="154">
        <v>2199</v>
      </c>
      <c r="U15" s="179">
        <v>138</v>
      </c>
      <c r="V15" s="237">
        <f t="shared" si="6"/>
        <v>1639</v>
      </c>
      <c r="W15" s="238">
        <f t="shared" si="7"/>
        <v>0.25466120964074579</v>
      </c>
      <c r="X15" s="154">
        <v>2199</v>
      </c>
      <c r="Y15" s="179">
        <v>139</v>
      </c>
      <c r="Z15" s="206">
        <f t="shared" si="8"/>
        <v>1638</v>
      </c>
      <c r="AA15" s="207">
        <f t="shared" si="9"/>
        <v>0.25511596180081858</v>
      </c>
    </row>
    <row r="16" spans="1:27" s="4" customFormat="1" ht="12.75" customHeight="1" thickBot="1">
      <c r="A16" s="56" t="s">
        <v>298</v>
      </c>
      <c r="B16" s="49" t="s">
        <v>29</v>
      </c>
      <c r="C16" s="107"/>
      <c r="D16" s="50">
        <v>1.19</v>
      </c>
      <c r="E16" s="51" t="s">
        <v>299</v>
      </c>
      <c r="F16" s="52">
        <v>3099</v>
      </c>
      <c r="G16" s="71">
        <v>2499</v>
      </c>
      <c r="H16" s="71">
        <v>1850</v>
      </c>
      <c r="I16" s="71">
        <v>0</v>
      </c>
      <c r="J16" s="77">
        <f t="shared" si="0"/>
        <v>1850</v>
      </c>
      <c r="K16" s="93">
        <f t="shared" si="1"/>
        <v>0.40303323652791223</v>
      </c>
      <c r="L16" s="156">
        <v>2299</v>
      </c>
      <c r="M16" s="113">
        <v>136</v>
      </c>
      <c r="N16" s="230">
        <f t="shared" si="2"/>
        <v>1714</v>
      </c>
      <c r="O16" s="231">
        <f t="shared" si="3"/>
        <v>0.254458460200087</v>
      </c>
      <c r="P16" s="156">
        <v>2299</v>
      </c>
      <c r="Q16" s="113">
        <v>136</v>
      </c>
      <c r="R16" s="200">
        <f t="shared" si="4"/>
        <v>1714</v>
      </c>
      <c r="S16" s="201">
        <f t="shared" si="5"/>
        <v>0.254458460200087</v>
      </c>
      <c r="T16" s="156">
        <v>2299</v>
      </c>
      <c r="U16" s="113">
        <v>138</v>
      </c>
      <c r="V16" s="230">
        <f t="shared" si="6"/>
        <v>1712</v>
      </c>
      <c r="W16" s="231">
        <f t="shared" si="7"/>
        <v>0.25532840365376253</v>
      </c>
      <c r="X16" s="156">
        <v>2299</v>
      </c>
      <c r="Y16" s="113">
        <v>138</v>
      </c>
      <c r="Z16" s="200">
        <f t="shared" si="8"/>
        <v>1712</v>
      </c>
      <c r="AA16" s="201">
        <f t="shared" si="9"/>
        <v>0.25532840365376253</v>
      </c>
    </row>
    <row r="17" spans="1:27" s="4" customFormat="1" ht="12.75" customHeight="1">
      <c r="A17" s="102" t="s">
        <v>139</v>
      </c>
      <c r="B17" s="114" t="s">
        <v>29</v>
      </c>
      <c r="C17" s="118"/>
      <c r="D17" s="115">
        <v>1.19</v>
      </c>
      <c r="E17" s="116" t="s">
        <v>318</v>
      </c>
      <c r="F17" s="142">
        <v>3199</v>
      </c>
      <c r="G17" s="143">
        <v>2599</v>
      </c>
      <c r="H17" s="143">
        <v>1984</v>
      </c>
      <c r="I17" s="143">
        <v>0</v>
      </c>
      <c r="J17" s="72">
        <f t="shared" si="0"/>
        <v>1984</v>
      </c>
      <c r="K17" s="85">
        <f t="shared" si="1"/>
        <v>0.37980618943419819</v>
      </c>
      <c r="L17" s="154">
        <v>2599</v>
      </c>
      <c r="M17" s="237">
        <v>0</v>
      </c>
      <c r="N17" s="237">
        <f t="shared" si="2"/>
        <v>1984</v>
      </c>
      <c r="O17" s="238">
        <f t="shared" si="3"/>
        <v>0.23662947287418237</v>
      </c>
      <c r="P17" s="154">
        <v>2599</v>
      </c>
      <c r="Q17" s="206">
        <v>0</v>
      </c>
      <c r="R17" s="206">
        <f t="shared" si="4"/>
        <v>1984</v>
      </c>
      <c r="S17" s="207">
        <f t="shared" si="5"/>
        <v>0.23662947287418237</v>
      </c>
      <c r="T17" s="154">
        <v>2599</v>
      </c>
      <c r="U17" s="237">
        <v>0</v>
      </c>
      <c r="V17" s="237">
        <f t="shared" si="6"/>
        <v>1984</v>
      </c>
      <c r="W17" s="238">
        <f t="shared" si="7"/>
        <v>0.23662947287418237</v>
      </c>
      <c r="X17" s="154">
        <v>2599</v>
      </c>
      <c r="Y17" s="206">
        <v>0</v>
      </c>
      <c r="Z17" s="206">
        <f t="shared" si="8"/>
        <v>1984</v>
      </c>
      <c r="AA17" s="207">
        <f t="shared" si="9"/>
        <v>0.23662947287418237</v>
      </c>
    </row>
    <row r="18" spans="1:27" s="4" customFormat="1" ht="12.75" customHeight="1" thickBot="1">
      <c r="A18" s="56" t="s">
        <v>294</v>
      </c>
      <c r="B18" s="49" t="s">
        <v>29</v>
      </c>
      <c r="C18" s="107"/>
      <c r="D18" s="50">
        <v>1.19</v>
      </c>
      <c r="E18" s="51" t="s">
        <v>295</v>
      </c>
      <c r="F18" s="52">
        <v>3399</v>
      </c>
      <c r="G18" s="71">
        <v>2799</v>
      </c>
      <c r="H18" s="71">
        <v>2137</v>
      </c>
      <c r="I18" s="71">
        <v>0</v>
      </c>
      <c r="J18" s="77">
        <f t="shared" si="0"/>
        <v>2137</v>
      </c>
      <c r="K18" s="93">
        <f t="shared" si="1"/>
        <v>0.37128567225654602</v>
      </c>
      <c r="L18" s="156">
        <v>2799</v>
      </c>
      <c r="M18" s="230">
        <v>0</v>
      </c>
      <c r="N18" s="230">
        <f t="shared" si="2"/>
        <v>2137</v>
      </c>
      <c r="O18" s="231">
        <f t="shared" si="3"/>
        <v>0.23651304037156126</v>
      </c>
      <c r="P18" s="156">
        <v>2799</v>
      </c>
      <c r="Q18" s="200">
        <v>0</v>
      </c>
      <c r="R18" s="200">
        <f t="shared" si="4"/>
        <v>2137</v>
      </c>
      <c r="S18" s="201">
        <f t="shared" si="5"/>
        <v>0.23651304037156126</v>
      </c>
      <c r="T18" s="156">
        <v>2799</v>
      </c>
      <c r="U18" s="230">
        <v>0</v>
      </c>
      <c r="V18" s="230">
        <f t="shared" si="6"/>
        <v>2137</v>
      </c>
      <c r="W18" s="231">
        <f t="shared" si="7"/>
        <v>0.23651304037156126</v>
      </c>
      <c r="X18" s="156">
        <v>2799</v>
      </c>
      <c r="Y18" s="200">
        <v>0</v>
      </c>
      <c r="Z18" s="200">
        <f t="shared" si="8"/>
        <v>2137</v>
      </c>
      <c r="AA18" s="201">
        <f t="shared" si="9"/>
        <v>0.23651304037156126</v>
      </c>
    </row>
    <row r="19" spans="1:27" s="4" customFormat="1" ht="12.75" customHeight="1">
      <c r="A19" s="102" t="s">
        <v>503</v>
      </c>
      <c r="B19" s="114" t="s">
        <v>29</v>
      </c>
      <c r="C19" s="126"/>
      <c r="D19" s="115">
        <v>1.19</v>
      </c>
      <c r="E19" s="116" t="s">
        <v>319</v>
      </c>
      <c r="F19" s="142">
        <v>3999</v>
      </c>
      <c r="G19" s="143">
        <v>3099</v>
      </c>
      <c r="H19" s="143">
        <v>2358</v>
      </c>
      <c r="I19" s="143">
        <v>0</v>
      </c>
      <c r="J19" s="72">
        <f t="shared" si="0"/>
        <v>2358</v>
      </c>
      <c r="K19" s="85">
        <f t="shared" si="1"/>
        <v>0.41035258814703673</v>
      </c>
      <c r="L19" s="154">
        <v>2799</v>
      </c>
      <c r="M19" s="179">
        <v>212</v>
      </c>
      <c r="N19" s="237">
        <f t="shared" si="2"/>
        <v>2146</v>
      </c>
      <c r="O19" s="238">
        <f t="shared" si="3"/>
        <v>0.23329760628795998</v>
      </c>
      <c r="P19" s="154">
        <v>2799</v>
      </c>
      <c r="Q19" s="179">
        <v>212</v>
      </c>
      <c r="R19" s="206">
        <f t="shared" si="4"/>
        <v>2146</v>
      </c>
      <c r="S19" s="207">
        <f t="shared" si="5"/>
        <v>0.23329760628795998</v>
      </c>
      <c r="T19" s="154">
        <v>2799</v>
      </c>
      <c r="U19" s="179">
        <v>215</v>
      </c>
      <c r="V19" s="237">
        <f t="shared" si="6"/>
        <v>2143</v>
      </c>
      <c r="W19" s="238">
        <f t="shared" si="7"/>
        <v>0.23436941764916042</v>
      </c>
      <c r="X19" s="154">
        <v>3099</v>
      </c>
      <c r="Y19" s="206">
        <v>0</v>
      </c>
      <c r="Z19" s="206">
        <f t="shared" si="8"/>
        <v>2358</v>
      </c>
      <c r="AA19" s="207">
        <f t="shared" si="9"/>
        <v>0.23910939012584706</v>
      </c>
    </row>
    <row r="20" spans="1:27" s="4" customFormat="1" ht="12.75" customHeight="1" thickBot="1">
      <c r="A20" s="56" t="s">
        <v>504</v>
      </c>
      <c r="B20" s="49" t="s">
        <v>29</v>
      </c>
      <c r="C20" s="48"/>
      <c r="D20" s="50">
        <v>1.19</v>
      </c>
      <c r="E20" s="51" t="s">
        <v>320</v>
      </c>
      <c r="F20" s="52">
        <v>4199</v>
      </c>
      <c r="G20" s="71">
        <v>3199</v>
      </c>
      <c r="H20" s="71">
        <v>2436</v>
      </c>
      <c r="I20" s="71">
        <v>0</v>
      </c>
      <c r="J20" s="77">
        <f t="shared" si="0"/>
        <v>2436</v>
      </c>
      <c r="K20" s="93">
        <f t="shared" si="1"/>
        <v>0.41986187187425578</v>
      </c>
      <c r="L20" s="156">
        <v>2899</v>
      </c>
      <c r="M20" s="113">
        <v>215</v>
      </c>
      <c r="N20" s="230">
        <f t="shared" si="2"/>
        <v>2221</v>
      </c>
      <c r="O20" s="231">
        <f t="shared" si="3"/>
        <v>0.23387374956881685</v>
      </c>
      <c r="P20" s="156">
        <v>2899</v>
      </c>
      <c r="Q20" s="113">
        <v>215</v>
      </c>
      <c r="R20" s="200">
        <f t="shared" si="4"/>
        <v>2221</v>
      </c>
      <c r="S20" s="201">
        <f t="shared" si="5"/>
        <v>0.23387374956881685</v>
      </c>
      <c r="T20" s="156">
        <v>2899</v>
      </c>
      <c r="U20" s="113">
        <v>216</v>
      </c>
      <c r="V20" s="230">
        <f t="shared" si="6"/>
        <v>2220</v>
      </c>
      <c r="W20" s="231">
        <f t="shared" si="7"/>
        <v>0.23421869610210416</v>
      </c>
      <c r="X20" s="156">
        <v>3199</v>
      </c>
      <c r="Y20" s="200">
        <v>0</v>
      </c>
      <c r="Z20" s="200">
        <f t="shared" si="8"/>
        <v>2436</v>
      </c>
      <c r="AA20" s="201">
        <f t="shared" si="9"/>
        <v>0.23851203501094093</v>
      </c>
    </row>
    <row r="21" spans="1:27" s="4" customFormat="1" ht="12.75" customHeight="1" thickBot="1">
      <c r="A21" s="56" t="s">
        <v>267</v>
      </c>
      <c r="B21" s="49" t="s">
        <v>29</v>
      </c>
      <c r="C21" s="48"/>
      <c r="D21" s="50">
        <v>1.19</v>
      </c>
      <c r="E21" s="51" t="s">
        <v>321</v>
      </c>
      <c r="F21" s="52">
        <v>3599</v>
      </c>
      <c r="G21" s="71">
        <v>2999</v>
      </c>
      <c r="H21" s="71">
        <v>2283</v>
      </c>
      <c r="I21" s="71">
        <v>0</v>
      </c>
      <c r="J21" s="77">
        <f t="shared" si="0"/>
        <v>2283</v>
      </c>
      <c r="K21" s="93">
        <f t="shared" si="1"/>
        <v>0.36565712697971658</v>
      </c>
      <c r="L21" s="156">
        <v>2999</v>
      </c>
      <c r="M21" s="230">
        <v>0</v>
      </c>
      <c r="N21" s="230">
        <f t="shared" si="2"/>
        <v>2283</v>
      </c>
      <c r="O21" s="231">
        <f t="shared" si="3"/>
        <v>0.2387462487495832</v>
      </c>
      <c r="P21" s="156">
        <v>2999</v>
      </c>
      <c r="Q21" s="200">
        <v>0</v>
      </c>
      <c r="R21" s="200">
        <f t="shared" si="4"/>
        <v>2283</v>
      </c>
      <c r="S21" s="201">
        <f t="shared" si="5"/>
        <v>0.2387462487495832</v>
      </c>
      <c r="T21" s="156">
        <v>2999</v>
      </c>
      <c r="U21" s="230">
        <v>0</v>
      </c>
      <c r="V21" s="230">
        <f t="shared" si="6"/>
        <v>2283</v>
      </c>
      <c r="W21" s="231">
        <f t="shared" si="7"/>
        <v>0.2387462487495832</v>
      </c>
      <c r="X21" s="156">
        <v>2999</v>
      </c>
      <c r="Y21" s="200">
        <v>0</v>
      </c>
      <c r="Z21" s="200">
        <f t="shared" si="8"/>
        <v>2283</v>
      </c>
      <c r="AA21" s="201">
        <f t="shared" si="9"/>
        <v>0.2387462487495832</v>
      </c>
    </row>
    <row r="22" spans="1:27" s="4" customFormat="1" ht="12.75" customHeight="1" thickBot="1">
      <c r="A22" s="56" t="s">
        <v>625</v>
      </c>
      <c r="B22" s="49" t="s">
        <v>29</v>
      </c>
      <c r="C22" s="48"/>
      <c r="D22" s="50">
        <v>1.19</v>
      </c>
      <c r="E22" s="51" t="s">
        <v>626</v>
      </c>
      <c r="F22" s="52">
        <v>4699</v>
      </c>
      <c r="G22" s="71">
        <v>3999</v>
      </c>
      <c r="H22" s="71">
        <v>3055</v>
      </c>
      <c r="I22" s="71">
        <v>0</v>
      </c>
      <c r="J22" s="77">
        <f t="shared" ref="J22" si="16">IFERROR(H22-I22,H22)</f>
        <v>3055</v>
      </c>
      <c r="K22" s="93">
        <f t="shared" ref="K22" si="17">IFERROR((F22-J22)/F22, " ")</f>
        <v>0.34986167269631835</v>
      </c>
      <c r="L22" s="156">
        <v>3699</v>
      </c>
      <c r="M22" s="113">
        <v>210</v>
      </c>
      <c r="N22" s="230">
        <f t="shared" ref="N22" si="18">$J22-M22</f>
        <v>2845</v>
      </c>
      <c r="O22" s="231">
        <f t="shared" ref="O22" si="19">(L22-N22)/L22</f>
        <v>0.23087320897539876</v>
      </c>
      <c r="P22" s="156">
        <v>3699</v>
      </c>
      <c r="Q22" s="113">
        <v>210</v>
      </c>
      <c r="R22" s="200">
        <f t="shared" si="4"/>
        <v>2845</v>
      </c>
      <c r="S22" s="201">
        <f t="shared" si="5"/>
        <v>0.23087320897539876</v>
      </c>
      <c r="T22" s="156">
        <v>3999</v>
      </c>
      <c r="U22" s="230">
        <v>0</v>
      </c>
      <c r="V22" s="230">
        <f t="shared" si="6"/>
        <v>3055</v>
      </c>
      <c r="W22" s="231">
        <f t="shared" si="7"/>
        <v>0.23605901475368843</v>
      </c>
      <c r="X22" s="156">
        <v>3999</v>
      </c>
      <c r="Y22" s="200">
        <v>0</v>
      </c>
      <c r="Z22" s="200">
        <f t="shared" si="8"/>
        <v>3055</v>
      </c>
      <c r="AA22" s="201">
        <f t="shared" si="9"/>
        <v>0.23605901475368843</v>
      </c>
    </row>
    <row r="23" spans="1:27" s="4" customFormat="1" ht="12.75" customHeight="1">
      <c r="A23" s="27" t="s">
        <v>12</v>
      </c>
      <c r="B23" s="21" t="s">
        <v>29</v>
      </c>
      <c r="C23" s="5"/>
      <c r="D23" s="32">
        <v>0.14000000000000001</v>
      </c>
      <c r="E23" s="6" t="s">
        <v>322</v>
      </c>
      <c r="F23" s="38">
        <v>1599</v>
      </c>
      <c r="G23" s="43">
        <v>1299</v>
      </c>
      <c r="H23" s="43">
        <v>966</v>
      </c>
      <c r="I23" s="43">
        <v>0</v>
      </c>
      <c r="J23" s="75">
        <f t="shared" si="0"/>
        <v>966</v>
      </c>
      <c r="K23" s="84">
        <f t="shared" si="1"/>
        <v>0.39587242026266417</v>
      </c>
      <c r="L23" s="138">
        <v>1299</v>
      </c>
      <c r="M23" s="228">
        <v>0</v>
      </c>
      <c r="N23" s="228">
        <f t="shared" si="2"/>
        <v>966</v>
      </c>
      <c r="O23" s="229">
        <f t="shared" si="3"/>
        <v>0.25635103926096997</v>
      </c>
      <c r="P23" s="138">
        <v>1299</v>
      </c>
      <c r="Q23" s="198">
        <v>0</v>
      </c>
      <c r="R23" s="198">
        <f t="shared" si="4"/>
        <v>966</v>
      </c>
      <c r="S23" s="199">
        <f t="shared" si="5"/>
        <v>0.25635103926096997</v>
      </c>
      <c r="T23" s="138">
        <v>1299</v>
      </c>
      <c r="U23" s="228">
        <v>0</v>
      </c>
      <c r="V23" s="228">
        <f t="shared" si="6"/>
        <v>966</v>
      </c>
      <c r="W23" s="229">
        <f t="shared" si="7"/>
        <v>0.25635103926096997</v>
      </c>
      <c r="X23" s="138">
        <v>1299</v>
      </c>
      <c r="Y23" s="198">
        <v>0</v>
      </c>
      <c r="Z23" s="198">
        <f t="shared" si="8"/>
        <v>966</v>
      </c>
      <c r="AA23" s="199">
        <f t="shared" si="9"/>
        <v>0.25635103926096997</v>
      </c>
    </row>
    <row r="24" spans="1:27" s="4" customFormat="1" ht="12.75" customHeight="1" thickBot="1">
      <c r="A24" s="26" t="s">
        <v>11</v>
      </c>
      <c r="B24" s="23" t="s">
        <v>29</v>
      </c>
      <c r="C24" s="7"/>
      <c r="D24" s="31">
        <v>0.18</v>
      </c>
      <c r="E24" s="2" t="s">
        <v>323</v>
      </c>
      <c r="F24" s="37">
        <v>1699</v>
      </c>
      <c r="G24" s="45">
        <v>1399</v>
      </c>
      <c r="H24" s="45">
        <v>1022</v>
      </c>
      <c r="I24" s="45">
        <v>0</v>
      </c>
      <c r="J24" s="74">
        <f t="shared" si="0"/>
        <v>1022</v>
      </c>
      <c r="K24" s="83">
        <f t="shared" si="1"/>
        <v>0.39846968805179517</v>
      </c>
      <c r="L24" s="140">
        <v>1399</v>
      </c>
      <c r="M24" s="225">
        <v>0</v>
      </c>
      <c r="N24" s="225">
        <f t="shared" si="2"/>
        <v>1022</v>
      </c>
      <c r="O24" s="226">
        <f t="shared" si="3"/>
        <v>0.2694781987133667</v>
      </c>
      <c r="P24" s="140">
        <v>1399</v>
      </c>
      <c r="Q24" s="195">
        <v>0</v>
      </c>
      <c r="R24" s="195">
        <f t="shared" si="4"/>
        <v>1022</v>
      </c>
      <c r="S24" s="196">
        <f t="shared" si="5"/>
        <v>0.2694781987133667</v>
      </c>
      <c r="T24" s="140">
        <v>1399</v>
      </c>
      <c r="U24" s="225">
        <v>0</v>
      </c>
      <c r="V24" s="225">
        <f t="shared" si="6"/>
        <v>1022</v>
      </c>
      <c r="W24" s="226">
        <f t="shared" si="7"/>
        <v>0.2694781987133667</v>
      </c>
      <c r="X24" s="140">
        <v>1399</v>
      </c>
      <c r="Y24" s="195">
        <v>0</v>
      </c>
      <c r="Z24" s="195">
        <f t="shared" si="8"/>
        <v>1022</v>
      </c>
      <c r="AA24" s="196">
        <f t="shared" si="9"/>
        <v>0.2694781987133667</v>
      </c>
    </row>
    <row r="25" spans="1:27" s="4" customFormat="1" ht="12.75" customHeight="1">
      <c r="A25" s="102" t="s">
        <v>541</v>
      </c>
      <c r="B25" s="114" t="s">
        <v>29</v>
      </c>
      <c r="C25" s="126"/>
      <c r="D25" s="115">
        <v>0.22</v>
      </c>
      <c r="E25" s="116" t="s">
        <v>542</v>
      </c>
      <c r="F25" s="142">
        <v>2999</v>
      </c>
      <c r="G25" s="143">
        <v>2499</v>
      </c>
      <c r="H25" s="143">
        <v>1810</v>
      </c>
      <c r="I25" s="143">
        <v>0</v>
      </c>
      <c r="J25" s="72">
        <f t="shared" si="0"/>
        <v>1810</v>
      </c>
      <c r="K25" s="85">
        <f t="shared" si="1"/>
        <v>0.39646548849616536</v>
      </c>
      <c r="L25" s="154">
        <v>2499</v>
      </c>
      <c r="M25" s="237">
        <v>0</v>
      </c>
      <c r="N25" s="237">
        <f t="shared" si="2"/>
        <v>1810</v>
      </c>
      <c r="O25" s="238">
        <f t="shared" si="3"/>
        <v>0.27571028411364545</v>
      </c>
      <c r="P25" s="154">
        <v>2499</v>
      </c>
      <c r="Q25" s="206">
        <v>0</v>
      </c>
      <c r="R25" s="206">
        <f t="shared" si="4"/>
        <v>1810</v>
      </c>
      <c r="S25" s="207">
        <f t="shared" si="5"/>
        <v>0.27571028411364545</v>
      </c>
      <c r="T25" s="154">
        <v>2499</v>
      </c>
      <c r="U25" s="237">
        <v>0</v>
      </c>
      <c r="V25" s="237">
        <f t="shared" si="6"/>
        <v>1810</v>
      </c>
      <c r="W25" s="238">
        <f t="shared" si="7"/>
        <v>0.27571028411364545</v>
      </c>
      <c r="X25" s="154">
        <v>2499</v>
      </c>
      <c r="Y25" s="206">
        <v>0</v>
      </c>
      <c r="Z25" s="206">
        <f t="shared" si="8"/>
        <v>1810</v>
      </c>
      <c r="AA25" s="207">
        <f t="shared" si="9"/>
        <v>0.27571028411364545</v>
      </c>
    </row>
    <row r="26" spans="1:27" s="4" customFormat="1" ht="12.75" customHeight="1" thickBot="1">
      <c r="A26" s="56" t="s">
        <v>507</v>
      </c>
      <c r="B26" s="49" t="s">
        <v>29</v>
      </c>
      <c r="C26" s="48"/>
      <c r="D26" s="50">
        <v>0.22</v>
      </c>
      <c r="E26" s="51" t="s">
        <v>324</v>
      </c>
      <c r="F26" s="52">
        <v>3299</v>
      </c>
      <c r="G26" s="71">
        <v>2699</v>
      </c>
      <c r="H26" s="71">
        <v>1955</v>
      </c>
      <c r="I26" s="71">
        <v>0</v>
      </c>
      <c r="J26" s="77">
        <f t="shared" si="0"/>
        <v>1955</v>
      </c>
      <c r="K26" s="93">
        <f t="shared" si="1"/>
        <v>0.4073961806608063</v>
      </c>
      <c r="L26" s="156">
        <v>2699</v>
      </c>
      <c r="M26" s="230">
        <v>0</v>
      </c>
      <c r="N26" s="230">
        <f t="shared" si="2"/>
        <v>1955</v>
      </c>
      <c r="O26" s="231">
        <f t="shared" si="3"/>
        <v>0.27565765098184514</v>
      </c>
      <c r="P26" s="156">
        <v>2699</v>
      </c>
      <c r="Q26" s="200">
        <v>0</v>
      </c>
      <c r="R26" s="200">
        <f t="shared" si="4"/>
        <v>1955</v>
      </c>
      <c r="S26" s="201">
        <f t="shared" si="5"/>
        <v>0.27565765098184514</v>
      </c>
      <c r="T26" s="156">
        <v>2699</v>
      </c>
      <c r="U26" s="230">
        <v>0</v>
      </c>
      <c r="V26" s="230">
        <f t="shared" si="6"/>
        <v>1955</v>
      </c>
      <c r="W26" s="231">
        <f t="shared" si="7"/>
        <v>0.27565765098184514</v>
      </c>
      <c r="X26" s="156">
        <v>2699</v>
      </c>
      <c r="Y26" s="200">
        <v>0</v>
      </c>
      <c r="Z26" s="200">
        <f t="shared" si="8"/>
        <v>1955</v>
      </c>
      <c r="AA26" s="201">
        <f t="shared" si="9"/>
        <v>0.27565765098184514</v>
      </c>
    </row>
    <row r="27" spans="1:27" s="4" customFormat="1" ht="12.75" customHeight="1">
      <c r="A27" s="102" t="s">
        <v>268</v>
      </c>
      <c r="B27" s="114" t="s">
        <v>29</v>
      </c>
      <c r="C27" s="126"/>
      <c r="D27" s="115">
        <v>0.22</v>
      </c>
      <c r="E27" s="116" t="s">
        <v>325</v>
      </c>
      <c r="F27" s="142">
        <v>2199</v>
      </c>
      <c r="G27" s="143">
        <v>1799</v>
      </c>
      <c r="H27" s="143">
        <v>1314</v>
      </c>
      <c r="I27" s="143">
        <v>0</v>
      </c>
      <c r="J27" s="72">
        <f t="shared" si="0"/>
        <v>1314</v>
      </c>
      <c r="K27" s="85">
        <f t="shared" si="1"/>
        <v>0.40245566166439289</v>
      </c>
      <c r="L27" s="154">
        <v>1599</v>
      </c>
      <c r="M27" s="179">
        <v>138</v>
      </c>
      <c r="N27" s="237">
        <f t="shared" si="2"/>
        <v>1176</v>
      </c>
      <c r="O27" s="238">
        <f t="shared" si="3"/>
        <v>0.26454033771106944</v>
      </c>
      <c r="P27" s="154">
        <v>1599</v>
      </c>
      <c r="Q27" s="179">
        <v>138</v>
      </c>
      <c r="R27" s="206">
        <f t="shared" si="4"/>
        <v>1176</v>
      </c>
      <c r="S27" s="207">
        <f t="shared" si="5"/>
        <v>0.26454033771106944</v>
      </c>
      <c r="T27" s="154">
        <v>1599</v>
      </c>
      <c r="U27" s="179">
        <v>138</v>
      </c>
      <c r="V27" s="237">
        <f t="shared" si="6"/>
        <v>1176</v>
      </c>
      <c r="W27" s="238">
        <f t="shared" si="7"/>
        <v>0.26454033771106944</v>
      </c>
      <c r="X27" s="154">
        <v>1599</v>
      </c>
      <c r="Y27" s="179">
        <v>138</v>
      </c>
      <c r="Z27" s="206">
        <f t="shared" si="8"/>
        <v>1176</v>
      </c>
      <c r="AA27" s="207">
        <f t="shared" si="9"/>
        <v>0.26454033771106944</v>
      </c>
    </row>
    <row r="28" spans="1:27" s="4" customFormat="1" ht="12.75" customHeight="1" thickBot="1">
      <c r="A28" s="101" t="s">
        <v>269</v>
      </c>
      <c r="B28" s="24" t="s">
        <v>29</v>
      </c>
      <c r="C28" s="117"/>
      <c r="D28" s="30">
        <v>0.27</v>
      </c>
      <c r="E28" s="25" t="s">
        <v>326</v>
      </c>
      <c r="F28" s="36">
        <v>2299</v>
      </c>
      <c r="G28" s="44">
        <v>1899</v>
      </c>
      <c r="H28" s="44">
        <v>1388</v>
      </c>
      <c r="I28" s="44">
        <v>0</v>
      </c>
      <c r="J28" s="73">
        <f t="shared" si="0"/>
        <v>1388</v>
      </c>
      <c r="K28" s="82">
        <f t="shared" si="1"/>
        <v>0.39625924314919531</v>
      </c>
      <c r="L28" s="137">
        <v>1699</v>
      </c>
      <c r="M28" s="96">
        <v>138</v>
      </c>
      <c r="N28" s="223">
        <f t="shared" si="2"/>
        <v>1250</v>
      </c>
      <c r="O28" s="224">
        <f t="shared" si="3"/>
        <v>0.26427310182460273</v>
      </c>
      <c r="P28" s="137">
        <v>1699</v>
      </c>
      <c r="Q28" s="96">
        <v>138</v>
      </c>
      <c r="R28" s="193">
        <f t="shared" si="4"/>
        <v>1250</v>
      </c>
      <c r="S28" s="194">
        <f t="shared" si="5"/>
        <v>0.26427310182460273</v>
      </c>
      <c r="T28" s="137">
        <v>1699</v>
      </c>
      <c r="U28" s="96">
        <v>138</v>
      </c>
      <c r="V28" s="223">
        <f t="shared" si="6"/>
        <v>1250</v>
      </c>
      <c r="W28" s="224">
        <f t="shared" si="7"/>
        <v>0.26427310182460273</v>
      </c>
      <c r="X28" s="137">
        <v>1699</v>
      </c>
      <c r="Y28" s="96">
        <v>138</v>
      </c>
      <c r="Z28" s="193">
        <f t="shared" si="8"/>
        <v>1250</v>
      </c>
      <c r="AA28" s="194">
        <f t="shared" si="9"/>
        <v>0.26427310182460273</v>
      </c>
    </row>
    <row r="29" spans="1:27" s="4" customFormat="1" ht="12.75" customHeight="1">
      <c r="A29" s="102" t="s">
        <v>313</v>
      </c>
      <c r="B29" s="114" t="s">
        <v>29</v>
      </c>
      <c r="C29" s="118"/>
      <c r="D29" s="115" t="s">
        <v>77</v>
      </c>
      <c r="E29" s="116" t="s">
        <v>327</v>
      </c>
      <c r="F29" s="142">
        <v>4999</v>
      </c>
      <c r="G29" s="143">
        <v>3799</v>
      </c>
      <c r="H29" s="143">
        <v>2883</v>
      </c>
      <c r="I29" s="143">
        <v>0</v>
      </c>
      <c r="J29" s="72">
        <f>IFERROR(H29-I29,H29)</f>
        <v>2883</v>
      </c>
      <c r="K29" s="85">
        <f>IFERROR((F29-J29)/F29, " ")</f>
        <v>0.42328465693138628</v>
      </c>
      <c r="L29" s="154">
        <v>3799</v>
      </c>
      <c r="M29" s="237">
        <v>0</v>
      </c>
      <c r="N29" s="237">
        <f t="shared" si="2"/>
        <v>2883</v>
      </c>
      <c r="O29" s="238">
        <f t="shared" si="3"/>
        <v>0.24111608317978414</v>
      </c>
      <c r="P29" s="154">
        <v>3799</v>
      </c>
      <c r="Q29" s="206">
        <v>0</v>
      </c>
      <c r="R29" s="206">
        <f t="shared" si="4"/>
        <v>2883</v>
      </c>
      <c r="S29" s="207">
        <f t="shared" si="5"/>
        <v>0.24111608317978414</v>
      </c>
      <c r="T29" s="154">
        <v>3799</v>
      </c>
      <c r="U29" s="237">
        <v>0</v>
      </c>
      <c r="V29" s="237">
        <f t="shared" si="6"/>
        <v>2883</v>
      </c>
      <c r="W29" s="238">
        <f t="shared" si="7"/>
        <v>0.24111608317978414</v>
      </c>
      <c r="X29" s="154">
        <v>3799</v>
      </c>
      <c r="Y29" s="206">
        <v>0</v>
      </c>
      <c r="Z29" s="206">
        <f t="shared" si="8"/>
        <v>2883</v>
      </c>
      <c r="AA29" s="207">
        <f t="shared" si="9"/>
        <v>0.24111608317978414</v>
      </c>
    </row>
    <row r="30" spans="1:27" s="4" customFormat="1" ht="12.75" customHeight="1">
      <c r="A30" s="27" t="s">
        <v>328</v>
      </c>
      <c r="B30" s="21" t="s">
        <v>29</v>
      </c>
      <c r="C30" s="69" t="s">
        <v>508</v>
      </c>
      <c r="D30" s="32" t="s">
        <v>77</v>
      </c>
      <c r="E30" s="6" t="s">
        <v>329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38">
        <v>3999</v>
      </c>
      <c r="M30" s="228">
        <v>0</v>
      </c>
      <c r="N30" s="228">
        <f t="shared" si="2"/>
        <v>3033</v>
      </c>
      <c r="O30" s="229">
        <f t="shared" si="3"/>
        <v>0.24156039009752439</v>
      </c>
      <c r="P30" s="138">
        <v>3999</v>
      </c>
      <c r="Q30" s="95">
        <v>0</v>
      </c>
      <c r="R30" s="198">
        <f t="shared" si="4"/>
        <v>3033</v>
      </c>
      <c r="S30" s="199">
        <f t="shared" si="5"/>
        <v>0.24156039009752439</v>
      </c>
      <c r="T30" s="138">
        <v>3799</v>
      </c>
      <c r="U30" s="95">
        <v>138</v>
      </c>
      <c r="V30" s="228">
        <f t="shared" si="6"/>
        <v>2895</v>
      </c>
      <c r="W30" s="229">
        <f t="shared" si="7"/>
        <v>0.23795735719926298</v>
      </c>
      <c r="X30" s="138">
        <v>3799</v>
      </c>
      <c r="Y30" s="95">
        <v>138</v>
      </c>
      <c r="Z30" s="198">
        <f t="shared" si="8"/>
        <v>2895</v>
      </c>
      <c r="AA30" s="199">
        <f t="shared" si="9"/>
        <v>0.23795735719926298</v>
      </c>
    </row>
    <row r="31" spans="1:27" s="4" customFormat="1" ht="12.75" customHeight="1">
      <c r="A31" s="27" t="s">
        <v>141</v>
      </c>
      <c r="B31" s="21" t="s">
        <v>29</v>
      </c>
      <c r="C31" s="69"/>
      <c r="D31" s="32">
        <v>1.56</v>
      </c>
      <c r="E31" s="6" t="s">
        <v>142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0"/>
        <v>2733</v>
      </c>
      <c r="K31" s="84">
        <f t="shared" si="1"/>
        <v>0.40574037834311805</v>
      </c>
      <c r="L31" s="138">
        <v>3199</v>
      </c>
      <c r="M31" s="95">
        <v>287</v>
      </c>
      <c r="N31" s="228">
        <f t="shared" si="2"/>
        <v>2446</v>
      </c>
      <c r="O31" s="229">
        <f t="shared" si="3"/>
        <v>0.23538605814316974</v>
      </c>
      <c r="P31" s="138">
        <v>3199</v>
      </c>
      <c r="Q31" s="95">
        <v>287</v>
      </c>
      <c r="R31" s="198">
        <f t="shared" si="4"/>
        <v>2446</v>
      </c>
      <c r="S31" s="199">
        <f t="shared" si="5"/>
        <v>0.23538605814316974</v>
      </c>
      <c r="T31" s="138">
        <v>3199</v>
      </c>
      <c r="U31" s="95">
        <v>289</v>
      </c>
      <c r="V31" s="228">
        <f t="shared" si="6"/>
        <v>2444</v>
      </c>
      <c r="W31" s="229">
        <f t="shared" si="7"/>
        <v>0.23601125351672397</v>
      </c>
      <c r="X31" s="138">
        <v>3599</v>
      </c>
      <c r="Y31" s="198">
        <v>0</v>
      </c>
      <c r="Z31" s="198">
        <f t="shared" si="8"/>
        <v>2733</v>
      </c>
      <c r="AA31" s="199">
        <f t="shared" si="9"/>
        <v>0.2406223951097527</v>
      </c>
    </row>
    <row r="32" spans="1:27" s="4" customFormat="1" ht="12.75" customHeight="1" thickBot="1">
      <c r="A32" s="26" t="s">
        <v>140</v>
      </c>
      <c r="B32" s="23" t="s">
        <v>29</v>
      </c>
      <c r="C32" s="67"/>
      <c r="D32" s="31">
        <v>0.79</v>
      </c>
      <c r="E32" s="2" t="s">
        <v>143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0"/>
        <v>2104</v>
      </c>
      <c r="K32" s="83">
        <f t="shared" si="1"/>
        <v>0.4153931647679911</v>
      </c>
      <c r="L32" s="140">
        <v>2399</v>
      </c>
      <c r="M32" s="94">
        <v>287</v>
      </c>
      <c r="N32" s="225">
        <f t="shared" si="2"/>
        <v>1817</v>
      </c>
      <c r="O32" s="226">
        <f t="shared" si="3"/>
        <v>0.24260108378491038</v>
      </c>
      <c r="P32" s="140">
        <v>2399</v>
      </c>
      <c r="Q32" s="94">
        <v>287</v>
      </c>
      <c r="R32" s="195">
        <f t="shared" si="4"/>
        <v>1817</v>
      </c>
      <c r="S32" s="196">
        <f t="shared" si="5"/>
        <v>0.24260108378491038</v>
      </c>
      <c r="T32" s="140">
        <v>2399</v>
      </c>
      <c r="U32" s="94">
        <v>288</v>
      </c>
      <c r="V32" s="225">
        <f t="shared" si="6"/>
        <v>1816</v>
      </c>
      <c r="W32" s="226">
        <f t="shared" si="7"/>
        <v>0.24301792413505627</v>
      </c>
      <c r="X32" s="140">
        <v>2599</v>
      </c>
      <c r="Y32" s="94">
        <v>140</v>
      </c>
      <c r="Z32" s="195">
        <f t="shared" si="8"/>
        <v>1964</v>
      </c>
      <c r="AA32" s="196">
        <f t="shared" si="9"/>
        <v>0.2443247402847249</v>
      </c>
    </row>
    <row r="33" spans="1:27" s="4" customFormat="1" ht="12.75" customHeight="1">
      <c r="A33" s="27" t="s">
        <v>42</v>
      </c>
      <c r="B33" s="21" t="s">
        <v>29</v>
      </c>
      <c r="C33" s="5"/>
      <c r="D33" s="32" t="s">
        <v>77</v>
      </c>
      <c r="E33" s="6" t="s">
        <v>330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0"/>
        <v>880</v>
      </c>
      <c r="K33" s="84">
        <f t="shared" si="1"/>
        <v>0.37097927090779126</v>
      </c>
      <c r="L33" s="138">
        <v>1149</v>
      </c>
      <c r="M33" s="228">
        <v>0</v>
      </c>
      <c r="N33" s="228">
        <f t="shared" si="2"/>
        <v>880</v>
      </c>
      <c r="O33" s="229">
        <f t="shared" si="3"/>
        <v>0.23411662315056572</v>
      </c>
      <c r="P33" s="138">
        <v>1149</v>
      </c>
      <c r="Q33" s="198">
        <v>0</v>
      </c>
      <c r="R33" s="198">
        <f t="shared" si="4"/>
        <v>880</v>
      </c>
      <c r="S33" s="199">
        <f t="shared" si="5"/>
        <v>0.23411662315056572</v>
      </c>
      <c r="T33" s="138">
        <v>1149</v>
      </c>
      <c r="U33" s="228">
        <v>0</v>
      </c>
      <c r="V33" s="228">
        <f t="shared" si="6"/>
        <v>880</v>
      </c>
      <c r="W33" s="229">
        <f t="shared" si="7"/>
        <v>0.23411662315056572</v>
      </c>
      <c r="X33" s="138">
        <v>1149</v>
      </c>
      <c r="Y33" s="198">
        <v>0</v>
      </c>
      <c r="Z33" s="198">
        <f t="shared" si="8"/>
        <v>880</v>
      </c>
      <c r="AA33" s="199">
        <f t="shared" si="9"/>
        <v>0.23411662315056572</v>
      </c>
    </row>
    <row r="34" spans="1:27" s="4" customFormat="1" ht="12.75" customHeight="1" thickBot="1">
      <c r="A34" s="101" t="s">
        <v>43</v>
      </c>
      <c r="B34" s="24" t="s">
        <v>29</v>
      </c>
      <c r="C34" s="117"/>
      <c r="D34" s="30" t="s">
        <v>77</v>
      </c>
      <c r="E34" s="25" t="s">
        <v>331</v>
      </c>
      <c r="F34" s="36">
        <v>1499</v>
      </c>
      <c r="G34" s="44">
        <v>1249</v>
      </c>
      <c r="H34" s="44">
        <v>1013</v>
      </c>
      <c r="I34" s="44">
        <v>0</v>
      </c>
      <c r="J34" s="73">
        <f t="shared" si="0"/>
        <v>1013</v>
      </c>
      <c r="K34" s="82">
        <f t="shared" si="1"/>
        <v>0.32421614409606403</v>
      </c>
      <c r="L34" s="137">
        <v>1249</v>
      </c>
      <c r="M34" s="223">
        <v>0</v>
      </c>
      <c r="N34" s="223">
        <f t="shared" si="2"/>
        <v>1013</v>
      </c>
      <c r="O34" s="224">
        <f t="shared" si="3"/>
        <v>0.18895116092874301</v>
      </c>
      <c r="P34" s="137">
        <v>1249</v>
      </c>
      <c r="Q34" s="193">
        <v>0</v>
      </c>
      <c r="R34" s="193">
        <f t="shared" si="4"/>
        <v>1013</v>
      </c>
      <c r="S34" s="194">
        <f t="shared" si="5"/>
        <v>0.18895116092874301</v>
      </c>
      <c r="T34" s="137">
        <v>1249</v>
      </c>
      <c r="U34" s="223">
        <v>0</v>
      </c>
      <c r="V34" s="223">
        <f t="shared" si="6"/>
        <v>1013</v>
      </c>
      <c r="W34" s="224">
        <f t="shared" si="7"/>
        <v>0.18895116092874301</v>
      </c>
      <c r="X34" s="137">
        <v>1249</v>
      </c>
      <c r="Y34" s="193">
        <v>0</v>
      </c>
      <c r="Z34" s="193">
        <f t="shared" si="8"/>
        <v>1013</v>
      </c>
      <c r="AA34" s="194">
        <f t="shared" si="9"/>
        <v>0.18895116092874301</v>
      </c>
    </row>
    <row r="35" spans="1:27" s="4" customFormat="1" ht="12.75" customHeight="1">
      <c r="A35" s="102" t="s">
        <v>191</v>
      </c>
      <c r="B35" s="114" t="s">
        <v>28</v>
      </c>
      <c r="C35" s="159"/>
      <c r="D35" s="115" t="s">
        <v>77</v>
      </c>
      <c r="E35" s="116" t="s">
        <v>332</v>
      </c>
      <c r="F35" s="142">
        <v>1549</v>
      </c>
      <c r="G35" s="143">
        <v>1249</v>
      </c>
      <c r="H35" s="143">
        <v>947</v>
      </c>
      <c r="I35" s="143">
        <v>0</v>
      </c>
      <c r="J35" s="72">
        <f t="shared" si="0"/>
        <v>947</v>
      </c>
      <c r="K35" s="85">
        <f t="shared" si="1"/>
        <v>0.38863783085861847</v>
      </c>
      <c r="L35" s="154">
        <v>999</v>
      </c>
      <c r="M35" s="179">
        <v>33</v>
      </c>
      <c r="N35" s="237">
        <f t="shared" si="2"/>
        <v>914</v>
      </c>
      <c r="O35" s="238">
        <f t="shared" si="3"/>
        <v>8.5085085085085083E-2</v>
      </c>
      <c r="P35" s="154">
        <v>999</v>
      </c>
      <c r="Q35" s="179">
        <v>33</v>
      </c>
      <c r="R35" s="206">
        <f t="shared" si="4"/>
        <v>914</v>
      </c>
      <c r="S35" s="207">
        <f t="shared" si="5"/>
        <v>8.5085085085085083E-2</v>
      </c>
      <c r="T35" s="154">
        <v>999</v>
      </c>
      <c r="U35" s="179">
        <v>33</v>
      </c>
      <c r="V35" s="237">
        <f t="shared" si="6"/>
        <v>914</v>
      </c>
      <c r="W35" s="238">
        <f t="shared" si="7"/>
        <v>8.5085085085085083E-2</v>
      </c>
      <c r="X35" s="154">
        <v>1049</v>
      </c>
      <c r="Y35" s="206">
        <v>0</v>
      </c>
      <c r="Z35" s="206">
        <f t="shared" si="8"/>
        <v>947</v>
      </c>
      <c r="AA35" s="207">
        <f t="shared" si="9"/>
        <v>9.7235462345090562E-2</v>
      </c>
    </row>
    <row r="36" spans="1:27" s="4" customFormat="1" ht="12.75" customHeight="1" thickBot="1">
      <c r="A36" s="56" t="s">
        <v>296</v>
      </c>
      <c r="B36" s="49" t="s">
        <v>28</v>
      </c>
      <c r="C36" s="107"/>
      <c r="D36" s="50" t="s">
        <v>77</v>
      </c>
      <c r="E36" s="51" t="s">
        <v>297</v>
      </c>
      <c r="F36" s="52">
        <v>1599</v>
      </c>
      <c r="G36" s="71">
        <v>1299</v>
      </c>
      <c r="H36" s="71">
        <v>985</v>
      </c>
      <c r="I36" s="71">
        <v>0</v>
      </c>
      <c r="J36" s="77">
        <f t="shared" si="0"/>
        <v>985</v>
      </c>
      <c r="K36" s="93">
        <f t="shared" si="1"/>
        <v>0.38398999374609133</v>
      </c>
      <c r="L36" s="156">
        <v>1049</v>
      </c>
      <c r="M36" s="113">
        <v>33</v>
      </c>
      <c r="N36" s="230">
        <f t="shared" si="2"/>
        <v>952</v>
      </c>
      <c r="O36" s="231">
        <f t="shared" si="3"/>
        <v>9.2469018112488088E-2</v>
      </c>
      <c r="P36" s="156">
        <v>1049</v>
      </c>
      <c r="Q36" s="113">
        <v>33</v>
      </c>
      <c r="R36" s="200">
        <f t="shared" si="4"/>
        <v>952</v>
      </c>
      <c r="S36" s="201">
        <f t="shared" si="5"/>
        <v>9.2469018112488088E-2</v>
      </c>
      <c r="T36" s="156">
        <v>1049</v>
      </c>
      <c r="U36" s="113">
        <v>33</v>
      </c>
      <c r="V36" s="230">
        <f t="shared" si="6"/>
        <v>952</v>
      </c>
      <c r="W36" s="231">
        <f t="shared" si="7"/>
        <v>9.2469018112488088E-2</v>
      </c>
      <c r="X36" s="156">
        <v>1099</v>
      </c>
      <c r="Y36" s="200">
        <v>0</v>
      </c>
      <c r="Z36" s="200">
        <f t="shared" si="8"/>
        <v>985</v>
      </c>
      <c r="AA36" s="201">
        <f t="shared" si="9"/>
        <v>0.10373066424021839</v>
      </c>
    </row>
    <row r="37" spans="1:27" s="4" customFormat="1" ht="12.75" customHeight="1">
      <c r="A37" s="27" t="s">
        <v>270</v>
      </c>
      <c r="B37" s="21" t="s">
        <v>20</v>
      </c>
      <c r="C37" s="66"/>
      <c r="D37" s="32" t="s">
        <v>77</v>
      </c>
      <c r="E37" s="6" t="s">
        <v>272</v>
      </c>
      <c r="F37" s="38">
        <v>3399</v>
      </c>
      <c r="G37" s="43">
        <v>2799</v>
      </c>
      <c r="H37" s="43">
        <v>2304</v>
      </c>
      <c r="I37" s="43">
        <v>0</v>
      </c>
      <c r="J37" s="75">
        <f t="shared" si="0"/>
        <v>2304</v>
      </c>
      <c r="K37" s="84">
        <f t="shared" si="1"/>
        <v>0.32215357458075905</v>
      </c>
      <c r="L37" s="137">
        <v>2599</v>
      </c>
      <c r="M37" s="96">
        <v>153</v>
      </c>
      <c r="N37" s="223">
        <f t="shared" si="2"/>
        <v>2151</v>
      </c>
      <c r="O37" s="224">
        <f t="shared" si="3"/>
        <v>0.17237398999615236</v>
      </c>
      <c r="P37" s="137">
        <v>2599</v>
      </c>
      <c r="Q37" s="96">
        <v>153</v>
      </c>
      <c r="R37" s="193">
        <f t="shared" si="4"/>
        <v>2151</v>
      </c>
      <c r="S37" s="194">
        <f t="shared" si="5"/>
        <v>0.17237398999615236</v>
      </c>
      <c r="T37" s="137">
        <v>2799</v>
      </c>
      <c r="U37" s="223">
        <v>0</v>
      </c>
      <c r="V37" s="223">
        <f t="shared" si="6"/>
        <v>2304</v>
      </c>
      <c r="W37" s="224">
        <f t="shared" si="7"/>
        <v>0.17684887459807075</v>
      </c>
      <c r="X37" s="137">
        <v>2799</v>
      </c>
      <c r="Y37" s="193">
        <v>0</v>
      </c>
      <c r="Z37" s="193">
        <f t="shared" si="8"/>
        <v>2304</v>
      </c>
      <c r="AA37" s="194">
        <f t="shared" si="9"/>
        <v>0.17684887459807075</v>
      </c>
    </row>
    <row r="38" spans="1:27" s="4" customFormat="1" ht="12.75" customHeight="1">
      <c r="A38" s="103" t="s">
        <v>333</v>
      </c>
      <c r="B38" s="119" t="s">
        <v>20</v>
      </c>
      <c r="C38" s="164"/>
      <c r="D38" s="120" t="s">
        <v>77</v>
      </c>
      <c r="E38" s="121" t="s">
        <v>335</v>
      </c>
      <c r="F38" s="144">
        <v>3499</v>
      </c>
      <c r="G38" s="145">
        <v>2899</v>
      </c>
      <c r="H38" s="145">
        <v>2387</v>
      </c>
      <c r="I38" s="145">
        <v>0</v>
      </c>
      <c r="J38" s="105">
        <f t="shared" si="0"/>
        <v>2387</v>
      </c>
      <c r="K38" s="86">
        <f t="shared" si="1"/>
        <v>0.31780508716776223</v>
      </c>
      <c r="L38" s="139">
        <v>2899</v>
      </c>
      <c r="M38" s="235">
        <v>0</v>
      </c>
      <c r="N38" s="235">
        <f t="shared" si="2"/>
        <v>2387</v>
      </c>
      <c r="O38" s="236">
        <f t="shared" si="3"/>
        <v>0.17661262504311831</v>
      </c>
      <c r="P38" s="139">
        <v>2899</v>
      </c>
      <c r="Q38" s="204">
        <v>0</v>
      </c>
      <c r="R38" s="204">
        <f t="shared" si="4"/>
        <v>2387</v>
      </c>
      <c r="S38" s="205">
        <f t="shared" si="5"/>
        <v>0.17661262504311831</v>
      </c>
      <c r="T38" s="139">
        <v>2899</v>
      </c>
      <c r="U38" s="235">
        <v>0</v>
      </c>
      <c r="V38" s="235">
        <f t="shared" si="6"/>
        <v>2387</v>
      </c>
      <c r="W38" s="236">
        <f t="shared" si="7"/>
        <v>0.17661262504311831</v>
      </c>
      <c r="X38" s="139">
        <v>2899</v>
      </c>
      <c r="Y38" s="204">
        <v>0</v>
      </c>
      <c r="Z38" s="204">
        <f t="shared" si="8"/>
        <v>2387</v>
      </c>
      <c r="AA38" s="205">
        <f t="shared" si="9"/>
        <v>0.17661262504311831</v>
      </c>
    </row>
    <row r="39" spans="1:27" s="4" customFormat="1" ht="12.75" customHeight="1">
      <c r="A39" s="101" t="s">
        <v>271</v>
      </c>
      <c r="B39" s="24" t="s">
        <v>20</v>
      </c>
      <c r="C39" s="66"/>
      <c r="D39" s="30" t="s">
        <v>77</v>
      </c>
      <c r="E39" s="25" t="s">
        <v>273</v>
      </c>
      <c r="F39" s="36">
        <v>3499</v>
      </c>
      <c r="G39" s="44">
        <v>2899</v>
      </c>
      <c r="H39" s="44">
        <v>2385</v>
      </c>
      <c r="I39" s="44">
        <v>0</v>
      </c>
      <c r="J39" s="73">
        <f t="shared" si="0"/>
        <v>2385</v>
      </c>
      <c r="K39" s="82">
        <f t="shared" si="1"/>
        <v>0.31837667905115746</v>
      </c>
      <c r="L39" s="137">
        <v>2699</v>
      </c>
      <c r="M39" s="96">
        <v>153</v>
      </c>
      <c r="N39" s="223">
        <f t="shared" si="2"/>
        <v>2232</v>
      </c>
      <c r="O39" s="224">
        <f t="shared" si="3"/>
        <v>0.17302704705446462</v>
      </c>
      <c r="P39" s="137">
        <v>2699</v>
      </c>
      <c r="Q39" s="96">
        <v>153</v>
      </c>
      <c r="R39" s="193">
        <f t="shared" si="4"/>
        <v>2232</v>
      </c>
      <c r="S39" s="194">
        <f t="shared" si="5"/>
        <v>0.17302704705446462</v>
      </c>
      <c r="T39" s="137">
        <v>2899</v>
      </c>
      <c r="U39" s="223">
        <v>0</v>
      </c>
      <c r="V39" s="223">
        <f t="shared" si="6"/>
        <v>2385</v>
      </c>
      <c r="W39" s="224">
        <f t="shared" si="7"/>
        <v>0.177302518109693</v>
      </c>
      <c r="X39" s="137">
        <v>2899</v>
      </c>
      <c r="Y39" s="193">
        <v>0</v>
      </c>
      <c r="Z39" s="193">
        <f t="shared" si="8"/>
        <v>2385</v>
      </c>
      <c r="AA39" s="194">
        <f t="shared" si="9"/>
        <v>0.177302518109693</v>
      </c>
    </row>
    <row r="40" spans="1:27" s="4" customFormat="1" ht="12.75" customHeight="1" thickBot="1">
      <c r="A40" s="56" t="s">
        <v>334</v>
      </c>
      <c r="B40" s="49" t="s">
        <v>20</v>
      </c>
      <c r="C40" s="107"/>
      <c r="D40" s="50" t="s">
        <v>77</v>
      </c>
      <c r="E40" s="51" t="s">
        <v>335</v>
      </c>
      <c r="F40" s="52">
        <v>3599</v>
      </c>
      <c r="G40" s="71">
        <v>2999</v>
      </c>
      <c r="H40" s="71">
        <v>2469</v>
      </c>
      <c r="I40" s="71">
        <v>0</v>
      </c>
      <c r="J40" s="77">
        <f t="shared" si="0"/>
        <v>2469</v>
      </c>
      <c r="K40" s="93">
        <f t="shared" si="1"/>
        <v>0.31397610447346486</v>
      </c>
      <c r="L40" s="156">
        <v>2999</v>
      </c>
      <c r="M40" s="230">
        <v>0</v>
      </c>
      <c r="N40" s="230">
        <f t="shared" si="2"/>
        <v>2469</v>
      </c>
      <c r="O40" s="231">
        <f t="shared" si="3"/>
        <v>0.17672557519173057</v>
      </c>
      <c r="P40" s="156">
        <v>2999</v>
      </c>
      <c r="Q40" s="200">
        <v>0</v>
      </c>
      <c r="R40" s="200">
        <f t="shared" si="4"/>
        <v>2469</v>
      </c>
      <c r="S40" s="201">
        <f t="shared" si="5"/>
        <v>0.17672557519173057</v>
      </c>
      <c r="T40" s="156">
        <v>2999</v>
      </c>
      <c r="U40" s="230">
        <v>0</v>
      </c>
      <c r="V40" s="230">
        <f t="shared" si="6"/>
        <v>2469</v>
      </c>
      <c r="W40" s="231">
        <f t="shared" si="7"/>
        <v>0.17672557519173057</v>
      </c>
      <c r="X40" s="156">
        <v>2999</v>
      </c>
      <c r="Y40" s="200">
        <v>0</v>
      </c>
      <c r="Z40" s="200">
        <f t="shared" si="8"/>
        <v>2469</v>
      </c>
      <c r="AA40" s="201">
        <f t="shared" si="9"/>
        <v>0.17672557519173057</v>
      </c>
    </row>
    <row r="41" spans="1:27" s="4" customFormat="1" ht="12.75" customHeight="1" thickBot="1">
      <c r="A41" s="112" t="s">
        <v>274</v>
      </c>
      <c r="B41" s="23" t="s">
        <v>20</v>
      </c>
      <c r="C41" s="272" t="s">
        <v>760</v>
      </c>
      <c r="D41" s="31" t="s">
        <v>77</v>
      </c>
      <c r="E41" s="148" t="s">
        <v>275</v>
      </c>
      <c r="F41" s="149">
        <v>2499</v>
      </c>
      <c r="G41" s="150">
        <v>1999</v>
      </c>
      <c r="H41" s="150">
        <v>1593</v>
      </c>
      <c r="I41" s="150">
        <v>0</v>
      </c>
      <c r="J41" s="76">
        <f t="shared" si="0"/>
        <v>1593</v>
      </c>
      <c r="K41" s="87">
        <f t="shared" si="1"/>
        <v>0.3625450180072029</v>
      </c>
      <c r="L41" s="156">
        <v>1899</v>
      </c>
      <c r="M41" s="113">
        <v>72</v>
      </c>
      <c r="N41" s="230">
        <f t="shared" si="2"/>
        <v>1521</v>
      </c>
      <c r="O41" s="231">
        <f t="shared" si="3"/>
        <v>0.1990521327014218</v>
      </c>
      <c r="P41" s="156">
        <v>1899</v>
      </c>
      <c r="Q41" s="113">
        <v>72</v>
      </c>
      <c r="R41" s="200">
        <f t="shared" si="4"/>
        <v>1521</v>
      </c>
      <c r="S41" s="201">
        <f t="shared" si="5"/>
        <v>0.1990521327014218</v>
      </c>
      <c r="T41" s="156">
        <v>1999</v>
      </c>
      <c r="U41" s="230">
        <v>0</v>
      </c>
      <c r="V41" s="230">
        <f t="shared" si="6"/>
        <v>1593</v>
      </c>
      <c r="W41" s="231">
        <f t="shared" si="7"/>
        <v>0.20310155077538769</v>
      </c>
      <c r="X41" s="156">
        <v>1999</v>
      </c>
      <c r="Y41" s="200">
        <v>0</v>
      </c>
      <c r="Z41" s="200">
        <f t="shared" si="8"/>
        <v>1593</v>
      </c>
      <c r="AA41" s="201">
        <f t="shared" si="9"/>
        <v>0.20310155077538769</v>
      </c>
    </row>
  </sheetData>
  <sortState xmlns:xlrd2="http://schemas.microsoft.com/office/spreadsheetml/2017/richdata2" ref="A48:I49">
    <sortCondition ref="A49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CQ21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I22" sqref="I22"/>
    </sheetView>
  </sheetViews>
  <sheetFormatPr defaultColWidth="9.1796875" defaultRowHeight="10.5"/>
  <cols>
    <col min="1" max="1" width="14.7265625" style="8" customWidth="1"/>
    <col min="2" max="2" width="7.1796875" style="22" customWidth="1"/>
    <col min="3" max="3" width="14.26953125" style="13" customWidth="1"/>
    <col min="4" max="4" width="7" style="28" customWidth="1"/>
    <col min="5" max="5" width="50.1796875" style="1" customWidth="1"/>
    <col min="6" max="11" width="8.7265625" style="40" customWidth="1"/>
    <col min="12" max="12" width="8.7265625" style="78" customWidth="1"/>
    <col min="13" max="14" width="9.453125" style="46" customWidth="1"/>
    <col min="15" max="15" width="9.453125" style="47" customWidth="1"/>
    <col min="16" max="16" width="6.1796875" style="8" bestFit="1" customWidth="1"/>
    <col min="17" max="18" width="9.453125" style="46" customWidth="1"/>
    <col min="19" max="19" width="9.453125" style="47" customWidth="1"/>
    <col min="20" max="20" width="6.1796875" style="8" bestFit="1" customWidth="1"/>
    <col min="21" max="22" width="9.453125" style="46" customWidth="1"/>
    <col min="23" max="23" width="9.453125" style="47" customWidth="1"/>
    <col min="24" max="24" width="6.1796875" style="8" bestFit="1" customWidth="1"/>
    <col min="25" max="26" width="9.453125" style="46" customWidth="1"/>
    <col min="27" max="27" width="9.453125" style="47" customWidth="1"/>
    <col min="28" max="28" width="6.1796875" style="8" bestFit="1" customWidth="1"/>
    <col min="29" max="16384" width="9.1796875" style="8"/>
  </cols>
  <sheetData>
    <row r="1" spans="1:95" ht="14.5">
      <c r="CQ1" s="4"/>
    </row>
    <row r="2" spans="1:95" ht="11.5">
      <c r="F2" s="310">
        <v>45966</v>
      </c>
      <c r="G2" s="310"/>
      <c r="H2" s="70"/>
      <c r="I2" s="165"/>
      <c r="J2" s="41"/>
    </row>
    <row r="3" spans="1:95" ht="37.5" customHeight="1" thickBot="1">
      <c r="M3" s="311" t="s">
        <v>104</v>
      </c>
      <c r="N3" s="311"/>
      <c r="O3" s="311"/>
      <c r="P3" s="311"/>
      <c r="Q3" s="311" t="s">
        <v>104</v>
      </c>
      <c r="R3" s="311"/>
      <c r="S3" s="311"/>
      <c r="T3" s="311"/>
      <c r="U3" s="311" t="s">
        <v>104</v>
      </c>
      <c r="V3" s="311"/>
      <c r="W3" s="311"/>
      <c r="X3" s="311"/>
      <c r="Y3" s="311" t="s">
        <v>104</v>
      </c>
      <c r="Z3" s="311"/>
      <c r="AA3" s="311"/>
      <c r="AB3" s="311"/>
    </row>
    <row r="4" spans="1:95" ht="15" customHeight="1" thickBot="1">
      <c r="A4" s="28"/>
      <c r="M4" s="212" t="s">
        <v>614</v>
      </c>
      <c r="N4" s="213"/>
      <c r="O4" s="214"/>
      <c r="P4" s="215"/>
      <c r="Q4" s="182" t="s">
        <v>624</v>
      </c>
      <c r="R4" s="183"/>
      <c r="S4" s="184"/>
      <c r="T4" s="185"/>
      <c r="U4" s="212" t="s">
        <v>627</v>
      </c>
      <c r="V4" s="213"/>
      <c r="W4" s="214"/>
      <c r="X4" s="215"/>
      <c r="Y4" s="182" t="s">
        <v>765</v>
      </c>
      <c r="Z4" s="183"/>
      <c r="AA4" s="184"/>
      <c r="AB4" s="185"/>
    </row>
    <row r="5" spans="1:95" s="19" customFormat="1" ht="15" customHeight="1" thickBot="1">
      <c r="A5" s="28"/>
      <c r="C5" s="14"/>
      <c r="D5" s="28"/>
      <c r="E5" s="100"/>
      <c r="F5" s="40"/>
      <c r="G5" s="40"/>
      <c r="H5" s="40"/>
      <c r="I5" s="40"/>
      <c r="J5" s="40"/>
      <c r="K5" s="40"/>
      <c r="L5" s="78"/>
      <c r="M5" s="216" t="s">
        <v>14</v>
      </c>
      <c r="N5" s="217">
        <v>45966</v>
      </c>
      <c r="O5" s="217"/>
      <c r="P5" s="218"/>
      <c r="Q5" s="186" t="s">
        <v>14</v>
      </c>
      <c r="R5" s="187">
        <v>45981</v>
      </c>
      <c r="S5" s="187"/>
      <c r="T5" s="188"/>
      <c r="U5" s="216" t="s">
        <v>14</v>
      </c>
      <c r="V5" s="217">
        <v>45995</v>
      </c>
      <c r="W5" s="217"/>
      <c r="X5" s="218"/>
      <c r="Y5" s="186" t="s">
        <v>14</v>
      </c>
      <c r="Z5" s="187">
        <v>45658</v>
      </c>
      <c r="AA5" s="187"/>
      <c r="AB5" s="188"/>
    </row>
    <row r="6" spans="1:95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19" t="s">
        <v>15</v>
      </c>
      <c r="N6" s="220">
        <v>45980</v>
      </c>
      <c r="O6" s="220"/>
      <c r="P6" s="221"/>
      <c r="Q6" s="189" t="s">
        <v>15</v>
      </c>
      <c r="R6" s="190">
        <v>45994</v>
      </c>
      <c r="S6" s="190"/>
      <c r="T6" s="191"/>
      <c r="U6" s="219" t="s">
        <v>15</v>
      </c>
      <c r="V6" s="220">
        <v>46022</v>
      </c>
      <c r="W6" s="220"/>
      <c r="X6" s="221"/>
      <c r="Y6" s="189" t="s">
        <v>15</v>
      </c>
      <c r="Z6" s="190">
        <v>45692</v>
      </c>
      <c r="AA6" s="190"/>
      <c r="AB6" s="191"/>
    </row>
    <row r="7" spans="1:95" s="16" customFormat="1" ht="2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601</v>
      </c>
      <c r="I7" s="11" t="s">
        <v>10</v>
      </c>
      <c r="J7" s="39" t="s">
        <v>185</v>
      </c>
      <c r="K7" s="39" t="s">
        <v>47</v>
      </c>
      <c r="L7" s="81" t="s">
        <v>103</v>
      </c>
      <c r="M7" s="153" t="s">
        <v>128</v>
      </c>
      <c r="N7" s="110" t="s">
        <v>13</v>
      </c>
      <c r="O7" s="110" t="s">
        <v>19</v>
      </c>
      <c r="P7" s="111" t="s">
        <v>102</v>
      </c>
      <c r="Q7" s="153" t="s">
        <v>128</v>
      </c>
      <c r="R7" s="110" t="s">
        <v>13</v>
      </c>
      <c r="S7" s="110" t="s">
        <v>19</v>
      </c>
      <c r="T7" s="111" t="s">
        <v>102</v>
      </c>
      <c r="U7" s="153" t="s">
        <v>128</v>
      </c>
      <c r="V7" s="110" t="s">
        <v>13</v>
      </c>
      <c r="W7" s="110" t="s">
        <v>19</v>
      </c>
      <c r="X7" s="111" t="s">
        <v>102</v>
      </c>
      <c r="Y7" s="153" t="s">
        <v>128</v>
      </c>
      <c r="Z7" s="110" t="s">
        <v>13</v>
      </c>
      <c r="AA7" s="110" t="s">
        <v>19</v>
      </c>
      <c r="AB7" s="111" t="s">
        <v>102</v>
      </c>
    </row>
    <row r="8" spans="1:95" s="4" customFormat="1" ht="12.75" customHeight="1" thickBot="1">
      <c r="A8" s="27" t="s">
        <v>280</v>
      </c>
      <c r="B8" s="21" t="s">
        <v>25</v>
      </c>
      <c r="C8" s="160" t="s">
        <v>612</v>
      </c>
      <c r="D8" s="32">
        <v>3.33</v>
      </c>
      <c r="E8" s="6" t="s">
        <v>281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5" si="0">IFERROR(I8-J8,I8)</f>
        <v>5122</v>
      </c>
      <c r="L8" s="84">
        <f t="shared" ref="L8:L20" si="1">IFERROR((F8-K8)/F8, " ")</f>
        <v>0.33471879464865567</v>
      </c>
      <c r="M8" s="227">
        <v>6999</v>
      </c>
      <c r="N8" s="228">
        <v>0</v>
      </c>
      <c r="O8" s="228">
        <f>$K8-N8</f>
        <v>5122</v>
      </c>
      <c r="P8" s="229">
        <f>(M8-O8)/M8</f>
        <v>0.26818116873839121</v>
      </c>
      <c r="Q8" s="197">
        <v>6999</v>
      </c>
      <c r="R8" s="198">
        <v>0</v>
      </c>
      <c r="S8" s="198">
        <f>$K8-R8</f>
        <v>5122</v>
      </c>
      <c r="T8" s="199">
        <f>(Q8-S8)/Q8</f>
        <v>0.26818116873839121</v>
      </c>
      <c r="U8" s="227">
        <v>6999</v>
      </c>
      <c r="V8" s="228">
        <v>0</v>
      </c>
      <c r="W8" s="228">
        <f>$K8-V8</f>
        <v>5122</v>
      </c>
      <c r="X8" s="229">
        <f>(U8-W8)/U8</f>
        <v>0.26818116873839121</v>
      </c>
      <c r="Y8" s="197">
        <v>6999</v>
      </c>
      <c r="Z8" s="198">
        <v>0</v>
      </c>
      <c r="AA8" s="198">
        <f>$K8-Z8</f>
        <v>5122</v>
      </c>
      <c r="AB8" s="199">
        <f>(Y8-AA8)/Y8</f>
        <v>0.26818116873839121</v>
      </c>
    </row>
    <row r="9" spans="1:95" s="4" customFormat="1" ht="12.75" customHeight="1" thickBot="1">
      <c r="A9" s="112" t="s">
        <v>276</v>
      </c>
      <c r="B9" s="146" t="s">
        <v>27</v>
      </c>
      <c r="C9" s="151"/>
      <c r="D9" s="147">
        <v>0.71</v>
      </c>
      <c r="E9" s="148" t="s">
        <v>282</v>
      </c>
      <c r="F9" s="149">
        <v>2529</v>
      </c>
      <c r="G9" s="150">
        <v>2299</v>
      </c>
      <c r="H9" s="150">
        <v>2049</v>
      </c>
      <c r="I9" s="150">
        <v>1724</v>
      </c>
      <c r="J9" s="150">
        <v>0</v>
      </c>
      <c r="K9" s="76">
        <f t="shared" si="0"/>
        <v>1724</v>
      </c>
      <c r="L9" s="87">
        <f t="shared" si="1"/>
        <v>0.31830763147489127</v>
      </c>
      <c r="M9" s="157">
        <v>1899</v>
      </c>
      <c r="N9" s="152">
        <v>115</v>
      </c>
      <c r="O9" s="240">
        <f t="shared" ref="O9:O20" si="2">$K9-N9</f>
        <v>1609</v>
      </c>
      <c r="P9" s="241">
        <f t="shared" ref="P9:P20" si="3">(M9-O9)/M9</f>
        <v>0.15271195365982096</v>
      </c>
      <c r="Q9" s="157">
        <v>1899</v>
      </c>
      <c r="R9" s="152">
        <v>115</v>
      </c>
      <c r="S9" s="208">
        <f t="shared" ref="S9:S21" si="4">$K9-R9</f>
        <v>1609</v>
      </c>
      <c r="T9" s="209">
        <f t="shared" ref="T9:T21" si="5">(Q9-S9)/Q9</f>
        <v>0.15271195365982096</v>
      </c>
      <c r="U9" s="157">
        <v>1999</v>
      </c>
      <c r="V9" s="152">
        <v>34</v>
      </c>
      <c r="W9" s="240">
        <f t="shared" ref="W9:W11" si="6">$K9-V9</f>
        <v>1690</v>
      </c>
      <c r="X9" s="241">
        <f t="shared" ref="X9:X11" si="7">(U9-W9)/U9</f>
        <v>0.15457728864432216</v>
      </c>
      <c r="Y9" s="157">
        <v>2049</v>
      </c>
      <c r="Z9" s="208">
        <v>0</v>
      </c>
      <c r="AA9" s="208">
        <f t="shared" ref="AA9:AA21" si="8">$K9-Z9</f>
        <v>1724</v>
      </c>
      <c r="AB9" s="209">
        <f t="shared" ref="AB9:AB21" si="9">(Y9-AA9)/Y9</f>
        <v>0.1586139580283065</v>
      </c>
    </row>
    <row r="10" spans="1:95" s="4" customFormat="1" ht="12.75" customHeight="1" thickBot="1">
      <c r="A10" s="56" t="s">
        <v>277</v>
      </c>
      <c r="B10" s="49" t="s">
        <v>29</v>
      </c>
      <c r="C10" s="107"/>
      <c r="D10" s="50">
        <v>1.19</v>
      </c>
      <c r="E10" s="51" t="s">
        <v>283</v>
      </c>
      <c r="F10" s="52">
        <v>4729</v>
      </c>
      <c r="G10" s="71">
        <v>4299</v>
      </c>
      <c r="H10" s="71">
        <v>3499</v>
      </c>
      <c r="I10" s="71">
        <v>2944</v>
      </c>
      <c r="J10" s="71">
        <v>0</v>
      </c>
      <c r="K10" s="77">
        <f t="shared" si="0"/>
        <v>2944</v>
      </c>
      <c r="L10" s="93">
        <f t="shared" si="1"/>
        <v>0.37745823641361809</v>
      </c>
      <c r="M10" s="156">
        <v>3499</v>
      </c>
      <c r="N10" s="230">
        <v>0</v>
      </c>
      <c r="O10" s="230">
        <f t="shared" si="2"/>
        <v>2944</v>
      </c>
      <c r="P10" s="231">
        <f t="shared" si="3"/>
        <v>0.15861674764218348</v>
      </c>
      <c r="Q10" s="156">
        <v>3499</v>
      </c>
      <c r="R10" s="200">
        <v>0</v>
      </c>
      <c r="S10" s="200">
        <f t="shared" si="4"/>
        <v>2944</v>
      </c>
      <c r="T10" s="201">
        <f t="shared" si="5"/>
        <v>0.15861674764218348</v>
      </c>
      <c r="U10" s="156">
        <v>3499</v>
      </c>
      <c r="V10" s="230">
        <v>0</v>
      </c>
      <c r="W10" s="230">
        <f t="shared" si="6"/>
        <v>2944</v>
      </c>
      <c r="X10" s="231">
        <f t="shared" si="7"/>
        <v>0.15861674764218348</v>
      </c>
      <c r="Y10" s="156">
        <v>3499</v>
      </c>
      <c r="Z10" s="200">
        <v>0</v>
      </c>
      <c r="AA10" s="200">
        <f t="shared" si="8"/>
        <v>2944</v>
      </c>
      <c r="AB10" s="201">
        <f t="shared" si="9"/>
        <v>0.15861674764218348</v>
      </c>
    </row>
    <row r="11" spans="1:95" s="4" customFormat="1" ht="12.75" customHeight="1">
      <c r="A11" s="27" t="s">
        <v>278</v>
      </c>
      <c r="B11" s="21" t="s">
        <v>20</v>
      </c>
      <c r="C11" s="160" t="s">
        <v>502</v>
      </c>
      <c r="D11" s="32">
        <v>1.78</v>
      </c>
      <c r="E11" s="6" t="s">
        <v>284</v>
      </c>
      <c r="F11" s="38">
        <v>2529</v>
      </c>
      <c r="G11" s="43">
        <v>2299</v>
      </c>
      <c r="H11" s="43">
        <v>1899</v>
      </c>
      <c r="I11" s="43">
        <v>1624</v>
      </c>
      <c r="J11" s="43">
        <v>0</v>
      </c>
      <c r="K11" s="75">
        <f t="shared" si="0"/>
        <v>1624</v>
      </c>
      <c r="L11" s="84">
        <f t="shared" si="1"/>
        <v>0.35784895215500195</v>
      </c>
      <c r="M11" s="227">
        <v>2299</v>
      </c>
      <c r="N11" s="228">
        <v>0</v>
      </c>
      <c r="O11" s="228">
        <f t="shared" si="2"/>
        <v>1624</v>
      </c>
      <c r="P11" s="229">
        <f t="shared" si="3"/>
        <v>0.29360591561548499</v>
      </c>
      <c r="Q11" s="197">
        <v>2299</v>
      </c>
      <c r="R11" s="198">
        <v>0</v>
      </c>
      <c r="S11" s="198">
        <f t="shared" si="4"/>
        <v>1624</v>
      </c>
      <c r="T11" s="199">
        <f t="shared" si="5"/>
        <v>0.29360591561548499</v>
      </c>
      <c r="U11" s="227">
        <v>2299</v>
      </c>
      <c r="V11" s="228">
        <v>0</v>
      </c>
      <c r="W11" s="228">
        <f t="shared" si="6"/>
        <v>1624</v>
      </c>
      <c r="X11" s="229">
        <f t="shared" si="7"/>
        <v>0.29360591561548499</v>
      </c>
      <c r="Y11" s="197">
        <v>2299</v>
      </c>
      <c r="Z11" s="198">
        <v>0</v>
      </c>
      <c r="AA11" s="198">
        <f t="shared" si="8"/>
        <v>1624</v>
      </c>
      <c r="AB11" s="199">
        <f t="shared" si="9"/>
        <v>0.29360591561548499</v>
      </c>
    </row>
    <row r="12" spans="1:95" s="4" customFormat="1" ht="12.75" customHeight="1" thickBot="1">
      <c r="A12" s="163" t="s">
        <v>279</v>
      </c>
      <c r="B12" s="131" t="s">
        <v>20</v>
      </c>
      <c r="C12" s="170" t="s">
        <v>502</v>
      </c>
      <c r="D12" s="132">
        <v>1.78</v>
      </c>
      <c r="E12" s="133" t="s">
        <v>285</v>
      </c>
      <c r="F12" s="171">
        <v>2639</v>
      </c>
      <c r="G12" s="172">
        <v>2399</v>
      </c>
      <c r="H12" s="172">
        <v>1999</v>
      </c>
      <c r="I12" s="135">
        <v>1710</v>
      </c>
      <c r="J12" s="172">
        <v>0</v>
      </c>
      <c r="K12" s="134">
        <f t="shared" si="0"/>
        <v>1710</v>
      </c>
      <c r="L12" s="136">
        <f t="shared" si="1"/>
        <v>0.35202728306176584</v>
      </c>
      <c r="M12" s="245">
        <v>2399</v>
      </c>
      <c r="N12" s="235">
        <v>0</v>
      </c>
      <c r="O12" s="235">
        <f t="shared" si="2"/>
        <v>1710</v>
      </c>
      <c r="P12" s="236">
        <f t="shared" si="3"/>
        <v>0.28720300125052106</v>
      </c>
      <c r="Q12" s="246">
        <v>2399</v>
      </c>
      <c r="R12" s="204">
        <v>0</v>
      </c>
      <c r="S12" s="204">
        <f t="shared" si="4"/>
        <v>1710</v>
      </c>
      <c r="T12" s="205">
        <f t="shared" si="5"/>
        <v>0.28720300125052106</v>
      </c>
      <c r="U12" s="245">
        <v>2399</v>
      </c>
      <c r="V12" s="235">
        <v>0</v>
      </c>
      <c r="W12" s="235">
        <f t="shared" ref="W12:W21" si="10">$K12-V12</f>
        <v>1710</v>
      </c>
      <c r="X12" s="236">
        <f t="shared" ref="X12:X21" si="11">(U12-W12)/U12</f>
        <v>0.28720300125052106</v>
      </c>
      <c r="Y12" s="246">
        <v>2399</v>
      </c>
      <c r="Z12" s="204">
        <v>0</v>
      </c>
      <c r="AA12" s="204">
        <f t="shared" si="8"/>
        <v>1710</v>
      </c>
      <c r="AB12" s="205">
        <f t="shared" si="9"/>
        <v>0.28720300125052106</v>
      </c>
    </row>
    <row r="13" spans="1:95" s="4" customFormat="1" ht="12.75" customHeight="1">
      <c r="A13" s="102" t="s">
        <v>620</v>
      </c>
      <c r="B13" s="114" t="s">
        <v>20</v>
      </c>
      <c r="C13" s="173"/>
      <c r="D13" s="115">
        <v>1.78</v>
      </c>
      <c r="E13" s="116" t="s">
        <v>617</v>
      </c>
      <c r="F13" s="142">
        <v>2749</v>
      </c>
      <c r="G13" s="143">
        <v>2499</v>
      </c>
      <c r="H13" s="143">
        <v>2099</v>
      </c>
      <c r="I13" s="143">
        <v>1755</v>
      </c>
      <c r="J13" s="143">
        <v>0</v>
      </c>
      <c r="K13" s="72">
        <f t="shared" si="0"/>
        <v>1755</v>
      </c>
      <c r="L13" s="85">
        <f t="shared" ref="L13:L15" si="12">IFERROR((F13-K13)/F13, " ")</f>
        <v>0.36158603128410333</v>
      </c>
      <c r="M13" s="154">
        <v>1899</v>
      </c>
      <c r="N13" s="179">
        <v>152</v>
      </c>
      <c r="O13" s="237">
        <f t="shared" ref="O13:O15" si="13">$K13-N13</f>
        <v>1603</v>
      </c>
      <c r="P13" s="238">
        <f t="shared" ref="P13:P15" si="14">(M13-O13)/M13</f>
        <v>0.15587151132174829</v>
      </c>
      <c r="Q13" s="154">
        <v>1899</v>
      </c>
      <c r="R13" s="179">
        <v>152</v>
      </c>
      <c r="S13" s="206">
        <f t="shared" si="4"/>
        <v>1603</v>
      </c>
      <c r="T13" s="207">
        <f t="shared" si="5"/>
        <v>0.15587151132174829</v>
      </c>
      <c r="U13" s="154">
        <v>2099</v>
      </c>
      <c r="V13" s="237">
        <v>0</v>
      </c>
      <c r="W13" s="237">
        <f t="shared" si="10"/>
        <v>1755</v>
      </c>
      <c r="X13" s="238">
        <f t="shared" si="11"/>
        <v>0.16388756550738448</v>
      </c>
      <c r="Y13" s="154">
        <v>2099</v>
      </c>
      <c r="Z13" s="206">
        <v>0</v>
      </c>
      <c r="AA13" s="206">
        <f t="shared" si="8"/>
        <v>1755</v>
      </c>
      <c r="AB13" s="207">
        <f t="shared" si="9"/>
        <v>0.16388756550738448</v>
      </c>
    </row>
    <row r="14" spans="1:95" s="4" customFormat="1" ht="12.75" customHeight="1">
      <c r="A14" s="248" t="s">
        <v>615</v>
      </c>
      <c r="B14" s="21" t="s">
        <v>20</v>
      </c>
      <c r="C14" s="174"/>
      <c r="D14" s="32">
        <v>1.78</v>
      </c>
      <c r="E14" s="6" t="s">
        <v>618</v>
      </c>
      <c r="F14" s="38">
        <v>2749</v>
      </c>
      <c r="G14" s="43">
        <v>2499</v>
      </c>
      <c r="H14" s="43">
        <v>2099</v>
      </c>
      <c r="I14" s="43">
        <v>1755</v>
      </c>
      <c r="J14" s="43">
        <v>0</v>
      </c>
      <c r="K14" s="75">
        <f t="shared" si="0"/>
        <v>1755</v>
      </c>
      <c r="L14" s="84">
        <f t="shared" si="12"/>
        <v>0.36158603128410333</v>
      </c>
      <c r="M14" s="138">
        <v>1899</v>
      </c>
      <c r="N14" s="95">
        <v>155</v>
      </c>
      <c r="O14" s="228">
        <f t="shared" si="13"/>
        <v>1600</v>
      </c>
      <c r="P14" s="229">
        <f t="shared" si="14"/>
        <v>0.15745129015271195</v>
      </c>
      <c r="Q14" s="138">
        <v>1899</v>
      </c>
      <c r="R14" s="95">
        <v>155</v>
      </c>
      <c r="S14" s="198">
        <f t="shared" si="4"/>
        <v>1600</v>
      </c>
      <c r="T14" s="199">
        <f t="shared" si="5"/>
        <v>0.15745129015271195</v>
      </c>
      <c r="U14" s="138">
        <v>2099</v>
      </c>
      <c r="V14" s="228">
        <v>0</v>
      </c>
      <c r="W14" s="228">
        <f t="shared" si="10"/>
        <v>1755</v>
      </c>
      <c r="X14" s="229">
        <f t="shared" si="11"/>
        <v>0.16388756550738448</v>
      </c>
      <c r="Y14" s="138">
        <v>2099</v>
      </c>
      <c r="Z14" s="198">
        <v>0</v>
      </c>
      <c r="AA14" s="198">
        <f t="shared" si="8"/>
        <v>1755</v>
      </c>
      <c r="AB14" s="199">
        <f t="shared" si="9"/>
        <v>0.16388756550738448</v>
      </c>
    </row>
    <row r="15" spans="1:95" s="4" customFormat="1" ht="12.75" customHeight="1">
      <c r="A15" s="249" t="s">
        <v>616</v>
      </c>
      <c r="B15" s="24" t="s">
        <v>20</v>
      </c>
      <c r="C15" s="141"/>
      <c r="D15" s="30">
        <v>1.78</v>
      </c>
      <c r="E15" s="25" t="s">
        <v>619</v>
      </c>
      <c r="F15" s="36">
        <v>2859</v>
      </c>
      <c r="G15" s="44">
        <v>2599</v>
      </c>
      <c r="H15" s="44">
        <v>2199</v>
      </c>
      <c r="I15" s="44">
        <v>1838</v>
      </c>
      <c r="J15" s="44">
        <v>0</v>
      </c>
      <c r="K15" s="73">
        <f t="shared" si="0"/>
        <v>1838</v>
      </c>
      <c r="L15" s="82">
        <f t="shared" si="12"/>
        <v>0.3571178733823015</v>
      </c>
      <c r="M15" s="137">
        <v>1999</v>
      </c>
      <c r="N15" s="96">
        <v>154</v>
      </c>
      <c r="O15" s="223">
        <f t="shared" si="13"/>
        <v>1684</v>
      </c>
      <c r="P15" s="224">
        <f t="shared" si="14"/>
        <v>0.15757878939469736</v>
      </c>
      <c r="Q15" s="137">
        <v>1999</v>
      </c>
      <c r="R15" s="96">
        <v>154</v>
      </c>
      <c r="S15" s="193">
        <f t="shared" si="4"/>
        <v>1684</v>
      </c>
      <c r="T15" s="194">
        <f t="shared" si="5"/>
        <v>0.15757878939469736</v>
      </c>
      <c r="U15" s="137">
        <v>2199</v>
      </c>
      <c r="V15" s="223">
        <v>0</v>
      </c>
      <c r="W15" s="223">
        <f t="shared" si="10"/>
        <v>1838</v>
      </c>
      <c r="X15" s="224">
        <f t="shared" si="11"/>
        <v>0.16416552978626647</v>
      </c>
      <c r="Y15" s="137">
        <v>2199</v>
      </c>
      <c r="Z15" s="193">
        <v>0</v>
      </c>
      <c r="AA15" s="193">
        <f t="shared" si="8"/>
        <v>1838</v>
      </c>
      <c r="AB15" s="194">
        <f t="shared" si="9"/>
        <v>0.16416552978626647</v>
      </c>
    </row>
    <row r="16" spans="1:95" s="4" customFormat="1" ht="12.75" customHeight="1">
      <c r="A16" s="27" t="s">
        <v>534</v>
      </c>
      <c r="B16" s="21" t="s">
        <v>20</v>
      </c>
      <c r="C16" s="174"/>
      <c r="D16" s="32">
        <v>1.78</v>
      </c>
      <c r="E16" s="6" t="s">
        <v>537</v>
      </c>
      <c r="F16" s="38">
        <v>2749</v>
      </c>
      <c r="G16" s="43">
        <v>2499</v>
      </c>
      <c r="H16" s="43">
        <v>2099</v>
      </c>
      <c r="I16" s="43">
        <v>1765</v>
      </c>
      <c r="J16" s="43">
        <v>0</v>
      </c>
      <c r="K16" s="75">
        <f t="shared" ref="K16:K20" si="15">IFERROR(I16-J16,I16)</f>
        <v>1765</v>
      </c>
      <c r="L16" s="84">
        <f t="shared" si="1"/>
        <v>0.35794834485267368</v>
      </c>
      <c r="M16" s="138">
        <v>1899</v>
      </c>
      <c r="N16" s="95">
        <v>152</v>
      </c>
      <c r="O16" s="228">
        <f t="shared" si="2"/>
        <v>1613</v>
      </c>
      <c r="P16" s="229">
        <f t="shared" si="3"/>
        <v>0.15060558188520273</v>
      </c>
      <c r="Q16" s="138">
        <v>1899</v>
      </c>
      <c r="R16" s="95">
        <v>152</v>
      </c>
      <c r="S16" s="198">
        <f t="shared" si="4"/>
        <v>1613</v>
      </c>
      <c r="T16" s="199">
        <f t="shared" si="5"/>
        <v>0.15060558188520273</v>
      </c>
      <c r="U16" s="138">
        <v>2099</v>
      </c>
      <c r="V16" s="228">
        <v>0</v>
      </c>
      <c r="W16" s="228">
        <f t="shared" si="10"/>
        <v>1765</v>
      </c>
      <c r="X16" s="229">
        <f t="shared" si="11"/>
        <v>0.15912339209147214</v>
      </c>
      <c r="Y16" s="138">
        <v>2099</v>
      </c>
      <c r="Z16" s="198">
        <v>0</v>
      </c>
      <c r="AA16" s="198">
        <f t="shared" si="8"/>
        <v>1765</v>
      </c>
      <c r="AB16" s="199">
        <f t="shared" si="9"/>
        <v>0.15912339209147214</v>
      </c>
    </row>
    <row r="17" spans="1:28" s="4" customFormat="1" ht="12.75" customHeight="1">
      <c r="A17" s="247" t="s">
        <v>535</v>
      </c>
      <c r="B17" s="21" t="s">
        <v>20</v>
      </c>
      <c r="C17" s="174"/>
      <c r="D17" s="32">
        <v>1.78</v>
      </c>
      <c r="E17" s="6" t="s">
        <v>538</v>
      </c>
      <c r="F17" s="38">
        <v>2749</v>
      </c>
      <c r="G17" s="43">
        <v>2499</v>
      </c>
      <c r="H17" s="43">
        <v>2099</v>
      </c>
      <c r="I17" s="43">
        <v>1765</v>
      </c>
      <c r="J17" s="43">
        <v>0</v>
      </c>
      <c r="K17" s="75">
        <f t="shared" si="15"/>
        <v>1765</v>
      </c>
      <c r="L17" s="84">
        <f t="shared" si="1"/>
        <v>0.35794834485267368</v>
      </c>
      <c r="M17" s="138">
        <v>1899</v>
      </c>
      <c r="N17" s="95">
        <v>155</v>
      </c>
      <c r="O17" s="228">
        <f t="shared" si="2"/>
        <v>1610</v>
      </c>
      <c r="P17" s="229">
        <f t="shared" si="3"/>
        <v>0.1521853607161664</v>
      </c>
      <c r="Q17" s="138">
        <v>1899</v>
      </c>
      <c r="R17" s="95">
        <v>155</v>
      </c>
      <c r="S17" s="198">
        <f t="shared" si="4"/>
        <v>1610</v>
      </c>
      <c r="T17" s="199">
        <f t="shared" si="5"/>
        <v>0.1521853607161664</v>
      </c>
      <c r="U17" s="138">
        <v>2099</v>
      </c>
      <c r="V17" s="228">
        <v>0</v>
      </c>
      <c r="W17" s="228">
        <f t="shared" si="10"/>
        <v>1765</v>
      </c>
      <c r="X17" s="229">
        <f t="shared" si="11"/>
        <v>0.15912339209147214</v>
      </c>
      <c r="Y17" s="138">
        <v>2099</v>
      </c>
      <c r="Z17" s="198">
        <v>0</v>
      </c>
      <c r="AA17" s="198">
        <f t="shared" si="8"/>
        <v>1765</v>
      </c>
      <c r="AB17" s="199">
        <f t="shared" si="9"/>
        <v>0.15912339209147214</v>
      </c>
    </row>
    <row r="18" spans="1:28" s="4" customFormat="1" ht="12.75" customHeight="1" thickBot="1">
      <c r="A18" s="250" t="s">
        <v>536</v>
      </c>
      <c r="B18" s="23" t="s">
        <v>20</v>
      </c>
      <c r="C18" s="130"/>
      <c r="D18" s="31">
        <v>1.78</v>
      </c>
      <c r="E18" s="2" t="s">
        <v>539</v>
      </c>
      <c r="F18" s="37">
        <v>2859</v>
      </c>
      <c r="G18" s="45">
        <v>2599</v>
      </c>
      <c r="H18" s="45">
        <v>2199</v>
      </c>
      <c r="I18" s="45">
        <v>1849</v>
      </c>
      <c r="J18" s="45">
        <v>0</v>
      </c>
      <c r="K18" s="74">
        <f t="shared" si="15"/>
        <v>1849</v>
      </c>
      <c r="L18" s="83">
        <f t="shared" si="1"/>
        <v>0.35327037425673313</v>
      </c>
      <c r="M18" s="140">
        <v>1999</v>
      </c>
      <c r="N18" s="94">
        <v>155</v>
      </c>
      <c r="O18" s="225">
        <f t="shared" si="2"/>
        <v>1694</v>
      </c>
      <c r="P18" s="226">
        <f t="shared" si="3"/>
        <v>0.15257628814407204</v>
      </c>
      <c r="Q18" s="140">
        <v>1999</v>
      </c>
      <c r="R18" s="94">
        <v>155</v>
      </c>
      <c r="S18" s="195">
        <f t="shared" si="4"/>
        <v>1694</v>
      </c>
      <c r="T18" s="196">
        <f t="shared" si="5"/>
        <v>0.15257628814407204</v>
      </c>
      <c r="U18" s="140">
        <v>2199</v>
      </c>
      <c r="V18" s="225">
        <v>0</v>
      </c>
      <c r="W18" s="225">
        <f t="shared" si="10"/>
        <v>1849</v>
      </c>
      <c r="X18" s="226">
        <f t="shared" si="11"/>
        <v>0.15916325602546613</v>
      </c>
      <c r="Y18" s="140">
        <v>2199</v>
      </c>
      <c r="Z18" s="195">
        <v>0</v>
      </c>
      <c r="AA18" s="195">
        <f t="shared" si="8"/>
        <v>1849</v>
      </c>
      <c r="AB18" s="196">
        <f t="shared" si="9"/>
        <v>0.15916325602546613</v>
      </c>
    </row>
    <row r="19" spans="1:28" s="4" customFormat="1" ht="12.75" customHeight="1" thickBot="1">
      <c r="A19" s="112" t="s">
        <v>621</v>
      </c>
      <c r="B19" s="146" t="s">
        <v>20</v>
      </c>
      <c r="C19" s="251"/>
      <c r="D19" s="147">
        <v>1.78</v>
      </c>
      <c r="E19" s="148" t="s">
        <v>622</v>
      </c>
      <c r="F19" s="149">
        <v>3849</v>
      </c>
      <c r="G19" s="150">
        <v>3499</v>
      </c>
      <c r="H19" s="150">
        <v>2799</v>
      </c>
      <c r="I19" s="150">
        <v>2199</v>
      </c>
      <c r="J19" s="150">
        <v>0</v>
      </c>
      <c r="K19" s="76">
        <f t="shared" si="15"/>
        <v>2199</v>
      </c>
      <c r="L19" s="87">
        <f t="shared" si="1"/>
        <v>0.42868277474668748</v>
      </c>
      <c r="M19" s="239">
        <v>3499</v>
      </c>
      <c r="N19" s="240">
        <v>0</v>
      </c>
      <c r="O19" s="240">
        <f t="shared" si="2"/>
        <v>2199</v>
      </c>
      <c r="P19" s="241">
        <f t="shared" si="3"/>
        <v>0.37153472420691624</v>
      </c>
      <c r="Q19" s="253">
        <v>3499</v>
      </c>
      <c r="R19" s="208">
        <v>0</v>
      </c>
      <c r="S19" s="208">
        <f t="shared" si="4"/>
        <v>2199</v>
      </c>
      <c r="T19" s="209">
        <f t="shared" si="5"/>
        <v>0.37153472420691624</v>
      </c>
      <c r="U19" s="239">
        <v>3499</v>
      </c>
      <c r="V19" s="240">
        <v>0</v>
      </c>
      <c r="W19" s="240">
        <f t="shared" si="10"/>
        <v>2199</v>
      </c>
      <c r="X19" s="241">
        <f t="shared" si="11"/>
        <v>0.37153472420691624</v>
      </c>
      <c r="Y19" s="157">
        <v>2799</v>
      </c>
      <c r="Z19" s="208">
        <v>0</v>
      </c>
      <c r="AA19" s="208">
        <f t="shared" si="8"/>
        <v>2199</v>
      </c>
      <c r="AB19" s="209">
        <f t="shared" si="9"/>
        <v>0.21436227224008575</v>
      </c>
    </row>
    <row r="20" spans="1:28" s="4" customFormat="1" ht="12.75" customHeight="1">
      <c r="A20" s="102" t="s">
        <v>623</v>
      </c>
      <c r="B20" s="114" t="s">
        <v>20</v>
      </c>
      <c r="C20" s="173"/>
      <c r="D20" s="115">
        <v>0.71</v>
      </c>
      <c r="E20" s="116" t="s">
        <v>540</v>
      </c>
      <c r="F20" s="142">
        <v>1022</v>
      </c>
      <c r="G20" s="143">
        <v>929</v>
      </c>
      <c r="H20" s="143">
        <v>749</v>
      </c>
      <c r="I20" s="57">
        <v>660</v>
      </c>
      <c r="J20" s="143">
        <v>0</v>
      </c>
      <c r="K20" s="72">
        <f t="shared" si="15"/>
        <v>660</v>
      </c>
      <c r="L20" s="85">
        <f t="shared" si="1"/>
        <v>0.3542074363992172</v>
      </c>
      <c r="M20" s="154">
        <v>749</v>
      </c>
      <c r="N20" s="237">
        <v>0</v>
      </c>
      <c r="O20" s="237">
        <f t="shared" si="2"/>
        <v>660</v>
      </c>
      <c r="P20" s="238">
        <f t="shared" si="3"/>
        <v>0.11882510013351134</v>
      </c>
      <c r="Q20" s="154">
        <v>749</v>
      </c>
      <c r="R20" s="206">
        <v>0</v>
      </c>
      <c r="S20" s="206">
        <f t="shared" si="4"/>
        <v>660</v>
      </c>
      <c r="T20" s="207">
        <f t="shared" si="5"/>
        <v>0.11882510013351134</v>
      </c>
      <c r="U20" s="154">
        <v>749</v>
      </c>
      <c r="V20" s="237">
        <v>0</v>
      </c>
      <c r="W20" s="237">
        <f t="shared" si="10"/>
        <v>660</v>
      </c>
      <c r="X20" s="238">
        <f t="shared" si="11"/>
        <v>0.11882510013351134</v>
      </c>
      <c r="Y20" s="154">
        <v>749</v>
      </c>
      <c r="Z20" s="206">
        <v>0</v>
      </c>
      <c r="AA20" s="206">
        <f t="shared" si="8"/>
        <v>660</v>
      </c>
      <c r="AB20" s="207">
        <f t="shared" si="9"/>
        <v>0.11882510013351134</v>
      </c>
    </row>
    <row r="21" spans="1:28" s="4" customFormat="1" ht="12.75" customHeight="1" thickBot="1">
      <c r="A21" s="56" t="s">
        <v>533</v>
      </c>
      <c r="B21" s="49" t="s">
        <v>20</v>
      </c>
      <c r="C21" s="175"/>
      <c r="D21" s="50">
        <v>0.71</v>
      </c>
      <c r="E21" s="51" t="s">
        <v>540</v>
      </c>
      <c r="F21" s="52">
        <v>1022</v>
      </c>
      <c r="G21" s="71">
        <v>929</v>
      </c>
      <c r="H21" s="71">
        <v>749</v>
      </c>
      <c r="I21" s="58">
        <v>654</v>
      </c>
      <c r="J21" s="71">
        <v>0</v>
      </c>
      <c r="K21" s="77">
        <f t="shared" ref="K21" si="16">IFERROR(I21-J21,I21)</f>
        <v>654</v>
      </c>
      <c r="L21" s="93">
        <f t="shared" ref="L21" si="17">IFERROR((F21-K21)/F21, " ")</f>
        <v>0.36007827788649704</v>
      </c>
      <c r="M21" s="156">
        <v>749</v>
      </c>
      <c r="N21" s="230">
        <v>0</v>
      </c>
      <c r="O21" s="230">
        <f t="shared" ref="O21" si="18">$K21-N21</f>
        <v>654</v>
      </c>
      <c r="P21" s="231">
        <f t="shared" ref="P21" si="19">(M21-O21)/M21</f>
        <v>0.12683578104138851</v>
      </c>
      <c r="Q21" s="156">
        <v>749</v>
      </c>
      <c r="R21" s="200">
        <v>0</v>
      </c>
      <c r="S21" s="200">
        <f t="shared" si="4"/>
        <v>654</v>
      </c>
      <c r="T21" s="201">
        <f t="shared" si="5"/>
        <v>0.12683578104138851</v>
      </c>
      <c r="U21" s="156">
        <v>749</v>
      </c>
      <c r="V21" s="230">
        <v>0</v>
      </c>
      <c r="W21" s="230">
        <f t="shared" si="10"/>
        <v>654</v>
      </c>
      <c r="X21" s="231">
        <f t="shared" si="11"/>
        <v>0.12683578104138851</v>
      </c>
      <c r="Y21" s="156">
        <v>749</v>
      </c>
      <c r="Z21" s="200">
        <v>0</v>
      </c>
      <c r="AA21" s="200">
        <f t="shared" si="8"/>
        <v>654</v>
      </c>
      <c r="AB21" s="201">
        <f t="shared" si="9"/>
        <v>0.12683578104138851</v>
      </c>
    </row>
  </sheetData>
  <mergeCells count="5">
    <mergeCell ref="Y3:AB3"/>
    <mergeCell ref="U3:X3"/>
    <mergeCell ref="Q3:T3"/>
    <mergeCell ref="M3:P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LG'!Print_Area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Jaclyn Cole</cp:lastModifiedBy>
  <cp:lastPrinted>2025-11-05T17:11:46Z</cp:lastPrinted>
  <dcterms:created xsi:type="dcterms:W3CDTF">2014-12-08T19:30:16Z</dcterms:created>
  <dcterms:modified xsi:type="dcterms:W3CDTF">2025-11-05T19:31:41Z</dcterms:modified>
</cp:coreProperties>
</file>