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icki Tracey\Desktop\Desktop Files and Folders\LG\LG Promo Calendars\"/>
    </mc:Choice>
  </mc:AlternateContent>
  <xr:revisionPtr revIDLastSave="0" documentId="13_ncr:1_{CB4F6120-5FBD-4509-89D9-5A32A05123AD}" xr6:coauthVersionLast="47" xr6:coauthVersionMax="47" xr10:uidLastSave="{00000000-0000-0000-0000-000000000000}"/>
  <bookViews>
    <workbookView xWindow="-120" yWindow="-120" windowWidth="29040" windowHeight="15840" tabRatio="852" xr2:uid="{00000000-000D-0000-FFFF-FFFF00000000}"/>
  </bookViews>
  <sheets>
    <sheet name="All LG" sheetId="1" r:id="rId1"/>
    <sheet name="Refrigeration" sheetId="178" r:id="rId2"/>
    <sheet name="Dish" sheetId="179" r:id="rId3"/>
    <sheet name="Laundry" sheetId="180" r:id="rId4"/>
    <sheet name="Cooking" sheetId="181" r:id="rId5"/>
    <sheet name="Accessories" sheetId="182" r:id="rId6"/>
    <sheet name="Countertop Microwaves" sheetId="177" r:id="rId7"/>
    <sheet name="LG Studio" sheetId="24" r:id="rId8"/>
    <sheet name="LG Signature" sheetId="93" r:id="rId9"/>
  </sheets>
  <definedNames>
    <definedName name="_xlnm._FilterDatabase" localSheetId="0" hidden="1">'All LG'!$A$7:$L$304</definedName>
    <definedName name="_xlnm._FilterDatabase" localSheetId="8" hidden="1">'LG Signature'!$E$7:$E$8</definedName>
    <definedName name="_xlnm._FilterDatabase" localSheetId="7" hidden="1">'LG Studio'!$E$7:$E$9</definedName>
    <definedName name="adrocket_admin_retailer">#REF!</definedName>
    <definedName name="adrocket_admin_vendor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8">'LG Signature'!$A:$K,'LG Signature'!$4:$7</definedName>
    <definedName name="_xlnm.Print_Titles" localSheetId="7">'LG Studio'!$A:$J,'LG Studio'!$4:$7</definedName>
    <definedName name="promo_brand_name">#REF!</definedName>
    <definedName name="promo_date_range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 iterate="1" iterateCount="9999" iterateDelta="99999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182" l="1"/>
  <c r="S30" i="182" s="1"/>
  <c r="T30" i="182" s="1"/>
  <c r="K29" i="182"/>
  <c r="W29" i="182" s="1"/>
  <c r="X29" i="182" s="1"/>
  <c r="K28" i="182"/>
  <c r="L28" i="182" s="1"/>
  <c r="K27" i="182"/>
  <c r="O27" i="182" s="1"/>
  <c r="P27" i="182" s="1"/>
  <c r="K26" i="182"/>
  <c r="S26" i="182" s="1"/>
  <c r="T26" i="182" s="1"/>
  <c r="K25" i="182"/>
  <c r="W25" i="182" s="1"/>
  <c r="X25" i="182" s="1"/>
  <c r="K24" i="182"/>
  <c r="L24" i="182" s="1"/>
  <c r="K23" i="182"/>
  <c r="O23" i="182" s="1"/>
  <c r="P23" i="182" s="1"/>
  <c r="K22" i="182"/>
  <c r="S22" i="182" s="1"/>
  <c r="T22" i="182" s="1"/>
  <c r="K21" i="182"/>
  <c r="W21" i="182" s="1"/>
  <c r="X21" i="182" s="1"/>
  <c r="K20" i="182"/>
  <c r="L20" i="182" s="1"/>
  <c r="K19" i="182"/>
  <c r="O19" i="182" s="1"/>
  <c r="P19" i="182" s="1"/>
  <c r="K18" i="182"/>
  <c r="S18" i="182" s="1"/>
  <c r="T18" i="182" s="1"/>
  <c r="K17" i="182"/>
  <c r="L17" i="182" s="1"/>
  <c r="K16" i="182"/>
  <c r="S16" i="182" s="1"/>
  <c r="T16" i="182" s="1"/>
  <c r="K15" i="182"/>
  <c r="W15" i="182" s="1"/>
  <c r="X15" i="182" s="1"/>
  <c r="K14" i="182"/>
  <c r="K13" i="182"/>
  <c r="L13" i="182" s="1"/>
  <c r="K12" i="182"/>
  <c r="S12" i="182" s="1"/>
  <c r="T12" i="182" s="1"/>
  <c r="K11" i="182"/>
  <c r="AA11" i="182" s="1"/>
  <c r="AB11" i="182" s="1"/>
  <c r="K10" i="182"/>
  <c r="O10" i="182" s="1"/>
  <c r="P10" i="182" s="1"/>
  <c r="S9" i="182"/>
  <c r="T9" i="182" s="1"/>
  <c r="K9" i="182"/>
  <c r="L9" i="182" s="1"/>
  <c r="K8" i="182"/>
  <c r="K110" i="181"/>
  <c r="O110" i="181" s="1"/>
  <c r="P110" i="181" s="1"/>
  <c r="K109" i="181"/>
  <c r="S109" i="181" s="1"/>
  <c r="T109" i="181" s="1"/>
  <c r="K108" i="181"/>
  <c r="AA108" i="181" s="1"/>
  <c r="AB108" i="181" s="1"/>
  <c r="K107" i="181"/>
  <c r="AA107" i="181" s="1"/>
  <c r="AB107" i="181" s="1"/>
  <c r="K106" i="181"/>
  <c r="O106" i="181" s="1"/>
  <c r="P106" i="181" s="1"/>
  <c r="K105" i="181"/>
  <c r="AA105" i="181" s="1"/>
  <c r="AB105" i="181" s="1"/>
  <c r="K104" i="181"/>
  <c r="O104" i="181" s="1"/>
  <c r="P104" i="181" s="1"/>
  <c r="K103" i="181"/>
  <c r="AA103" i="181" s="1"/>
  <c r="AB103" i="181" s="1"/>
  <c r="K102" i="181"/>
  <c r="O102" i="181" s="1"/>
  <c r="P102" i="181" s="1"/>
  <c r="AA101" i="181"/>
  <c r="AB101" i="181" s="1"/>
  <c r="K101" i="181"/>
  <c r="K100" i="181"/>
  <c r="K99" i="181"/>
  <c r="AA99" i="181" s="1"/>
  <c r="AB99" i="181" s="1"/>
  <c r="K98" i="181"/>
  <c r="O98" i="181" s="1"/>
  <c r="P98" i="181" s="1"/>
  <c r="K97" i="181"/>
  <c r="K96" i="181"/>
  <c r="AA96" i="181" s="1"/>
  <c r="AB96" i="181" s="1"/>
  <c r="S95" i="181"/>
  <c r="T95" i="181" s="1"/>
  <c r="K95" i="181"/>
  <c r="AA95" i="181" s="1"/>
  <c r="AB95" i="181" s="1"/>
  <c r="K94" i="181"/>
  <c r="O94" i="181" s="1"/>
  <c r="P94" i="181" s="1"/>
  <c r="K93" i="181"/>
  <c r="AA93" i="181" s="1"/>
  <c r="AB93" i="181" s="1"/>
  <c r="K92" i="181"/>
  <c r="K91" i="181"/>
  <c r="AA91" i="181" s="1"/>
  <c r="AB91" i="181" s="1"/>
  <c r="K90" i="181"/>
  <c r="O90" i="181" s="1"/>
  <c r="P90" i="181" s="1"/>
  <c r="K89" i="181"/>
  <c r="W89" i="181" s="1"/>
  <c r="X89" i="181" s="1"/>
  <c r="K88" i="181"/>
  <c r="K87" i="181"/>
  <c r="AA87" i="181" s="1"/>
  <c r="AB87" i="181" s="1"/>
  <c r="K86" i="181"/>
  <c r="O86" i="181" s="1"/>
  <c r="P86" i="181" s="1"/>
  <c r="K85" i="181"/>
  <c r="AA85" i="181" s="1"/>
  <c r="AB85" i="181" s="1"/>
  <c r="K84" i="181"/>
  <c r="AA84" i="181" s="1"/>
  <c r="AB84" i="181" s="1"/>
  <c r="K83" i="181"/>
  <c r="AA83" i="181" s="1"/>
  <c r="AB83" i="181" s="1"/>
  <c r="S82" i="181"/>
  <c r="T82" i="181" s="1"/>
  <c r="K82" i="181"/>
  <c r="O82" i="181" s="1"/>
  <c r="P82" i="181" s="1"/>
  <c r="K81" i="181"/>
  <c r="W81" i="181" s="1"/>
  <c r="X81" i="181" s="1"/>
  <c r="K80" i="181"/>
  <c r="AA80" i="181" s="1"/>
  <c r="AB80" i="181" s="1"/>
  <c r="K79" i="181"/>
  <c r="AA79" i="181" s="1"/>
  <c r="AB79" i="181" s="1"/>
  <c r="K78" i="181"/>
  <c r="O78" i="181" s="1"/>
  <c r="P78" i="181" s="1"/>
  <c r="K77" i="181"/>
  <c r="K76" i="181"/>
  <c r="K75" i="181"/>
  <c r="AA75" i="181" s="1"/>
  <c r="AB75" i="181" s="1"/>
  <c r="K74" i="181"/>
  <c r="O74" i="181" s="1"/>
  <c r="P74" i="181" s="1"/>
  <c r="K73" i="181"/>
  <c r="AA73" i="181" s="1"/>
  <c r="AB73" i="181" s="1"/>
  <c r="K72" i="181"/>
  <c r="O72" i="181" s="1"/>
  <c r="P72" i="181" s="1"/>
  <c r="K71" i="181"/>
  <c r="AA71" i="181" s="1"/>
  <c r="AB71" i="181" s="1"/>
  <c r="S70" i="181"/>
  <c r="T70" i="181" s="1"/>
  <c r="K70" i="181"/>
  <c r="O70" i="181" s="1"/>
  <c r="P70" i="181" s="1"/>
  <c r="K69" i="181"/>
  <c r="AA69" i="181" s="1"/>
  <c r="AB69" i="181" s="1"/>
  <c r="K68" i="181"/>
  <c r="K67" i="181"/>
  <c r="AA67" i="181" s="1"/>
  <c r="AB67" i="181" s="1"/>
  <c r="K66" i="181"/>
  <c r="O66" i="181" s="1"/>
  <c r="P66" i="181" s="1"/>
  <c r="K65" i="181"/>
  <c r="K64" i="181"/>
  <c r="AA64" i="181" s="1"/>
  <c r="AB64" i="181" s="1"/>
  <c r="K63" i="181"/>
  <c r="AA63" i="181" s="1"/>
  <c r="AB63" i="181" s="1"/>
  <c r="K62" i="181"/>
  <c r="O62" i="181" s="1"/>
  <c r="P62" i="181" s="1"/>
  <c r="K61" i="181"/>
  <c r="AA61" i="181" s="1"/>
  <c r="AB61" i="181" s="1"/>
  <c r="K60" i="181"/>
  <c r="O59" i="181"/>
  <c r="P59" i="181" s="1"/>
  <c r="K59" i="181"/>
  <c r="AA59" i="181" s="1"/>
  <c r="AB59" i="181" s="1"/>
  <c r="K58" i="181"/>
  <c r="K57" i="181"/>
  <c r="K56" i="181"/>
  <c r="L56" i="181" s="1"/>
  <c r="K55" i="181"/>
  <c r="S55" i="181" s="1"/>
  <c r="T55" i="181" s="1"/>
  <c r="L54" i="181"/>
  <c r="K54" i="181"/>
  <c r="S54" i="181" s="1"/>
  <c r="T54" i="181" s="1"/>
  <c r="K53" i="181"/>
  <c r="S53" i="181" s="1"/>
  <c r="T53" i="181" s="1"/>
  <c r="K52" i="181"/>
  <c r="AA52" i="181" s="1"/>
  <c r="AB52" i="181" s="1"/>
  <c r="K51" i="181"/>
  <c r="K50" i="181"/>
  <c r="AA50" i="181" s="1"/>
  <c r="AB50" i="181" s="1"/>
  <c r="S49" i="181"/>
  <c r="T49" i="181" s="1"/>
  <c r="K49" i="181"/>
  <c r="AA49" i="181" s="1"/>
  <c r="AB49" i="181" s="1"/>
  <c r="K48" i="181"/>
  <c r="AA48" i="181" s="1"/>
  <c r="AB48" i="181" s="1"/>
  <c r="K47" i="181"/>
  <c r="K46" i="181"/>
  <c r="S46" i="181" s="1"/>
  <c r="T46" i="181" s="1"/>
  <c r="K45" i="181"/>
  <c r="W44" i="181"/>
  <c r="X44" i="181" s="1"/>
  <c r="K44" i="181"/>
  <c r="AA44" i="181" s="1"/>
  <c r="AB44" i="181" s="1"/>
  <c r="K43" i="181"/>
  <c r="AA43" i="181" s="1"/>
  <c r="AB43" i="181" s="1"/>
  <c r="K42" i="181"/>
  <c r="S42" i="181" s="1"/>
  <c r="T42" i="181" s="1"/>
  <c r="K41" i="181"/>
  <c r="O41" i="181" s="1"/>
  <c r="P41" i="181" s="1"/>
  <c r="K40" i="181"/>
  <c r="AA40" i="181" s="1"/>
  <c r="AB40" i="181" s="1"/>
  <c r="K39" i="181"/>
  <c r="AA39" i="181" s="1"/>
  <c r="AB39" i="181" s="1"/>
  <c r="K38" i="181"/>
  <c r="S38" i="181" s="1"/>
  <c r="T38" i="181" s="1"/>
  <c r="K37" i="181"/>
  <c r="O37" i="181" s="1"/>
  <c r="P37" i="181" s="1"/>
  <c r="K36" i="181"/>
  <c r="AA36" i="181" s="1"/>
  <c r="AB36" i="181" s="1"/>
  <c r="K35" i="181"/>
  <c r="K34" i="181"/>
  <c r="AA34" i="181" s="1"/>
  <c r="AB34" i="181" s="1"/>
  <c r="K33" i="181"/>
  <c r="AA33" i="181" s="1"/>
  <c r="AB33" i="181" s="1"/>
  <c r="K32" i="181"/>
  <c r="AA32" i="181" s="1"/>
  <c r="AB32" i="181" s="1"/>
  <c r="K31" i="181"/>
  <c r="S31" i="181" s="1"/>
  <c r="T31" i="181" s="1"/>
  <c r="K30" i="181"/>
  <c r="S30" i="181" s="1"/>
  <c r="T30" i="181" s="1"/>
  <c r="K29" i="181"/>
  <c r="S29" i="181" s="1"/>
  <c r="T29" i="181" s="1"/>
  <c r="K28" i="181"/>
  <c r="AA28" i="181" s="1"/>
  <c r="AB28" i="181" s="1"/>
  <c r="K27" i="181"/>
  <c r="S27" i="181" s="1"/>
  <c r="T27" i="181" s="1"/>
  <c r="K26" i="181"/>
  <c r="S26" i="181" s="1"/>
  <c r="T26" i="181" s="1"/>
  <c r="K25" i="181"/>
  <c r="AA25" i="181" s="1"/>
  <c r="AB25" i="181" s="1"/>
  <c r="K24" i="181"/>
  <c r="AA24" i="181" s="1"/>
  <c r="AB24" i="181" s="1"/>
  <c r="K23" i="181"/>
  <c r="AA23" i="181" s="1"/>
  <c r="AB23" i="181" s="1"/>
  <c r="K22" i="181"/>
  <c r="S22" i="181" s="1"/>
  <c r="T22" i="181" s="1"/>
  <c r="K21" i="181"/>
  <c r="O21" i="181" s="1"/>
  <c r="P21" i="181" s="1"/>
  <c r="K20" i="181"/>
  <c r="AA20" i="181" s="1"/>
  <c r="AB20" i="181" s="1"/>
  <c r="K19" i="181"/>
  <c r="K18" i="181"/>
  <c r="AA18" i="181" s="1"/>
  <c r="AB18" i="181" s="1"/>
  <c r="K17" i="181"/>
  <c r="AA17" i="181" s="1"/>
  <c r="AB17" i="181" s="1"/>
  <c r="K16" i="181"/>
  <c r="AA16" i="181" s="1"/>
  <c r="AB16" i="181" s="1"/>
  <c r="K15" i="181"/>
  <c r="W15" i="181" s="1"/>
  <c r="X15" i="181" s="1"/>
  <c r="K14" i="181"/>
  <c r="S14" i="181" s="1"/>
  <c r="T14" i="181" s="1"/>
  <c r="K13" i="181"/>
  <c r="AA13" i="181" s="1"/>
  <c r="AB13" i="181" s="1"/>
  <c r="K12" i="181"/>
  <c r="AA12" i="181" s="1"/>
  <c r="AB12" i="181" s="1"/>
  <c r="K11" i="181"/>
  <c r="AA11" i="181" s="1"/>
  <c r="AB11" i="181" s="1"/>
  <c r="K10" i="181"/>
  <c r="S10" i="181" s="1"/>
  <c r="T10" i="181" s="1"/>
  <c r="K9" i="181"/>
  <c r="AA9" i="181" s="1"/>
  <c r="AB9" i="181" s="1"/>
  <c r="K8" i="181"/>
  <c r="AA8" i="181" s="1"/>
  <c r="AB8" i="181" s="1"/>
  <c r="K119" i="180"/>
  <c r="AA119" i="180" s="1"/>
  <c r="AB119" i="180" s="1"/>
  <c r="K118" i="180"/>
  <c r="K117" i="180"/>
  <c r="AA117" i="180" s="1"/>
  <c r="AB117" i="180" s="1"/>
  <c r="K116" i="180"/>
  <c r="O116" i="180" s="1"/>
  <c r="P116" i="180" s="1"/>
  <c r="K115" i="180"/>
  <c r="L115" i="180" s="1"/>
  <c r="K114" i="180"/>
  <c r="W114" i="180" s="1"/>
  <c r="X114" i="180" s="1"/>
  <c r="K113" i="180"/>
  <c r="AA113" i="180" s="1"/>
  <c r="AB113" i="180" s="1"/>
  <c r="K112" i="180"/>
  <c r="O112" i="180" s="1"/>
  <c r="P112" i="180" s="1"/>
  <c r="K111" i="180"/>
  <c r="K110" i="180"/>
  <c r="W110" i="180" s="1"/>
  <c r="X110" i="180" s="1"/>
  <c r="K109" i="180"/>
  <c r="S109" i="180" s="1"/>
  <c r="T109" i="180" s="1"/>
  <c r="K108" i="180"/>
  <c r="S108" i="180" s="1"/>
  <c r="T108" i="180" s="1"/>
  <c r="K107" i="180"/>
  <c r="AA107" i="180" s="1"/>
  <c r="AB107" i="180" s="1"/>
  <c r="K106" i="180"/>
  <c r="AA106" i="180" s="1"/>
  <c r="AB106" i="180" s="1"/>
  <c r="K105" i="180"/>
  <c r="W105" i="180" s="1"/>
  <c r="X105" i="180" s="1"/>
  <c r="K104" i="180"/>
  <c r="AA104" i="180" s="1"/>
  <c r="AB104" i="180" s="1"/>
  <c r="K103" i="180"/>
  <c r="O103" i="180" s="1"/>
  <c r="P103" i="180" s="1"/>
  <c r="K102" i="180"/>
  <c r="AA102" i="180" s="1"/>
  <c r="AB102" i="180" s="1"/>
  <c r="AA101" i="180"/>
  <c r="AB101" i="180" s="1"/>
  <c r="K101" i="180"/>
  <c r="K100" i="180"/>
  <c r="O100" i="180" s="1"/>
  <c r="P100" i="180" s="1"/>
  <c r="K99" i="180"/>
  <c r="O99" i="180" s="1"/>
  <c r="P99" i="180" s="1"/>
  <c r="K98" i="180"/>
  <c r="AA98" i="180" s="1"/>
  <c r="AB98" i="180" s="1"/>
  <c r="K97" i="180"/>
  <c r="AA97" i="180" s="1"/>
  <c r="AB97" i="180" s="1"/>
  <c r="K96" i="180"/>
  <c r="W96" i="180" s="1"/>
  <c r="X96" i="180" s="1"/>
  <c r="K95" i="180"/>
  <c r="AA95" i="180" s="1"/>
  <c r="AB95" i="180" s="1"/>
  <c r="S94" i="180"/>
  <c r="T94" i="180" s="1"/>
  <c r="K94" i="180"/>
  <c r="AA94" i="180" s="1"/>
  <c r="AB94" i="180" s="1"/>
  <c r="K93" i="180"/>
  <c r="S93" i="180" s="1"/>
  <c r="T93" i="180" s="1"/>
  <c r="K92" i="180"/>
  <c r="AA92" i="180" s="1"/>
  <c r="AB92" i="180" s="1"/>
  <c r="K91" i="180"/>
  <c r="W91" i="180" s="1"/>
  <c r="X91" i="180" s="1"/>
  <c r="K90" i="180"/>
  <c r="AA90" i="180" s="1"/>
  <c r="AB90" i="180" s="1"/>
  <c r="K89" i="180"/>
  <c r="W89" i="180" s="1"/>
  <c r="X89" i="180" s="1"/>
  <c r="K88" i="180"/>
  <c r="AA88" i="180" s="1"/>
  <c r="AB88" i="180" s="1"/>
  <c r="K87" i="180"/>
  <c r="AA87" i="180" s="1"/>
  <c r="AB87" i="180" s="1"/>
  <c r="L86" i="180"/>
  <c r="K86" i="180"/>
  <c r="AA86" i="180" s="1"/>
  <c r="AB86" i="180" s="1"/>
  <c r="K85" i="180"/>
  <c r="AA85" i="180" s="1"/>
  <c r="AB85" i="180" s="1"/>
  <c r="K84" i="180"/>
  <c r="W84" i="180" s="1"/>
  <c r="X84" i="180" s="1"/>
  <c r="K83" i="180"/>
  <c r="S83" i="180" s="1"/>
  <c r="T83" i="180" s="1"/>
  <c r="K82" i="180"/>
  <c r="AA82" i="180" s="1"/>
  <c r="AB82" i="180" s="1"/>
  <c r="K81" i="180"/>
  <c r="AA81" i="180" s="1"/>
  <c r="AB81" i="180" s="1"/>
  <c r="K80" i="180"/>
  <c r="K79" i="180"/>
  <c r="L79" i="180" s="1"/>
  <c r="W78" i="180"/>
  <c r="X78" i="180" s="1"/>
  <c r="K78" i="180"/>
  <c r="AA78" i="180" s="1"/>
  <c r="AB78" i="180" s="1"/>
  <c r="K77" i="180"/>
  <c r="K76" i="180"/>
  <c r="K75" i="180"/>
  <c r="W75" i="180" s="1"/>
  <c r="X75" i="180" s="1"/>
  <c r="K74" i="180"/>
  <c r="AA74" i="180" s="1"/>
  <c r="AB74" i="180" s="1"/>
  <c r="K73" i="180"/>
  <c r="S73" i="180" s="1"/>
  <c r="T73" i="180" s="1"/>
  <c r="K72" i="180"/>
  <c r="AA72" i="180" s="1"/>
  <c r="AB72" i="180" s="1"/>
  <c r="K71" i="180"/>
  <c r="O71" i="180" s="1"/>
  <c r="P71" i="180" s="1"/>
  <c r="K70" i="180"/>
  <c r="AA70" i="180" s="1"/>
  <c r="AB70" i="180" s="1"/>
  <c r="K69" i="180"/>
  <c r="AA69" i="180" s="1"/>
  <c r="AB69" i="180" s="1"/>
  <c r="K68" i="180"/>
  <c r="AA68" i="180" s="1"/>
  <c r="AB68" i="180" s="1"/>
  <c r="K67" i="180"/>
  <c r="O67" i="180" s="1"/>
  <c r="P67" i="180" s="1"/>
  <c r="K66" i="180"/>
  <c r="AA66" i="180" s="1"/>
  <c r="AB66" i="180" s="1"/>
  <c r="K65" i="180"/>
  <c r="AA65" i="180" s="1"/>
  <c r="AB65" i="180" s="1"/>
  <c r="K64" i="180"/>
  <c r="W64" i="180" s="1"/>
  <c r="X64" i="180" s="1"/>
  <c r="K63" i="180"/>
  <c r="AA63" i="180" s="1"/>
  <c r="AB63" i="180" s="1"/>
  <c r="K62" i="180"/>
  <c r="AA62" i="180" s="1"/>
  <c r="AB62" i="180" s="1"/>
  <c r="K61" i="180"/>
  <c r="O61" i="180" s="1"/>
  <c r="P61" i="180" s="1"/>
  <c r="K60" i="180"/>
  <c r="S60" i="180" s="1"/>
  <c r="T60" i="180" s="1"/>
  <c r="K59" i="180"/>
  <c r="W59" i="180" s="1"/>
  <c r="X59" i="180" s="1"/>
  <c r="K58" i="180"/>
  <c r="AA58" i="180" s="1"/>
  <c r="AB58" i="180" s="1"/>
  <c r="K57" i="180"/>
  <c r="K56" i="180"/>
  <c r="S56" i="180" s="1"/>
  <c r="T56" i="180" s="1"/>
  <c r="AA55" i="180"/>
  <c r="AB55" i="180" s="1"/>
  <c r="K55" i="180"/>
  <c r="K54" i="180"/>
  <c r="AA54" i="180" s="1"/>
  <c r="AB54" i="180" s="1"/>
  <c r="K53" i="180"/>
  <c r="W53" i="180" s="1"/>
  <c r="X53" i="180" s="1"/>
  <c r="K52" i="180"/>
  <c r="S52" i="180" s="1"/>
  <c r="T52" i="180" s="1"/>
  <c r="S51" i="180"/>
  <c r="T51" i="180" s="1"/>
  <c r="K51" i="180"/>
  <c r="W51" i="180" s="1"/>
  <c r="X51" i="180" s="1"/>
  <c r="K50" i="180"/>
  <c r="AA50" i="180" s="1"/>
  <c r="AB50" i="180" s="1"/>
  <c r="L49" i="180"/>
  <c r="K49" i="180"/>
  <c r="S49" i="180" s="1"/>
  <c r="T49" i="180" s="1"/>
  <c r="K48" i="180"/>
  <c r="AA48" i="180" s="1"/>
  <c r="AB48" i="180" s="1"/>
  <c r="K47" i="180"/>
  <c r="AA47" i="180" s="1"/>
  <c r="AB47" i="180" s="1"/>
  <c r="K46" i="180"/>
  <c r="AA46" i="180" s="1"/>
  <c r="AB46" i="180" s="1"/>
  <c r="K45" i="180"/>
  <c r="S45" i="180" s="1"/>
  <c r="T45" i="180" s="1"/>
  <c r="K44" i="180"/>
  <c r="AA44" i="180" s="1"/>
  <c r="AB44" i="180" s="1"/>
  <c r="K43" i="180"/>
  <c r="AA43" i="180" s="1"/>
  <c r="AB43" i="180" s="1"/>
  <c r="K42" i="180"/>
  <c r="K41" i="180"/>
  <c r="S41" i="180" s="1"/>
  <c r="T41" i="180" s="1"/>
  <c r="AA40" i="180"/>
  <c r="AB40" i="180" s="1"/>
  <c r="K40" i="180"/>
  <c r="K39" i="180"/>
  <c r="AA39" i="180" s="1"/>
  <c r="AB39" i="180" s="1"/>
  <c r="S38" i="180"/>
  <c r="T38" i="180" s="1"/>
  <c r="K38" i="180"/>
  <c r="AA38" i="180" s="1"/>
  <c r="AB38" i="180" s="1"/>
  <c r="K37" i="180"/>
  <c r="S37" i="180" s="1"/>
  <c r="T37" i="180" s="1"/>
  <c r="AA36" i="180"/>
  <c r="AB36" i="180" s="1"/>
  <c r="K36" i="180"/>
  <c r="S36" i="180" s="1"/>
  <c r="T36" i="180" s="1"/>
  <c r="K35" i="180"/>
  <c r="AA35" i="180" s="1"/>
  <c r="AB35" i="180" s="1"/>
  <c r="K34" i="180"/>
  <c r="S34" i="180" s="1"/>
  <c r="T34" i="180" s="1"/>
  <c r="K33" i="180"/>
  <c r="S33" i="180" s="1"/>
  <c r="T33" i="180" s="1"/>
  <c r="K32" i="180"/>
  <c r="S32" i="180" s="1"/>
  <c r="T32" i="180" s="1"/>
  <c r="K31" i="180"/>
  <c r="AA31" i="180" s="1"/>
  <c r="AB31" i="180" s="1"/>
  <c r="K30" i="180"/>
  <c r="AA30" i="180" s="1"/>
  <c r="AB30" i="180" s="1"/>
  <c r="K29" i="180"/>
  <c r="S29" i="180" s="1"/>
  <c r="T29" i="180" s="1"/>
  <c r="K28" i="180"/>
  <c r="K27" i="180"/>
  <c r="AA27" i="180" s="1"/>
  <c r="AB27" i="180" s="1"/>
  <c r="K26" i="180"/>
  <c r="AA26" i="180" s="1"/>
  <c r="AB26" i="180" s="1"/>
  <c r="L25" i="180"/>
  <c r="K25" i="180"/>
  <c r="S25" i="180" s="1"/>
  <c r="T25" i="180" s="1"/>
  <c r="K24" i="180"/>
  <c r="L24" i="180" s="1"/>
  <c r="K23" i="180"/>
  <c r="AA23" i="180" s="1"/>
  <c r="AB23" i="180" s="1"/>
  <c r="K22" i="180"/>
  <c r="L22" i="180" s="1"/>
  <c r="K21" i="180"/>
  <c r="S21" i="180" s="1"/>
  <c r="T21" i="180" s="1"/>
  <c r="K20" i="180"/>
  <c r="L20" i="180" s="1"/>
  <c r="K19" i="180"/>
  <c r="AA19" i="180" s="1"/>
  <c r="AB19" i="180" s="1"/>
  <c r="K18" i="180"/>
  <c r="L18" i="180" s="1"/>
  <c r="K17" i="180"/>
  <c r="S17" i="180" s="1"/>
  <c r="T17" i="180" s="1"/>
  <c r="K16" i="180"/>
  <c r="L16" i="180" s="1"/>
  <c r="K15" i="180"/>
  <c r="AA15" i="180" s="1"/>
  <c r="AB15" i="180" s="1"/>
  <c r="K14" i="180"/>
  <c r="L14" i="180" s="1"/>
  <c r="O13" i="180"/>
  <c r="P13" i="180" s="1"/>
  <c r="K13" i="180"/>
  <c r="S13" i="180" s="1"/>
  <c r="T13" i="180" s="1"/>
  <c r="L12" i="180"/>
  <c r="K12" i="180"/>
  <c r="AA12" i="180" s="1"/>
  <c r="AB12" i="180" s="1"/>
  <c r="K11" i="180"/>
  <c r="AA11" i="180" s="1"/>
  <c r="AB11" i="180" s="1"/>
  <c r="K10" i="180"/>
  <c r="AA10" i="180" s="1"/>
  <c r="AB10" i="180" s="1"/>
  <c r="K9" i="180"/>
  <c r="S9" i="180" s="1"/>
  <c r="T9" i="180" s="1"/>
  <c r="L8" i="180"/>
  <c r="K8" i="180"/>
  <c r="AA8" i="180" s="1"/>
  <c r="AB8" i="180" s="1"/>
  <c r="K30" i="179"/>
  <c r="K29" i="179"/>
  <c r="S29" i="179" s="1"/>
  <c r="T29" i="179" s="1"/>
  <c r="K28" i="179"/>
  <c r="L28" i="179" s="1"/>
  <c r="K27" i="179"/>
  <c r="AA27" i="179" s="1"/>
  <c r="AB27" i="179" s="1"/>
  <c r="W26" i="179"/>
  <c r="X26" i="179" s="1"/>
  <c r="S26" i="179"/>
  <c r="T26" i="179" s="1"/>
  <c r="L26" i="179"/>
  <c r="K26" i="179"/>
  <c r="O26" i="179" s="1"/>
  <c r="P26" i="179" s="1"/>
  <c r="K25" i="179"/>
  <c r="S25" i="179" s="1"/>
  <c r="T25" i="179" s="1"/>
  <c r="K24" i="179"/>
  <c r="AA24" i="179" s="1"/>
  <c r="AB24" i="179" s="1"/>
  <c r="K23" i="179"/>
  <c r="S23" i="179" s="1"/>
  <c r="T23" i="179" s="1"/>
  <c r="W22" i="179"/>
  <c r="X22" i="179" s="1"/>
  <c r="K22" i="179"/>
  <c r="O22" i="179" s="1"/>
  <c r="P22" i="179" s="1"/>
  <c r="K21" i="179"/>
  <c r="S21" i="179" s="1"/>
  <c r="T21" i="179" s="1"/>
  <c r="K20" i="179"/>
  <c r="AA20" i="179" s="1"/>
  <c r="AB20" i="179" s="1"/>
  <c r="S19" i="179"/>
  <c r="T19" i="179" s="1"/>
  <c r="K19" i="179"/>
  <c r="O19" i="179" s="1"/>
  <c r="P19" i="179" s="1"/>
  <c r="K18" i="179"/>
  <c r="L18" i="179" s="1"/>
  <c r="K17" i="179"/>
  <c r="W17" i="179" s="1"/>
  <c r="X17" i="179" s="1"/>
  <c r="AA16" i="179"/>
  <c r="AB16" i="179" s="1"/>
  <c r="K16" i="179"/>
  <c r="K15" i="179"/>
  <c r="AA15" i="179" s="1"/>
  <c r="AB15" i="179" s="1"/>
  <c r="W14" i="179"/>
  <c r="X14" i="179" s="1"/>
  <c r="K14" i="179"/>
  <c r="S14" i="179" s="1"/>
  <c r="T14" i="179" s="1"/>
  <c r="K13" i="179"/>
  <c r="AA13" i="179" s="1"/>
  <c r="AB13" i="179" s="1"/>
  <c r="K12" i="179"/>
  <c r="AA12" i="179" s="1"/>
  <c r="AB12" i="179" s="1"/>
  <c r="W11" i="179"/>
  <c r="X11" i="179" s="1"/>
  <c r="O11" i="179"/>
  <c r="P11" i="179" s="1"/>
  <c r="L11" i="179"/>
  <c r="K11" i="179"/>
  <c r="AA11" i="179" s="1"/>
  <c r="AB11" i="179" s="1"/>
  <c r="K10" i="179"/>
  <c r="W10" i="179" s="1"/>
  <c r="X10" i="179" s="1"/>
  <c r="K9" i="179"/>
  <c r="L9" i="179" s="1"/>
  <c r="AA8" i="179"/>
  <c r="AB8" i="179" s="1"/>
  <c r="K8" i="179"/>
  <c r="L8" i="179" s="1"/>
  <c r="K71" i="178"/>
  <c r="L71" i="178" s="1"/>
  <c r="AA70" i="178"/>
  <c r="AB70" i="178" s="1"/>
  <c r="W70" i="178"/>
  <c r="X70" i="178" s="1"/>
  <c r="S70" i="178"/>
  <c r="T70" i="178" s="1"/>
  <c r="O70" i="178"/>
  <c r="P70" i="178" s="1"/>
  <c r="L70" i="178"/>
  <c r="AA69" i="178"/>
  <c r="AB69" i="178" s="1"/>
  <c r="W69" i="178"/>
  <c r="X69" i="178" s="1"/>
  <c r="T69" i="178"/>
  <c r="S69" i="178"/>
  <c r="O69" i="178"/>
  <c r="P69" i="178" s="1"/>
  <c r="K68" i="178"/>
  <c r="K65" i="178"/>
  <c r="K64" i="178"/>
  <c r="AA64" i="178" s="1"/>
  <c r="AB64" i="178" s="1"/>
  <c r="K63" i="178"/>
  <c r="O63" i="178" s="1"/>
  <c r="P63" i="178" s="1"/>
  <c r="K62" i="178"/>
  <c r="S62" i="178" s="1"/>
  <c r="T62" i="178" s="1"/>
  <c r="K61" i="178"/>
  <c r="L61" i="178" s="1"/>
  <c r="K60" i="178"/>
  <c r="AA60" i="178" s="1"/>
  <c r="AB60" i="178" s="1"/>
  <c r="K59" i="178"/>
  <c r="O59" i="178" s="1"/>
  <c r="P59" i="178" s="1"/>
  <c r="K58" i="178"/>
  <c r="S58" i="178" s="1"/>
  <c r="T58" i="178" s="1"/>
  <c r="K57" i="178"/>
  <c r="L57" i="178" s="1"/>
  <c r="K56" i="178"/>
  <c r="AA56" i="178" s="1"/>
  <c r="AB56" i="178" s="1"/>
  <c r="K55" i="178"/>
  <c r="W55" i="178" s="1"/>
  <c r="X55" i="178" s="1"/>
  <c r="K54" i="178"/>
  <c r="AA54" i="178" s="1"/>
  <c r="AB54" i="178" s="1"/>
  <c r="K53" i="178"/>
  <c r="O53" i="178" s="1"/>
  <c r="P53" i="178" s="1"/>
  <c r="K52" i="178"/>
  <c r="AA52" i="178" s="1"/>
  <c r="AB52" i="178" s="1"/>
  <c r="K51" i="178"/>
  <c r="W51" i="178" s="1"/>
  <c r="X51" i="178" s="1"/>
  <c r="K50" i="178"/>
  <c r="AA50" i="178" s="1"/>
  <c r="AB50" i="178" s="1"/>
  <c r="W49" i="178"/>
  <c r="X49" i="178" s="1"/>
  <c r="L49" i="178"/>
  <c r="K49" i="178"/>
  <c r="O49" i="178" s="1"/>
  <c r="P49" i="178" s="1"/>
  <c r="K48" i="178"/>
  <c r="AA48" i="178" s="1"/>
  <c r="AB48" i="178" s="1"/>
  <c r="K47" i="178"/>
  <c r="AA47" i="178" s="1"/>
  <c r="AB47" i="178" s="1"/>
  <c r="K46" i="178"/>
  <c r="AA46" i="178" s="1"/>
  <c r="AB46" i="178" s="1"/>
  <c r="K45" i="178"/>
  <c r="O45" i="178" s="1"/>
  <c r="P45" i="178" s="1"/>
  <c r="K44" i="178"/>
  <c r="W44" i="178" s="1"/>
  <c r="X44" i="178" s="1"/>
  <c r="K43" i="178"/>
  <c r="O43" i="178" s="1"/>
  <c r="P43" i="178" s="1"/>
  <c r="K42" i="178"/>
  <c r="AA42" i="178" s="1"/>
  <c r="AB42" i="178" s="1"/>
  <c r="K41" i="178"/>
  <c r="O41" i="178" s="1"/>
  <c r="P41" i="178" s="1"/>
  <c r="K40" i="178"/>
  <c r="AA40" i="178" s="1"/>
  <c r="AB40" i="178" s="1"/>
  <c r="K39" i="178"/>
  <c r="O38" i="178"/>
  <c r="P38" i="178" s="1"/>
  <c r="K38" i="178"/>
  <c r="AA38" i="178" s="1"/>
  <c r="AB38" i="178" s="1"/>
  <c r="K37" i="178"/>
  <c r="O37" i="178" s="1"/>
  <c r="P37" i="178" s="1"/>
  <c r="K36" i="178"/>
  <c r="AA36" i="178" s="1"/>
  <c r="AB36" i="178" s="1"/>
  <c r="K35" i="178"/>
  <c r="O35" i="178" s="1"/>
  <c r="P35" i="178" s="1"/>
  <c r="O34" i="178"/>
  <c r="P34" i="178" s="1"/>
  <c r="K34" i="178"/>
  <c r="AA34" i="178" s="1"/>
  <c r="AB34" i="178" s="1"/>
  <c r="K33" i="178"/>
  <c r="O33" i="178" s="1"/>
  <c r="P33" i="178" s="1"/>
  <c r="K32" i="178"/>
  <c r="K31" i="178"/>
  <c r="K30" i="178"/>
  <c r="AA30" i="178" s="1"/>
  <c r="AB30" i="178" s="1"/>
  <c r="K29" i="178"/>
  <c r="O29" i="178" s="1"/>
  <c r="P29" i="178" s="1"/>
  <c r="K28" i="178"/>
  <c r="AA28" i="178" s="1"/>
  <c r="AB28" i="178" s="1"/>
  <c r="K27" i="178"/>
  <c r="O27" i="178" s="1"/>
  <c r="P27" i="178" s="1"/>
  <c r="O26" i="178"/>
  <c r="P26" i="178" s="1"/>
  <c r="K26" i="178"/>
  <c r="AA26" i="178" s="1"/>
  <c r="AB26" i="178" s="1"/>
  <c r="S25" i="178"/>
  <c r="T25" i="178" s="1"/>
  <c r="K25" i="178"/>
  <c r="O25" i="178" s="1"/>
  <c r="P25" i="178" s="1"/>
  <c r="K24" i="178"/>
  <c r="AA24" i="178" s="1"/>
  <c r="AB24" i="178" s="1"/>
  <c r="K23" i="178"/>
  <c r="O23" i="178" s="1"/>
  <c r="P23" i="178" s="1"/>
  <c r="K22" i="178"/>
  <c r="AA22" i="178" s="1"/>
  <c r="AB22" i="178" s="1"/>
  <c r="P21" i="178"/>
  <c r="K21" i="178"/>
  <c r="O21" i="178" s="1"/>
  <c r="K20" i="178"/>
  <c r="AA20" i="178" s="1"/>
  <c r="AB20" i="178" s="1"/>
  <c r="K19" i="178"/>
  <c r="AA19" i="178" s="1"/>
  <c r="AB19" i="178" s="1"/>
  <c r="K18" i="178"/>
  <c r="AA18" i="178" s="1"/>
  <c r="AB18" i="178" s="1"/>
  <c r="K17" i="178"/>
  <c r="O17" i="178" s="1"/>
  <c r="P17" i="178" s="1"/>
  <c r="K16" i="178"/>
  <c r="AA16" i="178" s="1"/>
  <c r="AB16" i="178" s="1"/>
  <c r="K15" i="178"/>
  <c r="O15" i="178" s="1"/>
  <c r="P15" i="178" s="1"/>
  <c r="K14" i="178"/>
  <c r="L14" i="178" s="1"/>
  <c r="K13" i="178"/>
  <c r="S13" i="178" s="1"/>
  <c r="T13" i="178" s="1"/>
  <c r="K12" i="178"/>
  <c r="W12" i="178" s="1"/>
  <c r="X12" i="178" s="1"/>
  <c r="L11" i="178"/>
  <c r="K11" i="178"/>
  <c r="AA11" i="178" s="1"/>
  <c r="AB11" i="178" s="1"/>
  <c r="K10" i="178"/>
  <c r="O10" i="178" s="1"/>
  <c r="P10" i="178" s="1"/>
  <c r="K9" i="178"/>
  <c r="S9" i="178" s="1"/>
  <c r="T9" i="178" s="1"/>
  <c r="K8" i="178"/>
  <c r="W8" i="178" s="1"/>
  <c r="X8" i="178" s="1"/>
  <c r="AA310" i="1"/>
  <c r="AA309" i="1"/>
  <c r="AA308" i="1"/>
  <c r="AA304" i="1"/>
  <c r="AA303" i="1"/>
  <c r="AA302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AA155" i="1"/>
  <c r="AA154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AA141" i="1"/>
  <c r="AA140" i="1"/>
  <c r="AA139" i="1"/>
  <c r="AA138" i="1"/>
  <c r="AA137" i="1"/>
  <c r="AA136" i="1"/>
  <c r="AA135" i="1"/>
  <c r="AA134" i="1"/>
  <c r="AA133" i="1"/>
  <c r="AA132" i="1"/>
  <c r="AA131" i="1"/>
  <c r="AA130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W310" i="1"/>
  <c r="W309" i="1"/>
  <c r="W308" i="1"/>
  <c r="W304" i="1"/>
  <c r="W303" i="1"/>
  <c r="W302" i="1"/>
  <c r="W301" i="1"/>
  <c r="W300" i="1"/>
  <c r="W299" i="1"/>
  <c r="W298" i="1"/>
  <c r="W297" i="1"/>
  <c r="W296" i="1"/>
  <c r="W295" i="1"/>
  <c r="W294" i="1"/>
  <c r="W293" i="1"/>
  <c r="W292" i="1"/>
  <c r="W291" i="1"/>
  <c r="W290" i="1"/>
  <c r="W289" i="1"/>
  <c r="W288" i="1"/>
  <c r="W287" i="1"/>
  <c r="W286" i="1"/>
  <c r="W285" i="1"/>
  <c r="W284" i="1"/>
  <c r="W283" i="1"/>
  <c r="W282" i="1"/>
  <c r="W281" i="1"/>
  <c r="W280" i="1"/>
  <c r="W279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S310" i="1"/>
  <c r="S309" i="1"/>
  <c r="S308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21" i="178" l="1"/>
  <c r="T21" i="178" s="1"/>
  <c r="L30" i="178"/>
  <c r="S34" i="178"/>
  <c r="T34" i="178" s="1"/>
  <c r="W57" i="178"/>
  <c r="X57" i="178" s="1"/>
  <c r="L18" i="178"/>
  <c r="L22" i="178"/>
  <c r="W40" i="178"/>
  <c r="X40" i="178" s="1"/>
  <c r="L53" i="178"/>
  <c r="AA27" i="178"/>
  <c r="AB27" i="178" s="1"/>
  <c r="L50" i="178"/>
  <c r="S37" i="178"/>
  <c r="T37" i="178" s="1"/>
  <c r="W48" i="178"/>
  <c r="X48" i="178" s="1"/>
  <c r="O50" i="178"/>
  <c r="P50" i="178" s="1"/>
  <c r="W20" i="178"/>
  <c r="X20" i="178" s="1"/>
  <c r="W28" i="178"/>
  <c r="X28" i="178" s="1"/>
  <c r="S33" i="178"/>
  <c r="T33" i="178" s="1"/>
  <c r="W37" i="178"/>
  <c r="X37" i="178" s="1"/>
  <c r="AA61" i="178"/>
  <c r="AB61" i="178" s="1"/>
  <c r="S30" i="178"/>
  <c r="T30" i="178" s="1"/>
  <c r="W9" i="178"/>
  <c r="X9" i="178" s="1"/>
  <c r="O51" i="178"/>
  <c r="P51" i="178" s="1"/>
  <c r="O9" i="178"/>
  <c r="P9" i="178" s="1"/>
  <c r="L21" i="178"/>
  <c r="L26" i="178"/>
  <c r="O30" i="178"/>
  <c r="P30" i="178" s="1"/>
  <c r="L34" i="178"/>
  <c r="L37" i="178"/>
  <c r="S42" i="178"/>
  <c r="T42" i="178" s="1"/>
  <c r="W45" i="178"/>
  <c r="X45" i="178" s="1"/>
  <c r="S54" i="178"/>
  <c r="T54" i="178" s="1"/>
  <c r="S57" i="178"/>
  <c r="T57" i="178" s="1"/>
  <c r="S59" i="178"/>
  <c r="T59" i="178" s="1"/>
  <c r="S63" i="178"/>
  <c r="T63" i="178" s="1"/>
  <c r="O71" i="178"/>
  <c r="P71" i="178" s="1"/>
  <c r="O13" i="178"/>
  <c r="P13" i="178" s="1"/>
  <c r="S17" i="178"/>
  <c r="T17" i="178" s="1"/>
  <c r="O19" i="178"/>
  <c r="P19" i="178" s="1"/>
  <c r="S26" i="178"/>
  <c r="T26" i="178" s="1"/>
  <c r="L29" i="178"/>
  <c r="L46" i="178"/>
  <c r="O55" i="178"/>
  <c r="P55" i="178" s="1"/>
  <c r="L60" i="178"/>
  <c r="L64" i="178"/>
  <c r="S10" i="178"/>
  <c r="T10" i="178" s="1"/>
  <c r="W13" i="178"/>
  <c r="X13" i="178" s="1"/>
  <c r="W17" i="178"/>
  <c r="X17" i="178" s="1"/>
  <c r="W21" i="178"/>
  <c r="X21" i="178" s="1"/>
  <c r="S41" i="178"/>
  <c r="T41" i="178" s="1"/>
  <c r="O46" i="178"/>
  <c r="P46" i="178" s="1"/>
  <c r="S50" i="178"/>
  <c r="T50" i="178" s="1"/>
  <c r="S53" i="178"/>
  <c r="T53" i="178" s="1"/>
  <c r="L58" i="178"/>
  <c r="O60" i="178"/>
  <c r="P60" i="178" s="1"/>
  <c r="L62" i="178"/>
  <c r="O64" i="178"/>
  <c r="P64" i="178" s="1"/>
  <c r="L25" i="178"/>
  <c r="S29" i="178"/>
  <c r="T29" i="178" s="1"/>
  <c r="L38" i="178"/>
  <c r="W41" i="178"/>
  <c r="X41" i="178" s="1"/>
  <c r="S46" i="178"/>
  <c r="T46" i="178" s="1"/>
  <c r="W53" i="178"/>
  <c r="X53" i="178" s="1"/>
  <c r="O58" i="178"/>
  <c r="P58" i="178" s="1"/>
  <c r="S60" i="178"/>
  <c r="T60" i="178" s="1"/>
  <c r="O62" i="178"/>
  <c r="P62" i="178" s="1"/>
  <c r="S64" i="178"/>
  <c r="T64" i="178" s="1"/>
  <c r="W29" i="178"/>
  <c r="X29" i="178" s="1"/>
  <c r="W58" i="178"/>
  <c r="X58" i="178" s="1"/>
  <c r="W62" i="178"/>
  <c r="X62" i="178" s="1"/>
  <c r="O11" i="178"/>
  <c r="P11" i="178" s="1"/>
  <c r="O18" i="178"/>
  <c r="P18" i="178" s="1"/>
  <c r="O22" i="178"/>
  <c r="P22" i="178" s="1"/>
  <c r="W25" i="178"/>
  <c r="X25" i="178" s="1"/>
  <c r="W33" i="178"/>
  <c r="X33" i="178" s="1"/>
  <c r="S38" i="178"/>
  <c r="T38" i="178" s="1"/>
  <c r="L42" i="178"/>
  <c r="L45" i="178"/>
  <c r="O47" i="178"/>
  <c r="P47" i="178" s="1"/>
  <c r="S49" i="178"/>
  <c r="T49" i="178" s="1"/>
  <c r="L54" i="178"/>
  <c r="O57" i="178"/>
  <c r="P57" i="178" s="1"/>
  <c r="W60" i="178"/>
  <c r="X60" i="178" s="1"/>
  <c r="W64" i="178"/>
  <c r="X64" i="178" s="1"/>
  <c r="W11" i="178"/>
  <c r="X11" i="178" s="1"/>
  <c r="S18" i="178"/>
  <c r="T18" i="178" s="1"/>
  <c r="S22" i="178"/>
  <c r="T22" i="178" s="1"/>
  <c r="O42" i="178"/>
  <c r="P42" i="178" s="1"/>
  <c r="S45" i="178"/>
  <c r="T45" i="178" s="1"/>
  <c r="O54" i="178"/>
  <c r="P54" i="178" s="1"/>
  <c r="L29" i="179"/>
  <c r="L15" i="179"/>
  <c r="S10" i="179"/>
  <c r="T10" i="179" s="1"/>
  <c r="O15" i="179"/>
  <c r="P15" i="179" s="1"/>
  <c r="L21" i="179"/>
  <c r="L27" i="179"/>
  <c r="L25" i="179"/>
  <c r="O27" i="179"/>
  <c r="P27" i="179" s="1"/>
  <c r="W15" i="179"/>
  <c r="X15" i="179" s="1"/>
  <c r="L22" i="179"/>
  <c r="W25" i="179"/>
  <c r="X25" i="179" s="1"/>
  <c r="W27" i="179"/>
  <c r="X27" i="179" s="1"/>
  <c r="S22" i="179"/>
  <c r="T22" i="179" s="1"/>
  <c r="AA9" i="179"/>
  <c r="AB9" i="179" s="1"/>
  <c r="AA23" i="179"/>
  <c r="AB23" i="179" s="1"/>
  <c r="O23" i="179"/>
  <c r="P23" i="179" s="1"/>
  <c r="L23" i="179"/>
  <c r="W23" i="179"/>
  <c r="X23" i="179" s="1"/>
  <c r="O30" i="179"/>
  <c r="P30" i="179" s="1"/>
  <c r="W30" i="179"/>
  <c r="X30" i="179" s="1"/>
  <c r="S30" i="179"/>
  <c r="T30" i="179" s="1"/>
  <c r="L30" i="179"/>
  <c r="O10" i="179"/>
  <c r="P10" i="179" s="1"/>
  <c r="L10" i="179"/>
  <c r="AA19" i="179"/>
  <c r="AB19" i="179" s="1"/>
  <c r="W19" i="179"/>
  <c r="X19" i="179" s="1"/>
  <c r="L19" i="179"/>
  <c r="W21" i="179"/>
  <c r="X21" i="179" s="1"/>
  <c r="O14" i="179"/>
  <c r="P14" i="179" s="1"/>
  <c r="L14" i="179"/>
  <c r="O18" i="179"/>
  <c r="P18" i="179" s="1"/>
  <c r="W18" i="179"/>
  <c r="X18" i="179" s="1"/>
  <c r="S18" i="179"/>
  <c r="T18" i="179" s="1"/>
  <c r="S11" i="179"/>
  <c r="T11" i="179" s="1"/>
  <c r="S15" i="179"/>
  <c r="T15" i="179" s="1"/>
  <c r="S27" i="179"/>
  <c r="T27" i="179" s="1"/>
  <c r="W29" i="179"/>
  <c r="X29" i="179" s="1"/>
  <c r="O9" i="180"/>
  <c r="P9" i="180" s="1"/>
  <c r="AA20" i="180"/>
  <c r="AB20" i="180" s="1"/>
  <c r="L52" i="180"/>
  <c r="O74" i="180"/>
  <c r="P74" i="180" s="1"/>
  <c r="AA79" i="180"/>
  <c r="AB79" i="180" s="1"/>
  <c r="S74" i="180"/>
  <c r="T74" i="180" s="1"/>
  <c r="AA16" i="180"/>
  <c r="AB16" i="180" s="1"/>
  <c r="L21" i="180"/>
  <c r="W33" i="180"/>
  <c r="X33" i="180" s="1"/>
  <c r="O45" i="180"/>
  <c r="P45" i="180" s="1"/>
  <c r="O49" i="180"/>
  <c r="P49" i="180" s="1"/>
  <c r="S97" i="180"/>
  <c r="T97" i="180" s="1"/>
  <c r="W116" i="180"/>
  <c r="X116" i="180" s="1"/>
  <c r="AA24" i="180"/>
  <c r="AB24" i="180" s="1"/>
  <c r="W66" i="180"/>
  <c r="X66" i="180" s="1"/>
  <c r="W97" i="180"/>
  <c r="X97" i="180" s="1"/>
  <c r="L102" i="180"/>
  <c r="AA61" i="180"/>
  <c r="AB61" i="180" s="1"/>
  <c r="L17" i="180"/>
  <c r="O50" i="180"/>
  <c r="P50" i="180" s="1"/>
  <c r="W54" i="180"/>
  <c r="X54" i="180" s="1"/>
  <c r="O60" i="180"/>
  <c r="P60" i="180" s="1"/>
  <c r="L82" i="180"/>
  <c r="S117" i="180"/>
  <c r="T117" i="180" s="1"/>
  <c r="L23" i="180"/>
  <c r="W60" i="180"/>
  <c r="X60" i="180" s="1"/>
  <c r="S82" i="180"/>
  <c r="T82" i="180" s="1"/>
  <c r="O94" i="180"/>
  <c r="P94" i="180" s="1"/>
  <c r="O98" i="180"/>
  <c r="P98" i="180" s="1"/>
  <c r="AA59" i="180"/>
  <c r="AB59" i="180" s="1"/>
  <c r="L70" i="180"/>
  <c r="W73" i="180"/>
  <c r="X73" i="180" s="1"/>
  <c r="S81" i="180"/>
  <c r="T81" i="180" s="1"/>
  <c r="O83" i="180"/>
  <c r="P83" i="180" s="1"/>
  <c r="L87" i="180"/>
  <c r="O91" i="180"/>
  <c r="P91" i="180" s="1"/>
  <c r="W100" i="180"/>
  <c r="X100" i="180" s="1"/>
  <c r="L103" i="180"/>
  <c r="S107" i="180"/>
  <c r="T107" i="180" s="1"/>
  <c r="O119" i="180"/>
  <c r="P119" i="180" s="1"/>
  <c r="L10" i="180"/>
  <c r="AA14" i="180"/>
  <c r="AB14" i="180" s="1"/>
  <c r="AA18" i="180"/>
  <c r="AB18" i="180" s="1"/>
  <c r="AA22" i="180"/>
  <c r="AB22" i="180" s="1"/>
  <c r="L26" i="180"/>
  <c r="L31" i="180"/>
  <c r="AA34" i="180"/>
  <c r="AB34" i="180" s="1"/>
  <c r="L43" i="180"/>
  <c r="W45" i="180"/>
  <c r="X45" i="180" s="1"/>
  <c r="W49" i="180"/>
  <c r="X49" i="180" s="1"/>
  <c r="AA52" i="180"/>
  <c r="AB52" i="180" s="1"/>
  <c r="L56" i="180"/>
  <c r="L62" i="180"/>
  <c r="O70" i="180"/>
  <c r="P70" i="180" s="1"/>
  <c r="W81" i="180"/>
  <c r="X81" i="180" s="1"/>
  <c r="O87" i="180"/>
  <c r="P87" i="180" s="1"/>
  <c r="AA91" i="180"/>
  <c r="AB91" i="180" s="1"/>
  <c r="W94" i="180"/>
  <c r="X94" i="180" s="1"/>
  <c r="AA100" i="180"/>
  <c r="AB100" i="180" s="1"/>
  <c r="L112" i="180"/>
  <c r="W119" i="180"/>
  <c r="X119" i="180" s="1"/>
  <c r="W31" i="180"/>
  <c r="X31" i="180" s="1"/>
  <c r="O43" i="180"/>
  <c r="P43" i="180" s="1"/>
  <c r="O56" i="180"/>
  <c r="P56" i="180" s="1"/>
  <c r="O62" i="180"/>
  <c r="P62" i="180" s="1"/>
  <c r="S70" i="180"/>
  <c r="T70" i="180" s="1"/>
  <c r="O108" i="180"/>
  <c r="P108" i="180" s="1"/>
  <c r="O11" i="180"/>
  <c r="P11" i="180" s="1"/>
  <c r="L15" i="180"/>
  <c r="L19" i="180"/>
  <c r="O35" i="180"/>
  <c r="P35" i="180" s="1"/>
  <c r="S43" i="180"/>
  <c r="T43" i="180" s="1"/>
  <c r="W56" i="180"/>
  <c r="X56" i="180" s="1"/>
  <c r="W70" i="180"/>
  <c r="X70" i="180" s="1"/>
  <c r="W35" i="180"/>
  <c r="X35" i="180" s="1"/>
  <c r="L54" i="180"/>
  <c r="AA60" i="180"/>
  <c r="AB60" i="180" s="1"/>
  <c r="S67" i="180"/>
  <c r="T67" i="180" s="1"/>
  <c r="W74" i="180"/>
  <c r="X74" i="180" s="1"/>
  <c r="O82" i="180"/>
  <c r="P82" i="180" s="1"/>
  <c r="S89" i="180"/>
  <c r="T89" i="180" s="1"/>
  <c r="S98" i="180"/>
  <c r="T98" i="180" s="1"/>
  <c r="S105" i="180"/>
  <c r="T105" i="180" s="1"/>
  <c r="L113" i="180"/>
  <c r="O29" i="180"/>
  <c r="P29" i="180" s="1"/>
  <c r="O33" i="180"/>
  <c r="P33" i="180" s="1"/>
  <c r="L36" i="180"/>
  <c r="S58" i="180"/>
  <c r="T58" i="180" s="1"/>
  <c r="L61" i="180"/>
  <c r="W72" i="180"/>
  <c r="X72" i="180" s="1"/>
  <c r="S75" i="180"/>
  <c r="T75" i="180" s="1"/>
  <c r="W82" i="180"/>
  <c r="X82" i="180" s="1"/>
  <c r="W86" i="180"/>
  <c r="X86" i="180" s="1"/>
  <c r="O90" i="180"/>
  <c r="P90" i="180" s="1"/>
  <c r="L94" i="180"/>
  <c r="S99" i="180"/>
  <c r="T99" i="180" s="1"/>
  <c r="W102" i="180"/>
  <c r="X102" i="180" s="1"/>
  <c r="O106" i="180"/>
  <c r="P106" i="180" s="1"/>
  <c r="L114" i="180"/>
  <c r="W11" i="180"/>
  <c r="X11" i="180" s="1"/>
  <c r="O15" i="180"/>
  <c r="P15" i="180" s="1"/>
  <c r="O17" i="180"/>
  <c r="P17" i="180" s="1"/>
  <c r="O19" i="180"/>
  <c r="P19" i="180" s="1"/>
  <c r="O21" i="180"/>
  <c r="P21" i="180" s="1"/>
  <c r="O23" i="180"/>
  <c r="P23" i="180" s="1"/>
  <c r="O25" i="180"/>
  <c r="P25" i="180" s="1"/>
  <c r="L27" i="180"/>
  <c r="W29" i="180"/>
  <c r="X29" i="180" s="1"/>
  <c r="L37" i="180"/>
  <c r="L39" i="180"/>
  <c r="L41" i="180"/>
  <c r="L47" i="180"/>
  <c r="S61" i="180"/>
  <c r="T61" i="180" s="1"/>
  <c r="S62" i="180"/>
  <c r="T62" i="180" s="1"/>
  <c r="S65" i="180"/>
  <c r="T65" i="180" s="1"/>
  <c r="L71" i="180"/>
  <c r="AA75" i="180"/>
  <c r="AB75" i="180" s="1"/>
  <c r="O86" i="180"/>
  <c r="P86" i="180" s="1"/>
  <c r="W88" i="180"/>
  <c r="X88" i="180" s="1"/>
  <c r="S90" i="180"/>
  <c r="T90" i="180" s="1"/>
  <c r="O102" i="180"/>
  <c r="P102" i="180" s="1"/>
  <c r="W104" i="180"/>
  <c r="X104" i="180" s="1"/>
  <c r="S106" i="180"/>
  <c r="T106" i="180" s="1"/>
  <c r="W108" i="180"/>
  <c r="X108" i="180" s="1"/>
  <c r="S113" i="180"/>
  <c r="T113" i="180" s="1"/>
  <c r="W9" i="180"/>
  <c r="X9" i="180" s="1"/>
  <c r="W13" i="180"/>
  <c r="X13" i="180" s="1"/>
  <c r="W15" i="180"/>
  <c r="X15" i="180" s="1"/>
  <c r="W19" i="180"/>
  <c r="X19" i="180" s="1"/>
  <c r="W23" i="180"/>
  <c r="X23" i="180" s="1"/>
  <c r="O27" i="180"/>
  <c r="P27" i="180" s="1"/>
  <c r="L33" i="180"/>
  <c r="L35" i="180"/>
  <c r="O37" i="180"/>
  <c r="P37" i="180" s="1"/>
  <c r="O39" i="180"/>
  <c r="P39" i="180" s="1"/>
  <c r="O41" i="180"/>
  <c r="P41" i="180" s="1"/>
  <c r="W43" i="180"/>
  <c r="X43" i="180" s="1"/>
  <c r="L45" i="180"/>
  <c r="O47" i="180"/>
  <c r="P47" i="180" s="1"/>
  <c r="S50" i="180"/>
  <c r="T50" i="180" s="1"/>
  <c r="AA51" i="180"/>
  <c r="AB51" i="180" s="1"/>
  <c r="L53" i="180"/>
  <c r="AA56" i="180"/>
  <c r="AB56" i="180" s="1"/>
  <c r="W58" i="180"/>
  <c r="X58" i="180" s="1"/>
  <c r="L60" i="180"/>
  <c r="W62" i="180"/>
  <c r="X62" i="180" s="1"/>
  <c r="W65" i="180"/>
  <c r="X65" i="180" s="1"/>
  <c r="L74" i="180"/>
  <c r="W90" i="180"/>
  <c r="X90" i="180" s="1"/>
  <c r="L98" i="180"/>
  <c r="W106" i="180"/>
  <c r="X106" i="180" s="1"/>
  <c r="L116" i="180"/>
  <c r="W17" i="180"/>
  <c r="X17" i="180" s="1"/>
  <c r="W21" i="180"/>
  <c r="X21" i="180" s="1"/>
  <c r="W25" i="180"/>
  <c r="X25" i="180" s="1"/>
  <c r="W27" i="180"/>
  <c r="X27" i="180" s="1"/>
  <c r="W39" i="180"/>
  <c r="X39" i="180" s="1"/>
  <c r="W41" i="180"/>
  <c r="X41" i="180" s="1"/>
  <c r="S47" i="180"/>
  <c r="T47" i="180" s="1"/>
  <c r="W50" i="180"/>
  <c r="X50" i="180" s="1"/>
  <c r="W61" i="180"/>
  <c r="X61" i="180" s="1"/>
  <c r="S86" i="180"/>
  <c r="T86" i="180" s="1"/>
  <c r="S102" i="180"/>
  <c r="T102" i="180" s="1"/>
  <c r="W37" i="180"/>
  <c r="X37" i="180" s="1"/>
  <c r="O31" i="180"/>
  <c r="P31" i="180" s="1"/>
  <c r="L44" i="180"/>
  <c r="W47" i="180"/>
  <c r="X47" i="180" s="1"/>
  <c r="O52" i="180"/>
  <c r="P52" i="180" s="1"/>
  <c r="O54" i="180"/>
  <c r="P54" i="180" s="1"/>
  <c r="L58" i="180"/>
  <c r="O59" i="180"/>
  <c r="P59" i="180" s="1"/>
  <c r="L66" i="180"/>
  <c r="O68" i="180"/>
  <c r="P68" i="180" s="1"/>
  <c r="L78" i="180"/>
  <c r="W85" i="180"/>
  <c r="X85" i="180" s="1"/>
  <c r="S91" i="180"/>
  <c r="T91" i="180" s="1"/>
  <c r="W98" i="180"/>
  <c r="X98" i="180" s="1"/>
  <c r="L110" i="180"/>
  <c r="W112" i="180"/>
  <c r="X112" i="180" s="1"/>
  <c r="O114" i="180"/>
  <c r="P114" i="180" s="1"/>
  <c r="L119" i="180"/>
  <c r="S44" i="180"/>
  <c r="T44" i="180" s="1"/>
  <c r="O58" i="180"/>
  <c r="P58" i="180" s="1"/>
  <c r="S59" i="180"/>
  <c r="T59" i="180" s="1"/>
  <c r="O66" i="180"/>
  <c r="P66" i="180" s="1"/>
  <c r="W68" i="180"/>
  <c r="X68" i="180" s="1"/>
  <c r="O78" i="180"/>
  <c r="P78" i="180" s="1"/>
  <c r="O110" i="180"/>
  <c r="P110" i="180" s="1"/>
  <c r="L9" i="180"/>
  <c r="L11" i="180"/>
  <c r="L13" i="180"/>
  <c r="L29" i="180"/>
  <c r="L50" i="180"/>
  <c r="O51" i="180"/>
  <c r="P51" i="180" s="1"/>
  <c r="W52" i="180"/>
  <c r="X52" i="180" s="1"/>
  <c r="S54" i="180"/>
  <c r="T54" i="180" s="1"/>
  <c r="S66" i="180"/>
  <c r="T66" i="180" s="1"/>
  <c r="O75" i="180"/>
  <c r="P75" i="180" s="1"/>
  <c r="S78" i="180"/>
  <c r="T78" i="180" s="1"/>
  <c r="L90" i="180"/>
  <c r="L106" i="180"/>
  <c r="L117" i="180"/>
  <c r="S119" i="180"/>
  <c r="T119" i="180" s="1"/>
  <c r="O26" i="181"/>
  <c r="P26" i="181" s="1"/>
  <c r="S37" i="181"/>
  <c r="T37" i="181" s="1"/>
  <c r="O64" i="181"/>
  <c r="P64" i="181" s="1"/>
  <c r="S87" i="181"/>
  <c r="T87" i="181" s="1"/>
  <c r="W70" i="181"/>
  <c r="X70" i="181" s="1"/>
  <c r="L24" i="181"/>
  <c r="AA55" i="181"/>
  <c r="AB55" i="181" s="1"/>
  <c r="L83" i="181"/>
  <c r="L52" i="181"/>
  <c r="O67" i="181"/>
  <c r="P67" i="181" s="1"/>
  <c r="L71" i="181"/>
  <c r="S78" i="181"/>
  <c r="T78" i="181" s="1"/>
  <c r="O25" i="181"/>
  <c r="P25" i="181" s="1"/>
  <c r="L30" i="181"/>
  <c r="S41" i="181"/>
  <c r="T41" i="181" s="1"/>
  <c r="W52" i="181"/>
  <c r="X52" i="181" s="1"/>
  <c r="W56" i="181"/>
  <c r="X56" i="181" s="1"/>
  <c r="L20" i="181"/>
  <c r="S25" i="181"/>
  <c r="T25" i="181" s="1"/>
  <c r="AA30" i="181"/>
  <c r="AB30" i="181" s="1"/>
  <c r="L36" i="181"/>
  <c r="L48" i="181"/>
  <c r="W63" i="181"/>
  <c r="X63" i="181" s="1"/>
  <c r="W105" i="181"/>
  <c r="X105" i="181" s="1"/>
  <c r="S110" i="181"/>
  <c r="T110" i="181" s="1"/>
  <c r="AA53" i="181"/>
  <c r="AB53" i="181" s="1"/>
  <c r="W110" i="181"/>
  <c r="X110" i="181" s="1"/>
  <c r="L22" i="181"/>
  <c r="O33" i="181"/>
  <c r="P33" i="181" s="1"/>
  <c r="AA37" i="181"/>
  <c r="AB37" i="181" s="1"/>
  <c r="AA41" i="181"/>
  <c r="AB41" i="181" s="1"/>
  <c r="O44" i="181"/>
  <c r="P44" i="181" s="1"/>
  <c r="L67" i="181"/>
  <c r="W74" i="181"/>
  <c r="X74" i="181" s="1"/>
  <c r="W78" i="181"/>
  <c r="X78" i="181" s="1"/>
  <c r="AA89" i="181"/>
  <c r="AB89" i="181" s="1"/>
  <c r="W107" i="181"/>
  <c r="X107" i="181" s="1"/>
  <c r="L8" i="181"/>
  <c r="O20" i="181"/>
  <c r="P20" i="181" s="1"/>
  <c r="S23" i="181"/>
  <c r="T23" i="181" s="1"/>
  <c r="O28" i="181"/>
  <c r="P28" i="181" s="1"/>
  <c r="L38" i="181"/>
  <c r="O42" i="181"/>
  <c r="P42" i="181" s="1"/>
  <c r="O52" i="181"/>
  <c r="P52" i="181" s="1"/>
  <c r="S62" i="181"/>
  <c r="T62" i="181" s="1"/>
  <c r="O71" i="181"/>
  <c r="P71" i="181" s="1"/>
  <c r="L75" i="181"/>
  <c r="O79" i="181"/>
  <c r="P79" i="181" s="1"/>
  <c r="W82" i="181"/>
  <c r="X82" i="181" s="1"/>
  <c r="S90" i="181"/>
  <c r="T90" i="181" s="1"/>
  <c r="S98" i="181"/>
  <c r="T98" i="181" s="1"/>
  <c r="O103" i="181"/>
  <c r="P103" i="181" s="1"/>
  <c r="S106" i="181"/>
  <c r="T106" i="181" s="1"/>
  <c r="O8" i="181"/>
  <c r="P8" i="181" s="1"/>
  <c r="S20" i="181"/>
  <c r="T20" i="181" s="1"/>
  <c r="W28" i="181"/>
  <c r="X28" i="181" s="1"/>
  <c r="W42" i="181"/>
  <c r="X42" i="181" s="1"/>
  <c r="O49" i="181"/>
  <c r="P49" i="181" s="1"/>
  <c r="S52" i="181"/>
  <c r="T52" i="181" s="1"/>
  <c r="L59" i="181"/>
  <c r="W62" i="181"/>
  <c r="X62" i="181" s="1"/>
  <c r="W71" i="181"/>
  <c r="X71" i="181" s="1"/>
  <c r="O75" i="181"/>
  <c r="P75" i="181" s="1"/>
  <c r="W79" i="181"/>
  <c r="X79" i="181" s="1"/>
  <c r="O87" i="181"/>
  <c r="P87" i="181" s="1"/>
  <c r="W90" i="181"/>
  <c r="X90" i="181" s="1"/>
  <c r="O95" i="181"/>
  <c r="P95" i="181" s="1"/>
  <c r="W98" i="181"/>
  <c r="X98" i="181" s="1"/>
  <c r="S103" i="181"/>
  <c r="T103" i="181" s="1"/>
  <c r="W106" i="181"/>
  <c r="X106" i="181" s="1"/>
  <c r="O17" i="181"/>
  <c r="P17" i="181" s="1"/>
  <c r="AA42" i="181"/>
  <c r="AB42" i="181" s="1"/>
  <c r="W103" i="181"/>
  <c r="X103" i="181" s="1"/>
  <c r="O9" i="181"/>
  <c r="P9" i="181" s="1"/>
  <c r="S17" i="181"/>
  <c r="T17" i="181" s="1"/>
  <c r="S21" i="181"/>
  <c r="T21" i="181" s="1"/>
  <c r="O24" i="181"/>
  <c r="P24" i="181" s="1"/>
  <c r="W26" i="181"/>
  <c r="X26" i="181" s="1"/>
  <c r="O32" i="181"/>
  <c r="P32" i="181" s="1"/>
  <c r="O36" i="181"/>
  <c r="P36" i="181" s="1"/>
  <c r="L40" i="181"/>
  <c r="O46" i="181"/>
  <c r="P46" i="181" s="1"/>
  <c r="S59" i="181"/>
  <c r="T59" i="181" s="1"/>
  <c r="L63" i="181"/>
  <c r="O80" i="181"/>
  <c r="P80" i="181" s="1"/>
  <c r="W87" i="181"/>
  <c r="X87" i="181" s="1"/>
  <c r="L91" i="181"/>
  <c r="W95" i="181"/>
  <c r="X95" i="181" s="1"/>
  <c r="L107" i="181"/>
  <c r="W109" i="181"/>
  <c r="X109" i="181" s="1"/>
  <c r="S9" i="181"/>
  <c r="T9" i="181" s="1"/>
  <c r="AA21" i="181"/>
  <c r="AB21" i="181" s="1"/>
  <c r="AA26" i="181"/>
  <c r="AB26" i="181" s="1"/>
  <c r="W32" i="181"/>
  <c r="X32" i="181" s="1"/>
  <c r="AA46" i="181"/>
  <c r="AB46" i="181" s="1"/>
  <c r="O53" i="181"/>
  <c r="P53" i="181" s="1"/>
  <c r="S56" i="181"/>
  <c r="T56" i="181" s="1"/>
  <c r="O63" i="181"/>
  <c r="P63" i="181" s="1"/>
  <c r="W66" i="181"/>
  <c r="X66" i="181" s="1"/>
  <c r="O107" i="181"/>
  <c r="P107" i="181" s="1"/>
  <c r="AA14" i="181"/>
  <c r="AB14" i="181" s="1"/>
  <c r="S107" i="181"/>
  <c r="T107" i="181" s="1"/>
  <c r="S8" i="181"/>
  <c r="T8" i="181" s="1"/>
  <c r="L10" i="181"/>
  <c r="L12" i="181"/>
  <c r="L16" i="181"/>
  <c r="W20" i="181"/>
  <c r="X20" i="181" s="1"/>
  <c r="S24" i="181"/>
  <c r="T24" i="181" s="1"/>
  <c r="S33" i="181"/>
  <c r="T33" i="181" s="1"/>
  <c r="S36" i="181"/>
  <c r="T36" i="181" s="1"/>
  <c r="O40" i="181"/>
  <c r="P40" i="181" s="1"/>
  <c r="O48" i="181"/>
  <c r="P48" i="181" s="1"/>
  <c r="W54" i="181"/>
  <c r="X54" i="181" s="1"/>
  <c r="W59" i="181"/>
  <c r="X59" i="181" s="1"/>
  <c r="S67" i="181"/>
  <c r="T67" i="181" s="1"/>
  <c r="W73" i="181"/>
  <c r="X73" i="181" s="1"/>
  <c r="S75" i="181"/>
  <c r="T75" i="181" s="1"/>
  <c r="O83" i="181"/>
  <c r="P83" i="181" s="1"/>
  <c r="S86" i="181"/>
  <c r="T86" i="181" s="1"/>
  <c r="O91" i="181"/>
  <c r="P91" i="181" s="1"/>
  <c r="S94" i="181"/>
  <c r="T94" i="181" s="1"/>
  <c r="O96" i="181"/>
  <c r="P96" i="181" s="1"/>
  <c r="L99" i="181"/>
  <c r="S102" i="181"/>
  <c r="T102" i="181" s="1"/>
  <c r="O10" i="181"/>
  <c r="P10" i="181" s="1"/>
  <c r="O12" i="181"/>
  <c r="P12" i="181" s="1"/>
  <c r="L14" i="181"/>
  <c r="O16" i="181"/>
  <c r="P16" i="181" s="1"/>
  <c r="W22" i="181"/>
  <c r="X22" i="181" s="1"/>
  <c r="L26" i="181"/>
  <c r="L28" i="181"/>
  <c r="L32" i="181"/>
  <c r="W36" i="181"/>
  <c r="X36" i="181" s="1"/>
  <c r="W38" i="181"/>
  <c r="X38" i="181" s="1"/>
  <c r="S40" i="181"/>
  <c r="T40" i="181" s="1"/>
  <c r="L42" i="181"/>
  <c r="L44" i="181"/>
  <c r="L46" i="181"/>
  <c r="S48" i="181"/>
  <c r="T48" i="181" s="1"/>
  <c r="AA54" i="181"/>
  <c r="AB54" i="181" s="1"/>
  <c r="AA56" i="181"/>
  <c r="AB56" i="181" s="1"/>
  <c r="W67" i="181"/>
  <c r="X67" i="181" s="1"/>
  <c r="W75" i="181"/>
  <c r="X75" i="181" s="1"/>
  <c r="L79" i="181"/>
  <c r="S83" i="181"/>
  <c r="T83" i="181" s="1"/>
  <c r="W86" i="181"/>
  <c r="X86" i="181" s="1"/>
  <c r="S91" i="181"/>
  <c r="T91" i="181" s="1"/>
  <c r="W94" i="181"/>
  <c r="X94" i="181" s="1"/>
  <c r="O99" i="181"/>
  <c r="P99" i="181" s="1"/>
  <c r="W102" i="181"/>
  <c r="X102" i="181" s="1"/>
  <c r="W8" i="181"/>
  <c r="X8" i="181" s="1"/>
  <c r="S12" i="181"/>
  <c r="T12" i="181" s="1"/>
  <c r="O14" i="181"/>
  <c r="P14" i="181" s="1"/>
  <c r="S16" i="181"/>
  <c r="T16" i="181" s="1"/>
  <c r="AA22" i="181"/>
  <c r="AB22" i="181" s="1"/>
  <c r="W24" i="181"/>
  <c r="X24" i="181" s="1"/>
  <c r="AA38" i="181"/>
  <c r="AB38" i="181" s="1"/>
  <c r="W83" i="181"/>
  <c r="X83" i="181" s="1"/>
  <c r="W91" i="181"/>
  <c r="X91" i="181" s="1"/>
  <c r="S99" i="181"/>
  <c r="T99" i="181" s="1"/>
  <c r="W10" i="181"/>
  <c r="X10" i="181" s="1"/>
  <c r="S28" i="181"/>
  <c r="T28" i="181" s="1"/>
  <c r="O30" i="181"/>
  <c r="P30" i="181" s="1"/>
  <c r="S32" i="181"/>
  <c r="T32" i="181" s="1"/>
  <c r="W40" i="181"/>
  <c r="X40" i="181" s="1"/>
  <c r="S44" i="181"/>
  <c r="T44" i="181" s="1"/>
  <c r="W48" i="181"/>
  <c r="X48" i="181" s="1"/>
  <c r="S63" i="181"/>
  <c r="T63" i="181" s="1"/>
  <c r="S66" i="181"/>
  <c r="T66" i="181" s="1"/>
  <c r="S71" i="181"/>
  <c r="T71" i="181" s="1"/>
  <c r="S74" i="181"/>
  <c r="T74" i="181" s="1"/>
  <c r="S79" i="181"/>
  <c r="T79" i="181" s="1"/>
  <c r="L87" i="181"/>
  <c r="L95" i="181"/>
  <c r="W99" i="181"/>
  <c r="X99" i="181" s="1"/>
  <c r="L103" i="181"/>
  <c r="AA10" i="181"/>
  <c r="AB10" i="181" s="1"/>
  <c r="W12" i="181"/>
  <c r="X12" i="181" s="1"/>
  <c r="W16" i="181"/>
  <c r="X16" i="181" s="1"/>
  <c r="S39" i="181"/>
  <c r="T39" i="181" s="1"/>
  <c r="AA15" i="182"/>
  <c r="AB15" i="182" s="1"/>
  <c r="O30" i="182"/>
  <c r="P30" i="182" s="1"/>
  <c r="L18" i="182"/>
  <c r="S13" i="182"/>
  <c r="T13" i="182" s="1"/>
  <c r="W13" i="182"/>
  <c r="X13" i="182" s="1"/>
  <c r="O17" i="182"/>
  <c r="P17" i="182" s="1"/>
  <c r="L21" i="182"/>
  <c r="L25" i="182"/>
  <c r="S28" i="182"/>
  <c r="T28" i="182" s="1"/>
  <c r="W11" i="182"/>
  <c r="X11" i="182" s="1"/>
  <c r="S17" i="182"/>
  <c r="T17" i="182" s="1"/>
  <c r="S21" i="182"/>
  <c r="T21" i="182" s="1"/>
  <c r="S25" i="182"/>
  <c r="T25" i="182" s="1"/>
  <c r="W28" i="182"/>
  <c r="X28" i="182" s="1"/>
  <c r="W17" i="182"/>
  <c r="X17" i="182" s="1"/>
  <c r="O9" i="182"/>
  <c r="P9" i="182" s="1"/>
  <c r="O18" i="182"/>
  <c r="P18" i="182" s="1"/>
  <c r="O22" i="182"/>
  <c r="P22" i="182" s="1"/>
  <c r="O26" i="182"/>
  <c r="P26" i="182" s="1"/>
  <c r="L29" i="182"/>
  <c r="O29" i="182"/>
  <c r="P29" i="182" s="1"/>
  <c r="W9" i="182"/>
  <c r="X9" i="182" s="1"/>
  <c r="S29" i="182"/>
  <c r="T29" i="182" s="1"/>
  <c r="O13" i="182"/>
  <c r="P13" i="182" s="1"/>
  <c r="W20" i="182"/>
  <c r="X20" i="182" s="1"/>
  <c r="W24" i="182"/>
  <c r="X24" i="182" s="1"/>
  <c r="O28" i="182"/>
  <c r="P28" i="182" s="1"/>
  <c r="L10" i="182"/>
  <c r="W10" i="182"/>
  <c r="X10" i="182" s="1"/>
  <c r="AA10" i="182"/>
  <c r="AB10" i="182" s="1"/>
  <c r="S10" i="182"/>
  <c r="T10" i="182" s="1"/>
  <c r="O16" i="182"/>
  <c r="P16" i="182" s="1"/>
  <c r="L16" i="182"/>
  <c r="AA16" i="182"/>
  <c r="AB16" i="182" s="1"/>
  <c r="W16" i="182"/>
  <c r="X16" i="182" s="1"/>
  <c r="O8" i="182"/>
  <c r="P8" i="182" s="1"/>
  <c r="L8" i="182"/>
  <c r="AA8" i="182"/>
  <c r="AB8" i="182" s="1"/>
  <c r="W8" i="182"/>
  <c r="X8" i="182" s="1"/>
  <c r="S8" i="182"/>
  <c r="T8" i="182" s="1"/>
  <c r="L14" i="182"/>
  <c r="W14" i="182"/>
  <c r="X14" i="182" s="1"/>
  <c r="AA14" i="182"/>
  <c r="AB14" i="182" s="1"/>
  <c r="S14" i="182"/>
  <c r="T14" i="182" s="1"/>
  <c r="O14" i="182"/>
  <c r="P14" i="182" s="1"/>
  <c r="O12" i="182"/>
  <c r="P12" i="182" s="1"/>
  <c r="L12" i="182"/>
  <c r="AA12" i="182"/>
  <c r="AB12" i="182" s="1"/>
  <c r="W12" i="182"/>
  <c r="X12" i="182" s="1"/>
  <c r="L11" i="182"/>
  <c r="S11" i="182"/>
  <c r="T11" i="182" s="1"/>
  <c r="L15" i="182"/>
  <c r="S15" i="182"/>
  <c r="T15" i="182" s="1"/>
  <c r="O11" i="182"/>
  <c r="P11" i="182" s="1"/>
  <c r="O15" i="182"/>
  <c r="P15" i="182" s="1"/>
  <c r="AA9" i="182"/>
  <c r="AB9" i="182" s="1"/>
  <c r="AA13" i="182"/>
  <c r="AB13" i="182" s="1"/>
  <c r="AA17" i="182"/>
  <c r="AB17" i="182" s="1"/>
  <c r="W18" i="182"/>
  <c r="X18" i="182" s="1"/>
  <c r="S19" i="182"/>
  <c r="T19" i="182" s="1"/>
  <c r="O20" i="182"/>
  <c r="P20" i="182" s="1"/>
  <c r="AA21" i="182"/>
  <c r="AB21" i="182" s="1"/>
  <c r="W22" i="182"/>
  <c r="X22" i="182" s="1"/>
  <c r="S23" i="182"/>
  <c r="T23" i="182" s="1"/>
  <c r="O24" i="182"/>
  <c r="P24" i="182" s="1"/>
  <c r="AA25" i="182"/>
  <c r="AB25" i="182" s="1"/>
  <c r="W26" i="182"/>
  <c r="X26" i="182" s="1"/>
  <c r="S27" i="182"/>
  <c r="T27" i="182" s="1"/>
  <c r="AA29" i="182"/>
  <c r="AB29" i="182" s="1"/>
  <c r="W30" i="182"/>
  <c r="X30" i="182" s="1"/>
  <c r="AA18" i="182"/>
  <c r="AB18" i="182" s="1"/>
  <c r="W19" i="182"/>
  <c r="X19" i="182" s="1"/>
  <c r="S20" i="182"/>
  <c r="T20" i="182" s="1"/>
  <c r="O21" i="182"/>
  <c r="P21" i="182" s="1"/>
  <c r="AA22" i="182"/>
  <c r="AB22" i="182" s="1"/>
  <c r="W23" i="182"/>
  <c r="X23" i="182" s="1"/>
  <c r="S24" i="182"/>
  <c r="T24" i="182" s="1"/>
  <c r="O25" i="182"/>
  <c r="P25" i="182" s="1"/>
  <c r="AA26" i="182"/>
  <c r="AB26" i="182" s="1"/>
  <c r="W27" i="182"/>
  <c r="X27" i="182" s="1"/>
  <c r="AA30" i="182"/>
  <c r="AB30" i="182" s="1"/>
  <c r="L22" i="182"/>
  <c r="L26" i="182"/>
  <c r="L30" i="182"/>
  <c r="AA19" i="182"/>
  <c r="AB19" i="182" s="1"/>
  <c r="AA23" i="182"/>
  <c r="AB23" i="182" s="1"/>
  <c r="AA27" i="182"/>
  <c r="AB27" i="182" s="1"/>
  <c r="L19" i="182"/>
  <c r="L23" i="182"/>
  <c r="L27" i="182"/>
  <c r="AA20" i="182"/>
  <c r="AB20" i="182" s="1"/>
  <c r="AA24" i="182"/>
  <c r="AB24" i="182" s="1"/>
  <c r="AA28" i="182"/>
  <c r="AB28" i="182" s="1"/>
  <c r="W13" i="181"/>
  <c r="X13" i="181" s="1"/>
  <c r="L13" i="181"/>
  <c r="O13" i="181"/>
  <c r="P13" i="181" s="1"/>
  <c r="S13" i="181"/>
  <c r="T13" i="181" s="1"/>
  <c r="O47" i="181"/>
  <c r="P47" i="181" s="1"/>
  <c r="L47" i="181"/>
  <c r="AA47" i="181"/>
  <c r="AB47" i="181" s="1"/>
  <c r="W47" i="181"/>
  <c r="X47" i="181" s="1"/>
  <c r="S47" i="181"/>
  <c r="T47" i="181" s="1"/>
  <c r="W45" i="181"/>
  <c r="X45" i="181" s="1"/>
  <c r="L45" i="181"/>
  <c r="O45" i="181"/>
  <c r="P45" i="181" s="1"/>
  <c r="AA45" i="181"/>
  <c r="AB45" i="181" s="1"/>
  <c r="S45" i="181"/>
  <c r="T45" i="181" s="1"/>
  <c r="O19" i="181"/>
  <c r="P19" i="181" s="1"/>
  <c r="L19" i="181"/>
  <c r="AA19" i="181"/>
  <c r="AB19" i="181" s="1"/>
  <c r="W19" i="181"/>
  <c r="X19" i="181" s="1"/>
  <c r="S19" i="181"/>
  <c r="T19" i="181" s="1"/>
  <c r="O51" i="181"/>
  <c r="P51" i="181" s="1"/>
  <c r="L51" i="181"/>
  <c r="AA51" i="181"/>
  <c r="AB51" i="181" s="1"/>
  <c r="W51" i="181"/>
  <c r="X51" i="181" s="1"/>
  <c r="S51" i="181"/>
  <c r="T51" i="181" s="1"/>
  <c r="O15" i="181"/>
  <c r="P15" i="181" s="1"/>
  <c r="L15" i="181"/>
  <c r="AA15" i="181"/>
  <c r="AB15" i="181" s="1"/>
  <c r="S15" i="181"/>
  <c r="T15" i="181" s="1"/>
  <c r="W68" i="181"/>
  <c r="X68" i="181" s="1"/>
  <c r="S68" i="181"/>
  <c r="T68" i="181" s="1"/>
  <c r="L68" i="181"/>
  <c r="O68" i="181"/>
  <c r="P68" i="181" s="1"/>
  <c r="AA68" i="181"/>
  <c r="AB68" i="181" s="1"/>
  <c r="O27" i="181"/>
  <c r="P27" i="181" s="1"/>
  <c r="L27" i="181"/>
  <c r="W27" i="181"/>
  <c r="X27" i="181" s="1"/>
  <c r="S34" i="181"/>
  <c r="T34" i="181" s="1"/>
  <c r="W34" i="181"/>
  <c r="X34" i="181" s="1"/>
  <c r="O34" i="181"/>
  <c r="P34" i="181" s="1"/>
  <c r="L34" i="181"/>
  <c r="W76" i="181"/>
  <c r="X76" i="181" s="1"/>
  <c r="S76" i="181"/>
  <c r="T76" i="181" s="1"/>
  <c r="L76" i="181"/>
  <c r="O76" i="181"/>
  <c r="P76" i="181" s="1"/>
  <c r="AA76" i="181"/>
  <c r="AB76" i="181" s="1"/>
  <c r="AA27" i="181"/>
  <c r="AB27" i="181" s="1"/>
  <c r="W29" i="181"/>
  <c r="X29" i="181" s="1"/>
  <c r="L29" i="181"/>
  <c r="O29" i="181"/>
  <c r="P29" i="181" s="1"/>
  <c r="O31" i="181"/>
  <c r="P31" i="181" s="1"/>
  <c r="L31" i="181"/>
  <c r="AA31" i="181"/>
  <c r="AB31" i="181" s="1"/>
  <c r="O35" i="181"/>
  <c r="P35" i="181" s="1"/>
  <c r="L35" i="181"/>
  <c r="AA35" i="181"/>
  <c r="AB35" i="181" s="1"/>
  <c r="W35" i="181"/>
  <c r="X35" i="181" s="1"/>
  <c r="S35" i="181"/>
  <c r="T35" i="181" s="1"/>
  <c r="S77" i="181"/>
  <c r="T77" i="181" s="1"/>
  <c r="O77" i="181"/>
  <c r="P77" i="181" s="1"/>
  <c r="L77" i="181"/>
  <c r="AA77" i="181"/>
  <c r="AB77" i="181" s="1"/>
  <c r="W77" i="181"/>
  <c r="X77" i="181" s="1"/>
  <c r="W84" i="181"/>
  <c r="X84" i="181" s="1"/>
  <c r="S84" i="181"/>
  <c r="T84" i="181" s="1"/>
  <c r="L84" i="181"/>
  <c r="O84" i="181"/>
  <c r="P84" i="181" s="1"/>
  <c r="O11" i="181"/>
  <c r="P11" i="181" s="1"/>
  <c r="L11" i="181"/>
  <c r="W11" i="181"/>
  <c r="X11" i="181" s="1"/>
  <c r="S18" i="181"/>
  <c r="T18" i="181" s="1"/>
  <c r="W18" i="181"/>
  <c r="X18" i="181" s="1"/>
  <c r="O18" i="181"/>
  <c r="P18" i="181" s="1"/>
  <c r="L18" i="181"/>
  <c r="O43" i="181"/>
  <c r="P43" i="181" s="1"/>
  <c r="L43" i="181"/>
  <c r="W43" i="181"/>
  <c r="X43" i="181" s="1"/>
  <c r="S50" i="181"/>
  <c r="T50" i="181" s="1"/>
  <c r="W50" i="181"/>
  <c r="X50" i="181" s="1"/>
  <c r="O50" i="181"/>
  <c r="P50" i="181" s="1"/>
  <c r="L50" i="181"/>
  <c r="L57" i="181"/>
  <c r="S57" i="181"/>
  <c r="T57" i="181" s="1"/>
  <c r="O57" i="181"/>
  <c r="P57" i="181" s="1"/>
  <c r="AA57" i="181"/>
  <c r="AB57" i="181" s="1"/>
  <c r="W100" i="181"/>
  <c r="X100" i="181" s="1"/>
  <c r="S100" i="181"/>
  <c r="T100" i="181" s="1"/>
  <c r="L100" i="181"/>
  <c r="O100" i="181"/>
  <c r="P100" i="181" s="1"/>
  <c r="AA100" i="181"/>
  <c r="AB100" i="181" s="1"/>
  <c r="S11" i="181"/>
  <c r="T11" i="181" s="1"/>
  <c r="AA29" i="181"/>
  <c r="AB29" i="181" s="1"/>
  <c r="W31" i="181"/>
  <c r="X31" i="181" s="1"/>
  <c r="S43" i="181"/>
  <c r="T43" i="181" s="1"/>
  <c r="W57" i="181"/>
  <c r="X57" i="181" s="1"/>
  <c r="S93" i="181"/>
  <c r="T93" i="181" s="1"/>
  <c r="O93" i="181"/>
  <c r="P93" i="181" s="1"/>
  <c r="L93" i="181"/>
  <c r="W93" i="181"/>
  <c r="X93" i="181" s="1"/>
  <c r="O58" i="181"/>
  <c r="P58" i="181" s="1"/>
  <c r="L58" i="181"/>
  <c r="AA58" i="181"/>
  <c r="AB58" i="181" s="1"/>
  <c r="W58" i="181"/>
  <c r="X58" i="181" s="1"/>
  <c r="S58" i="181"/>
  <c r="T58" i="181" s="1"/>
  <c r="S61" i="181"/>
  <c r="T61" i="181" s="1"/>
  <c r="O61" i="181"/>
  <c r="P61" i="181" s="1"/>
  <c r="L61" i="181"/>
  <c r="W61" i="181"/>
  <c r="X61" i="181" s="1"/>
  <c r="W9" i="181"/>
  <c r="X9" i="181" s="1"/>
  <c r="L9" i="181"/>
  <c r="W25" i="181"/>
  <c r="X25" i="181" s="1"/>
  <c r="L25" i="181"/>
  <c r="W41" i="181"/>
  <c r="X41" i="181" s="1"/>
  <c r="L41" i="181"/>
  <c r="S81" i="181"/>
  <c r="T81" i="181" s="1"/>
  <c r="O81" i="181"/>
  <c r="P81" i="181" s="1"/>
  <c r="L81" i="181"/>
  <c r="AA81" i="181"/>
  <c r="AB81" i="181" s="1"/>
  <c r="S85" i="181"/>
  <c r="T85" i="181" s="1"/>
  <c r="O85" i="181"/>
  <c r="P85" i="181" s="1"/>
  <c r="L85" i="181"/>
  <c r="W85" i="181"/>
  <c r="X85" i="181" s="1"/>
  <c r="W88" i="181"/>
  <c r="X88" i="181" s="1"/>
  <c r="S88" i="181"/>
  <c r="T88" i="181" s="1"/>
  <c r="L88" i="181"/>
  <c r="AA88" i="181"/>
  <c r="AB88" i="181" s="1"/>
  <c r="O23" i="181"/>
  <c r="P23" i="181" s="1"/>
  <c r="L23" i="181"/>
  <c r="O39" i="181"/>
  <c r="P39" i="181" s="1"/>
  <c r="L39" i="181"/>
  <c r="O55" i="181"/>
  <c r="P55" i="181" s="1"/>
  <c r="L55" i="181"/>
  <c r="W60" i="181"/>
  <c r="X60" i="181" s="1"/>
  <c r="S60" i="181"/>
  <c r="T60" i="181" s="1"/>
  <c r="L60" i="181"/>
  <c r="O60" i="181"/>
  <c r="P60" i="181" s="1"/>
  <c r="O88" i="181"/>
  <c r="P88" i="181" s="1"/>
  <c r="W92" i="181"/>
  <c r="X92" i="181" s="1"/>
  <c r="S92" i="181"/>
  <c r="T92" i="181" s="1"/>
  <c r="L92" i="181"/>
  <c r="O92" i="181"/>
  <c r="P92" i="181" s="1"/>
  <c r="W14" i="181"/>
  <c r="X14" i="181" s="1"/>
  <c r="W17" i="181"/>
  <c r="X17" i="181" s="1"/>
  <c r="L17" i="181"/>
  <c r="W30" i="181"/>
  <c r="X30" i="181" s="1"/>
  <c r="W33" i="181"/>
  <c r="X33" i="181" s="1"/>
  <c r="L33" i="181"/>
  <c r="W46" i="181"/>
  <c r="X46" i="181" s="1"/>
  <c r="W49" i="181"/>
  <c r="X49" i="181" s="1"/>
  <c r="L49" i="181"/>
  <c r="AA60" i="181"/>
  <c r="AB60" i="181" s="1"/>
  <c r="S65" i="181"/>
  <c r="T65" i="181" s="1"/>
  <c r="O65" i="181"/>
  <c r="P65" i="181" s="1"/>
  <c r="L65" i="181"/>
  <c r="AA65" i="181"/>
  <c r="AB65" i="181" s="1"/>
  <c r="S69" i="181"/>
  <c r="T69" i="181" s="1"/>
  <c r="O69" i="181"/>
  <c r="P69" i="181" s="1"/>
  <c r="L69" i="181"/>
  <c r="W69" i="181"/>
  <c r="X69" i="181" s="1"/>
  <c r="AA92" i="181"/>
  <c r="AB92" i="181" s="1"/>
  <c r="S97" i="181"/>
  <c r="T97" i="181" s="1"/>
  <c r="O97" i="181"/>
  <c r="P97" i="181" s="1"/>
  <c r="L97" i="181"/>
  <c r="AA97" i="181"/>
  <c r="AB97" i="181" s="1"/>
  <c r="S101" i="181"/>
  <c r="T101" i="181" s="1"/>
  <c r="O101" i="181"/>
  <c r="P101" i="181" s="1"/>
  <c r="L101" i="181"/>
  <c r="W101" i="181"/>
  <c r="X101" i="181" s="1"/>
  <c r="W21" i="181"/>
  <c r="X21" i="181" s="1"/>
  <c r="L21" i="181"/>
  <c r="O22" i="181"/>
  <c r="P22" i="181" s="1"/>
  <c r="W23" i="181"/>
  <c r="X23" i="181" s="1"/>
  <c r="W37" i="181"/>
  <c r="X37" i="181" s="1"/>
  <c r="L37" i="181"/>
  <c r="O38" i="181"/>
  <c r="P38" i="181" s="1"/>
  <c r="W39" i="181"/>
  <c r="X39" i="181" s="1"/>
  <c r="W53" i="181"/>
  <c r="X53" i="181" s="1"/>
  <c r="L53" i="181"/>
  <c r="O54" i="181"/>
  <c r="P54" i="181" s="1"/>
  <c r="W55" i="181"/>
  <c r="X55" i="181" s="1"/>
  <c r="W65" i="181"/>
  <c r="X65" i="181" s="1"/>
  <c r="W72" i="181"/>
  <c r="X72" i="181" s="1"/>
  <c r="S72" i="181"/>
  <c r="T72" i="181" s="1"/>
  <c r="L72" i="181"/>
  <c r="AA72" i="181"/>
  <c r="AB72" i="181" s="1"/>
  <c r="W97" i="181"/>
  <c r="X97" i="181" s="1"/>
  <c r="W104" i="181"/>
  <c r="X104" i="181" s="1"/>
  <c r="S104" i="181"/>
  <c r="T104" i="181" s="1"/>
  <c r="L104" i="181"/>
  <c r="AA104" i="181"/>
  <c r="AB104" i="181" s="1"/>
  <c r="W108" i="181"/>
  <c r="X108" i="181" s="1"/>
  <c r="S108" i="181"/>
  <c r="T108" i="181" s="1"/>
  <c r="L108" i="181"/>
  <c r="O108" i="181"/>
  <c r="P108" i="181" s="1"/>
  <c r="O56" i="181"/>
  <c r="P56" i="181" s="1"/>
  <c r="W64" i="181"/>
  <c r="X64" i="181" s="1"/>
  <c r="S64" i="181"/>
  <c r="T64" i="181" s="1"/>
  <c r="L64" i="181"/>
  <c r="S73" i="181"/>
  <c r="T73" i="181" s="1"/>
  <c r="O73" i="181"/>
  <c r="P73" i="181" s="1"/>
  <c r="L73" i="181"/>
  <c r="W80" i="181"/>
  <c r="X80" i="181" s="1"/>
  <c r="S80" i="181"/>
  <c r="T80" i="181" s="1"/>
  <c r="L80" i="181"/>
  <c r="S89" i="181"/>
  <c r="T89" i="181" s="1"/>
  <c r="O89" i="181"/>
  <c r="P89" i="181" s="1"/>
  <c r="L89" i="181"/>
  <c r="W96" i="181"/>
  <c r="X96" i="181" s="1"/>
  <c r="S96" i="181"/>
  <c r="T96" i="181" s="1"/>
  <c r="L96" i="181"/>
  <c r="S105" i="181"/>
  <c r="T105" i="181" s="1"/>
  <c r="O105" i="181"/>
  <c r="P105" i="181" s="1"/>
  <c r="L105" i="181"/>
  <c r="AA109" i="181"/>
  <c r="AB109" i="181" s="1"/>
  <c r="L109" i="181"/>
  <c r="AA62" i="181"/>
  <c r="AB62" i="181" s="1"/>
  <c r="AA66" i="181"/>
  <c r="AB66" i="181" s="1"/>
  <c r="AA70" i="181"/>
  <c r="AB70" i="181" s="1"/>
  <c r="AA74" i="181"/>
  <c r="AB74" i="181" s="1"/>
  <c r="AA78" i="181"/>
  <c r="AB78" i="181" s="1"/>
  <c r="AA82" i="181"/>
  <c r="AB82" i="181" s="1"/>
  <c r="AA86" i="181"/>
  <c r="AB86" i="181" s="1"/>
  <c r="AA90" i="181"/>
  <c r="AB90" i="181" s="1"/>
  <c r="AA94" i="181"/>
  <c r="AB94" i="181" s="1"/>
  <c r="AA98" i="181"/>
  <c r="AB98" i="181" s="1"/>
  <c r="AA102" i="181"/>
  <c r="AB102" i="181" s="1"/>
  <c r="AA106" i="181"/>
  <c r="AB106" i="181" s="1"/>
  <c r="O109" i="181"/>
  <c r="P109" i="181" s="1"/>
  <c r="AA110" i="181"/>
  <c r="AB110" i="181" s="1"/>
  <c r="L62" i="181"/>
  <c r="L66" i="181"/>
  <c r="L70" i="181"/>
  <c r="L74" i="181"/>
  <c r="L78" i="181"/>
  <c r="L82" i="181"/>
  <c r="L86" i="181"/>
  <c r="L90" i="181"/>
  <c r="L94" i="181"/>
  <c r="L98" i="181"/>
  <c r="L102" i="181"/>
  <c r="L106" i="181"/>
  <c r="L110" i="181"/>
  <c r="W28" i="180"/>
  <c r="X28" i="180" s="1"/>
  <c r="O28" i="180"/>
  <c r="P28" i="180" s="1"/>
  <c r="AA28" i="180"/>
  <c r="AB28" i="180" s="1"/>
  <c r="L28" i="180"/>
  <c r="S28" i="180"/>
  <c r="T28" i="180" s="1"/>
  <c r="S30" i="180"/>
  <c r="T30" i="180" s="1"/>
  <c r="W32" i="180"/>
  <c r="X32" i="180" s="1"/>
  <c r="O32" i="180"/>
  <c r="P32" i="180" s="1"/>
  <c r="L32" i="180"/>
  <c r="O93" i="180"/>
  <c r="P93" i="180" s="1"/>
  <c r="L93" i="180"/>
  <c r="AA93" i="180"/>
  <c r="AB93" i="180" s="1"/>
  <c r="W93" i="180"/>
  <c r="X93" i="180" s="1"/>
  <c r="O42" i="180"/>
  <c r="P42" i="180" s="1"/>
  <c r="L42" i="180"/>
  <c r="W42" i="180"/>
  <c r="X42" i="180" s="1"/>
  <c r="AA42" i="180"/>
  <c r="AB42" i="180" s="1"/>
  <c r="S42" i="180"/>
  <c r="T42" i="180" s="1"/>
  <c r="AA32" i="180"/>
  <c r="AB32" i="180" s="1"/>
  <c r="O30" i="180"/>
  <c r="P30" i="180" s="1"/>
  <c r="L30" i="180"/>
  <c r="W30" i="180"/>
  <c r="X30" i="180" s="1"/>
  <c r="O57" i="180"/>
  <c r="P57" i="180" s="1"/>
  <c r="S57" i="180"/>
  <c r="T57" i="180" s="1"/>
  <c r="AA57" i="180"/>
  <c r="AB57" i="180" s="1"/>
  <c r="W57" i="180"/>
  <c r="X57" i="180" s="1"/>
  <c r="L57" i="180"/>
  <c r="S76" i="180"/>
  <c r="T76" i="180" s="1"/>
  <c r="L76" i="180"/>
  <c r="W76" i="180"/>
  <c r="X76" i="180" s="1"/>
  <c r="AA76" i="180"/>
  <c r="AB76" i="180" s="1"/>
  <c r="O76" i="180"/>
  <c r="P76" i="180" s="1"/>
  <c r="O34" i="180"/>
  <c r="P34" i="180" s="1"/>
  <c r="L34" i="180"/>
  <c r="W34" i="180"/>
  <c r="X34" i="180" s="1"/>
  <c r="W40" i="180"/>
  <c r="X40" i="180" s="1"/>
  <c r="O40" i="180"/>
  <c r="P40" i="180" s="1"/>
  <c r="W48" i="180"/>
  <c r="X48" i="180" s="1"/>
  <c r="O48" i="180"/>
  <c r="P48" i="180" s="1"/>
  <c r="W63" i="180"/>
  <c r="X63" i="180" s="1"/>
  <c r="S63" i="180"/>
  <c r="T63" i="180" s="1"/>
  <c r="O63" i="180"/>
  <c r="P63" i="180" s="1"/>
  <c r="O69" i="180"/>
  <c r="P69" i="180" s="1"/>
  <c r="L69" i="180"/>
  <c r="S69" i="180"/>
  <c r="T69" i="180" s="1"/>
  <c r="S80" i="180"/>
  <c r="T80" i="180" s="1"/>
  <c r="L80" i="180"/>
  <c r="AA80" i="180"/>
  <c r="AB80" i="180" s="1"/>
  <c r="O80" i="180"/>
  <c r="P80" i="180" s="1"/>
  <c r="S84" i="180"/>
  <c r="T84" i="180" s="1"/>
  <c r="L84" i="180"/>
  <c r="W95" i="180"/>
  <c r="X95" i="180" s="1"/>
  <c r="S95" i="180"/>
  <c r="T95" i="180" s="1"/>
  <c r="O95" i="180"/>
  <c r="P95" i="180" s="1"/>
  <c r="O101" i="180"/>
  <c r="P101" i="180" s="1"/>
  <c r="L101" i="180"/>
  <c r="S101" i="180"/>
  <c r="T101" i="180" s="1"/>
  <c r="W8" i="180"/>
  <c r="X8" i="180" s="1"/>
  <c r="O8" i="180"/>
  <c r="P8" i="180" s="1"/>
  <c r="O10" i="180"/>
  <c r="P10" i="180" s="1"/>
  <c r="W10" i="180"/>
  <c r="X10" i="180" s="1"/>
  <c r="W12" i="180"/>
  <c r="X12" i="180" s="1"/>
  <c r="O12" i="180"/>
  <c r="P12" i="180" s="1"/>
  <c r="O14" i="180"/>
  <c r="P14" i="180" s="1"/>
  <c r="W14" i="180"/>
  <c r="X14" i="180" s="1"/>
  <c r="W16" i="180"/>
  <c r="X16" i="180" s="1"/>
  <c r="O16" i="180"/>
  <c r="P16" i="180" s="1"/>
  <c r="O18" i="180"/>
  <c r="P18" i="180" s="1"/>
  <c r="W18" i="180"/>
  <c r="X18" i="180" s="1"/>
  <c r="W20" i="180"/>
  <c r="X20" i="180" s="1"/>
  <c r="O20" i="180"/>
  <c r="P20" i="180" s="1"/>
  <c r="O22" i="180"/>
  <c r="P22" i="180" s="1"/>
  <c r="W22" i="180"/>
  <c r="X22" i="180" s="1"/>
  <c r="W24" i="180"/>
  <c r="X24" i="180" s="1"/>
  <c r="O24" i="180"/>
  <c r="P24" i="180" s="1"/>
  <c r="O26" i="180"/>
  <c r="P26" i="180" s="1"/>
  <c r="W26" i="180"/>
  <c r="X26" i="180" s="1"/>
  <c r="L40" i="180"/>
  <c r="L48" i="180"/>
  <c r="L63" i="180"/>
  <c r="W67" i="180"/>
  <c r="X67" i="180" s="1"/>
  <c r="AA67" i="180"/>
  <c r="AB67" i="180" s="1"/>
  <c r="L67" i="180"/>
  <c r="W69" i="180"/>
  <c r="X69" i="180" s="1"/>
  <c r="W71" i="180"/>
  <c r="X71" i="180" s="1"/>
  <c r="S71" i="180"/>
  <c r="T71" i="180" s="1"/>
  <c r="W80" i="180"/>
  <c r="X80" i="180" s="1"/>
  <c r="O84" i="180"/>
  <c r="P84" i="180" s="1"/>
  <c r="L95" i="180"/>
  <c r="W99" i="180"/>
  <c r="X99" i="180" s="1"/>
  <c r="AA99" i="180"/>
  <c r="AB99" i="180" s="1"/>
  <c r="L99" i="180"/>
  <c r="W101" i="180"/>
  <c r="X101" i="180" s="1"/>
  <c r="W103" i="180"/>
  <c r="X103" i="180" s="1"/>
  <c r="S103" i="180"/>
  <c r="T103" i="180" s="1"/>
  <c r="O46" i="180"/>
  <c r="P46" i="180" s="1"/>
  <c r="L46" i="180"/>
  <c r="W46" i="180"/>
  <c r="X46" i="180" s="1"/>
  <c r="O77" i="180"/>
  <c r="P77" i="180" s="1"/>
  <c r="L77" i="180"/>
  <c r="O38" i="180"/>
  <c r="P38" i="180" s="1"/>
  <c r="L38" i="180"/>
  <c r="W38" i="180"/>
  <c r="X38" i="180" s="1"/>
  <c r="S40" i="180"/>
  <c r="T40" i="180" s="1"/>
  <c r="S48" i="180"/>
  <c r="T48" i="180" s="1"/>
  <c r="W55" i="180"/>
  <c r="X55" i="180" s="1"/>
  <c r="S55" i="180"/>
  <c r="T55" i="180" s="1"/>
  <c r="L55" i="180"/>
  <c r="S77" i="180"/>
  <c r="T77" i="180" s="1"/>
  <c r="AA84" i="180"/>
  <c r="AB84" i="180" s="1"/>
  <c r="S92" i="180"/>
  <c r="T92" i="180" s="1"/>
  <c r="L92" i="180"/>
  <c r="W92" i="180"/>
  <c r="X92" i="180" s="1"/>
  <c r="S111" i="180"/>
  <c r="T111" i="180" s="1"/>
  <c r="O111" i="180"/>
  <c r="P111" i="180" s="1"/>
  <c r="W111" i="180"/>
  <c r="X111" i="180" s="1"/>
  <c r="L111" i="180"/>
  <c r="AA111" i="180"/>
  <c r="AB111" i="180" s="1"/>
  <c r="S8" i="180"/>
  <c r="T8" i="180" s="1"/>
  <c r="S10" i="180"/>
  <c r="T10" i="180" s="1"/>
  <c r="S12" i="180"/>
  <c r="T12" i="180" s="1"/>
  <c r="S14" i="180"/>
  <c r="T14" i="180" s="1"/>
  <c r="S16" i="180"/>
  <c r="T16" i="180" s="1"/>
  <c r="S18" i="180"/>
  <c r="T18" i="180" s="1"/>
  <c r="S20" i="180"/>
  <c r="T20" i="180" s="1"/>
  <c r="S22" i="180"/>
  <c r="T22" i="180" s="1"/>
  <c r="S24" i="180"/>
  <c r="T24" i="180" s="1"/>
  <c r="S26" i="180"/>
  <c r="T26" i="180" s="1"/>
  <c r="W44" i="180"/>
  <c r="X44" i="180" s="1"/>
  <c r="O44" i="180"/>
  <c r="P44" i="180" s="1"/>
  <c r="S46" i="180"/>
  <c r="T46" i="180" s="1"/>
  <c r="O55" i="180"/>
  <c r="P55" i="180" s="1"/>
  <c r="S64" i="180"/>
  <c r="T64" i="180" s="1"/>
  <c r="L64" i="180"/>
  <c r="AA64" i="180"/>
  <c r="AB64" i="180" s="1"/>
  <c r="O64" i="180"/>
  <c r="P64" i="180" s="1"/>
  <c r="S68" i="180"/>
  <c r="T68" i="180" s="1"/>
  <c r="L68" i="180"/>
  <c r="AA71" i="180"/>
  <c r="AB71" i="180" s="1"/>
  <c r="W77" i="180"/>
  <c r="X77" i="180" s="1"/>
  <c r="W79" i="180"/>
  <c r="X79" i="180" s="1"/>
  <c r="S79" i="180"/>
  <c r="T79" i="180" s="1"/>
  <c r="O79" i="180"/>
  <c r="P79" i="180" s="1"/>
  <c r="O85" i="180"/>
  <c r="P85" i="180" s="1"/>
  <c r="L85" i="180"/>
  <c r="S85" i="180"/>
  <c r="T85" i="180" s="1"/>
  <c r="O92" i="180"/>
  <c r="P92" i="180" s="1"/>
  <c r="S96" i="180"/>
  <c r="T96" i="180" s="1"/>
  <c r="L96" i="180"/>
  <c r="AA96" i="180"/>
  <c r="AB96" i="180" s="1"/>
  <c r="O96" i="180"/>
  <c r="P96" i="180" s="1"/>
  <c r="S100" i="180"/>
  <c r="T100" i="180" s="1"/>
  <c r="L100" i="180"/>
  <c r="AA103" i="180"/>
  <c r="AB103" i="180" s="1"/>
  <c r="W36" i="180"/>
  <c r="X36" i="180" s="1"/>
  <c r="O36" i="180"/>
  <c r="P36" i="180" s="1"/>
  <c r="O53" i="180"/>
  <c r="P53" i="180" s="1"/>
  <c r="AA53" i="180"/>
  <c r="AB53" i="180" s="1"/>
  <c r="S53" i="180"/>
  <c r="T53" i="180" s="1"/>
  <c r="AA77" i="180"/>
  <c r="AB77" i="180" s="1"/>
  <c r="W83" i="180"/>
  <c r="X83" i="180" s="1"/>
  <c r="AA83" i="180"/>
  <c r="AB83" i="180" s="1"/>
  <c r="L83" i="180"/>
  <c r="W87" i="180"/>
  <c r="X87" i="180" s="1"/>
  <c r="S87" i="180"/>
  <c r="T87" i="180" s="1"/>
  <c r="AA9" i="180"/>
  <c r="AB9" i="180" s="1"/>
  <c r="S11" i="180"/>
  <c r="T11" i="180" s="1"/>
  <c r="AA13" i="180"/>
  <c r="AB13" i="180" s="1"/>
  <c r="S15" i="180"/>
  <c r="T15" i="180" s="1"/>
  <c r="AA17" i="180"/>
  <c r="AB17" i="180" s="1"/>
  <c r="S19" i="180"/>
  <c r="T19" i="180" s="1"/>
  <c r="AA21" i="180"/>
  <c r="AB21" i="180" s="1"/>
  <c r="S23" i="180"/>
  <c r="T23" i="180" s="1"/>
  <c r="AA25" i="180"/>
  <c r="AB25" i="180" s="1"/>
  <c r="S27" i="180"/>
  <c r="T27" i="180" s="1"/>
  <c r="AA29" i="180"/>
  <c r="AB29" i="180" s="1"/>
  <c r="S31" i="180"/>
  <c r="T31" i="180" s="1"/>
  <c r="AA33" i="180"/>
  <c r="AB33" i="180" s="1"/>
  <c r="S35" i="180"/>
  <c r="T35" i="180" s="1"/>
  <c r="AA37" i="180"/>
  <c r="AB37" i="180" s="1"/>
  <c r="S39" i="180"/>
  <c r="T39" i="180" s="1"/>
  <c r="AA41" i="180"/>
  <c r="AB41" i="180" s="1"/>
  <c r="AA45" i="180"/>
  <c r="AB45" i="180" s="1"/>
  <c r="AA49" i="180"/>
  <c r="AB49" i="180" s="1"/>
  <c r="O73" i="180"/>
  <c r="P73" i="180" s="1"/>
  <c r="L73" i="180"/>
  <c r="O89" i="180"/>
  <c r="P89" i="180" s="1"/>
  <c r="L89" i="180"/>
  <c r="O105" i="180"/>
  <c r="P105" i="180" s="1"/>
  <c r="L105" i="180"/>
  <c r="S115" i="180"/>
  <c r="T115" i="180" s="1"/>
  <c r="O115" i="180"/>
  <c r="P115" i="180" s="1"/>
  <c r="W115" i="180"/>
  <c r="X115" i="180" s="1"/>
  <c r="AA115" i="180"/>
  <c r="AB115" i="180" s="1"/>
  <c r="S72" i="180"/>
  <c r="T72" i="180" s="1"/>
  <c r="L72" i="180"/>
  <c r="S88" i="180"/>
  <c r="T88" i="180" s="1"/>
  <c r="L88" i="180"/>
  <c r="S104" i="180"/>
  <c r="T104" i="180" s="1"/>
  <c r="L104" i="180"/>
  <c r="W107" i="180"/>
  <c r="X107" i="180" s="1"/>
  <c r="O107" i="180"/>
  <c r="P107" i="180" s="1"/>
  <c r="L51" i="180"/>
  <c r="L59" i="180"/>
  <c r="O65" i="180"/>
  <c r="P65" i="180" s="1"/>
  <c r="L65" i="180"/>
  <c r="O72" i="180"/>
  <c r="P72" i="180" s="1"/>
  <c r="AA73" i="180"/>
  <c r="AB73" i="180" s="1"/>
  <c r="L75" i="180"/>
  <c r="O81" i="180"/>
  <c r="P81" i="180" s="1"/>
  <c r="L81" i="180"/>
  <c r="O88" i="180"/>
  <c r="P88" i="180" s="1"/>
  <c r="AA89" i="180"/>
  <c r="AB89" i="180" s="1"/>
  <c r="L91" i="180"/>
  <c r="O97" i="180"/>
  <c r="P97" i="180" s="1"/>
  <c r="L97" i="180"/>
  <c r="O104" i="180"/>
  <c r="P104" i="180" s="1"/>
  <c r="AA105" i="180"/>
  <c r="AB105" i="180" s="1"/>
  <c r="L107" i="180"/>
  <c r="W109" i="180"/>
  <c r="X109" i="180" s="1"/>
  <c r="O109" i="180"/>
  <c r="P109" i="180" s="1"/>
  <c r="L109" i="180"/>
  <c r="AA109" i="180"/>
  <c r="AB109" i="180" s="1"/>
  <c r="AA108" i="180"/>
  <c r="AB108" i="180" s="1"/>
  <c r="L118" i="180"/>
  <c r="W118" i="180"/>
  <c r="X118" i="180" s="1"/>
  <c r="O118" i="180"/>
  <c r="P118" i="180" s="1"/>
  <c r="AA118" i="180"/>
  <c r="AB118" i="180" s="1"/>
  <c r="L108" i="180"/>
  <c r="S118" i="180"/>
  <c r="T118" i="180" s="1"/>
  <c r="AA110" i="180"/>
  <c r="AB110" i="180" s="1"/>
  <c r="S112" i="180"/>
  <c r="T112" i="180" s="1"/>
  <c r="O113" i="180"/>
  <c r="P113" i="180" s="1"/>
  <c r="AA114" i="180"/>
  <c r="AB114" i="180" s="1"/>
  <c r="S116" i="180"/>
  <c r="T116" i="180" s="1"/>
  <c r="O117" i="180"/>
  <c r="P117" i="180" s="1"/>
  <c r="S110" i="180"/>
  <c r="T110" i="180" s="1"/>
  <c r="AA112" i="180"/>
  <c r="AB112" i="180" s="1"/>
  <c r="W113" i="180"/>
  <c r="X113" i="180" s="1"/>
  <c r="S114" i="180"/>
  <c r="T114" i="180" s="1"/>
  <c r="AA116" i="180"/>
  <c r="AB116" i="180" s="1"/>
  <c r="W117" i="180"/>
  <c r="X117" i="180" s="1"/>
  <c r="W8" i="179"/>
  <c r="X8" i="179" s="1"/>
  <c r="S8" i="179"/>
  <c r="T8" i="179" s="1"/>
  <c r="S9" i="179"/>
  <c r="T9" i="179" s="1"/>
  <c r="O9" i="179"/>
  <c r="P9" i="179" s="1"/>
  <c r="W28" i="179"/>
  <c r="X28" i="179" s="1"/>
  <c r="S28" i="179"/>
  <c r="T28" i="179" s="1"/>
  <c r="O28" i="179"/>
  <c r="P28" i="179" s="1"/>
  <c r="W12" i="179"/>
  <c r="X12" i="179" s="1"/>
  <c r="S12" i="179"/>
  <c r="T12" i="179" s="1"/>
  <c r="S13" i="179"/>
  <c r="T13" i="179" s="1"/>
  <c r="O13" i="179"/>
  <c r="P13" i="179" s="1"/>
  <c r="W24" i="179"/>
  <c r="X24" i="179" s="1"/>
  <c r="S24" i="179"/>
  <c r="T24" i="179" s="1"/>
  <c r="O24" i="179"/>
  <c r="P24" i="179" s="1"/>
  <c r="O8" i="179"/>
  <c r="P8" i="179" s="1"/>
  <c r="L12" i="179"/>
  <c r="L13" i="179"/>
  <c r="W16" i="179"/>
  <c r="X16" i="179" s="1"/>
  <c r="S16" i="179"/>
  <c r="T16" i="179" s="1"/>
  <c r="S17" i="179"/>
  <c r="T17" i="179" s="1"/>
  <c r="O17" i="179"/>
  <c r="P17" i="179" s="1"/>
  <c r="AA17" i="179"/>
  <c r="AB17" i="179" s="1"/>
  <c r="W20" i="179"/>
  <c r="X20" i="179" s="1"/>
  <c r="S20" i="179"/>
  <c r="T20" i="179" s="1"/>
  <c r="O20" i="179"/>
  <c r="P20" i="179" s="1"/>
  <c r="L24" i="179"/>
  <c r="O12" i="179"/>
  <c r="P12" i="179" s="1"/>
  <c r="L16" i="179"/>
  <c r="L17" i="179"/>
  <c r="L20" i="179"/>
  <c r="W9" i="179"/>
  <c r="X9" i="179" s="1"/>
  <c r="O16" i="179"/>
  <c r="P16" i="179" s="1"/>
  <c r="W13" i="179"/>
  <c r="X13" i="179" s="1"/>
  <c r="AA28" i="179"/>
  <c r="AB28" i="179" s="1"/>
  <c r="AA21" i="179"/>
  <c r="AB21" i="179" s="1"/>
  <c r="AA25" i="179"/>
  <c r="AB25" i="179" s="1"/>
  <c r="AA29" i="179"/>
  <c r="AB29" i="179" s="1"/>
  <c r="AA10" i="179"/>
  <c r="AB10" i="179" s="1"/>
  <c r="AA14" i="179"/>
  <c r="AB14" i="179" s="1"/>
  <c r="AA18" i="179"/>
  <c r="AB18" i="179" s="1"/>
  <c r="O21" i="179"/>
  <c r="P21" i="179" s="1"/>
  <c r="AA22" i="179"/>
  <c r="AB22" i="179" s="1"/>
  <c r="O25" i="179"/>
  <c r="P25" i="179" s="1"/>
  <c r="AA26" i="179"/>
  <c r="AB26" i="179" s="1"/>
  <c r="O29" i="179"/>
  <c r="P29" i="179" s="1"/>
  <c r="AA30" i="179"/>
  <c r="AB30" i="179" s="1"/>
  <c r="W31" i="178"/>
  <c r="X31" i="178" s="1"/>
  <c r="S31" i="178"/>
  <c r="T31" i="178" s="1"/>
  <c r="L31" i="178"/>
  <c r="AA12" i="178"/>
  <c r="AB12" i="178" s="1"/>
  <c r="L8" i="178"/>
  <c r="L12" i="178"/>
  <c r="W19" i="178"/>
  <c r="X19" i="178" s="1"/>
  <c r="S19" i="178"/>
  <c r="T19" i="178" s="1"/>
  <c r="L19" i="178"/>
  <c r="W24" i="178"/>
  <c r="X24" i="178" s="1"/>
  <c r="S28" i="178"/>
  <c r="T28" i="178" s="1"/>
  <c r="O28" i="178"/>
  <c r="P28" i="178" s="1"/>
  <c r="L28" i="178"/>
  <c r="S48" i="178"/>
  <c r="T48" i="178" s="1"/>
  <c r="O48" i="178"/>
  <c r="P48" i="178" s="1"/>
  <c r="L48" i="178"/>
  <c r="S44" i="178"/>
  <c r="T44" i="178" s="1"/>
  <c r="O44" i="178"/>
  <c r="P44" i="178" s="1"/>
  <c r="L44" i="178"/>
  <c r="W15" i="178"/>
  <c r="X15" i="178" s="1"/>
  <c r="S15" i="178"/>
  <c r="T15" i="178" s="1"/>
  <c r="L15" i="178"/>
  <c r="W35" i="178"/>
  <c r="X35" i="178" s="1"/>
  <c r="S35" i="178"/>
  <c r="T35" i="178" s="1"/>
  <c r="L35" i="178"/>
  <c r="O8" i="178"/>
  <c r="P8" i="178" s="1"/>
  <c r="AA9" i="178"/>
  <c r="AB9" i="178" s="1"/>
  <c r="W10" i="178"/>
  <c r="X10" i="178" s="1"/>
  <c r="S11" i="178"/>
  <c r="T11" i="178" s="1"/>
  <c r="O12" i="178"/>
  <c r="P12" i="178" s="1"/>
  <c r="AA13" i="178"/>
  <c r="AB13" i="178" s="1"/>
  <c r="AA31" i="178"/>
  <c r="AB31" i="178" s="1"/>
  <c r="W39" i="178"/>
  <c r="X39" i="178" s="1"/>
  <c r="S39" i="178"/>
  <c r="T39" i="178" s="1"/>
  <c r="L39" i="178"/>
  <c r="AA44" i="178"/>
  <c r="AB44" i="178" s="1"/>
  <c r="S52" i="178"/>
  <c r="T52" i="178" s="1"/>
  <c r="O52" i="178"/>
  <c r="P52" i="178" s="1"/>
  <c r="L52" i="178"/>
  <c r="W52" i="178"/>
  <c r="X52" i="178" s="1"/>
  <c r="S56" i="178"/>
  <c r="T56" i="178" s="1"/>
  <c r="O56" i="178"/>
  <c r="P56" i="178" s="1"/>
  <c r="L56" i="178"/>
  <c r="W56" i="178"/>
  <c r="X56" i="178" s="1"/>
  <c r="AA8" i="178"/>
  <c r="AB8" i="178" s="1"/>
  <c r="L9" i="178"/>
  <c r="L13" i="178"/>
  <c r="AA14" i="178"/>
  <c r="AB14" i="178" s="1"/>
  <c r="W14" i="178"/>
  <c r="X14" i="178" s="1"/>
  <c r="AA15" i="178"/>
  <c r="AB15" i="178" s="1"/>
  <c r="W23" i="178"/>
  <c r="X23" i="178" s="1"/>
  <c r="S23" i="178"/>
  <c r="T23" i="178" s="1"/>
  <c r="L23" i="178"/>
  <c r="S32" i="178"/>
  <c r="T32" i="178" s="1"/>
  <c r="O32" i="178"/>
  <c r="P32" i="178" s="1"/>
  <c r="L32" i="178"/>
  <c r="AA35" i="178"/>
  <c r="AB35" i="178" s="1"/>
  <c r="O39" i="178"/>
  <c r="P39" i="178" s="1"/>
  <c r="W43" i="178"/>
  <c r="X43" i="178" s="1"/>
  <c r="S43" i="178"/>
  <c r="T43" i="178" s="1"/>
  <c r="L43" i="178"/>
  <c r="S8" i="178"/>
  <c r="T8" i="178" s="1"/>
  <c r="AA10" i="178"/>
  <c r="AB10" i="178" s="1"/>
  <c r="S12" i="178"/>
  <c r="T12" i="178" s="1"/>
  <c r="S16" i="178"/>
  <c r="T16" i="178" s="1"/>
  <c r="O16" i="178"/>
  <c r="P16" i="178" s="1"/>
  <c r="L16" i="178"/>
  <c r="S36" i="178"/>
  <c r="T36" i="178" s="1"/>
  <c r="O36" i="178"/>
  <c r="P36" i="178" s="1"/>
  <c r="L36" i="178"/>
  <c r="S24" i="178"/>
  <c r="T24" i="178" s="1"/>
  <c r="O24" i="178"/>
  <c r="P24" i="178" s="1"/>
  <c r="L24" i="178"/>
  <c r="O31" i="178"/>
  <c r="P31" i="178" s="1"/>
  <c r="L10" i="178"/>
  <c r="O14" i="178"/>
  <c r="P14" i="178" s="1"/>
  <c r="S20" i="178"/>
  <c r="T20" i="178" s="1"/>
  <c r="O20" i="178"/>
  <c r="P20" i="178" s="1"/>
  <c r="L20" i="178"/>
  <c r="W27" i="178"/>
  <c r="X27" i="178" s="1"/>
  <c r="S27" i="178"/>
  <c r="T27" i="178" s="1"/>
  <c r="L27" i="178"/>
  <c r="W32" i="178"/>
  <c r="X32" i="178" s="1"/>
  <c r="AA39" i="178"/>
  <c r="AB39" i="178" s="1"/>
  <c r="W47" i="178"/>
  <c r="X47" i="178" s="1"/>
  <c r="S47" i="178"/>
  <c r="T47" i="178" s="1"/>
  <c r="L47" i="178"/>
  <c r="S14" i="178"/>
  <c r="T14" i="178" s="1"/>
  <c r="W16" i="178"/>
  <c r="X16" i="178" s="1"/>
  <c r="AA23" i="178"/>
  <c r="AB23" i="178" s="1"/>
  <c r="AA32" i="178"/>
  <c r="AB32" i="178" s="1"/>
  <c r="W36" i="178"/>
  <c r="X36" i="178" s="1"/>
  <c r="S40" i="178"/>
  <c r="T40" i="178" s="1"/>
  <c r="O40" i="178"/>
  <c r="P40" i="178" s="1"/>
  <c r="L40" i="178"/>
  <c r="AA43" i="178"/>
  <c r="AB43" i="178" s="1"/>
  <c r="AA51" i="178"/>
  <c r="AB51" i="178" s="1"/>
  <c r="AA55" i="178"/>
  <c r="AB55" i="178" s="1"/>
  <c r="L51" i="178"/>
  <c r="L55" i="178"/>
  <c r="AA17" i="178"/>
  <c r="AB17" i="178" s="1"/>
  <c r="W18" i="178"/>
  <c r="X18" i="178" s="1"/>
  <c r="AA21" i="178"/>
  <c r="AB21" i="178" s="1"/>
  <c r="W22" i="178"/>
  <c r="X22" i="178" s="1"/>
  <c r="AA25" i="178"/>
  <c r="AB25" i="178" s="1"/>
  <c r="W26" i="178"/>
  <c r="X26" i="178" s="1"/>
  <c r="AA29" i="178"/>
  <c r="AB29" i="178" s="1"/>
  <c r="W30" i="178"/>
  <c r="X30" i="178" s="1"/>
  <c r="AA33" i="178"/>
  <c r="AB33" i="178" s="1"/>
  <c r="W34" i="178"/>
  <c r="X34" i="178" s="1"/>
  <c r="AA37" i="178"/>
  <c r="AB37" i="178" s="1"/>
  <c r="W38" i="178"/>
  <c r="X38" i="178" s="1"/>
  <c r="AA41" i="178"/>
  <c r="AB41" i="178" s="1"/>
  <c r="W42" i="178"/>
  <c r="X42" i="178" s="1"/>
  <c r="AA45" i="178"/>
  <c r="AB45" i="178" s="1"/>
  <c r="W46" i="178"/>
  <c r="X46" i="178" s="1"/>
  <c r="AA49" i="178"/>
  <c r="AB49" i="178" s="1"/>
  <c r="W50" i="178"/>
  <c r="X50" i="178" s="1"/>
  <c r="S51" i="178"/>
  <c r="T51" i="178" s="1"/>
  <c r="AA53" i="178"/>
  <c r="AB53" i="178" s="1"/>
  <c r="W54" i="178"/>
  <c r="X54" i="178" s="1"/>
  <c r="S55" i="178"/>
  <c r="T55" i="178" s="1"/>
  <c r="AA57" i="178"/>
  <c r="AB57" i="178" s="1"/>
  <c r="L17" i="178"/>
  <c r="L33" i="178"/>
  <c r="L41" i="178"/>
  <c r="W65" i="178"/>
  <c r="X65" i="178" s="1"/>
  <c r="S65" i="178"/>
  <c r="T65" i="178" s="1"/>
  <c r="O65" i="178"/>
  <c r="P65" i="178" s="1"/>
  <c r="AA65" i="178"/>
  <c r="AB65" i="178" s="1"/>
  <c r="L65" i="178"/>
  <c r="W61" i="178"/>
  <c r="X61" i="178" s="1"/>
  <c r="S61" i="178"/>
  <c r="T61" i="178" s="1"/>
  <c r="O61" i="178"/>
  <c r="P61" i="178" s="1"/>
  <c r="AA58" i="178"/>
  <c r="AB58" i="178" s="1"/>
  <c r="W59" i="178"/>
  <c r="X59" i="178" s="1"/>
  <c r="AA62" i="178"/>
  <c r="AB62" i="178" s="1"/>
  <c r="W63" i="178"/>
  <c r="X63" i="178" s="1"/>
  <c r="S71" i="178"/>
  <c r="T71" i="178" s="1"/>
  <c r="AA59" i="178"/>
  <c r="AB59" i="178" s="1"/>
  <c r="AA63" i="178"/>
  <c r="AB63" i="178" s="1"/>
  <c r="W71" i="178"/>
  <c r="X71" i="178" s="1"/>
  <c r="L59" i="178"/>
  <c r="L63" i="178"/>
  <c r="AA71" i="178"/>
  <c r="AB71" i="178" s="1"/>
  <c r="Z43" i="24"/>
  <c r="Z42" i="24"/>
  <c r="Z41" i="24"/>
  <c r="Z40" i="24"/>
  <c r="Z39" i="24"/>
  <c r="Z38" i="24"/>
  <c r="Z37" i="24"/>
  <c r="Z36" i="24"/>
  <c r="Z35" i="24"/>
  <c r="Z34" i="24"/>
  <c r="Z33" i="24"/>
  <c r="Z32" i="24"/>
  <c r="Z31" i="24"/>
  <c r="Z30" i="24"/>
  <c r="Z29" i="24"/>
  <c r="Z28" i="24"/>
  <c r="Z27" i="24"/>
  <c r="Z26" i="24"/>
  <c r="Z25" i="24"/>
  <c r="Z24" i="24"/>
  <c r="Z23" i="24"/>
  <c r="Z22" i="24"/>
  <c r="Z21" i="24"/>
  <c r="Z20" i="24"/>
  <c r="Z19" i="24"/>
  <c r="Z18" i="24"/>
  <c r="Z17" i="24"/>
  <c r="Z16" i="24"/>
  <c r="Z15" i="24"/>
  <c r="Z14" i="24"/>
  <c r="Z13" i="24"/>
  <c r="Z12" i="24"/>
  <c r="Z11" i="24"/>
  <c r="Z10" i="24"/>
  <c r="Z9" i="24"/>
  <c r="Z8" i="24"/>
  <c r="V43" i="24"/>
  <c r="V42" i="24"/>
  <c r="V41" i="24"/>
  <c r="V40" i="24"/>
  <c r="V39" i="24"/>
  <c r="V38" i="24"/>
  <c r="V37" i="24"/>
  <c r="V36" i="24"/>
  <c r="V35" i="24"/>
  <c r="V34" i="24"/>
  <c r="V33" i="24"/>
  <c r="V32" i="24"/>
  <c r="V31" i="24"/>
  <c r="V30" i="24"/>
  <c r="V29" i="24"/>
  <c r="V28" i="24"/>
  <c r="V27" i="24"/>
  <c r="V26" i="24"/>
  <c r="V25" i="24"/>
  <c r="V24" i="24"/>
  <c r="V23" i="24"/>
  <c r="V22" i="24"/>
  <c r="V21" i="24"/>
  <c r="V20" i="24"/>
  <c r="V19" i="24"/>
  <c r="V18" i="24"/>
  <c r="V17" i="24"/>
  <c r="V16" i="24"/>
  <c r="V15" i="24"/>
  <c r="V14" i="24"/>
  <c r="V13" i="24"/>
  <c r="V12" i="24"/>
  <c r="V11" i="24"/>
  <c r="V10" i="24"/>
  <c r="V9" i="24"/>
  <c r="V8" i="24"/>
  <c r="R43" i="24"/>
  <c r="R42" i="24"/>
  <c r="R41" i="24"/>
  <c r="R40" i="24"/>
  <c r="R39" i="24"/>
  <c r="R38" i="24"/>
  <c r="R37" i="24"/>
  <c r="R36" i="24"/>
  <c r="R35" i="24"/>
  <c r="R34" i="24"/>
  <c r="R33" i="24"/>
  <c r="R32" i="24"/>
  <c r="R31" i="24"/>
  <c r="R30" i="24"/>
  <c r="R29" i="24"/>
  <c r="R28" i="24"/>
  <c r="R27" i="24"/>
  <c r="R26" i="24"/>
  <c r="R25" i="24"/>
  <c r="R24" i="24"/>
  <c r="R23" i="24"/>
  <c r="R22" i="24"/>
  <c r="R21" i="24"/>
  <c r="R20" i="24"/>
  <c r="R19" i="24"/>
  <c r="R18" i="24"/>
  <c r="R17" i="24"/>
  <c r="R16" i="24"/>
  <c r="R15" i="24"/>
  <c r="R14" i="24"/>
  <c r="R13" i="24"/>
  <c r="R12" i="24"/>
  <c r="R11" i="24"/>
  <c r="R10" i="24"/>
  <c r="R9" i="24"/>
  <c r="R8" i="24"/>
  <c r="AA19" i="93"/>
  <c r="AA18" i="93"/>
  <c r="AA17" i="93"/>
  <c r="AA16" i="93"/>
  <c r="AA15" i="93"/>
  <c r="AA14" i="93"/>
  <c r="AA13" i="93"/>
  <c r="AA12" i="93"/>
  <c r="AA11" i="93"/>
  <c r="AA10" i="93"/>
  <c r="AA9" i="93"/>
  <c r="AA8" i="93"/>
  <c r="W19" i="93"/>
  <c r="W18" i="93"/>
  <c r="W17" i="93"/>
  <c r="W16" i="93"/>
  <c r="W15" i="93"/>
  <c r="W14" i="93"/>
  <c r="W13" i="93"/>
  <c r="W12" i="93"/>
  <c r="W11" i="93"/>
  <c r="W10" i="93"/>
  <c r="W9" i="93"/>
  <c r="W8" i="93"/>
  <c r="S19" i="93"/>
  <c r="S18" i="93"/>
  <c r="S17" i="93"/>
  <c r="S16" i="93"/>
  <c r="S15" i="93"/>
  <c r="S14" i="93"/>
  <c r="S13" i="93"/>
  <c r="S12" i="93"/>
  <c r="S11" i="93"/>
  <c r="S10" i="93"/>
  <c r="S9" i="93"/>
  <c r="S8" i="93"/>
  <c r="AB18" i="93" l="1"/>
  <c r="T17" i="93"/>
  <c r="X15" i="93"/>
  <c r="AB8" i="93"/>
  <c r="W32" i="24"/>
  <c r="W24" i="24"/>
  <c r="S38" i="24"/>
  <c r="S22" i="24"/>
  <c r="S14" i="24"/>
  <c r="S33" i="24"/>
  <c r="W19" i="24"/>
  <c r="S43" i="24"/>
  <c r="S42" i="24"/>
  <c r="S40" i="24"/>
  <c r="S39" i="24"/>
  <c r="S35" i="24"/>
  <c r="S34" i="24"/>
  <c r="S32" i="24"/>
  <c r="S31" i="24"/>
  <c r="S30" i="24"/>
  <c r="S27" i="24"/>
  <c r="S26" i="24"/>
  <c r="S23" i="24"/>
  <c r="S19" i="24"/>
  <c r="S18" i="24"/>
  <c r="S16" i="24"/>
  <c r="S15" i="24"/>
  <c r="S10" i="24"/>
  <c r="T8" i="93" l="1"/>
  <c r="T11" i="93"/>
  <c r="X11" i="93"/>
  <c r="T16" i="93"/>
  <c r="AB16" i="93"/>
  <c r="T12" i="93"/>
  <c r="AB12" i="93"/>
  <c r="X17" i="93"/>
  <c r="T19" i="93"/>
  <c r="T13" i="93"/>
  <c r="T14" i="93"/>
  <c r="T15" i="93"/>
  <c r="T10" i="93"/>
  <c r="T18" i="93"/>
  <c r="T9" i="93"/>
  <c r="X8" i="93"/>
  <c r="X14" i="93"/>
  <c r="AB15" i="93"/>
  <c r="X10" i="93"/>
  <c r="X18" i="93"/>
  <c r="AB11" i="93"/>
  <c r="X13" i="93"/>
  <c r="X19" i="93"/>
  <c r="X9" i="93"/>
  <c r="AB14" i="93"/>
  <c r="AB10" i="93"/>
  <c r="AB19" i="93"/>
  <c r="AB13" i="93"/>
  <c r="AB9" i="93"/>
  <c r="W16" i="24"/>
  <c r="W22" i="24"/>
  <c r="W39" i="24"/>
  <c r="W23" i="24"/>
  <c r="W40" i="24"/>
  <c r="AA19" i="24"/>
  <c r="W26" i="24"/>
  <c r="W30" i="24"/>
  <c r="S17" i="24"/>
  <c r="W15" i="24"/>
  <c r="W31" i="24"/>
  <c r="S25" i="24"/>
  <c r="W33" i="24"/>
  <c r="AA33" i="24"/>
  <c r="W25" i="24"/>
  <c r="AA25" i="24"/>
  <c r="S13" i="24"/>
  <c r="W20" i="24"/>
  <c r="AA20" i="24"/>
  <c r="W28" i="24"/>
  <c r="AA28" i="24"/>
  <c r="S37" i="24"/>
  <c r="W21" i="24"/>
  <c r="AA21" i="24"/>
  <c r="W41" i="24"/>
  <c r="AA41" i="24"/>
  <c r="W12" i="24"/>
  <c r="AA12" i="24"/>
  <c r="W36" i="24"/>
  <c r="AA36" i="24"/>
  <c r="W17" i="24"/>
  <c r="AA17" i="24"/>
  <c r="W29" i="24"/>
  <c r="AA29" i="24"/>
  <c r="S9" i="24"/>
  <c r="W11" i="24"/>
  <c r="AA11" i="24"/>
  <c r="S29" i="24"/>
  <c r="AA39" i="24"/>
  <c r="AA40" i="24"/>
  <c r="AA15" i="24"/>
  <c r="S21" i="24"/>
  <c r="AA32" i="24"/>
  <c r="S41" i="24"/>
  <c r="AA16" i="24"/>
  <c r="AA22" i="24"/>
  <c r="AA31" i="24"/>
  <c r="AA24" i="24"/>
  <c r="W8" i="24"/>
  <c r="AA8" i="24"/>
  <c r="S36" i="24"/>
  <c r="S11" i="24"/>
  <c r="S24" i="24"/>
  <c r="S12" i="24"/>
  <c r="S20" i="24"/>
  <c r="S28" i="24"/>
  <c r="S8" i="24"/>
  <c r="S11" i="177"/>
  <c r="W11" i="177" s="1"/>
  <c r="S10" i="177"/>
  <c r="S8" i="177"/>
  <c r="S12" i="177"/>
  <c r="W12" i="177" s="1"/>
  <c r="S9" i="177"/>
  <c r="T9" i="177" s="1"/>
  <c r="T85" i="1"/>
  <c r="T122" i="1"/>
  <c r="T65" i="1"/>
  <c r="AB300" i="1"/>
  <c r="AB292" i="1"/>
  <c r="AB276" i="1"/>
  <c r="AB268" i="1"/>
  <c r="AB260" i="1"/>
  <c r="AB244" i="1"/>
  <c r="AB236" i="1"/>
  <c r="AB228" i="1"/>
  <c r="AB212" i="1"/>
  <c r="AB204" i="1"/>
  <c r="AB197" i="1"/>
  <c r="AB196" i="1"/>
  <c r="AB180" i="1"/>
  <c r="AB172" i="1"/>
  <c r="AB164" i="1"/>
  <c r="AB148" i="1"/>
  <c r="AB146" i="1"/>
  <c r="AB140" i="1"/>
  <c r="AB132" i="1"/>
  <c r="AB116" i="1"/>
  <c r="AB108" i="1"/>
  <c r="AB100" i="1"/>
  <c r="AB86" i="1"/>
  <c r="AB84" i="1"/>
  <c r="AB62" i="1"/>
  <c r="AB56" i="1"/>
  <c r="AB52" i="1"/>
  <c r="AB20" i="1"/>
  <c r="X309" i="1"/>
  <c r="X308" i="1"/>
  <c r="X297" i="1"/>
  <c r="X296" i="1"/>
  <c r="X288" i="1"/>
  <c r="X282" i="1"/>
  <c r="X281" i="1"/>
  <c r="X280" i="1"/>
  <c r="X274" i="1"/>
  <c r="X273" i="1"/>
  <c r="X272" i="1"/>
  <c r="X266" i="1"/>
  <c r="X265" i="1"/>
  <c r="X264" i="1"/>
  <c r="X257" i="1"/>
  <c r="X256" i="1"/>
  <c r="X250" i="1"/>
  <c r="X249" i="1"/>
  <c r="X248" i="1"/>
  <c r="X241" i="1"/>
  <c r="X240" i="1"/>
  <c r="X232" i="1"/>
  <c r="X225" i="1"/>
  <c r="X224" i="1"/>
  <c r="X218" i="1"/>
  <c r="X217" i="1"/>
  <c r="X216" i="1"/>
  <c r="X210" i="1"/>
  <c r="X209" i="1"/>
  <c r="X208" i="1"/>
  <c r="X201" i="1"/>
  <c r="X200" i="1"/>
  <c r="X192" i="1"/>
  <c r="X186" i="1"/>
  <c r="X185" i="1"/>
  <c r="X184" i="1"/>
  <c r="X178" i="1"/>
  <c r="X177" i="1"/>
  <c r="X176" i="1"/>
  <c r="X170" i="1"/>
  <c r="X169" i="1"/>
  <c r="X168" i="1"/>
  <c r="X161" i="1"/>
  <c r="X160" i="1"/>
  <c r="X138" i="1"/>
  <c r="X137" i="1"/>
  <c r="X136" i="1"/>
  <c r="X129" i="1"/>
  <c r="X128" i="1"/>
  <c r="X122" i="1"/>
  <c r="X121" i="1"/>
  <c r="X120" i="1"/>
  <c r="X113" i="1"/>
  <c r="X112" i="1"/>
  <c r="X104" i="1"/>
  <c r="X97" i="1"/>
  <c r="X96" i="1"/>
  <c r="X90" i="1"/>
  <c r="X89" i="1"/>
  <c r="X88" i="1"/>
  <c r="X82" i="1"/>
  <c r="X81" i="1"/>
  <c r="X80" i="1"/>
  <c r="X72" i="1"/>
  <c r="X65" i="1"/>
  <c r="X64" i="1"/>
  <c r="X58" i="1"/>
  <c r="X57" i="1"/>
  <c r="X56" i="1"/>
  <c r="X50" i="1"/>
  <c r="X49" i="1"/>
  <c r="X48" i="1"/>
  <c r="X41" i="1"/>
  <c r="X40" i="1"/>
  <c r="X32" i="1"/>
  <c r="X25" i="1"/>
  <c r="X24" i="1"/>
  <c r="X18" i="1"/>
  <c r="X17" i="1"/>
  <c r="X16" i="1"/>
  <c r="X8" i="1"/>
  <c r="T309" i="1"/>
  <c r="T298" i="1"/>
  <c r="T290" i="1"/>
  <c r="T289" i="1"/>
  <c r="T288" i="1"/>
  <c r="T287" i="1"/>
  <c r="T286" i="1"/>
  <c r="T281" i="1"/>
  <c r="T280" i="1"/>
  <c r="T279" i="1"/>
  <c r="T278" i="1"/>
  <c r="T277" i="1"/>
  <c r="T274" i="1"/>
  <c r="T273" i="1"/>
  <c r="T272" i="1"/>
  <c r="T271" i="1"/>
  <c r="T270" i="1"/>
  <c r="T266" i="1"/>
  <c r="T264" i="1"/>
  <c r="T263" i="1"/>
  <c r="T262" i="1"/>
  <c r="T258" i="1"/>
  <c r="T255" i="1"/>
  <c r="T254" i="1"/>
  <c r="T250" i="1"/>
  <c r="T246" i="1"/>
  <c r="T245" i="1"/>
  <c r="T242" i="1"/>
  <c r="T234" i="1"/>
  <c r="T226" i="1"/>
  <c r="T225" i="1"/>
  <c r="T224" i="1"/>
  <c r="T223" i="1"/>
  <c r="T222" i="1"/>
  <c r="T218" i="1"/>
  <c r="T217" i="1"/>
  <c r="T216" i="1"/>
  <c r="T215" i="1"/>
  <c r="T214" i="1"/>
  <c r="T213" i="1"/>
  <c r="T210" i="1"/>
  <c r="T209" i="1"/>
  <c r="T208" i="1"/>
  <c r="T207" i="1"/>
  <c r="T206" i="1"/>
  <c r="T202" i="1"/>
  <c r="T200" i="1"/>
  <c r="T199" i="1"/>
  <c r="T198" i="1"/>
  <c r="T191" i="1"/>
  <c r="T190" i="1"/>
  <c r="T187" i="1"/>
  <c r="T186" i="1"/>
  <c r="T185" i="1"/>
  <c r="T181" i="1"/>
  <c r="T180" i="1"/>
  <c r="T178" i="1"/>
  <c r="T177" i="1"/>
  <c r="T170" i="1"/>
  <c r="T169" i="1"/>
  <c r="T162" i="1"/>
  <c r="T161" i="1"/>
  <c r="T154" i="1"/>
  <c r="T149" i="1"/>
  <c r="T146" i="1"/>
  <c r="T137" i="1"/>
  <c r="T136" i="1"/>
  <c r="T135" i="1"/>
  <c r="T134" i="1"/>
  <c r="T132" i="1"/>
  <c r="T131" i="1"/>
  <c r="T130" i="1"/>
  <c r="T129" i="1"/>
  <c r="T123" i="1"/>
  <c r="T121" i="1"/>
  <c r="T117" i="1"/>
  <c r="T114" i="1"/>
  <c r="T113" i="1"/>
  <c r="T105" i="1"/>
  <c r="T97" i="1"/>
  <c r="T89" i="1"/>
  <c r="T88" i="1"/>
  <c r="T80" i="1"/>
  <c r="T79" i="1"/>
  <c r="T72" i="1"/>
  <c r="T70" i="1"/>
  <c r="T68" i="1"/>
  <c r="T67" i="1"/>
  <c r="T66" i="1"/>
  <c r="T59" i="1"/>
  <c r="T58" i="1"/>
  <c r="T57" i="1"/>
  <c r="T53" i="1"/>
  <c r="T50" i="1"/>
  <c r="T49" i="1"/>
  <c r="T41" i="1"/>
  <c r="T33" i="1"/>
  <c r="T24" i="1"/>
  <c r="T21" i="1"/>
  <c r="T16" i="1"/>
  <c r="T13" i="1"/>
  <c r="T9" i="1"/>
  <c r="AB309" i="1"/>
  <c r="AB287" i="1"/>
  <c r="AB274" i="1"/>
  <c r="AB255" i="1"/>
  <c r="AB242" i="1"/>
  <c r="AB223" i="1"/>
  <c r="AB210" i="1"/>
  <c r="AB191" i="1"/>
  <c r="AB178" i="1"/>
  <c r="AB159" i="1"/>
  <c r="AB127" i="1"/>
  <c r="AB114" i="1"/>
  <c r="AB102" i="1"/>
  <c r="AB91" i="1"/>
  <c r="AB75" i="1"/>
  <c r="AB49" i="1"/>
  <c r="AB43" i="1"/>
  <c r="AB30" i="1"/>
  <c r="AB24" i="1"/>
  <c r="AB17" i="1"/>
  <c r="AB11" i="1"/>
  <c r="X310" i="1"/>
  <c r="AB304" i="1"/>
  <c r="X302" i="1"/>
  <c r="X300" i="1"/>
  <c r="X299" i="1"/>
  <c r="X298" i="1"/>
  <c r="AB296" i="1"/>
  <c r="X295" i="1"/>
  <c r="X294" i="1"/>
  <c r="X292" i="1"/>
  <c r="X291" i="1"/>
  <c r="X289" i="1"/>
  <c r="AB288" i="1"/>
  <c r="X287" i="1"/>
  <c r="X286" i="1"/>
  <c r="X283" i="1"/>
  <c r="X279" i="1"/>
  <c r="X278" i="1"/>
  <c r="X276" i="1"/>
  <c r="X275" i="1"/>
  <c r="AB272" i="1"/>
  <c r="X270" i="1"/>
  <c r="X268" i="1"/>
  <c r="X267" i="1"/>
  <c r="AB264" i="1"/>
  <c r="X263" i="1"/>
  <c r="X262" i="1"/>
  <c r="X260" i="1"/>
  <c r="X259" i="1"/>
  <c r="AB256" i="1"/>
  <c r="X255" i="1"/>
  <c r="X254" i="1"/>
  <c r="X251" i="1"/>
  <c r="X247" i="1"/>
  <c r="X246" i="1"/>
  <c r="X244" i="1"/>
  <c r="X243" i="1"/>
  <c r="X242" i="1"/>
  <c r="AB240" i="1"/>
  <c r="X238" i="1"/>
  <c r="X236" i="1"/>
  <c r="X235" i="1"/>
  <c r="X234" i="1"/>
  <c r="X233" i="1"/>
  <c r="AB232" i="1"/>
  <c r="X231" i="1"/>
  <c r="X230" i="1"/>
  <c r="X228" i="1"/>
  <c r="X227" i="1"/>
  <c r="AB224" i="1"/>
  <c r="X223" i="1"/>
  <c r="X222" i="1"/>
  <c r="X219" i="1"/>
  <c r="X215" i="1"/>
  <c r="X214" i="1"/>
  <c r="X212" i="1"/>
  <c r="X211" i="1"/>
  <c r="AB208" i="1"/>
  <c r="X206" i="1"/>
  <c r="X204" i="1"/>
  <c r="X203" i="1"/>
  <c r="X202" i="1"/>
  <c r="AB200" i="1"/>
  <c r="X199" i="1"/>
  <c r="X198" i="1"/>
  <c r="X196" i="1"/>
  <c r="X195" i="1"/>
  <c r="X193" i="1"/>
  <c r="AB192" i="1"/>
  <c r="X191" i="1"/>
  <c r="X190" i="1"/>
  <c r="X187" i="1"/>
  <c r="X183" i="1"/>
  <c r="X182" i="1"/>
  <c r="X180" i="1"/>
  <c r="X179" i="1"/>
  <c r="AB176" i="1"/>
  <c r="X174" i="1"/>
  <c r="X172" i="1"/>
  <c r="X171" i="1"/>
  <c r="AB168" i="1"/>
  <c r="X167" i="1"/>
  <c r="X166" i="1"/>
  <c r="X163" i="1"/>
  <c r="AB160" i="1"/>
  <c r="X159" i="1"/>
  <c r="X158" i="1"/>
  <c r="X155" i="1"/>
  <c r="X154" i="1"/>
  <c r="X153" i="1"/>
  <c r="X152" i="1"/>
  <c r="X151" i="1"/>
  <c r="X150" i="1"/>
  <c r="X148" i="1"/>
  <c r="X147" i="1"/>
  <c r="X146" i="1"/>
  <c r="X145" i="1"/>
  <c r="X144" i="1"/>
  <c r="AB144" i="1"/>
  <c r="X142" i="1"/>
  <c r="X140" i="1"/>
  <c r="X139" i="1"/>
  <c r="AB136" i="1"/>
  <c r="X135" i="1"/>
  <c r="X134" i="1"/>
  <c r="X131" i="1"/>
  <c r="AB128" i="1"/>
  <c r="X127" i="1"/>
  <c r="X126" i="1"/>
  <c r="X123" i="1"/>
  <c r="X119" i="1"/>
  <c r="X118" i="1"/>
  <c r="X116" i="1"/>
  <c r="X115" i="1"/>
  <c r="X114" i="1"/>
  <c r="AB112" i="1"/>
  <c r="X110" i="1"/>
  <c r="X108" i="1"/>
  <c r="X107" i="1"/>
  <c r="X106" i="1"/>
  <c r="X105" i="1"/>
  <c r="AB104" i="1"/>
  <c r="X103" i="1"/>
  <c r="X102" i="1"/>
  <c r="X99" i="1"/>
  <c r="AB96" i="1"/>
  <c r="X95" i="1"/>
  <c r="X94" i="1"/>
  <c r="X91" i="1"/>
  <c r="X87" i="1"/>
  <c r="X86" i="1"/>
  <c r="X84" i="1"/>
  <c r="X83" i="1"/>
  <c r="AB80" i="1"/>
  <c r="X78" i="1"/>
  <c r="X76" i="1"/>
  <c r="X75" i="1"/>
  <c r="X74" i="1"/>
  <c r="X73" i="1"/>
  <c r="AB72" i="1"/>
  <c r="X71" i="1"/>
  <c r="X70" i="1"/>
  <c r="X68" i="1"/>
  <c r="X67" i="1"/>
  <c r="AB64" i="1"/>
  <c r="X63" i="1"/>
  <c r="X62" i="1"/>
  <c r="X59" i="1"/>
  <c r="X55" i="1"/>
  <c r="X54" i="1"/>
  <c r="X51" i="1"/>
  <c r="AB48" i="1"/>
  <c r="X46" i="1"/>
  <c r="X44" i="1"/>
  <c r="X43" i="1"/>
  <c r="X42" i="1"/>
  <c r="AB40" i="1"/>
  <c r="X39" i="1"/>
  <c r="X38" i="1"/>
  <c r="X36" i="1"/>
  <c r="X35" i="1"/>
  <c r="X33" i="1"/>
  <c r="X31" i="1"/>
  <c r="X30" i="1"/>
  <c r="X28" i="1"/>
  <c r="X27" i="1"/>
  <c r="X23" i="1"/>
  <c r="X22" i="1"/>
  <c r="X20" i="1"/>
  <c r="X15" i="1"/>
  <c r="X14" i="1"/>
  <c r="X12" i="1"/>
  <c r="X11" i="1"/>
  <c r="X10" i="1"/>
  <c r="X9" i="1"/>
  <c r="T310" i="1"/>
  <c r="T308" i="1"/>
  <c r="T304" i="1"/>
  <c r="T303" i="1"/>
  <c r="T302" i="1"/>
  <c r="T300" i="1"/>
  <c r="T299" i="1"/>
  <c r="T297" i="1"/>
  <c r="T296" i="1"/>
  <c r="T295" i="1"/>
  <c r="T294" i="1"/>
  <c r="T292" i="1"/>
  <c r="T291" i="1"/>
  <c r="T284" i="1"/>
  <c r="T283" i="1"/>
  <c r="T282" i="1"/>
  <c r="T276" i="1"/>
  <c r="T275" i="1"/>
  <c r="T268" i="1"/>
  <c r="T267" i="1"/>
  <c r="T265" i="1"/>
  <c r="T260" i="1"/>
  <c r="T259" i="1"/>
  <c r="T257" i="1"/>
  <c r="T256" i="1"/>
  <c r="T252" i="1"/>
  <c r="T251" i="1"/>
  <c r="T249" i="1"/>
  <c r="T248" i="1"/>
  <c r="T247" i="1"/>
  <c r="T244" i="1"/>
  <c r="T243" i="1"/>
  <c r="T241" i="1"/>
  <c r="T240" i="1"/>
  <c r="T239" i="1"/>
  <c r="T238" i="1"/>
  <c r="T236" i="1"/>
  <c r="T235" i="1"/>
  <c r="T233" i="1"/>
  <c r="T232" i="1"/>
  <c r="T231" i="1"/>
  <c r="T230" i="1"/>
  <c r="T228" i="1"/>
  <c r="T227" i="1"/>
  <c r="T220" i="1"/>
  <c r="T219" i="1"/>
  <c r="T212" i="1"/>
  <c r="T211" i="1"/>
  <c r="T204" i="1"/>
  <c r="T203" i="1"/>
  <c r="T201" i="1"/>
  <c r="T196" i="1"/>
  <c r="T195" i="1"/>
  <c r="T194" i="1"/>
  <c r="T193" i="1"/>
  <c r="T192" i="1"/>
  <c r="T188" i="1"/>
  <c r="T179" i="1"/>
  <c r="T172" i="1"/>
  <c r="T171" i="1"/>
  <c r="T164" i="1"/>
  <c r="T163" i="1"/>
  <c r="T156" i="1"/>
  <c r="T155" i="1"/>
  <c r="T153" i="1"/>
  <c r="T152" i="1"/>
  <c r="T148" i="1"/>
  <c r="T147" i="1"/>
  <c r="T145" i="1"/>
  <c r="T144" i="1"/>
  <c r="T143" i="1"/>
  <c r="T140" i="1"/>
  <c r="T139" i="1"/>
  <c r="T138" i="1"/>
  <c r="T124" i="1"/>
  <c r="T116" i="1"/>
  <c r="T115" i="1"/>
  <c r="T108" i="1"/>
  <c r="T107" i="1"/>
  <c r="T106" i="1"/>
  <c r="T100" i="1"/>
  <c r="T99" i="1"/>
  <c r="T98" i="1"/>
  <c r="T92" i="1"/>
  <c r="T91" i="1"/>
  <c r="T90" i="1"/>
  <c r="T84" i="1"/>
  <c r="T83" i="1"/>
  <c r="T82" i="1"/>
  <c r="T81" i="1"/>
  <c r="T76" i="1"/>
  <c r="T75" i="1"/>
  <c r="T74" i="1"/>
  <c r="T73" i="1"/>
  <c r="T71" i="1"/>
  <c r="T60" i="1"/>
  <c r="T52" i="1"/>
  <c r="T51" i="1"/>
  <c r="T44" i="1"/>
  <c r="T43" i="1"/>
  <c r="T42" i="1"/>
  <c r="T36" i="1"/>
  <c r="T35" i="1"/>
  <c r="T34" i="1"/>
  <c r="T28" i="1"/>
  <c r="T27" i="1"/>
  <c r="T26" i="1"/>
  <c r="T25" i="1"/>
  <c r="T20" i="1"/>
  <c r="T19" i="1"/>
  <c r="T18" i="1"/>
  <c r="T17" i="1"/>
  <c r="T12" i="1"/>
  <c r="T11" i="1"/>
  <c r="T10" i="1"/>
  <c r="X16" i="93" l="1"/>
  <c r="X12" i="93"/>
  <c r="AB17" i="93"/>
  <c r="AA30" i="24"/>
  <c r="W38" i="24"/>
  <c r="AA38" i="24"/>
  <c r="AA23" i="24"/>
  <c r="AA26" i="24"/>
  <c r="W35" i="24"/>
  <c r="AA35" i="24"/>
  <c r="W14" i="24"/>
  <c r="AA14" i="24"/>
  <c r="W10" i="24"/>
  <c r="AA10" i="24"/>
  <c r="W13" i="24"/>
  <c r="AA13" i="24"/>
  <c r="W27" i="24"/>
  <c r="AA27" i="24"/>
  <c r="W43" i="24"/>
  <c r="AA43" i="24"/>
  <c r="W42" i="24"/>
  <c r="AA42" i="24"/>
  <c r="W37" i="24"/>
  <c r="AA37" i="24"/>
  <c r="W34" i="24"/>
  <c r="AA34" i="24"/>
  <c r="W9" i="24"/>
  <c r="AA9" i="24"/>
  <c r="W18" i="24"/>
  <c r="AA18" i="24"/>
  <c r="W9" i="177"/>
  <c r="X9" i="177" s="1"/>
  <c r="T10" i="177"/>
  <c r="W10" i="177"/>
  <c r="X12" i="177"/>
  <c r="AA12" i="177"/>
  <c r="AB12" i="177" s="1"/>
  <c r="X11" i="177"/>
  <c r="AA11" i="177"/>
  <c r="AB11" i="177" s="1"/>
  <c r="T8" i="177"/>
  <c r="W8" i="177"/>
  <c r="T11" i="177"/>
  <c r="T12" i="177"/>
  <c r="T32" i="1"/>
  <c r="T40" i="1"/>
  <c r="T48" i="1"/>
  <c r="T56" i="1"/>
  <c r="T64" i="1"/>
  <c r="T96" i="1"/>
  <c r="T104" i="1"/>
  <c r="T112" i="1"/>
  <c r="T120" i="1"/>
  <c r="T128" i="1"/>
  <c r="T160" i="1"/>
  <c r="T168" i="1"/>
  <c r="T176" i="1"/>
  <c r="T184" i="1"/>
  <c r="T14" i="1"/>
  <c r="T22" i="1"/>
  <c r="T30" i="1"/>
  <c r="T38" i="1"/>
  <c r="T46" i="1"/>
  <c r="T54" i="1"/>
  <c r="T62" i="1"/>
  <c r="T78" i="1"/>
  <c r="T86" i="1"/>
  <c r="T94" i="1"/>
  <c r="T102" i="1"/>
  <c r="T110" i="1"/>
  <c r="T118" i="1"/>
  <c r="T126" i="1"/>
  <c r="T142" i="1"/>
  <c r="T150" i="1"/>
  <c r="T158" i="1"/>
  <c r="T166" i="1"/>
  <c r="T174" i="1"/>
  <c r="T182" i="1"/>
  <c r="T15" i="1"/>
  <c r="T23" i="1"/>
  <c r="T31" i="1"/>
  <c r="T39" i="1"/>
  <c r="T47" i="1"/>
  <c r="T55" i="1"/>
  <c r="T63" i="1"/>
  <c r="T87" i="1"/>
  <c r="T95" i="1"/>
  <c r="T103" i="1"/>
  <c r="T111" i="1"/>
  <c r="T119" i="1"/>
  <c r="T127" i="1"/>
  <c r="T151" i="1"/>
  <c r="T159" i="1"/>
  <c r="T167" i="1"/>
  <c r="T175" i="1"/>
  <c r="T183" i="1"/>
  <c r="T8" i="1"/>
  <c r="AB261" i="1"/>
  <c r="AB293" i="1"/>
  <c r="X133" i="1"/>
  <c r="X165" i="1"/>
  <c r="X197" i="1"/>
  <c r="X261" i="1"/>
  <c r="X293" i="1"/>
  <c r="X130" i="1"/>
  <c r="AB130" i="1"/>
  <c r="AB252" i="1"/>
  <c r="X252" i="1"/>
  <c r="X290" i="1"/>
  <c r="AB290" i="1"/>
  <c r="X21" i="1"/>
  <c r="AB21" i="1"/>
  <c r="T37" i="1"/>
  <c r="T45" i="1"/>
  <c r="T61" i="1"/>
  <c r="T77" i="1"/>
  <c r="T93" i="1"/>
  <c r="T101" i="1"/>
  <c r="X125" i="1"/>
  <c r="AB125" i="1"/>
  <c r="X141" i="1"/>
  <c r="AB141" i="1"/>
  <c r="X157" i="1"/>
  <c r="AB157" i="1"/>
  <c r="X189" i="1"/>
  <c r="AB189" i="1"/>
  <c r="X205" i="1"/>
  <c r="AB205" i="1"/>
  <c r="X221" i="1"/>
  <c r="AB221" i="1"/>
  <c r="T229" i="1"/>
  <c r="T237" i="1"/>
  <c r="X253" i="1"/>
  <c r="AB253" i="1"/>
  <c r="X269" i="1"/>
  <c r="AB269" i="1"/>
  <c r="X285" i="1"/>
  <c r="AB285" i="1"/>
  <c r="X301" i="1"/>
  <c r="AB301" i="1"/>
  <c r="X213" i="1"/>
  <c r="AB213" i="1"/>
  <c r="X19" i="1"/>
  <c r="AB19" i="1"/>
  <c r="X13" i="1"/>
  <c r="AB13" i="1"/>
  <c r="T29" i="1"/>
  <c r="T69" i="1"/>
  <c r="T109" i="1"/>
  <c r="X173" i="1"/>
  <c r="AB173" i="1"/>
  <c r="AB92" i="1"/>
  <c r="X92" i="1"/>
  <c r="X162" i="1"/>
  <c r="AB162" i="1"/>
  <c r="X239" i="1"/>
  <c r="AB239" i="1"/>
  <c r="X245" i="1"/>
  <c r="AB245" i="1"/>
  <c r="X98" i="1"/>
  <c r="AB98" i="1"/>
  <c r="AB60" i="1"/>
  <c r="X60" i="1"/>
  <c r="X47" i="1"/>
  <c r="AB47" i="1"/>
  <c r="X85" i="1"/>
  <c r="AB85" i="1"/>
  <c r="X194" i="1"/>
  <c r="AB194" i="1"/>
  <c r="AB284" i="1"/>
  <c r="X284" i="1"/>
  <c r="X111" i="1"/>
  <c r="AB111" i="1"/>
  <c r="AB156" i="1"/>
  <c r="X156" i="1"/>
  <c r="X271" i="1"/>
  <c r="AB271" i="1"/>
  <c r="X277" i="1"/>
  <c r="AB277" i="1"/>
  <c r="AB165" i="1"/>
  <c r="AB124" i="1"/>
  <c r="X124" i="1"/>
  <c r="X143" i="1"/>
  <c r="AB143" i="1"/>
  <c r="X149" i="1"/>
  <c r="AB149" i="1"/>
  <c r="AB188" i="1"/>
  <c r="X188" i="1"/>
  <c r="X226" i="1"/>
  <c r="AB226" i="1"/>
  <c r="X26" i="1"/>
  <c r="AB26" i="1"/>
  <c r="X175" i="1"/>
  <c r="AB175" i="1"/>
  <c r="X181" i="1"/>
  <c r="AB181" i="1"/>
  <c r="X303" i="1"/>
  <c r="AB303" i="1"/>
  <c r="X207" i="1"/>
  <c r="AB207" i="1"/>
  <c r="X79" i="1"/>
  <c r="AB79" i="1"/>
  <c r="X34" i="1"/>
  <c r="AB34" i="1"/>
  <c r="X66" i="1"/>
  <c r="AB66" i="1"/>
  <c r="AB220" i="1"/>
  <c r="X220" i="1"/>
  <c r="X258" i="1"/>
  <c r="AB258" i="1"/>
  <c r="AB133" i="1"/>
  <c r="T125" i="1"/>
  <c r="T133" i="1"/>
  <c r="T141" i="1"/>
  <c r="T157" i="1"/>
  <c r="T165" i="1"/>
  <c r="T173" i="1"/>
  <c r="T189" i="1"/>
  <c r="T197" i="1"/>
  <c r="T205" i="1"/>
  <c r="T221" i="1"/>
  <c r="T253" i="1"/>
  <c r="T261" i="1"/>
  <c r="T269" i="1"/>
  <c r="T285" i="1"/>
  <c r="T293" i="1"/>
  <c r="T301" i="1"/>
  <c r="X52" i="1"/>
  <c r="AB10" i="1"/>
  <c r="AB23" i="1"/>
  <c r="AB36" i="1"/>
  <c r="AB42" i="1"/>
  <c r="AB55" i="1"/>
  <c r="AB68" i="1"/>
  <c r="AB74" i="1"/>
  <c r="AB107" i="1"/>
  <c r="AB113" i="1"/>
  <c r="AB120" i="1"/>
  <c r="AB126" i="1"/>
  <c r="AB139" i="1"/>
  <c r="AB145" i="1"/>
  <c r="AB152" i="1"/>
  <c r="AB158" i="1"/>
  <c r="AB171" i="1"/>
  <c r="AB177" i="1"/>
  <c r="AB184" i="1"/>
  <c r="AB190" i="1"/>
  <c r="AB203" i="1"/>
  <c r="AB209" i="1"/>
  <c r="AB216" i="1"/>
  <c r="AB222" i="1"/>
  <c r="AB235" i="1"/>
  <c r="AB241" i="1"/>
  <c r="AB248" i="1"/>
  <c r="AB254" i="1"/>
  <c r="AB267" i="1"/>
  <c r="AB273" i="1"/>
  <c r="AB280" i="1"/>
  <c r="AB286" i="1"/>
  <c r="AB299" i="1"/>
  <c r="AB308" i="1"/>
  <c r="AB12" i="1"/>
  <c r="AB18" i="1"/>
  <c r="AB31" i="1"/>
  <c r="AB44" i="1"/>
  <c r="AB50" i="1"/>
  <c r="AB63" i="1"/>
  <c r="AB76" i="1"/>
  <c r="AB81" i="1"/>
  <c r="AB97" i="1"/>
  <c r="AB115" i="1"/>
  <c r="AB121" i="1"/>
  <c r="AB134" i="1"/>
  <c r="AB147" i="1"/>
  <c r="AB153" i="1"/>
  <c r="AB166" i="1"/>
  <c r="AB179" i="1"/>
  <c r="AB185" i="1"/>
  <c r="AB198" i="1"/>
  <c r="AB211" i="1"/>
  <c r="AB217" i="1"/>
  <c r="AB230" i="1"/>
  <c r="AB243" i="1"/>
  <c r="AB249" i="1"/>
  <c r="AB262" i="1"/>
  <c r="AB275" i="1"/>
  <c r="AB281" i="1"/>
  <c r="AB294" i="1"/>
  <c r="AB310" i="1"/>
  <c r="X304" i="1"/>
  <c r="AB25" i="1"/>
  <c r="AB32" i="1"/>
  <c r="AB38" i="1"/>
  <c r="AB51" i="1"/>
  <c r="AB57" i="1"/>
  <c r="AB70" i="1"/>
  <c r="AB82" i="1"/>
  <c r="AB87" i="1"/>
  <c r="AB103" i="1"/>
  <c r="AB122" i="1"/>
  <c r="AB135" i="1"/>
  <c r="AB154" i="1"/>
  <c r="AB167" i="1"/>
  <c r="AB186" i="1"/>
  <c r="AB199" i="1"/>
  <c r="AB218" i="1"/>
  <c r="AB231" i="1"/>
  <c r="AB250" i="1"/>
  <c r="AB263" i="1"/>
  <c r="AB282" i="1"/>
  <c r="AB295" i="1"/>
  <c r="X100" i="1"/>
  <c r="X132" i="1"/>
  <c r="X164" i="1"/>
  <c r="AB39" i="1"/>
  <c r="AB58" i="1"/>
  <c r="AB71" i="1"/>
  <c r="AB88" i="1"/>
  <c r="AB110" i="1"/>
  <c r="AB123" i="1"/>
  <c r="AB129" i="1"/>
  <c r="AB142" i="1"/>
  <c r="AB155" i="1"/>
  <c r="AB161" i="1"/>
  <c r="AB174" i="1"/>
  <c r="AB187" i="1"/>
  <c r="AB193" i="1"/>
  <c r="AB206" i="1"/>
  <c r="AB219" i="1"/>
  <c r="AB225" i="1"/>
  <c r="AB238" i="1"/>
  <c r="AB251" i="1"/>
  <c r="AB257" i="1"/>
  <c r="AB270" i="1"/>
  <c r="AB283" i="1"/>
  <c r="AB289" i="1"/>
  <c r="AB302" i="1"/>
  <c r="AB14" i="1"/>
  <c r="AB27" i="1"/>
  <c r="AB33" i="1"/>
  <c r="AB46" i="1"/>
  <c r="AB59" i="1"/>
  <c r="AB65" i="1"/>
  <c r="AB78" i="1"/>
  <c r="AB83" i="1"/>
  <c r="AB94" i="1"/>
  <c r="AB99" i="1"/>
  <c r="AB15" i="1"/>
  <c r="AB28" i="1"/>
  <c r="AB89" i="1"/>
  <c r="AB105" i="1"/>
  <c r="AB118" i="1"/>
  <c r="AB131" i="1"/>
  <c r="AB137" i="1"/>
  <c r="AB150" i="1"/>
  <c r="AB163" i="1"/>
  <c r="AB169" i="1"/>
  <c r="AB182" i="1"/>
  <c r="AB195" i="1"/>
  <c r="AB201" i="1"/>
  <c r="AB214" i="1"/>
  <c r="AB227" i="1"/>
  <c r="AB233" i="1"/>
  <c r="AB246" i="1"/>
  <c r="AB259" i="1"/>
  <c r="AB265" i="1"/>
  <c r="AB278" i="1"/>
  <c r="AB291" i="1"/>
  <c r="AB297" i="1"/>
  <c r="AB9" i="1"/>
  <c r="AB16" i="1"/>
  <c r="AB22" i="1"/>
  <c r="AB35" i="1"/>
  <c r="AB41" i="1"/>
  <c r="AB54" i="1"/>
  <c r="AB67" i="1"/>
  <c r="AB73" i="1"/>
  <c r="AB90" i="1"/>
  <c r="AB95" i="1"/>
  <c r="AB106" i="1"/>
  <c r="AB119" i="1"/>
  <c r="AB138" i="1"/>
  <c r="AB151" i="1"/>
  <c r="AB170" i="1"/>
  <c r="AB183" i="1"/>
  <c r="AB202" i="1"/>
  <c r="AB215" i="1"/>
  <c r="AB234" i="1"/>
  <c r="AB247" i="1"/>
  <c r="AB266" i="1"/>
  <c r="AB279" i="1"/>
  <c r="AB298" i="1"/>
  <c r="AB8" i="1"/>
  <c r="O309" i="1"/>
  <c r="P309" i="1" s="1"/>
  <c r="O308" i="1"/>
  <c r="P308" i="1" s="1"/>
  <c r="AA9" i="177" l="1"/>
  <c r="AB9" i="177" s="1"/>
  <c r="X10" i="177"/>
  <c r="AA10" i="177"/>
  <c r="AB10" i="177" s="1"/>
  <c r="X8" i="177"/>
  <c r="AA8" i="177"/>
  <c r="AB8" i="177" s="1"/>
  <c r="X117" i="1"/>
  <c r="AB117" i="1"/>
  <c r="X229" i="1"/>
  <c r="AB229" i="1"/>
  <c r="X93" i="1"/>
  <c r="AB93" i="1"/>
  <c r="X37" i="1"/>
  <c r="AB37" i="1"/>
  <c r="X109" i="1"/>
  <c r="AB109" i="1"/>
  <c r="X69" i="1"/>
  <c r="AB69" i="1"/>
  <c r="X61" i="1"/>
  <c r="AB61" i="1"/>
  <c r="X77" i="1"/>
  <c r="AB77" i="1"/>
  <c r="X53" i="1"/>
  <c r="AB53" i="1"/>
  <c r="X29" i="1"/>
  <c r="AB29" i="1"/>
  <c r="X237" i="1"/>
  <c r="AB237" i="1"/>
  <c r="X101" i="1"/>
  <c r="AB101" i="1"/>
  <c r="X45" i="1"/>
  <c r="AB45" i="1"/>
  <c r="K12" i="177"/>
  <c r="O12" i="177" s="1"/>
  <c r="P12" i="177" s="1"/>
  <c r="K11" i="177"/>
  <c r="O11" i="177" s="1"/>
  <c r="P11" i="177" s="1"/>
  <c r="K10" i="177"/>
  <c r="O10" i="177" s="1"/>
  <c r="P10" i="177" s="1"/>
  <c r="K9" i="177"/>
  <c r="O9" i="177" s="1"/>
  <c r="P9" i="177" s="1"/>
  <c r="K8" i="177"/>
  <c r="O8" i="177" s="1"/>
  <c r="P8" i="177" s="1"/>
  <c r="L9" i="177" l="1"/>
  <c r="L8" i="177"/>
  <c r="L10" i="177"/>
  <c r="L11" i="177"/>
  <c r="L12" i="177"/>
  <c r="K8" i="1" l="1"/>
  <c r="L8" i="1" l="1"/>
  <c r="O8" i="1"/>
  <c r="P8" i="1" s="1"/>
  <c r="K51" i="1"/>
  <c r="O51" i="1" s="1"/>
  <c r="P51" i="1" s="1"/>
  <c r="K33" i="1"/>
  <c r="O33" i="1" s="1"/>
  <c r="P33" i="1" s="1"/>
  <c r="K37" i="1"/>
  <c r="O37" i="1" s="1"/>
  <c r="P37" i="1" s="1"/>
  <c r="K30" i="1"/>
  <c r="O30" i="1" s="1"/>
  <c r="P30" i="1" s="1"/>
  <c r="K217" i="1"/>
  <c r="O217" i="1" s="1"/>
  <c r="P217" i="1" s="1"/>
  <c r="K215" i="1"/>
  <c r="O215" i="1" s="1"/>
  <c r="P215" i="1" s="1"/>
  <c r="K200" i="1"/>
  <c r="O200" i="1" s="1"/>
  <c r="P200" i="1" s="1"/>
  <c r="K237" i="1"/>
  <c r="O237" i="1" s="1"/>
  <c r="P237" i="1" s="1"/>
  <c r="K235" i="1"/>
  <c r="O235" i="1" s="1"/>
  <c r="P235" i="1" s="1"/>
  <c r="K234" i="1"/>
  <c r="O234" i="1" s="1"/>
  <c r="P234" i="1" s="1"/>
  <c r="K231" i="1"/>
  <c r="O231" i="1" s="1"/>
  <c r="P231" i="1" s="1"/>
  <c r="K230" i="1"/>
  <c r="O230" i="1" s="1"/>
  <c r="P230" i="1" s="1"/>
  <c r="K227" i="1"/>
  <c r="O227" i="1" s="1"/>
  <c r="P227" i="1" s="1"/>
  <c r="K210" i="1"/>
  <c r="O210" i="1" s="1"/>
  <c r="P210" i="1" s="1"/>
  <c r="K209" i="1"/>
  <c r="O209" i="1" s="1"/>
  <c r="P209" i="1" s="1"/>
  <c r="K208" i="1"/>
  <c r="O208" i="1" s="1"/>
  <c r="P208" i="1" s="1"/>
  <c r="K207" i="1"/>
  <c r="O207" i="1" s="1"/>
  <c r="P207" i="1" s="1"/>
  <c r="K206" i="1"/>
  <c r="O206" i="1" s="1"/>
  <c r="P206" i="1" s="1"/>
  <c r="K204" i="1"/>
  <c r="O204" i="1" s="1"/>
  <c r="P204" i="1" s="1"/>
  <c r="K203" i="1"/>
  <c r="O203" i="1" s="1"/>
  <c r="P203" i="1" s="1"/>
  <c r="K205" i="1"/>
  <c r="O205" i="1" s="1"/>
  <c r="P205" i="1" s="1"/>
  <c r="K224" i="1"/>
  <c r="O224" i="1" s="1"/>
  <c r="P224" i="1" s="1"/>
  <c r="K221" i="1"/>
  <c r="O221" i="1" s="1"/>
  <c r="P221" i="1" s="1"/>
  <c r="K197" i="1"/>
  <c r="O197" i="1" s="1"/>
  <c r="P197" i="1" s="1"/>
  <c r="K194" i="1"/>
  <c r="O194" i="1" s="1"/>
  <c r="P194" i="1" s="1"/>
  <c r="K289" i="1"/>
  <c r="K281" i="1"/>
  <c r="K280" i="1"/>
  <c r="O289" i="1" l="1"/>
  <c r="P289" i="1" s="1"/>
  <c r="O281" i="1"/>
  <c r="P281" i="1" s="1"/>
  <c r="O280" i="1"/>
  <c r="P280" i="1" s="1"/>
  <c r="L194" i="1"/>
  <c r="L235" i="1"/>
  <c r="L208" i="1"/>
  <c r="L221" i="1"/>
  <c r="L209" i="1"/>
  <c r="L200" i="1"/>
  <c r="L224" i="1"/>
  <c r="L210" i="1"/>
  <c r="L215" i="1"/>
  <c r="L197" i="1"/>
  <c r="L30" i="1"/>
  <c r="L51" i="1"/>
  <c r="L237" i="1"/>
  <c r="L217" i="1"/>
  <c r="L281" i="1"/>
  <c r="L204" i="1"/>
  <c r="L231" i="1"/>
  <c r="L37" i="1"/>
  <c r="L207" i="1"/>
  <c r="L227" i="1"/>
  <c r="L280" i="1"/>
  <c r="L203" i="1"/>
  <c r="L230" i="1"/>
  <c r="L289" i="1"/>
  <c r="L206" i="1"/>
  <c r="L234" i="1"/>
  <c r="L33" i="1"/>
  <c r="K22" i="1" l="1"/>
  <c r="O22" i="1" s="1"/>
  <c r="P22" i="1" s="1"/>
  <c r="L22" i="1" l="1"/>
  <c r="K260" i="1"/>
  <c r="O260" i="1" s="1"/>
  <c r="P260" i="1" s="1"/>
  <c r="K259" i="1"/>
  <c r="O259" i="1" s="1"/>
  <c r="P259" i="1" s="1"/>
  <c r="K258" i="1"/>
  <c r="O258" i="1" s="1"/>
  <c r="P258" i="1" s="1"/>
  <c r="K257" i="1"/>
  <c r="O257" i="1" s="1"/>
  <c r="P257" i="1" s="1"/>
  <c r="L257" i="1" l="1"/>
  <c r="L258" i="1"/>
  <c r="L259" i="1"/>
  <c r="L260" i="1"/>
  <c r="J23" i="24"/>
  <c r="N23" i="24" s="1"/>
  <c r="O23" i="24" s="1"/>
  <c r="K23" i="24" l="1"/>
  <c r="K17" i="93" l="1"/>
  <c r="O17" i="93" s="1"/>
  <c r="P17" i="93" s="1"/>
  <c r="K19" i="93"/>
  <c r="O19" i="93" s="1"/>
  <c r="P19" i="93" s="1"/>
  <c r="K18" i="93"/>
  <c r="O18" i="93" s="1"/>
  <c r="P18" i="93" s="1"/>
  <c r="K16" i="93"/>
  <c r="O16" i="93" s="1"/>
  <c r="P16" i="93" s="1"/>
  <c r="L17" i="93" l="1"/>
  <c r="L19" i="93"/>
  <c r="L18" i="93"/>
  <c r="L16" i="93"/>
  <c r="K266" i="1" l="1"/>
  <c r="O266" i="1" s="1"/>
  <c r="P266" i="1" s="1"/>
  <c r="K53" i="1" l="1"/>
  <c r="O53" i="1" s="1"/>
  <c r="P53" i="1" s="1"/>
  <c r="K18" i="1"/>
  <c r="O18" i="1" s="1"/>
  <c r="P18" i="1" s="1"/>
  <c r="K16" i="1"/>
  <c r="O16" i="1" s="1"/>
  <c r="P16" i="1" s="1"/>
  <c r="K14" i="1"/>
  <c r="O14" i="1" s="1"/>
  <c r="P14" i="1" s="1"/>
  <c r="K298" i="1"/>
  <c r="O298" i="1" s="1"/>
  <c r="P298" i="1" s="1"/>
  <c r="K151" i="1"/>
  <c r="O151" i="1" s="1"/>
  <c r="P151" i="1" s="1"/>
  <c r="K150" i="1"/>
  <c r="O150" i="1" s="1"/>
  <c r="P150" i="1" s="1"/>
  <c r="K149" i="1"/>
  <c r="O149" i="1" s="1"/>
  <c r="P149" i="1" s="1"/>
  <c r="K148" i="1"/>
  <c r="O148" i="1" s="1"/>
  <c r="P148" i="1" s="1"/>
  <c r="K147" i="1"/>
  <c r="O147" i="1" s="1"/>
  <c r="P147" i="1" s="1"/>
  <c r="K146" i="1"/>
  <c r="O146" i="1" s="1"/>
  <c r="P146" i="1" s="1"/>
  <c r="K145" i="1"/>
  <c r="O145" i="1" s="1"/>
  <c r="P145" i="1" s="1"/>
  <c r="K144" i="1"/>
  <c r="O144" i="1" s="1"/>
  <c r="P144" i="1" s="1"/>
  <c r="K74" i="1"/>
  <c r="O74" i="1" s="1"/>
  <c r="P74" i="1" s="1"/>
  <c r="L298" i="1" l="1"/>
  <c r="L146" i="1"/>
  <c r="L150" i="1"/>
  <c r="L145" i="1"/>
  <c r="L53" i="1"/>
  <c r="L14" i="1"/>
  <c r="L16" i="1"/>
  <c r="L149" i="1"/>
  <c r="L151" i="1"/>
  <c r="L74" i="1"/>
  <c r="L18" i="1"/>
  <c r="L147" i="1"/>
  <c r="L205" i="1"/>
  <c r="L144" i="1"/>
  <c r="L148" i="1"/>
  <c r="K159" i="1" l="1"/>
  <c r="O159" i="1" s="1"/>
  <c r="P159" i="1" s="1"/>
  <c r="K158" i="1"/>
  <c r="O158" i="1" s="1"/>
  <c r="P158" i="1" s="1"/>
  <c r="K157" i="1"/>
  <c r="O157" i="1" s="1"/>
  <c r="P157" i="1" s="1"/>
  <c r="K156" i="1"/>
  <c r="O156" i="1" s="1"/>
  <c r="P156" i="1" s="1"/>
  <c r="K155" i="1"/>
  <c r="O155" i="1" s="1"/>
  <c r="P155" i="1" s="1"/>
  <c r="K154" i="1"/>
  <c r="O154" i="1" s="1"/>
  <c r="P154" i="1" s="1"/>
  <c r="K153" i="1"/>
  <c r="O153" i="1" s="1"/>
  <c r="P153" i="1" s="1"/>
  <c r="K152" i="1"/>
  <c r="O152" i="1" s="1"/>
  <c r="P152" i="1" s="1"/>
  <c r="K132" i="1"/>
  <c r="O132" i="1" s="1"/>
  <c r="P132" i="1" s="1"/>
  <c r="K131" i="1"/>
  <c r="O131" i="1" s="1"/>
  <c r="P131" i="1" s="1"/>
  <c r="K130" i="1"/>
  <c r="O130" i="1" s="1"/>
  <c r="P130" i="1" s="1"/>
  <c r="K134" i="1"/>
  <c r="O134" i="1" s="1"/>
  <c r="P134" i="1" s="1"/>
  <c r="K162" i="1"/>
  <c r="O162" i="1" s="1"/>
  <c r="P162" i="1" s="1"/>
  <c r="K161" i="1"/>
  <c r="O161" i="1" s="1"/>
  <c r="P161" i="1" s="1"/>
  <c r="K160" i="1"/>
  <c r="O160" i="1" s="1"/>
  <c r="P160" i="1" s="1"/>
  <c r="L132" i="1" l="1"/>
  <c r="L157" i="1"/>
  <c r="L131" i="1"/>
  <c r="L152" i="1"/>
  <c r="L153" i="1"/>
  <c r="L130" i="1"/>
  <c r="L159" i="1"/>
  <c r="L154" i="1"/>
  <c r="L158" i="1"/>
  <c r="L162" i="1"/>
  <c r="L155" i="1"/>
  <c r="L156" i="1"/>
  <c r="L134" i="1"/>
  <c r="L160" i="1"/>
  <c r="L161" i="1"/>
  <c r="K277" i="1" l="1"/>
  <c r="K287" i="1"/>
  <c r="K286" i="1"/>
  <c r="K262" i="1"/>
  <c r="O262" i="1" s="1"/>
  <c r="P262" i="1" s="1"/>
  <c r="K261" i="1"/>
  <c r="O261" i="1" s="1"/>
  <c r="P261" i="1" s="1"/>
  <c r="K256" i="1"/>
  <c r="O256" i="1" s="1"/>
  <c r="P256" i="1" s="1"/>
  <c r="K255" i="1"/>
  <c r="O255" i="1" s="1"/>
  <c r="P255" i="1" s="1"/>
  <c r="K254" i="1"/>
  <c r="O254" i="1" s="1"/>
  <c r="P254" i="1" s="1"/>
  <c r="K253" i="1"/>
  <c r="O253" i="1" s="1"/>
  <c r="P253" i="1" s="1"/>
  <c r="K246" i="1"/>
  <c r="O246" i="1" s="1"/>
  <c r="P246" i="1" s="1"/>
  <c r="K245" i="1"/>
  <c r="O245" i="1" s="1"/>
  <c r="P245" i="1" s="1"/>
  <c r="K243" i="1"/>
  <c r="O243" i="1" s="1"/>
  <c r="P243" i="1" s="1"/>
  <c r="K241" i="1"/>
  <c r="O241" i="1" s="1"/>
  <c r="P241" i="1" s="1"/>
  <c r="K216" i="1"/>
  <c r="O216" i="1" s="1"/>
  <c r="P216" i="1" s="1"/>
  <c r="K214" i="1"/>
  <c r="O214" i="1" s="1"/>
  <c r="P214" i="1" s="1"/>
  <c r="K213" i="1"/>
  <c r="O213" i="1" s="1"/>
  <c r="P213" i="1" s="1"/>
  <c r="K225" i="1"/>
  <c r="O225" i="1" s="1"/>
  <c r="P225" i="1" s="1"/>
  <c r="K198" i="1"/>
  <c r="O198" i="1" s="1"/>
  <c r="P198" i="1" s="1"/>
  <c r="O287" i="1" l="1"/>
  <c r="P287" i="1" s="1"/>
  <c r="O286" i="1"/>
  <c r="P286" i="1" s="1"/>
  <c r="O277" i="1"/>
  <c r="P277" i="1" s="1"/>
  <c r="L243" i="1"/>
  <c r="L214" i="1"/>
  <c r="L256" i="1"/>
  <c r="L246" i="1"/>
  <c r="L225" i="1"/>
  <c r="L287" i="1"/>
  <c r="L213" i="1"/>
  <c r="L277" i="1"/>
  <c r="L216" i="1"/>
  <c r="L241" i="1"/>
  <c r="L261" i="1"/>
  <c r="L262" i="1"/>
  <c r="L198" i="1"/>
  <c r="L245" i="1"/>
  <c r="L286" i="1"/>
  <c r="L253" i="1"/>
  <c r="L254" i="1"/>
  <c r="L255" i="1"/>
  <c r="K163" i="1" l="1"/>
  <c r="O163" i="1" s="1"/>
  <c r="P163" i="1" s="1"/>
  <c r="K165" i="1"/>
  <c r="O165" i="1" s="1"/>
  <c r="P165" i="1" s="1"/>
  <c r="K164" i="1"/>
  <c r="O164" i="1" s="1"/>
  <c r="P164" i="1" s="1"/>
  <c r="K89" i="1"/>
  <c r="O89" i="1" s="1"/>
  <c r="P89" i="1" s="1"/>
  <c r="K88" i="1"/>
  <c r="O88" i="1" s="1"/>
  <c r="P88" i="1" s="1"/>
  <c r="K85" i="1"/>
  <c r="O85" i="1" s="1"/>
  <c r="P85" i="1" s="1"/>
  <c r="K86" i="1"/>
  <c r="O86" i="1" s="1"/>
  <c r="P86" i="1" s="1"/>
  <c r="K87" i="1"/>
  <c r="O87" i="1" s="1"/>
  <c r="P87" i="1" s="1"/>
  <c r="K73" i="1"/>
  <c r="O73" i="1" s="1"/>
  <c r="P73" i="1" s="1"/>
  <c r="K72" i="1"/>
  <c r="O72" i="1" s="1"/>
  <c r="P72" i="1" s="1"/>
  <c r="K71" i="1"/>
  <c r="O71" i="1" s="1"/>
  <c r="P71" i="1" s="1"/>
  <c r="K70" i="1"/>
  <c r="O70" i="1" s="1"/>
  <c r="P70" i="1" s="1"/>
  <c r="L88" i="1" l="1"/>
  <c r="L164" i="1"/>
  <c r="L165" i="1"/>
  <c r="L71" i="1"/>
  <c r="L72" i="1"/>
  <c r="L73" i="1"/>
  <c r="L87" i="1"/>
  <c r="L86" i="1"/>
  <c r="L85" i="1"/>
  <c r="L163" i="1"/>
  <c r="L89" i="1"/>
  <c r="L70" i="1"/>
  <c r="K39" i="1" l="1"/>
  <c r="O39" i="1" s="1"/>
  <c r="P39" i="1" s="1"/>
  <c r="K50" i="1"/>
  <c r="O50" i="1" s="1"/>
  <c r="P50" i="1" s="1"/>
  <c r="K40" i="1"/>
  <c r="O40" i="1" s="1"/>
  <c r="P40" i="1" s="1"/>
  <c r="K49" i="1"/>
  <c r="O49" i="1" s="1"/>
  <c r="P49" i="1" s="1"/>
  <c r="K48" i="1"/>
  <c r="O48" i="1" s="1"/>
  <c r="P48" i="1" s="1"/>
  <c r="K38" i="1"/>
  <c r="O38" i="1" s="1"/>
  <c r="P38" i="1" s="1"/>
  <c r="K43" i="1"/>
  <c r="O43" i="1" s="1"/>
  <c r="P43" i="1" s="1"/>
  <c r="K46" i="1"/>
  <c r="O46" i="1" s="1"/>
  <c r="P46" i="1" s="1"/>
  <c r="K45" i="1"/>
  <c r="O45" i="1" s="1"/>
  <c r="P45" i="1" s="1"/>
  <c r="K41" i="1"/>
  <c r="O41" i="1" s="1"/>
  <c r="P41" i="1" s="1"/>
  <c r="K44" i="1"/>
  <c r="O44" i="1" s="1"/>
  <c r="P44" i="1" s="1"/>
  <c r="K42" i="1"/>
  <c r="O42" i="1" s="1"/>
  <c r="P42" i="1" s="1"/>
  <c r="K47" i="1"/>
  <c r="O47" i="1" s="1"/>
  <c r="P47" i="1" s="1"/>
  <c r="K15" i="1"/>
  <c r="O15" i="1" s="1"/>
  <c r="P15" i="1" s="1"/>
  <c r="K9" i="1"/>
  <c r="O9" i="1" s="1"/>
  <c r="P9" i="1" s="1"/>
  <c r="L47" i="1" l="1"/>
  <c r="L48" i="1"/>
  <c r="L49" i="1"/>
  <c r="L42" i="1"/>
  <c r="L40" i="1"/>
  <c r="L50" i="1"/>
  <c r="L39" i="1"/>
  <c r="L45" i="1"/>
  <c r="L46" i="1"/>
  <c r="L15" i="1"/>
  <c r="L43" i="1"/>
  <c r="L44" i="1"/>
  <c r="L41" i="1"/>
  <c r="L38" i="1"/>
  <c r="L9" i="1"/>
  <c r="J42" i="24"/>
  <c r="N42" i="24" s="1"/>
  <c r="O42" i="24" s="1"/>
  <c r="J40" i="24"/>
  <c r="N40" i="24" s="1"/>
  <c r="O40" i="24" s="1"/>
  <c r="J36" i="24"/>
  <c r="N36" i="24" s="1"/>
  <c r="O36" i="24" s="1"/>
  <c r="J34" i="24"/>
  <c r="N34" i="24" s="1"/>
  <c r="O34" i="24" s="1"/>
  <c r="J30" i="24"/>
  <c r="N30" i="24" s="1"/>
  <c r="O30" i="24" s="1"/>
  <c r="J28" i="24"/>
  <c r="N28" i="24" s="1"/>
  <c r="O28" i="24" s="1"/>
  <c r="J26" i="24"/>
  <c r="N26" i="24" s="1"/>
  <c r="O26" i="24" s="1"/>
  <c r="J19" i="24"/>
  <c r="N19" i="24" s="1"/>
  <c r="O19" i="24" s="1"/>
  <c r="K36" i="24" l="1"/>
  <c r="K40" i="24"/>
  <c r="K42" i="24"/>
  <c r="K26" i="24"/>
  <c r="K28" i="24"/>
  <c r="K19" i="24"/>
  <c r="K30" i="24"/>
  <c r="K34" i="24"/>
  <c r="K31" i="1" l="1"/>
  <c r="O31" i="1" s="1"/>
  <c r="P31" i="1" s="1"/>
  <c r="K26" i="1"/>
  <c r="O26" i="1" s="1"/>
  <c r="P26" i="1" s="1"/>
  <c r="K24" i="1"/>
  <c r="O24" i="1" s="1"/>
  <c r="P24" i="1" s="1"/>
  <c r="K35" i="1"/>
  <c r="O35" i="1" s="1"/>
  <c r="P35" i="1" s="1"/>
  <c r="K21" i="1"/>
  <c r="O21" i="1" s="1"/>
  <c r="P21" i="1" s="1"/>
  <c r="K32" i="1"/>
  <c r="O32" i="1" s="1"/>
  <c r="P32" i="1" s="1"/>
  <c r="K29" i="1"/>
  <c r="O29" i="1" s="1"/>
  <c r="P29" i="1" s="1"/>
  <c r="K20" i="1"/>
  <c r="O20" i="1" s="1"/>
  <c r="P20" i="1" s="1"/>
  <c r="K310" i="1"/>
  <c r="O310" i="1" s="1"/>
  <c r="P310" i="1" s="1"/>
  <c r="K69" i="1"/>
  <c r="O69" i="1" s="1"/>
  <c r="P69" i="1" s="1"/>
  <c r="K117" i="1"/>
  <c r="O117" i="1" s="1"/>
  <c r="P117" i="1" s="1"/>
  <c r="K180" i="1"/>
  <c r="O180" i="1" s="1"/>
  <c r="P180" i="1" s="1"/>
  <c r="L117" i="1" l="1"/>
  <c r="L29" i="1"/>
  <c r="L309" i="1"/>
  <c r="L180" i="1"/>
  <c r="L24" i="1"/>
  <c r="L32" i="1"/>
  <c r="L69" i="1"/>
  <c r="L310" i="1"/>
  <c r="L35" i="1"/>
  <c r="L21" i="1"/>
  <c r="L26" i="1"/>
  <c r="L20" i="1"/>
  <c r="L31" i="1"/>
  <c r="J15" i="24" l="1"/>
  <c r="N15" i="24" s="1"/>
  <c r="O15" i="24" s="1"/>
  <c r="J38" i="24"/>
  <c r="N38" i="24" s="1"/>
  <c r="O38" i="24" s="1"/>
  <c r="J17" i="24"/>
  <c r="N17" i="24" s="1"/>
  <c r="O17" i="24" s="1"/>
  <c r="J9" i="24"/>
  <c r="N9" i="24" s="1"/>
  <c r="O9" i="24" s="1"/>
  <c r="J12" i="24"/>
  <c r="N12" i="24" s="1"/>
  <c r="O12" i="24" s="1"/>
  <c r="K9" i="24" l="1"/>
  <c r="K12" i="24"/>
  <c r="K38" i="24"/>
  <c r="K15" i="24"/>
  <c r="K17" i="24"/>
  <c r="K10" i="1" l="1"/>
  <c r="O10" i="1" s="1"/>
  <c r="P10" i="1" s="1"/>
  <c r="K11" i="1"/>
  <c r="O11" i="1" s="1"/>
  <c r="P11" i="1" s="1"/>
  <c r="K12" i="1"/>
  <c r="O12" i="1" s="1"/>
  <c r="P12" i="1" s="1"/>
  <c r="K13" i="1"/>
  <c r="O13" i="1" s="1"/>
  <c r="P13" i="1" s="1"/>
  <c r="K19" i="1"/>
  <c r="O19" i="1" s="1"/>
  <c r="P19" i="1" s="1"/>
  <c r="K17" i="1"/>
  <c r="O17" i="1" s="1"/>
  <c r="P17" i="1" s="1"/>
  <c r="K36" i="1"/>
  <c r="O36" i="1" s="1"/>
  <c r="P36" i="1" s="1"/>
  <c r="K34" i="1"/>
  <c r="O34" i="1" s="1"/>
  <c r="P34" i="1" s="1"/>
  <c r="K23" i="1"/>
  <c r="O23" i="1" s="1"/>
  <c r="P23" i="1" s="1"/>
  <c r="K25" i="1"/>
  <c r="O25" i="1" s="1"/>
  <c r="P25" i="1" s="1"/>
  <c r="K28" i="1"/>
  <c r="O28" i="1" s="1"/>
  <c r="P28" i="1" s="1"/>
  <c r="K27" i="1"/>
  <c r="O27" i="1" s="1"/>
  <c r="P27" i="1" s="1"/>
  <c r="K52" i="1"/>
  <c r="O52" i="1" s="1"/>
  <c r="P52" i="1" s="1"/>
  <c r="K54" i="1"/>
  <c r="O54" i="1" s="1"/>
  <c r="P54" i="1" s="1"/>
  <c r="K55" i="1"/>
  <c r="O55" i="1" s="1"/>
  <c r="P55" i="1" s="1"/>
  <c r="K56" i="1"/>
  <c r="O56" i="1" s="1"/>
  <c r="P56" i="1" s="1"/>
  <c r="K57" i="1"/>
  <c r="O57" i="1" s="1"/>
  <c r="P57" i="1" s="1"/>
  <c r="K58" i="1"/>
  <c r="O58" i="1" s="1"/>
  <c r="P58" i="1" s="1"/>
  <c r="K59" i="1"/>
  <c r="O59" i="1" s="1"/>
  <c r="P59" i="1" s="1"/>
  <c r="K60" i="1"/>
  <c r="O60" i="1" s="1"/>
  <c r="P60" i="1" s="1"/>
  <c r="K61" i="1"/>
  <c r="O61" i="1" s="1"/>
  <c r="P61" i="1" s="1"/>
  <c r="K62" i="1"/>
  <c r="O62" i="1" s="1"/>
  <c r="P62" i="1" s="1"/>
  <c r="K63" i="1"/>
  <c r="O63" i="1" s="1"/>
  <c r="P63" i="1" s="1"/>
  <c r="K64" i="1"/>
  <c r="O64" i="1" s="1"/>
  <c r="P64" i="1" s="1"/>
  <c r="K65" i="1"/>
  <c r="O65" i="1" s="1"/>
  <c r="P65" i="1" s="1"/>
  <c r="K66" i="1"/>
  <c r="O66" i="1" s="1"/>
  <c r="P66" i="1" s="1"/>
  <c r="K67" i="1"/>
  <c r="O67" i="1" s="1"/>
  <c r="P67" i="1" s="1"/>
  <c r="K68" i="1"/>
  <c r="O68" i="1" s="1"/>
  <c r="P68" i="1" s="1"/>
  <c r="K75" i="1"/>
  <c r="O75" i="1" s="1"/>
  <c r="P75" i="1" s="1"/>
  <c r="K76" i="1"/>
  <c r="O76" i="1" s="1"/>
  <c r="P76" i="1" s="1"/>
  <c r="K77" i="1"/>
  <c r="O77" i="1" s="1"/>
  <c r="P77" i="1" s="1"/>
  <c r="K78" i="1"/>
  <c r="O78" i="1" s="1"/>
  <c r="P78" i="1" s="1"/>
  <c r="K79" i="1"/>
  <c r="O79" i="1" s="1"/>
  <c r="P79" i="1" s="1"/>
  <c r="K80" i="1"/>
  <c r="O80" i="1" s="1"/>
  <c r="P80" i="1" s="1"/>
  <c r="K81" i="1"/>
  <c r="O81" i="1" s="1"/>
  <c r="P81" i="1" s="1"/>
  <c r="K82" i="1"/>
  <c r="O82" i="1" s="1"/>
  <c r="P82" i="1" s="1"/>
  <c r="K83" i="1"/>
  <c r="O83" i="1" s="1"/>
  <c r="P83" i="1" s="1"/>
  <c r="K84" i="1"/>
  <c r="O84" i="1" s="1"/>
  <c r="P84" i="1" s="1"/>
  <c r="K90" i="1"/>
  <c r="O90" i="1" s="1"/>
  <c r="P90" i="1" s="1"/>
  <c r="K91" i="1"/>
  <c r="O91" i="1" s="1"/>
  <c r="P91" i="1" s="1"/>
  <c r="K92" i="1"/>
  <c r="O92" i="1" s="1"/>
  <c r="P92" i="1" s="1"/>
  <c r="K93" i="1"/>
  <c r="O93" i="1" s="1"/>
  <c r="P93" i="1" s="1"/>
  <c r="K94" i="1"/>
  <c r="O94" i="1" s="1"/>
  <c r="P94" i="1" s="1"/>
  <c r="K95" i="1"/>
  <c r="O95" i="1" s="1"/>
  <c r="P95" i="1" s="1"/>
  <c r="K96" i="1"/>
  <c r="O96" i="1" s="1"/>
  <c r="P96" i="1" s="1"/>
  <c r="K97" i="1"/>
  <c r="O97" i="1" s="1"/>
  <c r="P97" i="1" s="1"/>
  <c r="K98" i="1"/>
  <c r="O98" i="1" s="1"/>
  <c r="P98" i="1" s="1"/>
  <c r="K99" i="1"/>
  <c r="O99" i="1" s="1"/>
  <c r="P99" i="1" s="1"/>
  <c r="K100" i="1"/>
  <c r="O100" i="1" s="1"/>
  <c r="P100" i="1" s="1"/>
  <c r="K101" i="1"/>
  <c r="O101" i="1" s="1"/>
  <c r="P101" i="1" s="1"/>
  <c r="K102" i="1"/>
  <c r="O102" i="1" s="1"/>
  <c r="P102" i="1" s="1"/>
  <c r="K103" i="1"/>
  <c r="O103" i="1" s="1"/>
  <c r="P103" i="1" s="1"/>
  <c r="K104" i="1"/>
  <c r="O104" i="1" s="1"/>
  <c r="P104" i="1" s="1"/>
  <c r="K105" i="1"/>
  <c r="O105" i="1" s="1"/>
  <c r="P105" i="1" s="1"/>
  <c r="K106" i="1"/>
  <c r="O106" i="1" s="1"/>
  <c r="P106" i="1" s="1"/>
  <c r="K107" i="1"/>
  <c r="O107" i="1" s="1"/>
  <c r="P107" i="1" s="1"/>
  <c r="K108" i="1"/>
  <c r="O108" i="1" s="1"/>
  <c r="P108" i="1" s="1"/>
  <c r="K109" i="1"/>
  <c r="O109" i="1" s="1"/>
  <c r="P109" i="1" s="1"/>
  <c r="K110" i="1"/>
  <c r="O110" i="1" s="1"/>
  <c r="P110" i="1" s="1"/>
  <c r="K111" i="1"/>
  <c r="O111" i="1" s="1"/>
  <c r="P111" i="1" s="1"/>
  <c r="K112" i="1"/>
  <c r="O112" i="1" s="1"/>
  <c r="P112" i="1" s="1"/>
  <c r="K113" i="1"/>
  <c r="O113" i="1" s="1"/>
  <c r="P113" i="1" s="1"/>
  <c r="K114" i="1"/>
  <c r="O114" i="1" s="1"/>
  <c r="P114" i="1" s="1"/>
  <c r="K115" i="1"/>
  <c r="O115" i="1" s="1"/>
  <c r="P115" i="1" s="1"/>
  <c r="K116" i="1"/>
  <c r="O116" i="1" s="1"/>
  <c r="P116" i="1" s="1"/>
  <c r="K118" i="1"/>
  <c r="O118" i="1" s="1"/>
  <c r="P118" i="1" s="1"/>
  <c r="K119" i="1"/>
  <c r="O119" i="1" s="1"/>
  <c r="P119" i="1" s="1"/>
  <c r="K120" i="1"/>
  <c r="O120" i="1" s="1"/>
  <c r="P120" i="1" s="1"/>
  <c r="K121" i="1"/>
  <c r="O121" i="1" s="1"/>
  <c r="P121" i="1" s="1"/>
  <c r="K122" i="1"/>
  <c r="O122" i="1" s="1"/>
  <c r="P122" i="1" s="1"/>
  <c r="K123" i="1"/>
  <c r="O123" i="1" s="1"/>
  <c r="P123" i="1" s="1"/>
  <c r="K124" i="1"/>
  <c r="O124" i="1" s="1"/>
  <c r="P124" i="1" s="1"/>
  <c r="K125" i="1"/>
  <c r="O125" i="1" s="1"/>
  <c r="P125" i="1" s="1"/>
  <c r="K126" i="1"/>
  <c r="O126" i="1" s="1"/>
  <c r="P126" i="1" s="1"/>
  <c r="K127" i="1"/>
  <c r="O127" i="1" s="1"/>
  <c r="P127" i="1" s="1"/>
  <c r="K128" i="1"/>
  <c r="O128" i="1" s="1"/>
  <c r="P128" i="1" s="1"/>
  <c r="K129" i="1"/>
  <c r="O129" i="1" s="1"/>
  <c r="P129" i="1" s="1"/>
  <c r="K133" i="1"/>
  <c r="O133" i="1" s="1"/>
  <c r="P133" i="1" s="1"/>
  <c r="K135" i="1"/>
  <c r="O135" i="1" s="1"/>
  <c r="P135" i="1" s="1"/>
  <c r="K136" i="1"/>
  <c r="O136" i="1" s="1"/>
  <c r="P136" i="1" s="1"/>
  <c r="K137" i="1"/>
  <c r="O137" i="1" s="1"/>
  <c r="P137" i="1" s="1"/>
  <c r="K138" i="1"/>
  <c r="O138" i="1" s="1"/>
  <c r="P138" i="1" s="1"/>
  <c r="K139" i="1"/>
  <c r="O139" i="1" s="1"/>
  <c r="P139" i="1" s="1"/>
  <c r="K140" i="1"/>
  <c r="O140" i="1" s="1"/>
  <c r="P140" i="1" s="1"/>
  <c r="K141" i="1"/>
  <c r="O141" i="1" s="1"/>
  <c r="P141" i="1" s="1"/>
  <c r="K142" i="1"/>
  <c r="O142" i="1" s="1"/>
  <c r="P142" i="1" s="1"/>
  <c r="K143" i="1"/>
  <c r="O143" i="1" s="1"/>
  <c r="P143" i="1" s="1"/>
  <c r="K166" i="1"/>
  <c r="O166" i="1" s="1"/>
  <c r="P166" i="1" s="1"/>
  <c r="K167" i="1"/>
  <c r="O167" i="1" s="1"/>
  <c r="P167" i="1" s="1"/>
  <c r="K172" i="1"/>
  <c r="O172" i="1" s="1"/>
  <c r="P172" i="1" s="1"/>
  <c r="K173" i="1"/>
  <c r="O173" i="1" s="1"/>
  <c r="P173" i="1" s="1"/>
  <c r="K168" i="1"/>
  <c r="O168" i="1" s="1"/>
  <c r="P168" i="1" s="1"/>
  <c r="K174" i="1"/>
  <c r="O174" i="1" s="1"/>
  <c r="P174" i="1" s="1"/>
  <c r="K169" i="1"/>
  <c r="O169" i="1" s="1"/>
  <c r="P169" i="1" s="1"/>
  <c r="K175" i="1"/>
  <c r="O175" i="1" s="1"/>
  <c r="P175" i="1" s="1"/>
  <c r="K170" i="1"/>
  <c r="O170" i="1" s="1"/>
  <c r="P170" i="1" s="1"/>
  <c r="K176" i="1"/>
  <c r="O176" i="1" s="1"/>
  <c r="P176" i="1" s="1"/>
  <c r="K171" i="1"/>
  <c r="O171" i="1" s="1"/>
  <c r="P171" i="1" s="1"/>
  <c r="K177" i="1"/>
  <c r="O177" i="1" s="1"/>
  <c r="P177" i="1" s="1"/>
  <c r="K178" i="1"/>
  <c r="O178" i="1" s="1"/>
  <c r="P178" i="1" s="1"/>
  <c r="K179" i="1"/>
  <c r="O179" i="1" s="1"/>
  <c r="P179" i="1" s="1"/>
  <c r="K181" i="1"/>
  <c r="O181" i="1" s="1"/>
  <c r="P181" i="1" s="1"/>
  <c r="K182" i="1"/>
  <c r="O182" i="1" s="1"/>
  <c r="P182" i="1" s="1"/>
  <c r="K183" i="1"/>
  <c r="O183" i="1" s="1"/>
  <c r="P183" i="1" s="1"/>
  <c r="K184" i="1"/>
  <c r="O184" i="1" s="1"/>
  <c r="P184" i="1" s="1"/>
  <c r="K185" i="1"/>
  <c r="O185" i="1" s="1"/>
  <c r="P185" i="1" s="1"/>
  <c r="K186" i="1"/>
  <c r="O186" i="1" s="1"/>
  <c r="P186" i="1" s="1"/>
  <c r="K187" i="1"/>
  <c r="O187" i="1" s="1"/>
  <c r="P187" i="1" s="1"/>
  <c r="K188" i="1"/>
  <c r="O188" i="1" s="1"/>
  <c r="P188" i="1" s="1"/>
  <c r="K189" i="1"/>
  <c r="O189" i="1" s="1"/>
  <c r="P189" i="1" s="1"/>
  <c r="K190" i="1"/>
  <c r="O190" i="1" s="1"/>
  <c r="P190" i="1" s="1"/>
  <c r="K191" i="1"/>
  <c r="O191" i="1" s="1"/>
  <c r="P191" i="1" s="1"/>
  <c r="K192" i="1"/>
  <c r="O192" i="1" s="1"/>
  <c r="P192" i="1" s="1"/>
  <c r="K193" i="1"/>
  <c r="O193" i="1" s="1"/>
  <c r="P193" i="1" s="1"/>
  <c r="K195" i="1"/>
  <c r="O195" i="1" s="1"/>
  <c r="P195" i="1" s="1"/>
  <c r="K196" i="1"/>
  <c r="O196" i="1" s="1"/>
  <c r="P196" i="1" s="1"/>
  <c r="K218" i="1"/>
  <c r="O218" i="1" s="1"/>
  <c r="P218" i="1" s="1"/>
  <c r="K219" i="1"/>
  <c r="O219" i="1" s="1"/>
  <c r="P219" i="1" s="1"/>
  <c r="K220" i="1"/>
  <c r="O220" i="1" s="1"/>
  <c r="P220" i="1" s="1"/>
  <c r="K222" i="1"/>
  <c r="O222" i="1" s="1"/>
  <c r="P222" i="1" s="1"/>
  <c r="K223" i="1"/>
  <c r="O223" i="1" s="1"/>
  <c r="P223" i="1" s="1"/>
  <c r="K199" i="1"/>
  <c r="O199" i="1" s="1"/>
  <c r="P199" i="1" s="1"/>
  <c r="K201" i="1"/>
  <c r="O201" i="1" s="1"/>
  <c r="P201" i="1" s="1"/>
  <c r="K202" i="1"/>
  <c r="O202" i="1" s="1"/>
  <c r="P202" i="1" s="1"/>
  <c r="K211" i="1"/>
  <c r="O211" i="1" s="1"/>
  <c r="P211" i="1" s="1"/>
  <c r="K212" i="1"/>
  <c r="O212" i="1" s="1"/>
  <c r="P212" i="1" s="1"/>
  <c r="K226" i="1"/>
  <c r="O226" i="1" s="1"/>
  <c r="P226" i="1" s="1"/>
  <c r="K228" i="1"/>
  <c r="O228" i="1" s="1"/>
  <c r="P228" i="1" s="1"/>
  <c r="K229" i="1"/>
  <c r="O229" i="1" s="1"/>
  <c r="P229" i="1" s="1"/>
  <c r="K232" i="1"/>
  <c r="O232" i="1" s="1"/>
  <c r="P232" i="1" s="1"/>
  <c r="K233" i="1"/>
  <c r="O233" i="1" s="1"/>
  <c r="P233" i="1" s="1"/>
  <c r="K236" i="1"/>
  <c r="O236" i="1" s="1"/>
  <c r="P236" i="1" s="1"/>
  <c r="K240" i="1"/>
  <c r="O240" i="1" s="1"/>
  <c r="P240" i="1" s="1"/>
  <c r="K238" i="1"/>
  <c r="O238" i="1" s="1"/>
  <c r="P238" i="1" s="1"/>
  <c r="K239" i="1"/>
  <c r="O239" i="1" s="1"/>
  <c r="P239" i="1" s="1"/>
  <c r="K242" i="1"/>
  <c r="O242" i="1" s="1"/>
  <c r="P242" i="1" s="1"/>
  <c r="K244" i="1"/>
  <c r="O244" i="1" s="1"/>
  <c r="P244" i="1" s="1"/>
  <c r="K247" i="1"/>
  <c r="O247" i="1" s="1"/>
  <c r="P247" i="1" s="1"/>
  <c r="K248" i="1"/>
  <c r="O248" i="1" s="1"/>
  <c r="P248" i="1" s="1"/>
  <c r="K250" i="1"/>
  <c r="O250" i="1" s="1"/>
  <c r="P250" i="1" s="1"/>
  <c r="K251" i="1"/>
  <c r="O251" i="1" s="1"/>
  <c r="P251" i="1" s="1"/>
  <c r="K249" i="1"/>
  <c r="O249" i="1" s="1"/>
  <c r="P249" i="1" s="1"/>
  <c r="K252" i="1"/>
  <c r="O252" i="1" s="1"/>
  <c r="P252" i="1" s="1"/>
  <c r="K263" i="1"/>
  <c r="O263" i="1" s="1"/>
  <c r="P263" i="1" s="1"/>
  <c r="K264" i="1"/>
  <c r="O264" i="1" s="1"/>
  <c r="P264" i="1" s="1"/>
  <c r="K265" i="1"/>
  <c r="O265" i="1" s="1"/>
  <c r="P265" i="1" s="1"/>
  <c r="K267" i="1"/>
  <c r="O267" i="1" s="1"/>
  <c r="P267" i="1" s="1"/>
  <c r="K268" i="1"/>
  <c r="O268" i="1" s="1"/>
  <c r="P268" i="1" s="1"/>
  <c r="K269" i="1"/>
  <c r="O269" i="1" s="1"/>
  <c r="P269" i="1" s="1"/>
  <c r="K270" i="1"/>
  <c r="O270" i="1" s="1"/>
  <c r="P270" i="1" s="1"/>
  <c r="K271" i="1"/>
  <c r="O271" i="1" s="1"/>
  <c r="P271" i="1" s="1"/>
  <c r="K272" i="1"/>
  <c r="O272" i="1" s="1"/>
  <c r="P272" i="1" s="1"/>
  <c r="K273" i="1"/>
  <c r="O273" i="1" s="1"/>
  <c r="P273" i="1" s="1"/>
  <c r="K274" i="1"/>
  <c r="O274" i="1" s="1"/>
  <c r="P274" i="1" s="1"/>
  <c r="K275" i="1"/>
  <c r="O275" i="1" s="1"/>
  <c r="P275" i="1" s="1"/>
  <c r="K276" i="1"/>
  <c r="O276" i="1" s="1"/>
  <c r="P276" i="1" s="1"/>
  <c r="K278" i="1"/>
  <c r="O278" i="1" s="1"/>
  <c r="P278" i="1" s="1"/>
  <c r="K279" i="1"/>
  <c r="K282" i="1"/>
  <c r="K283" i="1"/>
  <c r="K284" i="1"/>
  <c r="K285" i="1"/>
  <c r="K288" i="1"/>
  <c r="K290" i="1"/>
  <c r="K291" i="1"/>
  <c r="K292" i="1"/>
  <c r="O292" i="1" s="1"/>
  <c r="P292" i="1" s="1"/>
  <c r="K293" i="1"/>
  <c r="O293" i="1" s="1"/>
  <c r="P293" i="1" s="1"/>
  <c r="K294" i="1"/>
  <c r="O294" i="1" s="1"/>
  <c r="P294" i="1" s="1"/>
  <c r="K295" i="1"/>
  <c r="O295" i="1" s="1"/>
  <c r="P295" i="1" s="1"/>
  <c r="K296" i="1"/>
  <c r="O296" i="1" s="1"/>
  <c r="P296" i="1" s="1"/>
  <c r="K297" i="1"/>
  <c r="O297" i="1" s="1"/>
  <c r="P297" i="1" s="1"/>
  <c r="K299" i="1"/>
  <c r="O299" i="1" s="1"/>
  <c r="P299" i="1" s="1"/>
  <c r="K300" i="1"/>
  <c r="O300" i="1" s="1"/>
  <c r="P300" i="1" s="1"/>
  <c r="K301" i="1"/>
  <c r="O301" i="1" s="1"/>
  <c r="P301" i="1" s="1"/>
  <c r="K302" i="1"/>
  <c r="O302" i="1" s="1"/>
  <c r="P302" i="1" s="1"/>
  <c r="K303" i="1"/>
  <c r="O303" i="1" s="1"/>
  <c r="P303" i="1" s="1"/>
  <c r="K304" i="1"/>
  <c r="O304" i="1" s="1"/>
  <c r="P304" i="1" s="1"/>
  <c r="K307" i="1"/>
  <c r="O291" i="1" l="1"/>
  <c r="P291" i="1" s="1"/>
  <c r="O290" i="1"/>
  <c r="P290" i="1" s="1"/>
  <c r="O288" i="1"/>
  <c r="P288" i="1" s="1"/>
  <c r="O285" i="1"/>
  <c r="P285" i="1" s="1"/>
  <c r="O284" i="1"/>
  <c r="P284" i="1" s="1"/>
  <c r="O283" i="1"/>
  <c r="P283" i="1" s="1"/>
  <c r="O282" i="1"/>
  <c r="P282" i="1" s="1"/>
  <c r="O279" i="1"/>
  <c r="P279" i="1" s="1"/>
  <c r="L242" i="1"/>
  <c r="L57" i="1"/>
  <c r="L62" i="1"/>
  <c r="L193" i="1"/>
  <c r="L279" i="1"/>
  <c r="L170" i="1"/>
  <c r="L291" i="1"/>
  <c r="L75" i="1"/>
  <c r="L59" i="1"/>
  <c r="L282" i="1"/>
  <c r="L273" i="1"/>
  <c r="L269" i="1"/>
  <c r="L266" i="1"/>
  <c r="L136" i="1"/>
  <c r="L27" i="1"/>
  <c r="L232" i="1"/>
  <c r="L196" i="1"/>
  <c r="L175" i="1"/>
  <c r="L275" i="1"/>
  <c r="L82" i="1"/>
  <c r="L78" i="1"/>
  <c r="L54" i="1"/>
  <c r="L296" i="1"/>
  <c r="L268" i="1"/>
  <c r="L265" i="1"/>
  <c r="L248" i="1"/>
  <c r="L229" i="1"/>
  <c r="L127" i="1"/>
  <c r="L123" i="1"/>
  <c r="L34" i="1"/>
  <c r="L293" i="1"/>
  <c r="L283" i="1"/>
  <c r="L274" i="1"/>
  <c r="L290" i="1"/>
  <c r="L240" i="1"/>
  <c r="L201" i="1"/>
  <c r="L220" i="1"/>
  <c r="L219" i="1"/>
  <c r="L178" i="1"/>
  <c r="L295" i="1"/>
  <c r="L285" i="1"/>
  <c r="L212" i="1"/>
  <c r="L76" i="1"/>
  <c r="L65" i="1"/>
  <c r="L211" i="1"/>
  <c r="L199" i="1"/>
  <c r="L218" i="1"/>
  <c r="L304" i="1"/>
  <c r="L252" i="1"/>
  <c r="L247" i="1"/>
  <c r="L236" i="1"/>
  <c r="L97" i="1"/>
  <c r="L95" i="1"/>
  <c r="L56" i="1"/>
  <c r="L301" i="1"/>
  <c r="L186" i="1"/>
  <c r="L126" i="1"/>
  <c r="L114" i="1"/>
  <c r="L264" i="1"/>
  <c r="L91" i="1"/>
  <c r="L64" i="1"/>
  <c r="L17" i="1"/>
  <c r="L107" i="1"/>
  <c r="L249" i="1"/>
  <c r="L167" i="1"/>
  <c r="L288" i="1"/>
  <c r="L191" i="1"/>
  <c r="L173" i="1"/>
  <c r="L299" i="1"/>
  <c r="L292" i="1"/>
  <c r="L278" i="1"/>
  <c r="L284" i="1"/>
  <c r="L263" i="1"/>
  <c r="L300" i="1"/>
  <c r="L143" i="1"/>
  <c r="L238" i="1"/>
  <c r="L303" i="1"/>
  <c r="L297" i="1"/>
  <c r="L271" i="1"/>
  <c r="L183" i="1"/>
  <c r="L239" i="1"/>
  <c r="L195" i="1"/>
  <c r="L184" i="1"/>
  <c r="L181" i="1"/>
  <c r="L118" i="1"/>
  <c r="L171" i="1"/>
  <c r="L176" i="1"/>
  <c r="L223" i="1"/>
  <c r="L190" i="1"/>
  <c r="L120" i="1"/>
  <c r="L250" i="1"/>
  <c r="L228" i="1"/>
  <c r="L179" i="1"/>
  <c r="L182" i="1"/>
  <c r="L137" i="1"/>
  <c r="L140" i="1"/>
  <c r="L139" i="1"/>
  <c r="L124" i="1"/>
  <c r="L188" i="1"/>
  <c r="L187" i="1"/>
  <c r="L189" i="1"/>
  <c r="L115" i="1"/>
  <c r="L63" i="1"/>
  <c r="L174" i="1"/>
  <c r="L142" i="1"/>
  <c r="L110" i="1"/>
  <c r="L105" i="1"/>
  <c r="L77" i="1"/>
  <c r="L11" i="1"/>
  <c r="L121" i="1"/>
  <c r="L111" i="1"/>
  <c r="L94" i="1"/>
  <c r="L19" i="1"/>
  <c r="L141" i="1"/>
  <c r="L119" i="1"/>
  <c r="L168" i="1"/>
  <c r="L128" i="1"/>
  <c r="L112" i="1"/>
  <c r="L109" i="1"/>
  <c r="L67" i="1"/>
  <c r="L25" i="1"/>
  <c r="L81" i="1"/>
  <c r="L99" i="1"/>
  <c r="L79" i="1"/>
  <c r="L12" i="1"/>
  <c r="L100" i="1"/>
  <c r="L55" i="1"/>
  <c r="L36" i="1"/>
  <c r="L98" i="1"/>
  <c r="L93" i="1"/>
  <c r="L90" i="1"/>
  <c r="L226" i="1"/>
  <c r="L302" i="1"/>
  <c r="L294" i="1"/>
  <c r="L276" i="1"/>
  <c r="L272" i="1"/>
  <c r="L270" i="1"/>
  <c r="L251" i="1"/>
  <c r="L233" i="1"/>
  <c r="L267" i="1"/>
  <c r="L202" i="1"/>
  <c r="L244" i="1"/>
  <c r="L192" i="1"/>
  <c r="L185" i="1"/>
  <c r="L177" i="1"/>
  <c r="L222" i="1"/>
  <c r="L169" i="1"/>
  <c r="L138" i="1"/>
  <c r="L166" i="1"/>
  <c r="L172" i="1"/>
  <c r="L129" i="1"/>
  <c r="L133" i="1"/>
  <c r="L122" i="1"/>
  <c r="L135" i="1"/>
  <c r="L113" i="1"/>
  <c r="L125" i="1"/>
  <c r="L108" i="1"/>
  <c r="L116" i="1"/>
  <c r="L106" i="1"/>
  <c r="L103" i="1"/>
  <c r="L104" i="1"/>
  <c r="L102" i="1"/>
  <c r="L101" i="1"/>
  <c r="L92" i="1"/>
  <c r="L96" i="1"/>
  <c r="L83" i="1"/>
  <c r="L60" i="1"/>
  <c r="L52" i="1"/>
  <c r="L84" i="1"/>
  <c r="L68" i="1"/>
  <c r="L58" i="1"/>
  <c r="L80" i="1"/>
  <c r="L66" i="1"/>
  <c r="L61" i="1"/>
  <c r="L28" i="1"/>
  <c r="L10" i="1"/>
  <c r="L23" i="1"/>
  <c r="L13" i="1"/>
  <c r="K15" i="93" l="1"/>
  <c r="O15" i="93" s="1"/>
  <c r="P15" i="93" s="1"/>
  <c r="K14" i="93"/>
  <c r="O14" i="93" s="1"/>
  <c r="P14" i="93" s="1"/>
  <c r="K13" i="93"/>
  <c r="O13" i="93" s="1"/>
  <c r="P13" i="93" s="1"/>
  <c r="K12" i="93"/>
  <c r="O12" i="93" s="1"/>
  <c r="P12" i="93" s="1"/>
  <c r="K11" i="93"/>
  <c r="O11" i="93" s="1"/>
  <c r="P11" i="93" s="1"/>
  <c r="K10" i="93"/>
  <c r="O10" i="93" s="1"/>
  <c r="P10" i="93" s="1"/>
  <c r="K9" i="93"/>
  <c r="O9" i="93" s="1"/>
  <c r="P9" i="93" s="1"/>
  <c r="K8" i="93"/>
  <c r="O8" i="93" s="1"/>
  <c r="P8" i="93" s="1"/>
  <c r="L9" i="93" l="1"/>
  <c r="L15" i="93"/>
  <c r="L11" i="93"/>
  <c r="L10" i="93"/>
  <c r="L8" i="93"/>
  <c r="L12" i="93"/>
  <c r="L14" i="93"/>
  <c r="L13" i="93"/>
  <c r="J43" i="24" l="1"/>
  <c r="N43" i="24" s="1"/>
  <c r="O43" i="24" s="1"/>
  <c r="J41" i="24"/>
  <c r="N41" i="24" s="1"/>
  <c r="O41" i="24" s="1"/>
  <c r="J39" i="24"/>
  <c r="N39" i="24" s="1"/>
  <c r="O39" i="24" s="1"/>
  <c r="J27" i="24"/>
  <c r="N27" i="24" s="1"/>
  <c r="O27" i="24" s="1"/>
  <c r="J25" i="24"/>
  <c r="N25" i="24" s="1"/>
  <c r="O25" i="24" s="1"/>
  <c r="J24" i="24"/>
  <c r="N24" i="24" s="1"/>
  <c r="O24" i="24" s="1"/>
  <c r="J20" i="24"/>
  <c r="N20" i="24" s="1"/>
  <c r="O20" i="24" s="1"/>
  <c r="J13" i="24"/>
  <c r="N13" i="24" s="1"/>
  <c r="O13" i="24" s="1"/>
  <c r="J11" i="24"/>
  <c r="N11" i="24" s="1"/>
  <c r="O11" i="24" s="1"/>
  <c r="J8" i="24"/>
  <c r="N8" i="24" s="1"/>
  <c r="O8" i="24" s="1"/>
  <c r="K20" i="24" l="1"/>
  <c r="K8" i="24"/>
  <c r="K39" i="24"/>
  <c r="K13" i="24"/>
  <c r="K24" i="24"/>
  <c r="K41" i="24"/>
  <c r="K25" i="24"/>
  <c r="K27" i="24"/>
  <c r="K11" i="24"/>
  <c r="K43" i="24"/>
  <c r="J29" i="24" l="1"/>
  <c r="N29" i="24" s="1"/>
  <c r="O29" i="24" s="1"/>
  <c r="K29" i="24" l="1"/>
  <c r="J32" i="24" l="1"/>
  <c r="N32" i="24" s="1"/>
  <c r="O32" i="24" s="1"/>
  <c r="J31" i="24"/>
  <c r="N31" i="24" s="1"/>
  <c r="O31" i="24" s="1"/>
  <c r="J16" i="24"/>
  <c r="N16" i="24" s="1"/>
  <c r="O16" i="24" s="1"/>
  <c r="J14" i="24"/>
  <c r="N14" i="24" s="1"/>
  <c r="O14" i="24" s="1"/>
  <c r="J37" i="24"/>
  <c r="N37" i="24" s="1"/>
  <c r="O37" i="24" s="1"/>
  <c r="J35" i="24"/>
  <c r="N35" i="24" s="1"/>
  <c r="O35" i="24" s="1"/>
  <c r="J33" i="24"/>
  <c r="N33" i="24" s="1"/>
  <c r="O33" i="24" s="1"/>
  <c r="J22" i="24"/>
  <c r="N22" i="24" s="1"/>
  <c r="O22" i="24" s="1"/>
  <c r="J21" i="24"/>
  <c r="N21" i="24" s="1"/>
  <c r="O21" i="24" s="1"/>
  <c r="J18" i="24"/>
  <c r="N18" i="24" s="1"/>
  <c r="O18" i="24" s="1"/>
  <c r="J10" i="24"/>
  <c r="N10" i="24" s="1"/>
  <c r="O10" i="24" s="1"/>
  <c r="K14" i="24" l="1"/>
  <c r="K22" i="24"/>
  <c r="K10" i="24"/>
  <c r="K16" i="24"/>
  <c r="K31" i="24"/>
  <c r="K37" i="24"/>
  <c r="K33" i="24"/>
  <c r="K32" i="24"/>
  <c r="K18" i="24"/>
  <c r="K21" i="24"/>
  <c r="K35" i="24"/>
</calcChain>
</file>

<file path=xl/sharedStrings.xml><?xml version="1.0" encoding="utf-8"?>
<sst xmlns="http://schemas.openxmlformats.org/spreadsheetml/2006/main" count="2734" uniqueCount="686">
  <si>
    <t>Model</t>
  </si>
  <si>
    <t>Status</t>
  </si>
  <si>
    <t>Description</t>
  </si>
  <si>
    <t>MSRP</t>
  </si>
  <si>
    <t>MAP</t>
  </si>
  <si>
    <t>NEW</t>
  </si>
  <si>
    <t>LT120F</t>
  </si>
  <si>
    <t>LCE3010SB</t>
  </si>
  <si>
    <t>LCE3610SB</t>
  </si>
  <si>
    <t>KSTK2</t>
  </si>
  <si>
    <t>Elite</t>
  </si>
  <si>
    <t>LSCE365ST</t>
  </si>
  <si>
    <t>LSCE305ST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</si>
  <si>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</si>
  <si>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</si>
  <si>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</si>
  <si>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</si>
  <si>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</si>
  <si>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</si>
  <si>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</si>
  <si>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</si>
  <si>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</si>
  <si>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</si>
  <si>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</si>
  <si>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</si>
  <si>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</si>
  <si>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</si>
  <si>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</si>
  <si>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</si>
  <si>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</si>
  <si>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</si>
  <si>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30" Built-In Trim Kit</t>
  </si>
  <si>
    <t>Stacking Kit for 27" Front Load Laundry</t>
  </si>
  <si>
    <t>Stacking Kit for 29" Front Load Laundry</t>
  </si>
  <si>
    <t>Point
Guide</t>
  </si>
  <si>
    <t>LFDS22520S</t>
  </si>
  <si>
    <t>Water Filter, 500 Gallon Capacity, Vertical Type</t>
  </si>
  <si>
    <t>Water Filter, 300 Gallon Capacity, Horizontal Type</t>
  </si>
  <si>
    <t>Water Filter, 200 Gallon Capacity, Horizontal Type</t>
  </si>
  <si>
    <t>MK2030NST</t>
  </si>
  <si>
    <t>MK2030NBD</t>
  </si>
  <si>
    <t>S3WFBN</t>
  </si>
  <si>
    <t>LSHD3080ST</t>
  </si>
  <si>
    <t>LSHD3680ST</t>
  </si>
  <si>
    <t>LSFL301S</t>
  </si>
  <si>
    <t>Slide-In Filler Kit</t>
  </si>
  <si>
    <t>S3MFBN</t>
  </si>
  <si>
    <t>Net</t>
  </si>
  <si>
    <t>Ice Maker Kit</t>
  </si>
  <si>
    <t>LRDCS2603S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</si>
  <si>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</si>
  <si>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</si>
  <si>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</si>
  <si>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</si>
  <si>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</si>
  <si>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</si>
  <si>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</si>
  <si>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</si>
  <si>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</si>
  <si>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</si>
  <si>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</si>
  <si>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</si>
  <si>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</si>
  <si>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</si>
  <si>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</si>
  <si>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</si>
  <si>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</si>
  <si>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</si>
  <si>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</si>
  <si>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</si>
  <si>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</si>
  <si>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</si>
  <si>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</si>
  <si>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</si>
  <si>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</si>
  <si>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26 CF Bottom Mount, 33" Wide, Door Cooling,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</si>
  <si>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</si>
  <si>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</si>
  <si>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</si>
  <si>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</si>
  <si>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</si>
  <si>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</si>
  <si>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</si>
  <si>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Wall Mount Chimney Hood</t>
  </si>
  <si>
    <t>36" Wall Mount Chimney Hood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</si>
  <si>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</si>
  <si>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</si>
  <si>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</si>
  <si>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</si>
  <si>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</si>
  <si>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</si>
  <si>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</si>
  <si>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</si>
  <si>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</si>
  <si>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</si>
  <si>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</si>
  <si>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</si>
  <si>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</si>
  <si>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</si>
  <si>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</si>
  <si>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</si>
  <si>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</si>
  <si>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</si>
  <si>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</si>
  <si>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</si>
  <si>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</si>
  <si>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</si>
  <si>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</si>
  <si>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</si>
  <si>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</si>
  <si>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</si>
  <si>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</si>
  <si>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</si>
  <si>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LRDCS2603D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</si>
  <si>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</si>
  <si>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</si>
  <si>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</si>
  <si>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</si>
  <si>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</si>
  <si>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</si>
  <si>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</si>
  <si>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</si>
  <si>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</si>
  <si>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</si>
  <si>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</si>
  <si>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</si>
  <si>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</si>
  <si>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</si>
  <si>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</si>
  <si>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</si>
  <si>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</si>
  <si>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</si>
  <si>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</si>
  <si>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</si>
  <si>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</si>
  <si>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</si>
  <si>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</si>
  <si>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</si>
  <si>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</si>
  <si>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</si>
  <si>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</si>
  <si>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</si>
  <si>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</si>
  <si>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</si>
  <si>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</si>
  <si>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</si>
  <si>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</si>
  <si>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</si>
  <si>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</si>
  <si>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</si>
  <si>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</si>
  <si>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</si>
  <si>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</si>
  <si>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</si>
  <si>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</si>
  <si>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</si>
  <si>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</si>
  <si>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</si>
  <si>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</si>
  <si>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LRTLS2403S</t>
  </si>
  <si>
    <t>24 cu.ft. Top Freezer, Internal Water Dispenser, Icemaker Ready, PrintProof Stainless Steel</t>
  </si>
  <si>
    <t>LRSXC2306S</t>
  </si>
  <si>
    <t>22 cu.ft. SxS, Counter Depth, Ice &amp; Water, PrintProof Stainless Steel</t>
  </si>
  <si>
    <t>LDTS5552D</t>
  </si>
  <si>
    <t>LDTS5552S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</si>
  <si>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</si>
  <si>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</si>
  <si>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</si>
  <si>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</si>
  <si>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</si>
  <si>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</si>
  <si>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</si>
  <si>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</si>
  <si>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</si>
  <si>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LROFC0605V</t>
  </si>
  <si>
    <t>MZBZ1715S</t>
  </si>
  <si>
    <t>30" Turbo Cook Built-in Microwave, Stainless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</si>
  <si>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</si>
  <si>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</si>
  <si>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</si>
  <si>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</si>
  <si>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</si>
  <si>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</si>
  <si>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</si>
  <si>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</si>
  <si>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</si>
  <si>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</si>
  <si>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</si>
  <si>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</si>
  <si>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</si>
  <si>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</si>
  <si>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</si>
  <si>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</si>
  <si>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</si>
  <si>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</si>
  <si>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</si>
  <si>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</si>
  <si>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</si>
  <si>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</si>
  <si>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</si>
  <si>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</si>
  <si>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</si>
  <si>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</si>
  <si>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</si>
  <si>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</si>
  <si>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</si>
  <si>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</si>
  <si>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</si>
  <si>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</si>
  <si>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</si>
  <si>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</si>
  <si>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</si>
  <si>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</si>
  <si>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</si>
  <si>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</si>
  <si>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WD200CB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</si>
  <si>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</si>
  <si>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</si>
  <si>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</si>
  <si>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</si>
  <si>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</si>
  <si>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</si>
  <si>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</si>
  <si>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</si>
  <si>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</si>
  <si>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</si>
  <si>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</si>
  <si>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LRFS28XBD</t>
  </si>
  <si>
    <t>LRFS28XBS</t>
  </si>
  <si>
    <t>28 cu.ft 3 Door French Door, Standard Depth, Ice and Water with Single Ice</t>
  </si>
  <si>
    <t>LRFXC2606S</t>
  </si>
  <si>
    <t>LRYXC2606D</t>
  </si>
  <si>
    <t>LRYXC2606S</t>
  </si>
  <si>
    <t>LRYKC2606D</t>
  </si>
  <si>
    <t>LRYKC2606S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</si>
  <si>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</si>
  <si>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</si>
  <si>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</si>
  <si>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</si>
  <si>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</si>
  <si>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</si>
  <si>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</si>
  <si>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</si>
  <si>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</si>
  <si>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</si>
  <si>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</si>
  <si>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</si>
  <si>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</si>
  <si>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</si>
  <si>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</si>
  <si>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</si>
  <si>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</si>
  <si>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</si>
  <si>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</si>
  <si>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</si>
  <si>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</si>
  <si>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</si>
  <si>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</si>
  <si>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</si>
  <si>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</si>
  <si>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</si>
  <si>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</si>
  <si>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</si>
  <si>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</si>
  <si>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</si>
  <si>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</si>
  <si>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</si>
  <si>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</si>
  <si>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</si>
  <si>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</si>
  <si>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</si>
  <si>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</si>
  <si>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</si>
  <si>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</si>
  <si>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</si>
  <si>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</si>
  <si>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</si>
  <si>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</si>
  <si>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</si>
  <si>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</si>
  <si>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</si>
  <si>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</si>
  <si>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</si>
  <si>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</si>
  <si>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</si>
  <si>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</si>
  <si>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</si>
  <si>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WKEX300HBA</t>
  </si>
  <si>
    <t>WKGX301HBA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</si>
  <si>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</si>
  <si>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</si>
  <si>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</si>
  <si>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</si>
  <si>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</si>
  <si>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</si>
  <si>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</si>
  <si>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</si>
  <si>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</si>
  <si>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</si>
  <si>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</si>
  <si>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SRFB27S3</t>
  </si>
  <si>
    <t>LG STUDIO 27 cu.ft. Studio Counter Depth French Door Refrigerator, Internal Water Dispenser, Ice , PrintProof Stainless Steel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</si>
  <si>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</si>
  <si>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</si>
  <si>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</si>
  <si>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</si>
  <si>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</si>
  <si>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</si>
  <si>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</si>
  <si>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</si>
  <si>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</si>
  <si>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</si>
  <si>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</si>
  <si>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</si>
  <si>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</si>
  <si>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</si>
  <si>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</si>
  <si>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</si>
  <si>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</si>
  <si>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</si>
  <si>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</si>
  <si>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</si>
  <si>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</si>
  <si>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</si>
  <si>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</si>
  <si>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</si>
  <si>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</si>
  <si>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</si>
  <si>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</si>
  <si>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</si>
  <si>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</si>
  <si>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</si>
  <si>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</si>
  <si>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</si>
  <si>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</si>
  <si>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</si>
  <si>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</si>
  <si>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</si>
  <si>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</si>
  <si>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</si>
  <si>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</si>
  <si>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</si>
  <si>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</si>
  <si>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</si>
  <si>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S5WBC</t>
  </si>
  <si>
    <t>Styler - Built In Steam Clothing Care System, 5 + 1 Hangers, Cream White</t>
  </si>
  <si>
    <t>WM5700HVA</t>
  </si>
  <si>
    <t>LDP6810SS</t>
  </si>
  <si>
    <t>LRFLS3206S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</si>
  <si>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</si>
  <si>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</si>
  <si>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</si>
  <si>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</si>
  <si>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LF29H8330D</t>
  </si>
  <si>
    <t>LF29H8330S</t>
  </si>
  <si>
    <t>LF30S8210S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</si>
  <si>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</si>
  <si>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</si>
  <si>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</si>
  <si>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</si>
  <si>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</si>
  <si>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</si>
  <si>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</si>
  <si>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</si>
  <si>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</si>
  <si>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</si>
  <si>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</si>
  <si>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</si>
  <si>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</si>
  <si>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</si>
  <si>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</si>
  <si>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</si>
  <si>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</si>
  <si>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</si>
  <si>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</si>
  <si>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</si>
  <si>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</si>
  <si>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</si>
  <si>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</si>
  <si>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</si>
  <si>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</si>
  <si>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</si>
  <si>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</si>
  <si>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</si>
  <si>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</si>
  <si>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</si>
  <si>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</si>
  <si>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</si>
  <si>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</si>
  <si>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</si>
  <si>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LF25H6200S</t>
  </si>
  <si>
    <t>LFCS22520D</t>
  </si>
  <si>
    <t>LF25H6330S</t>
  </si>
  <si>
    <t>LF25H6330D</t>
  </si>
  <si>
    <t>LF31S6360S</t>
  </si>
  <si>
    <t>LF26C6360S</t>
  </si>
  <si>
    <t>22 cu.ft. 3 Door French, 33 Wide</t>
  </si>
  <si>
    <t>27 cu ft. 3 Door French Door Counter Depth Refrigerator with Internal Water Dispenser</t>
  </si>
  <si>
    <t>25 cu.ft. 3 Door French, 33 Wide, Dual Handle, Standard Depth Max</t>
  </si>
  <si>
    <t>22 cu.ft. 3 Door French, 30 Width with Water Dispenser only</t>
  </si>
  <si>
    <t>25 cu.ft. 3 Door French Door, 33 Standard Depth, Dual Ice, Ice &amp; Water Dispenser, Dual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</si>
  <si>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</si>
  <si>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</si>
  <si>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</si>
  <si>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cu. ft. 3 Door French Door, Counter Depth, Mirror InstaView DID with 4 Types of Ice,</t>
  </si>
  <si>
    <t>26 cu. ft. 3 Door French Door, Counter Depth, Mirror InstaView DID with 4 Types of Ice</t>
  </si>
  <si>
    <t>21 CF Counter Depth Max French Door, 33" Wide</t>
  </si>
  <si>
    <t>LF21G6200S</t>
  </si>
  <si>
    <t>LF26C8210S</t>
  </si>
  <si>
    <t>LF25G8330S</t>
  </si>
  <si>
    <t>LF29S8365S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</si>
  <si>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</si>
  <si>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</si>
  <si>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</si>
  <si>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</si>
  <si>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</si>
  <si>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28 cu.ft. 4 Door French Door, Double Freezer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</si>
  <si>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</si>
  <si>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</si>
  <si>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</si>
  <si>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</si>
  <si>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</si>
  <si>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InstaView Only, Dual Ice Maker with Craft Ice, PrintProof Black Stainless Steel</t>
  </si>
  <si>
    <t>27 cu.ft. SxS, InstaView Only, Dual Ice Maker with Craft Ice, PrintProof Stainless Steel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</si>
  <si>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</si>
  <si>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</si>
  <si>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</si>
  <si>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</si>
  <si>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</si>
  <si>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</si>
  <si>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</si>
  <si>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</si>
  <si>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</si>
  <si>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</si>
  <si>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</si>
  <si>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</si>
  <si>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</si>
  <si>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</si>
  <si>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</si>
  <si>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</si>
  <si>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</si>
  <si>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</si>
  <si>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</si>
  <si>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</si>
  <si>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</si>
  <si>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</si>
  <si>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</si>
  <si>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</si>
  <si>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</si>
  <si>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</si>
  <si>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</si>
  <si>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</si>
  <si>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</si>
  <si>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</si>
  <si>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</si>
  <si>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</si>
  <si>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</si>
  <si>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</si>
  <si>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</si>
  <si>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</si>
  <si>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</si>
  <si>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</si>
  <si>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</si>
  <si>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</si>
  <si>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</si>
  <si>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</si>
  <si>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</si>
  <si>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</si>
  <si>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</si>
  <si>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</si>
  <si>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</si>
  <si>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</si>
  <si>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</si>
  <si>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</si>
  <si>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</si>
  <si>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</si>
  <si>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</si>
  <si>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</si>
  <si>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</si>
  <si>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</si>
  <si>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</si>
  <si>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</si>
  <si>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</si>
  <si>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</si>
  <si>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</si>
  <si>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</si>
  <si>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</si>
  <si>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</si>
  <si>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</si>
  <si>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</si>
  <si>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</si>
  <si>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</si>
  <si>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</si>
  <si>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</si>
  <si>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</si>
  <si>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</si>
  <si>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</si>
  <si>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</si>
  <si>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</si>
  <si>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</si>
  <si>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</si>
  <si>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</si>
  <si>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</si>
  <si>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</si>
  <si>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</si>
  <si>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</si>
  <si>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</si>
  <si>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</si>
  <si>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</si>
  <si>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</si>
  <si>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</si>
  <si>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</si>
  <si>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</si>
  <si>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</si>
  <si>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</si>
  <si>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</si>
  <si>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</si>
  <si>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</si>
  <si>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</si>
  <si>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</si>
  <si>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</si>
  <si>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</si>
  <si>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</si>
  <si>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</si>
  <si>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</si>
  <si>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</si>
  <si>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</si>
  <si>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</si>
  <si>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</si>
  <si>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</si>
  <si>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</si>
  <si>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</si>
  <si>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</si>
  <si>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</si>
  <si>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</si>
  <si>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</si>
  <si>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Launching in April</t>
  </si>
  <si>
    <t>WT6100CW</t>
  </si>
  <si>
    <t>4.1 cu.ft. Ultra Large Capacity Top Load Washer, Impeller</t>
  </si>
  <si>
    <t>WT6105CM</t>
  </si>
  <si>
    <t>DLE6100M</t>
  </si>
  <si>
    <t>DLG6101M</t>
  </si>
  <si>
    <t>WT8400CB</t>
  </si>
  <si>
    <t>WT8405CB</t>
  </si>
  <si>
    <t>DLE8400BE</t>
  </si>
  <si>
    <t>DLG8401BE</t>
  </si>
  <si>
    <t>WT8400CW</t>
  </si>
  <si>
    <t>WT8405CW</t>
  </si>
  <si>
    <t>DLE8400WE</t>
  </si>
  <si>
    <t>DLG8401WE</t>
  </si>
  <si>
    <t>5.5 cu.ft.Top Load Washer,TurboWash3D, Wi-fi, Easy Unload, Inverter Direct Drive Motor</t>
  </si>
  <si>
    <t>5.3 cu.ft.Top Load Washer,TurboWash3D, Wi-fi, Easy Unload, Inverter Direct Drive Motor</t>
  </si>
  <si>
    <t>7.3 cu.ft. Electric Dryer, Wi-fi, Easy Load, AI Sensor Dry</t>
  </si>
  <si>
    <t>7.3 cu.ft. Gas Dryer, Wi-fi, Easy Load, AI Sensor Dry</t>
  </si>
  <si>
    <t>5.5 cu.ft.Top Load Washer, LCD Digital Dia Control, TurboWash3D, Wi-fi, Easy Unload, Inverter Direct Drive Motor, NeverRust Stainless Steel Drum</t>
  </si>
  <si>
    <t>7.3 cu.ft. Electric Dryer, LCD Digital Dia Control, Wi-fi, Easy Load, Steam, AI Sensor Dry, NeverRust Stainless Steel Drum</t>
  </si>
  <si>
    <t>7.3 cu.ft. Gas Dryer, LCD Digital Dia Control, Wi-fi, Easy Load, Steam, AI Sensor Dry, NeverRust Stainless Steel Drum</t>
  </si>
  <si>
    <t>WT8600CB</t>
  </si>
  <si>
    <t>DLEX8600BE</t>
  </si>
  <si>
    <t>DLGX8601BE</t>
  </si>
  <si>
    <t>EOL 2/1</t>
  </si>
  <si>
    <t>LSIS6338FE</t>
  </si>
  <si>
    <t>LSIS6338NE</t>
  </si>
  <si>
    <t>LF24Z6530S</t>
  </si>
  <si>
    <t>LRMXS3006S</t>
  </si>
  <si>
    <t>LSEL6335FE</t>
  </si>
  <si>
    <t>LSEL6335DE</t>
  </si>
  <si>
    <t>CBIS3618BE</t>
  </si>
  <si>
    <t>Launch Sept</t>
  </si>
  <si>
    <t xml:space="preserve">6.3 cu.ft. Electric Single Oven Slide-in Range, Instaview, E-Star,Air Fry, ProBake Convection, EasyClean, Self Clean, ThinQ </t>
  </si>
  <si>
    <t>LDEL7324SE</t>
  </si>
  <si>
    <t>LDTH555NS</t>
  </si>
  <si>
    <t>Top Control with NEW LG Designed Towel Bar, 1HR Cycle, 46 dB, Smart Wi-Fi, QuadWash Pro, Dynamic Heat Dry,  3rd Rack, Glide Rail, Wheel Bearing, PrintProof Stainless Steel</t>
  </si>
  <si>
    <t>DLE8200L</t>
  </si>
  <si>
    <t>DLE8200W</t>
  </si>
  <si>
    <t>DLG8201L</t>
  </si>
  <si>
    <t>DLG8201W</t>
  </si>
  <si>
    <t>WT8200CW</t>
  </si>
  <si>
    <t>5.0 cu.ft.Top Load Washer,TurboWash3D, Wi-fi, Easy Unload, Inverter Direct Drive Motor</t>
  </si>
  <si>
    <t>WT8200CL</t>
  </si>
  <si>
    <t>WT8205CL</t>
  </si>
  <si>
    <t>WT8205CW</t>
  </si>
  <si>
    <t>4.8 cu.ft. Top Load Washer, Agitator,TurboWash3D, Wi-fi, Easy Unload, Inverter Direct Drive Motor,</t>
  </si>
  <si>
    <t>LK50C</t>
  </si>
  <si>
    <t>LF20G6331S</t>
  </si>
  <si>
    <t>20 cu.ft. 3 Door French Door, 33 Wide Counter Depth MAX, Slim In Door Ice and Water dispenser, Dual Ice, Printproof STS , New Hybrid Handle</t>
  </si>
  <si>
    <t>LF21G6201S</t>
  </si>
  <si>
    <t>21 cu.ft. 3 Door French Door, 33 Wide Counter Depth MAX, Non-Dispense, Auto Ice Maker, Printproof STS , New Hybrid Handle</t>
  </si>
  <si>
    <t>24 cu.ft. 3 Door French Door, Counter Depth MAX with Zero Clearance, Slim In Door Ice and Water dispenser, Dual Ice with Craft Ice, Printproof STS , New Hybrid Handle</t>
  </si>
  <si>
    <t>LS27T3230S</t>
  </si>
  <si>
    <t>27 cu.ft. Side by Side, Standard Depth, Slim In Door Ice and Water dispenser, Printproof STS , New Bar Handle</t>
  </si>
  <si>
    <t>LT1000P</t>
  </si>
  <si>
    <t>LT500P</t>
  </si>
  <si>
    <t>LT600P</t>
  </si>
  <si>
    <t>LT700P</t>
  </si>
  <si>
    <t>LT800P</t>
  </si>
  <si>
    <t>WD405CS</t>
  </si>
  <si>
    <t>WM9900HSA</t>
  </si>
  <si>
    <t>DLEX9900S</t>
  </si>
  <si>
    <t>DLGX9901S</t>
  </si>
  <si>
    <t xml:space="preserve">5.8 cu ft. 29" Washer with TurboWash360, Full touch LCD screen,AI Direct Drive,ezDispense </t>
  </si>
  <si>
    <t>9.0 cu ft 29" Electric Dryer with TurboSteam, AI sensor dry, Full touch LCD Screen</t>
  </si>
  <si>
    <t>9.0 cu ft Gas Dryer with TurboSteam, AI sensor dry, Full touch LCD Screen</t>
  </si>
  <si>
    <t xml:space="preserve">1.0 cu. Ft. LG SideKick Pedestal Washer </t>
  </si>
  <si>
    <t>Launching in Feb</t>
  </si>
  <si>
    <t>CBIS3018BE</t>
  </si>
  <si>
    <t xml:space="preserve">LG STUDIO 30" Induction Cooktop, Dual Center Zone, WIFI, 7" LCD Touch Screen Control, Left Flex Cooking, E-Star® </t>
  </si>
  <si>
    <t>CBEW3013BE</t>
  </si>
  <si>
    <t>CBEW3613BE</t>
  </si>
  <si>
    <t>CBEW3017BE</t>
  </si>
  <si>
    <t>CBEW3617BE</t>
  </si>
  <si>
    <t>30" Radiant Cooktop with ThinQ®, 2.5kW, 4 elements, Black, E-Star®</t>
  </si>
  <si>
    <t>30" Radiant Cooktop with ThinQ®, 3.2kW, 5 elements, Black, E-Star®</t>
  </si>
  <si>
    <t>36" Radiant Cooktop with ThinQ®, 3.0kW, 5 elemets, Black, E-Star®</t>
  </si>
  <si>
    <t>36" Radiant Cooktop with ThinQ®, 3.6kW, 5 elements, Black, E-Star®</t>
  </si>
  <si>
    <t>LRRXC2606S</t>
  </si>
  <si>
    <t>26cu.ft. Counter Depth MAX, Dual Ice maker with Craft ice, I+W Dispenser</t>
  </si>
  <si>
    <t>7.3 cu. ft. Smart Electric double Free-Standing Range with Probake Convection®, Air Sious Vide, Air Fry and EasyClean®, PrintProof® Stainless Steel</t>
  </si>
  <si>
    <t>MVEM1825Z</t>
  </si>
  <si>
    <t>MVEM1825X</t>
  </si>
  <si>
    <t>1.8 cu.ft. OTR, 300 CFM, Sensor, ThinQ®, EasyClean®, Black Stainless Steel - New Handle</t>
  </si>
  <si>
    <t>1.8 cu.ft. OTR, 300 CFM, Sensor, ThinQ®, EasyClean®, PrintProof® Stainless Steel - New Handle</t>
  </si>
  <si>
    <t>MVEL2125X</t>
  </si>
  <si>
    <t>2.1 cu.ft. OTR with ExtendaVent™ 2.0, 400 CFM, Sensor, ThinQ®, EasyClean®, PrintProof® Stainless Steel - New Handle</t>
  </si>
  <si>
    <t>LREN6323YE</t>
  </si>
  <si>
    <t>LREN6325XE</t>
  </si>
  <si>
    <t>6.3 cu.ft. Smart Electric Single Oven Free-Standing Range with ProBake Convection® and AirFry, Edge-to-edge Cooktop, ThinQ®, Stainless Steel, E-Star® - New Handle</t>
  </si>
  <si>
    <t>6.3 cu.ft. Smart Electric Single Oven Free-Standing Range with ProBake Convection® and AirFry, Edge-to-edge Cooktop, InstaView®, ThinQ®, Stainless Steel, E-Star® - New Handle</t>
  </si>
  <si>
    <t>LRGN6323Y</t>
  </si>
  <si>
    <t>LRGN6325X</t>
  </si>
  <si>
    <t>6.3 cu.ft. Smart Gas Single Oven Free-Standing Range with ProBakeConvection® and AirFry, ThinQ®, Stainless Steel - New Handle</t>
  </si>
  <si>
    <t>6.3 cu.ft. Smart Gas Single Oven Free-Standing Range with ProBakeConvection® and AirFry, InstaView®, ThinQ®, PrintProof® Stainless Steel - New Handle</t>
  </si>
  <si>
    <t>LSEL6333ZE</t>
  </si>
  <si>
    <t>LSEL6333XE</t>
  </si>
  <si>
    <t>6.3 cu.ft. Smart Electric Single Oven Slide-in Range, Air Fry, Fan Convection, EasyClean®, Self Clean, ThinQ®, Black Stainless Steel, E-Star® - New Handle</t>
  </si>
  <si>
    <t>6.3 cu.ft. Smart Electric Single Oven Slide-in Range, Air Fry, Fan Convection, EasyClean®, Self Clean, Thin®, Printproof® Stainless Steel, E-Star®  - New Handle</t>
  </si>
  <si>
    <t>LSEL6335ZE</t>
  </si>
  <si>
    <t>LSEL6335XE</t>
  </si>
  <si>
    <t>6.3 cu.ft. Smart Electric Single Oven Slide-in Range, Instaview®  Air Fry, ProBake Convection®, EasyClean®, Self Clean, ThinQ®, Black Stainless Steel, E-Star® - New Handle</t>
  </si>
  <si>
    <t>6.3 cu.ft. Smart Electric Single Oven Slide-in Range, Instaview®, Air Fry, ProBake Convection®, EasyClean®, Self Clean, ThinQ®, PrintProof® Stainless Steel, E-Star® - New Handle</t>
  </si>
  <si>
    <t>LSEL6337XE</t>
  </si>
  <si>
    <t>6.3 cu.ft. Smart Electric Single Oven Slide-in Range, Instaview®, Air Fry, ProBake Convection®, EasyClean®, Self Clean, ThinQ®, Air SousVide, Printproof® Stainless Steel, E-Star®  - New Handle</t>
  </si>
  <si>
    <t>LSGL5830S</t>
  </si>
  <si>
    <t>5.8 cu.ft. Gas Single Oven Slide-in Range, EasyClean®, Stainless Steel</t>
  </si>
  <si>
    <t>LSGL5833Z</t>
  </si>
  <si>
    <t>LSGL5833X</t>
  </si>
  <si>
    <t>5.8 cu.ft. Smart Gas Single Oven Slide-in Range, Air Fry, Fan Convection, EasyClean®, Self Clean, ThinQ®, Black Stainless Steel - New Handle</t>
  </si>
  <si>
    <t>5.8 cu.ft. Smart Gas Single Oven Slide-in Range, Air Fry, Fan Convection, EasyClean®, Self Clean, ThinQ®, Printproof® Stainless Steel - New Handle</t>
  </si>
  <si>
    <t>LSGL6335Z</t>
  </si>
  <si>
    <t>LSGL6335X</t>
  </si>
  <si>
    <t>6.3 cu.ft. Smart Gas Single Oven Slide-in Range, Instaview®, Air Fry, ProBake Convection®, EasyClean®, Self Clean, ThinQ®, Black Stainless Steel - New Handle</t>
  </si>
  <si>
    <t>6.3 cu.ft. Smart Gas Single Oven Slide-in Range, Instaview®, Air Fry, ProBake Convection®, EasyClean®, Self Clean, ThinQ®, Printproof®  Stainless Steel - New Handle</t>
  </si>
  <si>
    <t>LSGL6337X</t>
  </si>
  <si>
    <t>6.3 cu.ft. Smart Gas Single Oven Slide-in Range, Instaview®, Air Sous Vide, Air Fry, ProBake Convection®, EasyClean®, Self Clean, ThinQ®, PrintProof® Stainless Steel - New Handle</t>
  </si>
  <si>
    <t>LSEL6330S</t>
  </si>
  <si>
    <t xml:space="preserve">Slide in Range, 6.3 Cu. Ft. Non-Convection, Stainless Steel </t>
  </si>
  <si>
    <t>LSIL6334XE</t>
  </si>
  <si>
    <t>LSIL6336XE</t>
  </si>
  <si>
    <t>6.3 cu. ft. Smart Induction Slide-In Range with ProBake Convection®, Air Fry, PrintProof® Stainless Steel, E-Star® - New Handle</t>
  </si>
  <si>
    <t>6.3 cu. ft. Smart Induction Slide-In Range with ProBake Convection®, InstaView®, Air Fry, Air Sous Vide, PrintProof® Stainless Steel, E-Star® - New Handle</t>
  </si>
  <si>
    <t>LRFLC2716S</t>
  </si>
  <si>
    <t>27 cu. ft. 3 Door French Door Standard Depth Max™ Refrigerator with Internal Water Dispenser, Pocket Handle, Single Ice, Printproof STS</t>
  </si>
  <si>
    <t>LRFLS3216S</t>
  </si>
  <si>
    <t>32 cu. ft. 3 Door French Door Standard Depth Max™ Refrigerator with Internal Water Dispenser, Pocket Handle, Single Ice, Printproof STS</t>
  </si>
  <si>
    <t>LF25S6560S</t>
  </si>
  <si>
    <t>31 cu.ft. 3 Door French Door, InstaView® with Door-in-Door, and Ice and Water Dispenser, Dual Ice, Pocket Handle, Standard Depth Max™,  PrintProof STS</t>
  </si>
  <si>
    <t>30 cu ft. 4-Door French Door, IW FullConvert™ with Craft Ice, Stainless Steel</t>
  </si>
  <si>
    <t>LK60C</t>
  </si>
  <si>
    <t>ECP</t>
  </si>
  <si>
    <t>MSER0990S</t>
  </si>
  <si>
    <t>CMO</t>
  </si>
  <si>
    <t>0.9 cu. ft. Smart Inverter, Anti-Bacteria Easy Clean Coating, Sensor Cook, Stainless Steel with 2 step open door</t>
  </si>
  <si>
    <t>MSER1130B</t>
  </si>
  <si>
    <t>1.1 Counter Top Microwave, non-inverter, EasyClean® Interior</t>
  </si>
  <si>
    <t>MSER1590S</t>
  </si>
  <si>
    <t>1.5 cu. ft. Smart Inverter, Anti-Bacteria Easy Clean Coating, Sensor Cook, Stainless Steel with 2 step open door</t>
  </si>
  <si>
    <t>MSER2090D</t>
  </si>
  <si>
    <t>MSER2090S</t>
  </si>
  <si>
    <t>2.0 cu. ft. Smart Inverter, Anti-Bacteria Easy Clean Coating, Sensor Cook, Stainless Steel with 2 step open door</t>
  </si>
  <si>
    <t>Disc</t>
  </si>
  <si>
    <t>INDEPENDENCE DAY</t>
  </si>
  <si>
    <t>Bonus PA</t>
  </si>
  <si>
    <t>INDEPENDENCE DAY 1</t>
  </si>
  <si>
    <t>INDEPENDENCE DAY 2</t>
  </si>
  <si>
    <t>SUMMER SAVINGS</t>
  </si>
  <si>
    <t>LABOR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</si>
</sst>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</fills>
  <borders count="1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7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2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2" fillId="0" borderId="73" xfId="4625" applyFont="1" applyBorder="1" applyAlignment="1">
      <alignment horizontal="center" vertical="center" wrapText="1"/>
    </xf>
    <xf numFmtId="0" fontId="2" fillId="0" borderId="73" xfId="0" applyFont="1" applyBorder="1" applyAlignment="1">
      <alignment horizontal="center" vertical="center" wrapText="1"/>
    </xf>
    <xf numFmtId="2" fontId="2" fillId="0" borderId="73" xfId="4620" applyNumberFormat="1" applyFont="1" applyBorder="1" applyAlignment="1">
      <alignment horizontal="center" vertical="center" wrapText="1"/>
    </xf>
    <xf numFmtId="0" fontId="2" fillId="0" borderId="73" xfId="4629" applyFont="1" applyBorder="1" applyAlignment="1">
      <alignment vertical="top" wrapText="1"/>
    </xf>
    <xf numFmtId="164" fontId="2" fillId="0" borderId="73" xfId="1" applyNumberFormat="1" applyFont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8" xfId="6" applyFont="1" applyBorder="1" applyAlignment="1">
      <alignment vertical="center"/>
    </xf>
    <xf numFmtId="164" fontId="2" fillId="0" borderId="80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0" fontId="7" fillId="2" borderId="84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7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2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88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77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5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0" fontId="2" fillId="0" borderId="97" xfId="0" applyFont="1" applyBorder="1" applyAlignment="1">
      <alignment horizontal="center" vertical="center" wrapTex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164" fontId="2" fillId="0" borderId="99" xfId="1" applyNumberFormat="1" applyFont="1" applyFill="1" applyBorder="1" applyAlignment="1">
      <alignment horizontal="left" vertical="center" wrapText="1"/>
    </xf>
    <xf numFmtId="165" fontId="2" fillId="0" borderId="98" xfId="1" applyNumberFormat="1" applyFont="1" applyFill="1" applyBorder="1" applyAlignment="1">
      <alignment horizontal="center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0" fontId="2" fillId="0" borderId="100" xfId="6" applyFont="1" applyBorder="1" applyAlignment="1">
      <alignment vertical="center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0" fontId="210" fillId="0" borderId="73" xfId="4625" applyFont="1" applyBorder="1" applyAlignment="1">
      <alignment horizontal="center" vertical="center" wrapText="1"/>
    </xf>
    <xf numFmtId="164" fontId="2" fillId="0" borderId="73" xfId="1" applyNumberFormat="1" applyFont="1" applyFill="1" applyBorder="1" applyAlignment="1">
      <alignment horizontal="left" vertical="center" wrapText="1"/>
    </xf>
    <xf numFmtId="0" fontId="7" fillId="2" borderId="103" xfId="2" applyFont="1" applyFill="1" applyBorder="1" applyAlignment="1" applyProtection="1">
      <alignment horizontal="center" wrapText="1"/>
      <protection hidden="1"/>
    </xf>
    <xf numFmtId="0" fontId="7" fillId="2" borderId="104" xfId="2" applyFont="1" applyFill="1" applyBorder="1" applyAlignment="1" applyProtection="1">
      <alignment horizontal="center" wrapText="1"/>
      <protection hidden="1"/>
    </xf>
    <xf numFmtId="0" fontId="7" fillId="2" borderId="105" xfId="2" applyFont="1" applyFill="1" applyBorder="1" applyAlignment="1" applyProtection="1">
      <alignment horizontal="center" wrapText="1"/>
      <protection hidden="1"/>
    </xf>
    <xf numFmtId="0" fontId="2" fillId="0" borderId="75" xfId="6" applyFont="1" applyBorder="1" applyAlignment="1">
      <alignment vertical="center"/>
    </xf>
    <xf numFmtId="164" fontId="8" fillId="122" borderId="73" xfId="1" applyNumberFormat="1" applyFont="1" applyFill="1" applyBorder="1" applyAlignment="1">
      <alignment horizontal="left" vertical="center" wrapText="1"/>
    </xf>
    <xf numFmtId="0" fontId="2" fillId="0" borderId="87" xfId="0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7" xfId="4625" applyFont="1" applyBorder="1" applyAlignment="1">
      <alignment horizontal="center" vertical="center" wrapText="1"/>
    </xf>
    <xf numFmtId="0" fontId="2" fillId="0" borderId="89" xfId="0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" fillId="0" borderId="74" xfId="0" applyFont="1" applyBorder="1" applyAlignment="1">
      <alignment horizontal="center" vertical="center" wrapText="1"/>
    </xf>
    <xf numFmtId="0" fontId="2" fillId="0" borderId="74" xfId="4625" applyFont="1" applyBorder="1" applyAlignment="1">
      <alignment horizontal="center" vertical="center" wrapText="1"/>
    </xf>
    <xf numFmtId="2" fontId="2" fillId="0" borderId="74" xfId="4620" applyNumberFormat="1" applyFont="1" applyBorder="1" applyAlignment="1">
      <alignment horizontal="center" vertical="center" wrapText="1"/>
    </xf>
    <xf numFmtId="0" fontId="2" fillId="0" borderId="74" xfId="4629" applyFont="1" applyBorder="1" applyAlignment="1">
      <alignment vertical="top" wrapText="1"/>
    </xf>
    <xf numFmtId="0" fontId="2" fillId="0" borderId="97" xfId="4625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0" fontId="2" fillId="0" borderId="87" xfId="4625" applyFont="1" applyBorder="1" applyAlignment="1">
      <alignment horizontal="center" vertical="center" wrapText="1"/>
    </xf>
    <xf numFmtId="0" fontId="2" fillId="0" borderId="89" xfId="4625" applyFont="1" applyBorder="1" applyAlignment="1">
      <alignment horizontal="center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0" fontId="214" fillId="0" borderId="5" xfId="4625" applyFont="1" applyBorder="1" applyAlignment="1">
      <alignment horizontal="center" vertical="center" wrapText="1"/>
    </xf>
    <xf numFmtId="0" fontId="215" fillId="0" borderId="5" xfId="4625" applyFont="1" applyBorder="1" applyAlignment="1">
      <alignment horizontal="center" vertical="center" wrapText="1"/>
    </xf>
    <xf numFmtId="0" fontId="2" fillId="0" borderId="106" xfId="0" applyFont="1" applyBorder="1" applyAlignment="1">
      <alignment horizontal="center" vertical="center" wrapText="1"/>
    </xf>
    <xf numFmtId="0" fontId="2" fillId="0" borderId="106" xfId="4625" applyFont="1" applyBorder="1" applyAlignment="1">
      <alignment horizontal="center" vertical="center" wrapText="1"/>
    </xf>
    <xf numFmtId="2" fontId="2" fillId="0" borderId="106" xfId="4620" applyNumberFormat="1" applyFont="1" applyBorder="1" applyAlignment="1">
      <alignment horizontal="center" vertical="center" wrapText="1"/>
    </xf>
    <xf numFmtId="0" fontId="2" fillId="0" borderId="106" xfId="4629" applyFont="1" applyBorder="1" applyAlignment="1">
      <alignment vertical="top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101" xfId="1" applyNumberFormat="1" applyFont="1" applyBorder="1" applyAlignment="1">
      <alignment horizontal="left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2" fillId="0" borderId="76" xfId="1" applyNumberFormat="1" applyFont="1" applyBorder="1" applyAlignment="1">
      <alignment horizontal="left" vertical="center" wrapText="1"/>
    </xf>
    <xf numFmtId="164" fontId="2" fillId="0" borderId="81" xfId="1" applyNumberFormat="1" applyFont="1" applyBorder="1" applyAlignment="1">
      <alignment horizontal="left" vertical="center" wrapText="1"/>
    </xf>
    <xf numFmtId="0" fontId="210" fillId="0" borderId="76" xfId="4625" applyFont="1" applyBorder="1" applyAlignment="1">
      <alignment horizontal="center" vertical="center" wrapText="1"/>
    </xf>
    <xf numFmtId="164" fontId="8" fillId="122" borderId="76" xfId="1" applyNumberFormat="1" applyFont="1" applyFill="1" applyBorder="1" applyAlignment="1">
      <alignment horizontal="left" vertical="center" wrapText="1"/>
    </xf>
    <xf numFmtId="0" fontId="7" fillId="2" borderId="111" xfId="2" applyFont="1" applyFill="1" applyBorder="1" applyAlignment="1" applyProtection="1">
      <alignment horizontal="center" wrapText="1"/>
      <protection hidden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3" borderId="10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2" fillId="0" borderId="0" xfId="1" applyFont="1" applyAlignment="1">
      <alignment horizontal="center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7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0" fontId="216" fillId="0" borderId="76" xfId="4625" applyFont="1" applyBorder="1" applyAlignment="1">
      <alignment horizontal="center" vertical="center" wrapText="1"/>
    </xf>
    <xf numFmtId="164" fontId="2" fillId="0" borderId="81" xfId="1" applyNumberFormat="1" applyFont="1" applyFill="1" applyBorder="1" applyAlignment="1">
      <alignment horizontal="left" vertical="center" wrapText="1"/>
    </xf>
    <xf numFmtId="0" fontId="2" fillId="0" borderId="109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78" xfId="6" applyFont="1" applyBorder="1" applyAlignment="1">
      <alignment horizontal="left" vertical="center" indent="1"/>
    </xf>
    <xf numFmtId="0" fontId="2" fillId="0" borderId="109" xfId="6" applyFont="1" applyBorder="1" applyAlignment="1">
      <alignment horizontal="left" vertical="center" indent="1"/>
    </xf>
    <xf numFmtId="0" fontId="2" fillId="0" borderId="100" xfId="6" applyFont="1" applyBorder="1" applyAlignment="1">
      <alignment horizontal="left" vertical="center"/>
    </xf>
    <xf numFmtId="0" fontId="210" fillId="0" borderId="106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0" fontId="2" fillId="125" borderId="7" xfId="6" applyFont="1" applyFill="1" applyBorder="1" applyAlignment="1">
      <alignment vertical="center"/>
    </xf>
    <xf numFmtId="0" fontId="2" fillId="125" borderId="1" xfId="6" applyFont="1" applyFill="1" applyBorder="1" applyAlignment="1">
      <alignment vertical="center"/>
    </xf>
    <xf numFmtId="0" fontId="2" fillId="0" borderId="109" xfId="6" applyFont="1" applyBorder="1" applyAlignment="1">
      <alignment horizontal="left" vertical="center"/>
    </xf>
    <xf numFmtId="165" fontId="7" fillId="2" borderId="112" xfId="2" applyNumberFormat="1" applyFont="1" applyFill="1" applyBorder="1" applyAlignment="1" applyProtection="1">
      <alignment horizontal="center" wrapText="1"/>
      <protection hidden="1"/>
    </xf>
    <xf numFmtId="0" fontId="2" fillId="125" borderId="4" xfId="6" applyFont="1" applyFill="1" applyBorder="1" applyAlignment="1">
      <alignment vertical="center"/>
    </xf>
    <xf numFmtId="0" fontId="212" fillId="0" borderId="106" xfId="4625" applyFont="1" applyBorder="1" applyAlignment="1">
      <alignment horizontal="center" vertical="center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8" xfId="1" applyNumberFormat="1" applyFont="1" applyBorder="1" applyAlignment="1">
      <alignment horizontal="left" vertical="center" wrapText="1"/>
    </xf>
    <xf numFmtId="0" fontId="215" fillId="0" borderId="87" xfId="4625" applyFont="1" applyBorder="1" applyAlignment="1">
      <alignment horizontal="center" vertical="center" wrapText="1"/>
    </xf>
    <xf numFmtId="0" fontId="215" fillId="0" borderId="8" xfId="4625" applyFont="1" applyBorder="1" applyAlignment="1">
      <alignment horizontal="center" vertical="center" wrapText="1"/>
    </xf>
    <xf numFmtId="0" fontId="215" fillId="0" borderId="73" xfId="4625" applyFont="1" applyBorder="1" applyAlignment="1">
      <alignment horizontal="center" vertical="center" wrapText="1"/>
    </xf>
    <xf numFmtId="165" fontId="2" fillId="0" borderId="114" xfId="1" applyNumberFormat="1" applyFont="1" applyFill="1" applyBorder="1" applyAlignment="1">
      <alignment horizontal="center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0" fontId="2" fillId="125" borderId="86" xfId="6" applyFont="1" applyFill="1" applyBorder="1" applyAlignment="1">
      <alignment vertical="center"/>
    </xf>
    <xf numFmtId="44" fontId="2" fillId="0" borderId="5" xfId="1" applyFont="1" applyBorder="1" applyAlignment="1">
      <alignment vertical="top" wrapText="1"/>
    </xf>
    <xf numFmtId="0" fontId="2" fillId="125" borderId="109" xfId="6" applyFont="1" applyFill="1" applyBorder="1" applyAlignment="1">
      <alignment vertical="center"/>
    </xf>
    <xf numFmtId="0" fontId="2" fillId="125" borderId="109" xfId="6" applyFont="1" applyFill="1" applyBorder="1" applyAlignment="1">
      <alignment horizontal="left" vertical="center" inden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0" fontId="2" fillId="125" borderId="1" xfId="6" applyFont="1" applyFill="1" applyBorder="1" applyAlignment="1">
      <alignment horizontal="left" vertical="center" indent="1"/>
    </xf>
    <xf numFmtId="0" fontId="2" fillId="125" borderId="100" xfId="6" applyFont="1" applyFill="1" applyBorder="1" applyAlignment="1">
      <alignment vertical="center"/>
    </xf>
    <xf numFmtId="0" fontId="197" fillId="126" borderId="116" xfId="1" applyNumberFormat="1" applyFont="1" applyFill="1" applyBorder="1" applyAlignment="1">
      <alignment horizontal="left" vertical="center"/>
    </xf>
    <xf numFmtId="0" fontId="197" fillId="126" borderId="117" xfId="1" applyNumberFormat="1" applyFont="1" applyFill="1" applyBorder="1" applyAlignment="1">
      <alignment horizontal="left" vertical="center"/>
    </xf>
    <xf numFmtId="0" fontId="7" fillId="126" borderId="117" xfId="46851" applyNumberFormat="1" applyFont="1" applyFill="1" applyBorder="1" applyAlignment="1">
      <alignment horizontal="center" vertical="center"/>
    </xf>
    <xf numFmtId="0" fontId="7" fillId="126" borderId="118" xfId="46851" applyNumberFormat="1" applyFont="1" applyFill="1" applyBorder="1" applyAlignment="1">
      <alignment horizontal="center" vertical="center"/>
    </xf>
    <xf numFmtId="227" fontId="207" fillId="126" borderId="119" xfId="1" applyNumberFormat="1" applyFont="1" applyFill="1" applyBorder="1" applyAlignment="1">
      <alignment horizontal="right" vertical="center"/>
    </xf>
    <xf numFmtId="227" fontId="207" fillId="126" borderId="120" xfId="1" applyNumberFormat="1" applyFont="1" applyFill="1" applyBorder="1" applyAlignment="1">
      <alignment horizontal="center" vertical="center"/>
    </xf>
    <xf numFmtId="227" fontId="207" fillId="126" borderId="121" xfId="1" applyNumberFormat="1" applyFont="1" applyFill="1" applyBorder="1" applyAlignment="1">
      <alignment horizontal="center" vertical="center"/>
    </xf>
    <xf numFmtId="227" fontId="207" fillId="126" borderId="122" xfId="1" applyNumberFormat="1" applyFont="1" applyFill="1" applyBorder="1" applyAlignment="1">
      <alignment horizontal="right" vertical="center"/>
    </xf>
    <xf numFmtId="227" fontId="207" fillId="126" borderId="123" xfId="1" applyNumberFormat="1" applyFont="1" applyFill="1" applyBorder="1" applyAlignment="1">
      <alignment horizontal="center" vertical="center"/>
    </xf>
    <xf numFmtId="227" fontId="207" fillId="126" borderId="124" xfId="1" applyNumberFormat="1" applyFont="1" applyFill="1" applyBorder="1" applyAlignment="1">
      <alignment horizontal="center"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9" fontId="8" fillId="127" borderId="3" xfId="46851" applyFont="1" applyFill="1" applyBorder="1" applyAlignment="1">
      <alignment horizontal="center" vertical="center" wrapText="1"/>
    </xf>
    <xf numFmtId="164" fontId="8" fillId="127" borderId="5" xfId="1" applyNumberFormat="1" applyFont="1" applyFill="1" applyBorder="1" applyAlignment="1">
      <alignment horizontal="left" vertical="center" wrapText="1"/>
    </xf>
    <xf numFmtId="9" fontId="8" fillId="127" borderId="6" xfId="46851" applyFont="1" applyFill="1" applyBorder="1" applyAlignment="1">
      <alignment horizontal="center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8" xfId="1" applyNumberFormat="1" applyFont="1" applyFill="1" applyBorder="1" applyAlignment="1">
      <alignment horizontal="left" vertical="center" wrapText="1"/>
    </xf>
    <xf numFmtId="9" fontId="8" fillId="127" borderId="9" xfId="46851" applyFont="1" applyFill="1" applyBorder="1" applyAlignment="1">
      <alignment horizontal="center" vertical="center" wrapText="1"/>
    </xf>
    <xf numFmtId="164" fontId="8" fillId="127" borderId="73" xfId="1" applyNumberFormat="1" applyFont="1" applyFill="1" applyBorder="1" applyAlignment="1">
      <alignment horizontal="left" vertical="center" wrapText="1"/>
    </xf>
    <xf numFmtId="9" fontId="8" fillId="127" borderId="79" xfId="46851" applyFont="1" applyFill="1" applyBorder="1" applyAlignment="1">
      <alignment horizontal="center" vertical="center" wrapText="1"/>
    </xf>
    <xf numFmtId="164" fontId="8" fillId="127" borderId="89" xfId="1" applyNumberFormat="1" applyFont="1" applyFill="1" applyBorder="1" applyAlignment="1">
      <alignment horizontal="left" vertical="center" wrapText="1"/>
    </xf>
    <xf numFmtId="9" fontId="8" fillId="127" borderId="90" xfId="46851" applyFont="1" applyFill="1" applyBorder="1" applyAlignment="1">
      <alignment horizontal="center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9" fontId="8" fillId="127" borderId="107" xfId="46851" applyFont="1" applyFill="1" applyBorder="1" applyAlignment="1">
      <alignment horizontal="center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9" fontId="8" fillId="127" borderId="88" xfId="46851" applyFont="1" applyFill="1" applyBorder="1" applyAlignment="1">
      <alignment horizontal="center" vertical="center" wrapText="1"/>
    </xf>
    <xf numFmtId="164" fontId="8" fillId="127" borderId="76" xfId="1" applyNumberFormat="1" applyFont="1" applyFill="1" applyBorder="1" applyAlignment="1">
      <alignment horizontal="left" vertical="center" wrapText="1"/>
    </xf>
    <xf numFmtId="9" fontId="8" fillId="127" borderId="77" xfId="46851" applyFont="1" applyFill="1" applyBorder="1" applyAlignment="1">
      <alignment horizontal="center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75" xfId="1" applyNumberFormat="1" applyFont="1" applyFill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0" fontId="197" fillId="128" borderId="125" xfId="1" applyNumberFormat="1" applyFont="1" applyFill="1" applyBorder="1" applyAlignment="1">
      <alignment horizontal="left" vertical="center"/>
    </xf>
    <xf numFmtId="0" fontId="197" fillId="128" borderId="126" xfId="1" applyNumberFormat="1" applyFont="1" applyFill="1" applyBorder="1" applyAlignment="1">
      <alignment horizontal="left" vertical="center"/>
    </xf>
    <xf numFmtId="0" fontId="7" fillId="128" borderId="126" xfId="46851" applyNumberFormat="1" applyFont="1" applyFill="1" applyBorder="1" applyAlignment="1">
      <alignment horizontal="center" vertical="center"/>
    </xf>
    <xf numFmtId="0" fontId="7" fillId="128" borderId="127" xfId="46851" applyNumberFormat="1" applyFont="1" applyFill="1" applyBorder="1" applyAlignment="1">
      <alignment horizontal="center" vertical="center"/>
    </xf>
    <xf numFmtId="227" fontId="207" fillId="128" borderId="128" xfId="1" applyNumberFormat="1" applyFont="1" applyFill="1" applyBorder="1" applyAlignment="1">
      <alignment horizontal="right" vertical="center"/>
    </xf>
    <xf numFmtId="227" fontId="207" fillId="128" borderId="129" xfId="1" applyNumberFormat="1" applyFont="1" applyFill="1" applyBorder="1" applyAlignment="1">
      <alignment horizontal="center" vertical="center"/>
    </xf>
    <xf numFmtId="227" fontId="207" fillId="128" borderId="130" xfId="1" applyNumberFormat="1" applyFont="1" applyFill="1" applyBorder="1" applyAlignment="1">
      <alignment horizontal="center" vertical="center"/>
    </xf>
    <xf numFmtId="227" fontId="207" fillId="128" borderId="131" xfId="1" applyNumberFormat="1" applyFont="1" applyFill="1" applyBorder="1" applyAlignment="1">
      <alignment horizontal="right" vertical="center"/>
    </xf>
    <xf numFmtId="227" fontId="207" fillId="128" borderId="132" xfId="1" applyNumberFormat="1" applyFont="1" applyFill="1" applyBorder="1" applyAlignment="1">
      <alignment horizontal="center" vertical="center"/>
    </xf>
    <xf numFmtId="227" fontId="207" fillId="128" borderId="133" xfId="1" applyNumberFormat="1" applyFont="1" applyFill="1" applyBorder="1" applyAlignment="1">
      <alignment horizontal="center" vertical="center"/>
    </xf>
    <xf numFmtId="164" fontId="8" fillId="129" borderId="69" xfId="1" applyNumberFormat="1" applyFont="1" applyFill="1" applyBorder="1" applyAlignment="1">
      <alignment horizontal="left" vertical="center" wrapText="1"/>
    </xf>
    <xf numFmtId="164" fontId="8" fillId="129" borderId="2" xfId="1" applyNumberFormat="1" applyFont="1" applyFill="1" applyBorder="1" applyAlignment="1">
      <alignment horizontal="left" vertical="center" wrapText="1"/>
    </xf>
    <xf numFmtId="9" fontId="8" fillId="129" borderId="3" xfId="46851" applyFont="1" applyFill="1" applyBorder="1" applyAlignment="1">
      <alignment horizontal="center" vertical="center" wrapText="1"/>
    </xf>
    <xf numFmtId="164" fontId="8" fillId="129" borderId="5" xfId="1" applyNumberFormat="1" applyFont="1" applyFill="1" applyBorder="1" applyAlignment="1">
      <alignment horizontal="left" vertical="center" wrapText="1"/>
    </xf>
    <xf numFmtId="9" fontId="8" fillId="129" borderId="6" xfId="46851" applyFont="1" applyFill="1" applyBorder="1" applyAlignment="1">
      <alignment horizontal="center" vertical="center" wrapText="1"/>
    </xf>
    <xf numFmtId="164" fontId="8" fillId="129" borderId="71" xfId="1" applyNumberFormat="1" applyFont="1" applyFill="1" applyBorder="1" applyAlignment="1">
      <alignment horizontal="left" vertical="center" wrapText="1"/>
    </xf>
    <xf numFmtId="164" fontId="8" fillId="129" borderId="8" xfId="1" applyNumberFormat="1" applyFont="1" applyFill="1" applyBorder="1" applyAlignment="1">
      <alignment horizontal="left" vertical="center" wrapText="1"/>
    </xf>
    <xf numFmtId="9" fontId="8" fillId="129" borderId="9" xfId="46851" applyFont="1" applyFill="1" applyBorder="1" applyAlignment="1">
      <alignment horizontal="center" vertical="center" wrapText="1"/>
    </xf>
    <xf numFmtId="164" fontId="8" fillId="129" borderId="73" xfId="1" applyNumberFormat="1" applyFont="1" applyFill="1" applyBorder="1" applyAlignment="1">
      <alignment horizontal="left" vertical="center" wrapText="1"/>
    </xf>
    <xf numFmtId="9" fontId="8" fillId="129" borderId="79" xfId="46851" applyFont="1" applyFill="1" applyBorder="1" applyAlignment="1">
      <alignment horizontal="center" vertical="center" wrapText="1"/>
    </xf>
    <xf numFmtId="164" fontId="8" fillId="129" borderId="101" xfId="1" applyNumberFormat="1" applyFont="1" applyFill="1" applyBorder="1" applyAlignment="1">
      <alignment horizontal="left" vertical="center" wrapText="1"/>
    </xf>
    <xf numFmtId="164" fontId="8" fillId="129" borderId="89" xfId="1" applyNumberFormat="1" applyFont="1" applyFill="1" applyBorder="1" applyAlignment="1">
      <alignment horizontal="left" vertical="center" wrapText="1"/>
    </xf>
    <xf numFmtId="9" fontId="8" fillId="129" borderId="90" xfId="46851" applyFont="1" applyFill="1" applyBorder="1" applyAlignment="1">
      <alignment horizontal="center" vertical="center" wrapText="1"/>
    </xf>
    <xf numFmtId="164" fontId="8" fillId="129" borderId="106" xfId="1" applyNumberFormat="1" applyFont="1" applyFill="1" applyBorder="1" applyAlignment="1">
      <alignment horizontal="left" vertical="center" wrapText="1"/>
    </xf>
    <xf numFmtId="9" fontId="8" fillId="129" borderId="107" xfId="46851" applyFont="1" applyFill="1" applyBorder="1" applyAlignment="1">
      <alignment horizontal="center" vertical="center" wrapText="1"/>
    </xf>
    <xf numFmtId="164" fontId="8" fillId="129" borderId="87" xfId="1" applyNumberFormat="1" applyFont="1" applyFill="1" applyBorder="1" applyAlignment="1">
      <alignment horizontal="left" vertical="center" wrapText="1"/>
    </xf>
    <xf numFmtId="9" fontId="8" fillId="129" borderId="88" xfId="46851" applyFont="1" applyFill="1" applyBorder="1" applyAlignment="1">
      <alignment horizontal="center" vertical="center" wrapText="1"/>
    </xf>
    <xf numFmtId="164" fontId="8" fillId="129" borderId="81" xfId="1" applyNumberFormat="1" applyFont="1" applyFill="1" applyBorder="1" applyAlignment="1">
      <alignment horizontal="left" vertical="center" wrapText="1"/>
    </xf>
    <xf numFmtId="164" fontId="8" fillId="129" borderId="76" xfId="1" applyNumberFormat="1" applyFont="1" applyFill="1" applyBorder="1" applyAlignment="1">
      <alignment horizontal="left" vertical="center" wrapText="1"/>
    </xf>
    <xf numFmtId="9" fontId="8" fillId="129" borderId="77" xfId="46851" applyFont="1" applyFill="1" applyBorder="1" applyAlignment="1">
      <alignment horizontal="center" vertical="center" wrapText="1"/>
    </xf>
    <xf numFmtId="164" fontId="8" fillId="129" borderId="4" xfId="1" applyNumberFormat="1" applyFont="1" applyFill="1" applyBorder="1" applyAlignment="1">
      <alignment horizontal="left" vertical="center" wrapText="1"/>
    </xf>
    <xf numFmtId="164" fontId="8" fillId="129" borderId="75" xfId="1" applyNumberFormat="1" applyFont="1" applyFill="1" applyBorder="1" applyAlignment="1">
      <alignment horizontal="left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101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0" fontId="209" fillId="124" borderId="11" xfId="1" applyNumberFormat="1" applyFont="1" applyFill="1" applyBorder="1" applyAlignment="1">
      <alignment horizontal="center" vertical="center"/>
    </xf>
    <xf numFmtId="0" fontId="217" fillId="124" borderId="11" xfId="1" applyNumberFormat="1" applyFont="1" applyFill="1" applyBorder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99CCFF"/>
      <color rgb="FF00B050"/>
      <color rgb="FFF1002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2</xdr:row>
      <xdr:rowOff>443671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3</xdr:row>
      <xdr:rowOff>3793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8B72E38-C21E-4053-AF35-A11BED7B5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9C08EC1-DA4D-438B-90E2-C6A7E0725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2FECEC-500A-4A17-A2D0-D00BC09C0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3B8036-A8CB-4104-B30B-0FA18D645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B31888-E236-48F1-B96E-C847A25A8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4A6B96D-9312-44AB-93CC-BC6F0763B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AEDB35-9173-4033-9AC0-F4475079C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CD6164C-6722-4C23-BB81-5C6A006239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C161C1-FD1D-46EE-874D-F574346BF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375BD9-450C-40B2-8F7D-B833B55EB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41649</xdr:rowOff>
    </xdr:from>
    <xdr:ext cx="1276350" cy="665325"/>
    <xdr:pic>
      <xdr:nvPicPr>
        <xdr:cNvPr id="2" name="Picture 1">
          <a:extLst>
            <a:ext uri="{FF2B5EF4-FFF2-40B4-BE49-F238E27FC236}">
              <a16:creationId xmlns:a16="http://schemas.microsoft.com/office/drawing/2014/main" id="{3EB46A15-D365-49DD-9835-11F5092C0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276350" cy="665325"/>
        </a:xfrm>
        <a:prstGeom prst="rect">
          <a:avLst/>
        </a:prstGeom>
      </xdr:spPr>
    </xdr:pic>
    <xdr:clientData/>
  </xdr:oneCellAnchor>
  <xdr:oneCellAnchor>
    <xdr:from>
      <xdr:col>4</xdr:col>
      <xdr:colOff>644526</xdr:colOff>
      <xdr:row>0</xdr:row>
      <xdr:rowOff>78421</xdr:rowOff>
    </xdr:from>
    <xdr:ext cx="1389578" cy="705053"/>
    <xdr:pic>
      <xdr:nvPicPr>
        <xdr:cNvPr id="3" name="Picture 2">
          <a:extLst>
            <a:ext uri="{FF2B5EF4-FFF2-40B4-BE49-F238E27FC236}">
              <a16:creationId xmlns:a16="http://schemas.microsoft.com/office/drawing/2014/main" id="{F37E8D90-98BB-4CC9-A58C-FDD615DCE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5801" y="78421"/>
          <a:ext cx="1389578" cy="70505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406213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882650</xdr:colOff>
      <xdr:row>0</xdr:row>
      <xdr:rowOff>31750</xdr:rowOff>
    </xdr:from>
    <xdr:to>
      <xdr:col>4</xdr:col>
      <xdr:colOff>2270125</xdr:colOff>
      <xdr:row>4</xdr:row>
      <xdr:rowOff>71123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8250" y="31750"/>
          <a:ext cx="1450975" cy="97917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386521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AB324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5" sqref="E25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3.57031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5">
        <v>45833</v>
      </c>
      <c r="G2" s="275"/>
      <c r="H2" s="275"/>
      <c r="I2" s="275"/>
      <c r="J2" s="70"/>
      <c r="K2" s="70"/>
      <c r="L2" s="70"/>
    </row>
    <row r="3" spans="1:28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  <c r="Y3" s="276" t="s">
        <v>116</v>
      </c>
      <c r="Z3" s="276"/>
      <c r="AA3" s="276"/>
      <c r="AB3" s="27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682</v>
      </c>
      <c r="N4" s="210"/>
      <c r="O4" s="211"/>
      <c r="P4" s="212"/>
      <c r="Q4" s="240" t="s">
        <v>683</v>
      </c>
      <c r="R4" s="241"/>
      <c r="S4" s="242"/>
      <c r="T4" s="243"/>
      <c r="U4" s="209" t="s">
        <v>684</v>
      </c>
      <c r="V4" s="210"/>
      <c r="W4" s="211"/>
      <c r="X4" s="212"/>
      <c r="Y4" s="240" t="s">
        <v>685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45826</v>
      </c>
      <c r="O5" s="214"/>
      <c r="P5" s="215"/>
      <c r="Q5" s="244" t="s">
        <v>14</v>
      </c>
      <c r="R5" s="245">
        <v>45834</v>
      </c>
      <c r="S5" s="245"/>
      <c r="T5" s="246"/>
      <c r="U5" s="213" t="s">
        <v>14</v>
      </c>
      <c r="V5" s="214">
        <v>45848</v>
      </c>
      <c r="W5" s="214"/>
      <c r="X5" s="215"/>
      <c r="Y5" s="244" t="s">
        <v>14</v>
      </c>
      <c r="Z5" s="245">
        <v>45890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45833</v>
      </c>
      <c r="O6" s="217"/>
      <c r="P6" s="218"/>
      <c r="Q6" s="247" t="s">
        <v>15</v>
      </c>
      <c r="R6" s="248">
        <v>45847</v>
      </c>
      <c r="S6" s="248"/>
      <c r="T6" s="249"/>
      <c r="U6" s="216" t="s">
        <v>15</v>
      </c>
      <c r="V6" s="217">
        <v>45889</v>
      </c>
      <c r="W6" s="217"/>
      <c r="X6" s="218"/>
      <c r="Y6" s="247" t="s">
        <v>15</v>
      </c>
      <c r="Z6" s="248">
        <v>45910</v>
      </c>
      <c r="AA6" s="248"/>
      <c r="AB6" s="249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87" t="s">
        <v>387</v>
      </c>
      <c r="B8" s="24" t="s">
        <v>25</v>
      </c>
      <c r="C8" s="66" t="s">
        <v>5</v>
      </c>
      <c r="D8" s="30" t="s">
        <v>89</v>
      </c>
      <c r="E8" s="25" t="s">
        <v>389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46">
        <v>699</v>
      </c>
      <c r="N8" s="96">
        <v>43</v>
      </c>
      <c r="O8" s="220">
        <f t="shared" ref="O8:O71" si="0">K8-N8</f>
        <v>692</v>
      </c>
      <c r="P8" s="221">
        <f>(M8-O8)/M8</f>
        <v>1.0014306151645207E-2</v>
      </c>
      <c r="Q8" s="146">
        <v>699</v>
      </c>
      <c r="R8" s="96">
        <v>43</v>
      </c>
      <c r="S8" s="251">
        <f>$K8-R8</f>
        <v>692</v>
      </c>
      <c r="T8" s="252">
        <f>(Q8-S8)/Q8</f>
        <v>1.0014306151645207E-2</v>
      </c>
      <c r="U8" s="146">
        <v>699</v>
      </c>
      <c r="V8" s="96">
        <v>44</v>
      </c>
      <c r="W8" s="220">
        <f>$K8-V8</f>
        <v>691</v>
      </c>
      <c r="X8" s="221">
        <f>(U8-W8)/U8</f>
        <v>1.1444921316165951E-2</v>
      </c>
      <c r="Y8" s="146">
        <v>749</v>
      </c>
      <c r="Z8" s="251">
        <v>0</v>
      </c>
      <c r="AA8" s="251">
        <f>$K8-Z8</f>
        <v>735</v>
      </c>
      <c r="AB8" s="252">
        <f>(Y8-AA8)/Y8</f>
        <v>1.8691588785046728E-2</v>
      </c>
    </row>
    <row r="9" spans="1:28" s="4" customFormat="1" ht="12.75" customHeight="1">
      <c r="A9" s="187" t="s">
        <v>388</v>
      </c>
      <c r="B9" s="24" t="s">
        <v>25</v>
      </c>
      <c r="C9" s="66" t="s">
        <v>5</v>
      </c>
      <c r="D9" s="30" t="s">
        <v>89</v>
      </c>
      <c r="E9" s="25" t="s">
        <v>389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46" si="1">IFERROR(I9-J9,I9)</f>
        <v>689</v>
      </c>
      <c r="L9" s="82">
        <f t="shared" ref="L9:L45" si="2">IFERROR((G9-K9)/G9, " ")</f>
        <v>0.27397260273972601</v>
      </c>
      <c r="M9" s="146">
        <v>649</v>
      </c>
      <c r="N9" s="96">
        <v>40</v>
      </c>
      <c r="O9" s="220">
        <f t="shared" si="0"/>
        <v>649</v>
      </c>
      <c r="P9" s="221">
        <f t="shared" ref="P9:P35" si="3">(M9-O9)/M9</f>
        <v>0</v>
      </c>
      <c r="Q9" s="146">
        <v>599</v>
      </c>
      <c r="R9" s="96">
        <v>91</v>
      </c>
      <c r="S9" s="251">
        <f t="shared" ref="S9:S72" si="4">$K9-R9</f>
        <v>598</v>
      </c>
      <c r="T9" s="252">
        <f t="shared" ref="T9:T35" si="5">(Q9-S9)/Q9</f>
        <v>1.6694490818030051E-3</v>
      </c>
      <c r="U9" s="146">
        <v>649</v>
      </c>
      <c r="V9" s="96">
        <v>44</v>
      </c>
      <c r="W9" s="220">
        <f t="shared" ref="W9:W72" si="6">$K9-V9</f>
        <v>645</v>
      </c>
      <c r="X9" s="221">
        <f t="shared" ref="X9:X35" si="7">(U9-W9)/U9</f>
        <v>6.1633281972265025E-3</v>
      </c>
      <c r="Y9" s="146">
        <v>699</v>
      </c>
      <c r="Z9" s="251">
        <v>0</v>
      </c>
      <c r="AA9" s="251">
        <f t="shared" ref="AA9:AA72" si="8">$K9-Z9</f>
        <v>689</v>
      </c>
      <c r="AB9" s="252">
        <f t="shared" ref="AB9:AB35" si="9">(Y9-AA9)/Y9</f>
        <v>1.4306151645207439E-2</v>
      </c>
    </row>
    <row r="10" spans="1:28" s="4" customFormat="1" ht="12.75" customHeight="1">
      <c r="A10" s="104" t="s">
        <v>85</v>
      </c>
      <c r="B10" s="24" t="s">
        <v>25</v>
      </c>
      <c r="C10" s="66"/>
      <c r="D10" s="30">
        <v>2.08</v>
      </c>
      <c r="E10" s="25" t="s">
        <v>88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1"/>
        <v>833</v>
      </c>
      <c r="L10" s="82">
        <f t="shared" si="2"/>
        <v>0.30525437864887406</v>
      </c>
      <c r="M10" s="146">
        <v>899</v>
      </c>
      <c r="N10" s="96">
        <v>40</v>
      </c>
      <c r="O10" s="220">
        <f t="shared" si="0"/>
        <v>793</v>
      </c>
      <c r="P10" s="221">
        <f t="shared" si="3"/>
        <v>0.11790878754171301</v>
      </c>
      <c r="Q10" s="146">
        <v>899</v>
      </c>
      <c r="R10" s="96">
        <v>40</v>
      </c>
      <c r="S10" s="251">
        <f t="shared" si="4"/>
        <v>793</v>
      </c>
      <c r="T10" s="252">
        <f t="shared" si="5"/>
        <v>0.11790878754171301</v>
      </c>
      <c r="U10" s="146">
        <v>899</v>
      </c>
      <c r="V10" s="96">
        <v>40</v>
      </c>
      <c r="W10" s="220">
        <f t="shared" si="6"/>
        <v>793</v>
      </c>
      <c r="X10" s="221">
        <f t="shared" si="7"/>
        <v>0.11790878754171301</v>
      </c>
      <c r="Y10" s="146">
        <v>899</v>
      </c>
      <c r="Z10" s="96">
        <v>40</v>
      </c>
      <c r="AA10" s="251">
        <f t="shared" si="8"/>
        <v>793</v>
      </c>
      <c r="AB10" s="252">
        <f t="shared" si="9"/>
        <v>0.11790878754171301</v>
      </c>
    </row>
    <row r="11" spans="1:28" s="4" customFormat="1" ht="12.75" customHeight="1" thickBot="1">
      <c r="A11" s="26" t="s">
        <v>159</v>
      </c>
      <c r="B11" s="23" t="s">
        <v>25</v>
      </c>
      <c r="C11" s="67"/>
      <c r="D11" s="31">
        <v>3.12</v>
      </c>
      <c r="E11" s="2" t="s">
        <v>160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1"/>
        <v>829</v>
      </c>
      <c r="L11" s="83">
        <f t="shared" si="2"/>
        <v>0.36717557251908395</v>
      </c>
      <c r="M11" s="149">
        <v>799</v>
      </c>
      <c r="N11" s="94">
        <v>197</v>
      </c>
      <c r="O11" s="222">
        <f t="shared" si="0"/>
        <v>632</v>
      </c>
      <c r="P11" s="223">
        <f t="shared" si="3"/>
        <v>0.20901126408010012</v>
      </c>
      <c r="Q11" s="149">
        <v>799</v>
      </c>
      <c r="R11" s="94">
        <v>197</v>
      </c>
      <c r="S11" s="253">
        <f t="shared" si="4"/>
        <v>632</v>
      </c>
      <c r="T11" s="254">
        <f t="shared" si="5"/>
        <v>0.20901126408010012</v>
      </c>
      <c r="U11" s="149">
        <v>849</v>
      </c>
      <c r="V11" s="94">
        <v>157</v>
      </c>
      <c r="W11" s="222">
        <f t="shared" si="6"/>
        <v>672</v>
      </c>
      <c r="X11" s="223">
        <f t="shared" si="7"/>
        <v>0.20848056537102475</v>
      </c>
      <c r="Y11" s="149">
        <v>849</v>
      </c>
      <c r="Z11" s="94">
        <v>153</v>
      </c>
      <c r="AA11" s="253">
        <f t="shared" si="8"/>
        <v>676</v>
      </c>
      <c r="AB11" s="254">
        <f t="shared" si="9"/>
        <v>0.20376914016489989</v>
      </c>
    </row>
    <row r="12" spans="1:28" s="4" customFormat="1" ht="12.75" customHeight="1">
      <c r="A12" s="104" t="s">
        <v>113</v>
      </c>
      <c r="B12" s="24" t="s">
        <v>25</v>
      </c>
      <c r="C12" s="68"/>
      <c r="D12" s="30">
        <v>3.12</v>
      </c>
      <c r="E12" s="25" t="s">
        <v>75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1"/>
        <v>1454</v>
      </c>
      <c r="L12" s="82">
        <f t="shared" si="2"/>
        <v>0.36755110917790346</v>
      </c>
      <c r="M12" s="146">
        <v>1699</v>
      </c>
      <c r="N12" s="96">
        <v>76</v>
      </c>
      <c r="O12" s="220">
        <f t="shared" si="0"/>
        <v>1378</v>
      </c>
      <c r="P12" s="221">
        <f t="shared" si="3"/>
        <v>0.18893466745144202</v>
      </c>
      <c r="Q12" s="146">
        <v>1699</v>
      </c>
      <c r="R12" s="96">
        <v>76</v>
      </c>
      <c r="S12" s="251">
        <f t="shared" si="4"/>
        <v>1378</v>
      </c>
      <c r="T12" s="252">
        <f t="shared" si="5"/>
        <v>0.18893466745144202</v>
      </c>
      <c r="U12" s="146">
        <v>1699</v>
      </c>
      <c r="V12" s="96">
        <v>75</v>
      </c>
      <c r="W12" s="220">
        <f t="shared" si="6"/>
        <v>1379</v>
      </c>
      <c r="X12" s="221">
        <f t="shared" si="7"/>
        <v>0.1883460859329017</v>
      </c>
      <c r="Y12" s="146">
        <v>1799</v>
      </c>
      <c r="Z12" s="251">
        <v>0</v>
      </c>
      <c r="AA12" s="251">
        <f t="shared" si="8"/>
        <v>1454</v>
      </c>
      <c r="AB12" s="252">
        <f t="shared" si="9"/>
        <v>0.19177320733740968</v>
      </c>
    </row>
    <row r="13" spans="1:28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200" t="s">
        <v>75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1"/>
        <v>1367</v>
      </c>
      <c r="L13" s="83">
        <f t="shared" si="2"/>
        <v>0.37835379718053663</v>
      </c>
      <c r="M13" s="149">
        <v>1599</v>
      </c>
      <c r="N13" s="94">
        <v>75</v>
      </c>
      <c r="O13" s="222">
        <f t="shared" si="0"/>
        <v>1292</v>
      </c>
      <c r="P13" s="223">
        <f t="shared" si="3"/>
        <v>0.19199499687304566</v>
      </c>
      <c r="Q13" s="149">
        <v>1599</v>
      </c>
      <c r="R13" s="94">
        <v>75</v>
      </c>
      <c r="S13" s="253">
        <f t="shared" si="4"/>
        <v>1292</v>
      </c>
      <c r="T13" s="254">
        <f t="shared" si="5"/>
        <v>0.19199499687304566</v>
      </c>
      <c r="U13" s="149">
        <v>1599</v>
      </c>
      <c r="V13" s="94">
        <v>75</v>
      </c>
      <c r="W13" s="222">
        <f t="shared" si="6"/>
        <v>1292</v>
      </c>
      <c r="X13" s="223">
        <f t="shared" si="7"/>
        <v>0.19199499687304566</v>
      </c>
      <c r="Y13" s="149">
        <v>1699</v>
      </c>
      <c r="Z13" s="253">
        <v>0</v>
      </c>
      <c r="AA13" s="253">
        <f t="shared" si="8"/>
        <v>1367</v>
      </c>
      <c r="AB13" s="254">
        <f t="shared" si="9"/>
        <v>0.19540906415538553</v>
      </c>
    </row>
    <row r="14" spans="1:28" s="4" customFormat="1" ht="12.75" customHeight="1">
      <c r="A14" s="104" t="s">
        <v>584</v>
      </c>
      <c r="B14" s="24" t="s">
        <v>25</v>
      </c>
      <c r="C14" s="66"/>
      <c r="D14" s="30">
        <v>2.08</v>
      </c>
      <c r="E14" s="25" t="s">
        <v>585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1"/>
        <v>1878</v>
      </c>
      <c r="L14" s="82">
        <f t="shared" si="2"/>
        <v>0.2774143901500577</v>
      </c>
      <c r="M14" s="146">
        <v>2099</v>
      </c>
      <c r="N14" s="96">
        <v>80</v>
      </c>
      <c r="O14" s="220">
        <f t="shared" si="0"/>
        <v>1798</v>
      </c>
      <c r="P14" s="221">
        <f t="shared" si="3"/>
        <v>0.14340161981896141</v>
      </c>
      <c r="Q14" s="146">
        <v>2099</v>
      </c>
      <c r="R14" s="96">
        <v>80</v>
      </c>
      <c r="S14" s="251">
        <f t="shared" si="4"/>
        <v>1798</v>
      </c>
      <c r="T14" s="252">
        <f t="shared" si="5"/>
        <v>0.14340161981896141</v>
      </c>
      <c r="U14" s="146">
        <v>2099</v>
      </c>
      <c r="V14" s="96">
        <v>80</v>
      </c>
      <c r="W14" s="220">
        <f t="shared" si="6"/>
        <v>1798</v>
      </c>
      <c r="X14" s="221">
        <f t="shared" si="7"/>
        <v>0.14340161981896141</v>
      </c>
      <c r="Y14" s="146">
        <v>2099</v>
      </c>
      <c r="Z14" s="96">
        <v>82</v>
      </c>
      <c r="AA14" s="251">
        <f t="shared" si="8"/>
        <v>1796</v>
      </c>
      <c r="AB14" s="252">
        <f t="shared" si="9"/>
        <v>0.14435445450214388</v>
      </c>
    </row>
    <row r="15" spans="1:28" s="4" customFormat="1" ht="12.75" customHeight="1">
      <c r="A15" s="187" t="s">
        <v>407</v>
      </c>
      <c r="B15" s="24" t="s">
        <v>25</v>
      </c>
      <c r="C15" s="66"/>
      <c r="D15" s="30">
        <v>2.08</v>
      </c>
      <c r="E15" s="25" t="s">
        <v>406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1"/>
        <v>1354</v>
      </c>
      <c r="L15" s="82">
        <f t="shared" si="2"/>
        <v>0.38117001828153563</v>
      </c>
      <c r="M15" s="146">
        <v>1299</v>
      </c>
      <c r="N15" s="96">
        <v>166</v>
      </c>
      <c r="O15" s="220">
        <f t="shared" si="0"/>
        <v>1188</v>
      </c>
      <c r="P15" s="221">
        <f t="shared" si="3"/>
        <v>8.5450346420323328E-2</v>
      </c>
      <c r="Q15" s="146">
        <v>1299</v>
      </c>
      <c r="R15" s="96">
        <v>166</v>
      </c>
      <c r="S15" s="251">
        <f t="shared" si="4"/>
        <v>1188</v>
      </c>
      <c r="T15" s="252">
        <f t="shared" si="5"/>
        <v>8.5450346420323328E-2</v>
      </c>
      <c r="U15" s="146">
        <v>1399</v>
      </c>
      <c r="V15" s="96">
        <v>80</v>
      </c>
      <c r="W15" s="220">
        <f t="shared" si="6"/>
        <v>1274</v>
      </c>
      <c r="X15" s="221">
        <f t="shared" si="7"/>
        <v>8.9349535382416009E-2</v>
      </c>
      <c r="Y15" s="146">
        <v>1399</v>
      </c>
      <c r="Z15" s="96">
        <v>80</v>
      </c>
      <c r="AA15" s="251">
        <f t="shared" si="8"/>
        <v>1274</v>
      </c>
      <c r="AB15" s="252">
        <f t="shared" si="9"/>
        <v>8.9349535382416009E-2</v>
      </c>
    </row>
    <row r="16" spans="1:28" s="4" customFormat="1" ht="12.75" customHeight="1">
      <c r="A16" s="104" t="s">
        <v>586</v>
      </c>
      <c r="B16" s="24" t="s">
        <v>25</v>
      </c>
      <c r="C16" s="66"/>
      <c r="D16" s="30">
        <v>2.08</v>
      </c>
      <c r="E16" s="25" t="s">
        <v>587</v>
      </c>
      <c r="F16" s="73">
        <v>2407</v>
      </c>
      <c r="G16" s="60">
        <v>2188</v>
      </c>
      <c r="H16" s="53">
        <v>1499</v>
      </c>
      <c r="I16" s="53">
        <v>1289</v>
      </c>
      <c r="J16" s="60">
        <v>0</v>
      </c>
      <c r="K16" s="73">
        <f t="shared" si="1"/>
        <v>1289</v>
      </c>
      <c r="L16" s="82">
        <f t="shared" si="2"/>
        <v>0.41087751371115172</v>
      </c>
      <c r="M16" s="219">
        <v>2188</v>
      </c>
      <c r="N16" s="220">
        <v>0</v>
      </c>
      <c r="O16" s="220">
        <f t="shared" si="0"/>
        <v>1289</v>
      </c>
      <c r="P16" s="221">
        <f t="shared" si="3"/>
        <v>0.41087751371115172</v>
      </c>
      <c r="Q16" s="250">
        <v>2188</v>
      </c>
      <c r="R16" s="251">
        <v>0</v>
      </c>
      <c r="S16" s="251">
        <f t="shared" si="4"/>
        <v>1289</v>
      </c>
      <c r="T16" s="252">
        <f t="shared" si="5"/>
        <v>0.41087751371115172</v>
      </c>
      <c r="U16" s="219">
        <v>2188</v>
      </c>
      <c r="V16" s="220">
        <v>0</v>
      </c>
      <c r="W16" s="220">
        <f t="shared" si="6"/>
        <v>1289</v>
      </c>
      <c r="X16" s="221">
        <f t="shared" si="7"/>
        <v>0.41087751371115172</v>
      </c>
      <c r="Y16" s="250">
        <v>2188</v>
      </c>
      <c r="Z16" s="251">
        <v>0</v>
      </c>
      <c r="AA16" s="251">
        <f t="shared" si="8"/>
        <v>1289</v>
      </c>
      <c r="AB16" s="252">
        <f t="shared" si="9"/>
        <v>0.41087751371115172</v>
      </c>
    </row>
    <row r="17" spans="1:28" s="4" customFormat="1" ht="12.75" customHeight="1">
      <c r="A17" s="104" t="s">
        <v>35</v>
      </c>
      <c r="B17" s="24" t="s">
        <v>25</v>
      </c>
      <c r="C17" s="66"/>
      <c r="D17" s="30">
        <v>2.08</v>
      </c>
      <c r="E17" s="25" t="s">
        <v>399</v>
      </c>
      <c r="F17" s="73">
        <v>2639</v>
      </c>
      <c r="G17" s="60">
        <v>2399</v>
      </c>
      <c r="H17" s="53">
        <v>1899</v>
      </c>
      <c r="I17" s="53">
        <v>1528</v>
      </c>
      <c r="J17" s="60">
        <v>0</v>
      </c>
      <c r="K17" s="73">
        <f t="shared" si="1"/>
        <v>1528</v>
      </c>
      <c r="L17" s="82">
        <f t="shared" si="2"/>
        <v>0.36306794497707379</v>
      </c>
      <c r="M17" s="146">
        <v>1499</v>
      </c>
      <c r="N17" s="96">
        <v>317</v>
      </c>
      <c r="O17" s="220">
        <f t="shared" si="0"/>
        <v>1211</v>
      </c>
      <c r="P17" s="221">
        <f t="shared" si="3"/>
        <v>0.19212808539026016</v>
      </c>
      <c r="Q17" s="146">
        <v>1499</v>
      </c>
      <c r="R17" s="96">
        <v>317</v>
      </c>
      <c r="S17" s="251">
        <f t="shared" si="4"/>
        <v>1211</v>
      </c>
      <c r="T17" s="252">
        <f t="shared" si="5"/>
        <v>0.19212808539026016</v>
      </c>
      <c r="U17" s="146">
        <v>1699</v>
      </c>
      <c r="V17" s="96">
        <v>155</v>
      </c>
      <c r="W17" s="220">
        <f t="shared" si="6"/>
        <v>1373</v>
      </c>
      <c r="X17" s="221">
        <f t="shared" si="7"/>
        <v>0.1918775750441436</v>
      </c>
      <c r="Y17" s="146">
        <v>1699</v>
      </c>
      <c r="Z17" s="96">
        <v>155</v>
      </c>
      <c r="AA17" s="251">
        <f t="shared" si="8"/>
        <v>1373</v>
      </c>
      <c r="AB17" s="252">
        <f t="shared" si="9"/>
        <v>0.1918775750441436</v>
      </c>
    </row>
    <row r="18" spans="1:28" s="4" customFormat="1" ht="12.75" customHeight="1">
      <c r="A18" s="104" t="s">
        <v>563</v>
      </c>
      <c r="B18" s="24" t="s">
        <v>25</v>
      </c>
      <c r="C18" s="66"/>
      <c r="D18" s="30">
        <v>3.12</v>
      </c>
      <c r="E18" s="25" t="s">
        <v>588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1"/>
        <v>2146</v>
      </c>
      <c r="L18" s="82">
        <f t="shared" si="2"/>
        <v>0.44960246216978711</v>
      </c>
      <c r="M18" s="146">
        <v>1999</v>
      </c>
      <c r="N18" s="96">
        <v>490</v>
      </c>
      <c r="O18" s="220">
        <f t="shared" si="0"/>
        <v>1656</v>
      </c>
      <c r="P18" s="221">
        <f t="shared" si="3"/>
        <v>0.17158579289644824</v>
      </c>
      <c r="Q18" s="146">
        <v>1999</v>
      </c>
      <c r="R18" s="96">
        <v>490</v>
      </c>
      <c r="S18" s="251">
        <f t="shared" si="4"/>
        <v>1656</v>
      </c>
      <c r="T18" s="252">
        <f t="shared" si="5"/>
        <v>0.17158579289644824</v>
      </c>
      <c r="U18" s="146">
        <v>2399</v>
      </c>
      <c r="V18" s="96">
        <v>156</v>
      </c>
      <c r="W18" s="220">
        <f t="shared" si="6"/>
        <v>1990</v>
      </c>
      <c r="X18" s="221">
        <f t="shared" si="7"/>
        <v>0.17048770320967069</v>
      </c>
      <c r="Y18" s="146">
        <v>2299</v>
      </c>
      <c r="Z18" s="96">
        <v>240</v>
      </c>
      <c r="AA18" s="251">
        <f t="shared" si="8"/>
        <v>1906</v>
      </c>
      <c r="AB18" s="252">
        <f t="shared" si="9"/>
        <v>0.17094388864723792</v>
      </c>
    </row>
    <row r="19" spans="1:28" s="4" customFormat="1" ht="12.75" customHeight="1">
      <c r="A19" s="104" t="s">
        <v>390</v>
      </c>
      <c r="B19" s="24" t="s">
        <v>25</v>
      </c>
      <c r="C19" s="66"/>
      <c r="D19" s="30">
        <v>3.12</v>
      </c>
      <c r="E19" s="25" t="s">
        <v>398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1"/>
        <v>1344</v>
      </c>
      <c r="L19" s="82">
        <f t="shared" si="2"/>
        <v>0.29225908372827802</v>
      </c>
      <c r="M19" s="146">
        <v>1399</v>
      </c>
      <c r="N19" s="96">
        <v>84</v>
      </c>
      <c r="O19" s="220">
        <f t="shared" si="0"/>
        <v>1260</v>
      </c>
      <c r="P19" s="221">
        <f t="shared" si="3"/>
        <v>9.935668334524661E-2</v>
      </c>
      <c r="Q19" s="146">
        <v>1399</v>
      </c>
      <c r="R19" s="96">
        <v>84</v>
      </c>
      <c r="S19" s="251">
        <f t="shared" si="4"/>
        <v>1260</v>
      </c>
      <c r="T19" s="252">
        <f t="shared" si="5"/>
        <v>9.935668334524661E-2</v>
      </c>
      <c r="U19" s="146">
        <v>1399</v>
      </c>
      <c r="V19" s="96">
        <v>84</v>
      </c>
      <c r="W19" s="220">
        <f t="shared" si="6"/>
        <v>1260</v>
      </c>
      <c r="X19" s="221">
        <f t="shared" si="7"/>
        <v>9.935668334524661E-2</v>
      </c>
      <c r="Y19" s="146">
        <v>1499</v>
      </c>
      <c r="Z19" s="251">
        <v>0</v>
      </c>
      <c r="AA19" s="251">
        <f t="shared" si="8"/>
        <v>1344</v>
      </c>
      <c r="AB19" s="252">
        <f t="shared" si="9"/>
        <v>0.10340226817878585</v>
      </c>
    </row>
    <row r="20" spans="1:28" s="4" customFormat="1" ht="12.75" customHeight="1">
      <c r="A20" s="104" t="s">
        <v>393</v>
      </c>
      <c r="B20" s="24" t="s">
        <v>25</v>
      </c>
      <c r="C20" s="66"/>
      <c r="D20" s="30">
        <v>3.12</v>
      </c>
      <c r="E20" s="25" t="s">
        <v>400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1"/>
        <v>1889</v>
      </c>
      <c r="L20" s="82">
        <f t="shared" si="2"/>
        <v>0.30011115227862173</v>
      </c>
      <c r="M20" s="146">
        <v>2199</v>
      </c>
      <c r="N20" s="220">
        <v>0</v>
      </c>
      <c r="O20" s="220">
        <f t="shared" si="0"/>
        <v>1889</v>
      </c>
      <c r="P20" s="221">
        <f t="shared" si="3"/>
        <v>0.14097316962255571</v>
      </c>
      <c r="Q20" s="146">
        <v>2199</v>
      </c>
      <c r="R20" s="251">
        <v>0</v>
      </c>
      <c r="S20" s="251">
        <f t="shared" si="4"/>
        <v>1889</v>
      </c>
      <c r="T20" s="252">
        <f t="shared" si="5"/>
        <v>0.14097316962255571</v>
      </c>
      <c r="U20" s="146">
        <v>2199</v>
      </c>
      <c r="V20" s="220">
        <v>0</v>
      </c>
      <c r="W20" s="220">
        <f t="shared" si="6"/>
        <v>1889</v>
      </c>
      <c r="X20" s="221">
        <f t="shared" si="7"/>
        <v>0.14097316962255571</v>
      </c>
      <c r="Y20" s="146">
        <v>2199</v>
      </c>
      <c r="Z20" s="251">
        <v>0</v>
      </c>
      <c r="AA20" s="251">
        <f t="shared" si="8"/>
        <v>1889</v>
      </c>
      <c r="AB20" s="252">
        <f t="shared" si="9"/>
        <v>0.14097316962255571</v>
      </c>
    </row>
    <row r="21" spans="1:28" s="4" customFormat="1" ht="12.75" customHeight="1">
      <c r="A21" s="104" t="s">
        <v>392</v>
      </c>
      <c r="B21" s="24" t="s">
        <v>25</v>
      </c>
      <c r="C21" s="66"/>
      <c r="D21" s="30">
        <v>3.12</v>
      </c>
      <c r="E21" s="25" t="s">
        <v>400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1"/>
        <v>1799</v>
      </c>
      <c r="L21" s="82">
        <f t="shared" si="2"/>
        <v>0.30781069642170067</v>
      </c>
      <c r="M21" s="146">
        <v>2099</v>
      </c>
      <c r="N21" s="220">
        <v>0</v>
      </c>
      <c r="O21" s="220">
        <f t="shared" si="0"/>
        <v>1799</v>
      </c>
      <c r="P21" s="221">
        <f t="shared" si="3"/>
        <v>0.14292520247737017</v>
      </c>
      <c r="Q21" s="146">
        <v>2099</v>
      </c>
      <c r="R21" s="251">
        <v>0</v>
      </c>
      <c r="S21" s="251">
        <f t="shared" si="4"/>
        <v>1799</v>
      </c>
      <c r="T21" s="252">
        <f t="shared" si="5"/>
        <v>0.14292520247737017</v>
      </c>
      <c r="U21" s="146">
        <v>2099</v>
      </c>
      <c r="V21" s="220">
        <v>0</v>
      </c>
      <c r="W21" s="220">
        <f t="shared" si="6"/>
        <v>1799</v>
      </c>
      <c r="X21" s="221">
        <f t="shared" si="7"/>
        <v>0.14292520247737017</v>
      </c>
      <c r="Y21" s="146">
        <v>2099</v>
      </c>
      <c r="Z21" s="251">
        <v>0</v>
      </c>
      <c r="AA21" s="251">
        <f t="shared" si="8"/>
        <v>1799</v>
      </c>
      <c r="AB21" s="252">
        <f t="shared" si="9"/>
        <v>0.14292520247737017</v>
      </c>
    </row>
    <row r="22" spans="1:28" s="4" customFormat="1" ht="12.75" customHeight="1">
      <c r="A22" s="104" t="s">
        <v>615</v>
      </c>
      <c r="B22" s="24" t="s">
        <v>25</v>
      </c>
      <c r="C22" s="150"/>
      <c r="D22" s="30">
        <v>3.57</v>
      </c>
      <c r="E22" s="25" t="s">
        <v>616</v>
      </c>
      <c r="F22" s="73">
        <v>4179</v>
      </c>
      <c r="G22" s="60">
        <v>3799</v>
      </c>
      <c r="H22" s="53">
        <v>2399</v>
      </c>
      <c r="I22" s="53">
        <v>1969</v>
      </c>
      <c r="J22" s="60">
        <v>0</v>
      </c>
      <c r="K22" s="73">
        <f t="shared" si="1"/>
        <v>1969</v>
      </c>
      <c r="L22" s="82">
        <f t="shared" si="2"/>
        <v>0.48170571202948143</v>
      </c>
      <c r="M22" s="146">
        <v>1999</v>
      </c>
      <c r="N22" s="96">
        <v>321</v>
      </c>
      <c r="O22" s="220">
        <f t="shared" si="0"/>
        <v>1648</v>
      </c>
      <c r="P22" s="221">
        <f t="shared" si="3"/>
        <v>0.17558779389694848</v>
      </c>
      <c r="Q22" s="146">
        <v>1999</v>
      </c>
      <c r="R22" s="96">
        <v>321</v>
      </c>
      <c r="S22" s="251">
        <f t="shared" si="4"/>
        <v>1648</v>
      </c>
      <c r="T22" s="252">
        <f t="shared" si="5"/>
        <v>0.17558779389694848</v>
      </c>
      <c r="U22" s="146">
        <v>1999</v>
      </c>
      <c r="V22" s="96">
        <v>321</v>
      </c>
      <c r="W22" s="220">
        <f t="shared" si="6"/>
        <v>1648</v>
      </c>
      <c r="X22" s="221">
        <f t="shared" si="7"/>
        <v>0.17558779389694848</v>
      </c>
      <c r="Y22" s="146">
        <v>1999</v>
      </c>
      <c r="Z22" s="96">
        <v>321</v>
      </c>
      <c r="AA22" s="251">
        <f t="shared" si="8"/>
        <v>1648</v>
      </c>
      <c r="AB22" s="252">
        <f t="shared" si="9"/>
        <v>0.17558779389694848</v>
      </c>
    </row>
    <row r="23" spans="1:28" s="4" customFormat="1" ht="12.75" customHeight="1">
      <c r="A23" s="104" t="s">
        <v>230</v>
      </c>
      <c r="B23" s="24" t="s">
        <v>25</v>
      </c>
      <c r="C23" s="121"/>
      <c r="D23" s="30">
        <v>3.57</v>
      </c>
      <c r="E23" s="25" t="s">
        <v>350</v>
      </c>
      <c r="F23" s="73">
        <v>3959</v>
      </c>
      <c r="G23" s="60">
        <v>3599</v>
      </c>
      <c r="H23" s="53">
        <v>2299</v>
      </c>
      <c r="I23" s="53">
        <v>1882</v>
      </c>
      <c r="J23" s="60">
        <v>0</v>
      </c>
      <c r="K23" s="73">
        <f t="shared" si="1"/>
        <v>1882</v>
      </c>
      <c r="L23" s="82">
        <f t="shared" si="2"/>
        <v>0.47707696582383996</v>
      </c>
      <c r="M23" s="146">
        <v>1999</v>
      </c>
      <c r="N23" s="96">
        <v>238</v>
      </c>
      <c r="O23" s="220">
        <f t="shared" si="0"/>
        <v>1644</v>
      </c>
      <c r="P23" s="221">
        <f t="shared" si="3"/>
        <v>0.1775887943971986</v>
      </c>
      <c r="Q23" s="146">
        <v>1999</v>
      </c>
      <c r="R23" s="96">
        <v>238</v>
      </c>
      <c r="S23" s="251">
        <f t="shared" si="4"/>
        <v>1644</v>
      </c>
      <c r="T23" s="252">
        <f t="shared" si="5"/>
        <v>0.1775887943971986</v>
      </c>
      <c r="U23" s="146">
        <v>1999</v>
      </c>
      <c r="V23" s="96">
        <v>239</v>
      </c>
      <c r="W23" s="220">
        <f t="shared" si="6"/>
        <v>1643</v>
      </c>
      <c r="X23" s="221">
        <f t="shared" si="7"/>
        <v>0.17808904452226113</v>
      </c>
      <c r="Y23" s="146">
        <v>1999</v>
      </c>
      <c r="Z23" s="96">
        <v>239</v>
      </c>
      <c r="AA23" s="251">
        <f t="shared" si="8"/>
        <v>1643</v>
      </c>
      <c r="AB23" s="252">
        <f t="shared" si="9"/>
        <v>0.17808904452226113</v>
      </c>
    </row>
    <row r="24" spans="1:28" s="4" customFormat="1" ht="12.75" customHeight="1">
      <c r="A24" s="104" t="s">
        <v>395</v>
      </c>
      <c r="B24" s="24" t="s">
        <v>25</v>
      </c>
      <c r="C24" s="150"/>
      <c r="D24" s="30">
        <v>3.57</v>
      </c>
      <c r="E24" s="25" t="s">
        <v>402</v>
      </c>
      <c r="F24" s="73">
        <v>3299</v>
      </c>
      <c r="G24" s="60">
        <v>2999</v>
      </c>
      <c r="H24" s="53">
        <v>2599</v>
      </c>
      <c r="I24" s="53">
        <v>2209</v>
      </c>
      <c r="J24" s="60">
        <v>0</v>
      </c>
      <c r="K24" s="73">
        <f t="shared" si="1"/>
        <v>2209</v>
      </c>
      <c r="L24" s="82">
        <f t="shared" si="2"/>
        <v>0.26342114038012671</v>
      </c>
      <c r="M24" s="219">
        <v>2999</v>
      </c>
      <c r="N24" s="220">
        <v>0</v>
      </c>
      <c r="O24" s="220">
        <f t="shared" si="0"/>
        <v>2209</v>
      </c>
      <c r="P24" s="221">
        <f t="shared" si="3"/>
        <v>0.26342114038012671</v>
      </c>
      <c r="Q24" s="250">
        <v>2999</v>
      </c>
      <c r="R24" s="251">
        <v>0</v>
      </c>
      <c r="S24" s="251">
        <f t="shared" si="4"/>
        <v>2209</v>
      </c>
      <c r="T24" s="252">
        <f t="shared" si="5"/>
        <v>0.26342114038012671</v>
      </c>
      <c r="U24" s="219">
        <v>2999</v>
      </c>
      <c r="V24" s="220">
        <v>0</v>
      </c>
      <c r="W24" s="220">
        <f t="shared" si="6"/>
        <v>2209</v>
      </c>
      <c r="X24" s="221">
        <f t="shared" si="7"/>
        <v>0.26342114038012671</v>
      </c>
      <c r="Y24" s="250">
        <v>2999</v>
      </c>
      <c r="Z24" s="251">
        <v>0</v>
      </c>
      <c r="AA24" s="251">
        <f t="shared" si="8"/>
        <v>2209</v>
      </c>
      <c r="AB24" s="252">
        <f t="shared" si="9"/>
        <v>0.26342114038012671</v>
      </c>
    </row>
    <row r="25" spans="1:28" s="4" customFormat="1" ht="12.75" customHeight="1">
      <c r="A25" s="104" t="s">
        <v>231</v>
      </c>
      <c r="B25" s="24" t="s">
        <v>25</v>
      </c>
      <c r="C25" s="121"/>
      <c r="D25" s="30">
        <v>3.57</v>
      </c>
      <c r="E25" s="25" t="s">
        <v>403</v>
      </c>
      <c r="F25" s="73">
        <v>4619</v>
      </c>
      <c r="G25" s="60">
        <v>4199</v>
      </c>
      <c r="H25" s="53">
        <v>2799</v>
      </c>
      <c r="I25" s="53">
        <v>2354</v>
      </c>
      <c r="J25" s="60">
        <v>0</v>
      </c>
      <c r="K25" s="73">
        <f t="shared" si="1"/>
        <v>2354</v>
      </c>
      <c r="L25" s="82">
        <f t="shared" si="2"/>
        <v>0.4393903310311979</v>
      </c>
      <c r="M25" s="146">
        <v>2799</v>
      </c>
      <c r="N25" s="220">
        <v>0</v>
      </c>
      <c r="O25" s="220">
        <f t="shared" si="0"/>
        <v>2354</v>
      </c>
      <c r="P25" s="221">
        <f t="shared" si="3"/>
        <v>0.15898535191139693</v>
      </c>
      <c r="Q25" s="146">
        <v>2799</v>
      </c>
      <c r="R25" s="251">
        <v>0</v>
      </c>
      <c r="S25" s="251">
        <f t="shared" si="4"/>
        <v>2354</v>
      </c>
      <c r="T25" s="252">
        <f t="shared" si="5"/>
        <v>0.15898535191139693</v>
      </c>
      <c r="U25" s="146">
        <v>2799</v>
      </c>
      <c r="V25" s="220">
        <v>0</v>
      </c>
      <c r="W25" s="220">
        <f t="shared" si="6"/>
        <v>2354</v>
      </c>
      <c r="X25" s="221">
        <f t="shared" si="7"/>
        <v>0.15898535191139693</v>
      </c>
      <c r="Y25" s="146">
        <v>2799</v>
      </c>
      <c r="Z25" s="251">
        <v>0</v>
      </c>
      <c r="AA25" s="251">
        <f t="shared" si="8"/>
        <v>2354</v>
      </c>
      <c r="AB25" s="252">
        <f t="shared" si="9"/>
        <v>0.15898535191139693</v>
      </c>
    </row>
    <row r="26" spans="1:28" s="4" customFormat="1" ht="12.75" customHeight="1">
      <c r="A26" s="104" t="s">
        <v>232</v>
      </c>
      <c r="B26" s="24" t="s">
        <v>25</v>
      </c>
      <c r="C26" s="150"/>
      <c r="D26" s="30">
        <v>3.57</v>
      </c>
      <c r="E26" s="25" t="s">
        <v>403</v>
      </c>
      <c r="F26" s="73">
        <v>4619</v>
      </c>
      <c r="G26" s="60">
        <v>4199</v>
      </c>
      <c r="H26" s="53">
        <v>2799</v>
      </c>
      <c r="I26" s="53">
        <v>2356</v>
      </c>
      <c r="J26" s="60">
        <v>0</v>
      </c>
      <c r="K26" s="73">
        <f t="shared" si="1"/>
        <v>2356</v>
      </c>
      <c r="L26" s="82">
        <f t="shared" si="2"/>
        <v>0.43891402714932126</v>
      </c>
      <c r="M26" s="146">
        <v>2799</v>
      </c>
      <c r="N26" s="220">
        <v>0</v>
      </c>
      <c r="O26" s="220">
        <f t="shared" si="0"/>
        <v>2356</v>
      </c>
      <c r="P26" s="221">
        <f t="shared" si="3"/>
        <v>0.15827081100392998</v>
      </c>
      <c r="Q26" s="146">
        <v>2799</v>
      </c>
      <c r="R26" s="251">
        <v>0</v>
      </c>
      <c r="S26" s="251">
        <f t="shared" si="4"/>
        <v>2356</v>
      </c>
      <c r="T26" s="252">
        <f t="shared" si="5"/>
        <v>0.15827081100392998</v>
      </c>
      <c r="U26" s="146">
        <v>2799</v>
      </c>
      <c r="V26" s="220">
        <v>0</v>
      </c>
      <c r="W26" s="220">
        <f t="shared" si="6"/>
        <v>2356</v>
      </c>
      <c r="X26" s="221">
        <f t="shared" si="7"/>
        <v>0.15827081100392998</v>
      </c>
      <c r="Y26" s="146">
        <v>2799</v>
      </c>
      <c r="Z26" s="251">
        <v>0</v>
      </c>
      <c r="AA26" s="251">
        <f t="shared" si="8"/>
        <v>2356</v>
      </c>
      <c r="AB26" s="252">
        <f t="shared" si="9"/>
        <v>0.15827081100392998</v>
      </c>
    </row>
    <row r="27" spans="1:28" s="4" customFormat="1" ht="12.75" customHeight="1">
      <c r="A27" s="104" t="s">
        <v>233</v>
      </c>
      <c r="B27" s="24" t="s">
        <v>25</v>
      </c>
      <c r="C27" s="121"/>
      <c r="D27" s="30">
        <v>3.57</v>
      </c>
      <c r="E27" s="25" t="s">
        <v>405</v>
      </c>
      <c r="F27" s="73">
        <v>4949</v>
      </c>
      <c r="G27" s="60">
        <v>4499</v>
      </c>
      <c r="H27" s="53">
        <v>3099</v>
      </c>
      <c r="I27" s="53">
        <v>2607</v>
      </c>
      <c r="J27" s="60">
        <v>0</v>
      </c>
      <c r="K27" s="73">
        <f t="shared" si="1"/>
        <v>2607</v>
      </c>
      <c r="L27" s="82">
        <f t="shared" si="2"/>
        <v>0.42053789731051344</v>
      </c>
      <c r="M27" s="146">
        <v>3099</v>
      </c>
      <c r="N27" s="220">
        <v>0</v>
      </c>
      <c r="O27" s="220">
        <f t="shared" si="0"/>
        <v>2607</v>
      </c>
      <c r="P27" s="221">
        <f t="shared" si="3"/>
        <v>0.15876089060987417</v>
      </c>
      <c r="Q27" s="146">
        <v>3099</v>
      </c>
      <c r="R27" s="251">
        <v>0</v>
      </c>
      <c r="S27" s="251">
        <f t="shared" si="4"/>
        <v>2607</v>
      </c>
      <c r="T27" s="252">
        <f t="shared" si="5"/>
        <v>0.15876089060987417</v>
      </c>
      <c r="U27" s="146">
        <v>3099</v>
      </c>
      <c r="V27" s="220">
        <v>0</v>
      </c>
      <c r="W27" s="220">
        <f t="shared" si="6"/>
        <v>2607</v>
      </c>
      <c r="X27" s="221">
        <f t="shared" si="7"/>
        <v>0.15876089060987417</v>
      </c>
      <c r="Y27" s="146">
        <v>3099</v>
      </c>
      <c r="Z27" s="251">
        <v>0</v>
      </c>
      <c r="AA27" s="251">
        <f t="shared" si="8"/>
        <v>2607</v>
      </c>
      <c r="AB27" s="252">
        <f t="shared" si="9"/>
        <v>0.15876089060987417</v>
      </c>
    </row>
    <row r="28" spans="1:28" s="4" customFormat="1" ht="12.75" customHeight="1">
      <c r="A28" s="27" t="s">
        <v>234</v>
      </c>
      <c r="B28" s="21" t="s">
        <v>25</v>
      </c>
      <c r="C28" s="5"/>
      <c r="D28" s="32">
        <v>3.57</v>
      </c>
      <c r="E28" s="6" t="s">
        <v>404</v>
      </c>
      <c r="F28" s="75">
        <v>4839</v>
      </c>
      <c r="G28" s="61">
        <v>4399</v>
      </c>
      <c r="H28" s="55">
        <v>3099</v>
      </c>
      <c r="I28" s="55">
        <v>2607</v>
      </c>
      <c r="J28" s="61">
        <v>0</v>
      </c>
      <c r="K28" s="75">
        <f t="shared" si="1"/>
        <v>2607</v>
      </c>
      <c r="L28" s="84">
        <f t="shared" si="2"/>
        <v>0.40736531029779494</v>
      </c>
      <c r="M28" s="147">
        <v>3099</v>
      </c>
      <c r="N28" s="225">
        <v>0</v>
      </c>
      <c r="O28" s="225">
        <f t="shared" si="0"/>
        <v>2607</v>
      </c>
      <c r="P28" s="226">
        <f t="shared" si="3"/>
        <v>0.15876089060987417</v>
      </c>
      <c r="Q28" s="147">
        <v>3099</v>
      </c>
      <c r="R28" s="256">
        <v>0</v>
      </c>
      <c r="S28" s="256">
        <f t="shared" si="4"/>
        <v>2607</v>
      </c>
      <c r="T28" s="257">
        <f t="shared" si="5"/>
        <v>0.15876089060987417</v>
      </c>
      <c r="U28" s="147">
        <v>3099</v>
      </c>
      <c r="V28" s="225">
        <v>0</v>
      </c>
      <c r="W28" s="225">
        <f t="shared" si="6"/>
        <v>2607</v>
      </c>
      <c r="X28" s="226">
        <f t="shared" si="7"/>
        <v>0.15876089060987417</v>
      </c>
      <c r="Y28" s="147">
        <v>3099</v>
      </c>
      <c r="Z28" s="256">
        <v>0</v>
      </c>
      <c r="AA28" s="256">
        <f t="shared" si="8"/>
        <v>2607</v>
      </c>
      <c r="AB28" s="257">
        <f t="shared" si="9"/>
        <v>0.15876089060987417</v>
      </c>
    </row>
    <row r="29" spans="1:28" s="4" customFormat="1" ht="12.75" customHeight="1">
      <c r="A29" s="104" t="s">
        <v>184</v>
      </c>
      <c r="B29" s="24" t="s">
        <v>25</v>
      </c>
      <c r="C29" s="66"/>
      <c r="D29" s="30">
        <v>3.57</v>
      </c>
      <c r="E29" s="25" t="s">
        <v>397</v>
      </c>
      <c r="F29" s="73">
        <v>3519</v>
      </c>
      <c r="G29" s="60">
        <v>3199</v>
      </c>
      <c r="H29" s="53">
        <v>1999</v>
      </c>
      <c r="I29" s="53">
        <v>1608</v>
      </c>
      <c r="J29" s="60">
        <v>0</v>
      </c>
      <c r="K29" s="73">
        <f t="shared" si="1"/>
        <v>1608</v>
      </c>
      <c r="L29" s="82">
        <f t="shared" si="2"/>
        <v>0.49734291966239452</v>
      </c>
      <c r="M29" s="146">
        <v>1599</v>
      </c>
      <c r="N29" s="96">
        <v>316</v>
      </c>
      <c r="O29" s="220">
        <f t="shared" si="0"/>
        <v>1292</v>
      </c>
      <c r="P29" s="221">
        <f t="shared" si="3"/>
        <v>0.19199499687304566</v>
      </c>
      <c r="Q29" s="146">
        <v>1599</v>
      </c>
      <c r="R29" s="96">
        <v>316</v>
      </c>
      <c r="S29" s="251">
        <f t="shared" si="4"/>
        <v>1292</v>
      </c>
      <c r="T29" s="252">
        <f t="shared" si="5"/>
        <v>0.19199499687304566</v>
      </c>
      <c r="U29" s="146">
        <v>1799</v>
      </c>
      <c r="V29" s="96">
        <v>154</v>
      </c>
      <c r="W29" s="220">
        <f t="shared" si="6"/>
        <v>1454</v>
      </c>
      <c r="X29" s="221">
        <f t="shared" si="7"/>
        <v>0.19177320733740968</v>
      </c>
      <c r="Y29" s="146">
        <v>1799</v>
      </c>
      <c r="Z29" s="96">
        <v>153</v>
      </c>
      <c r="AA29" s="251">
        <f t="shared" si="8"/>
        <v>1455</v>
      </c>
      <c r="AB29" s="252">
        <f t="shared" si="9"/>
        <v>0.19121734296831572</v>
      </c>
    </row>
    <row r="30" spans="1:28" s="4" customFormat="1" ht="12.75" customHeight="1">
      <c r="A30" s="104" t="s">
        <v>660</v>
      </c>
      <c r="B30" s="24" t="s">
        <v>25</v>
      </c>
      <c r="C30" s="66" t="s">
        <v>5</v>
      </c>
      <c r="D30" s="30">
        <v>3.57</v>
      </c>
      <c r="E30" s="25" t="s">
        <v>661</v>
      </c>
      <c r="F30" s="73">
        <v>3519</v>
      </c>
      <c r="G30" s="60">
        <v>3199</v>
      </c>
      <c r="H30" s="53">
        <v>1999</v>
      </c>
      <c r="I30" s="53">
        <v>1608</v>
      </c>
      <c r="J30" s="60">
        <v>0</v>
      </c>
      <c r="K30" s="73">
        <f t="shared" si="1"/>
        <v>1608</v>
      </c>
      <c r="L30" s="82">
        <f t="shared" si="2"/>
        <v>0.49734291966239452</v>
      </c>
      <c r="M30" s="146">
        <v>1599</v>
      </c>
      <c r="N30" s="96">
        <v>316</v>
      </c>
      <c r="O30" s="220">
        <f t="shared" si="0"/>
        <v>1292</v>
      </c>
      <c r="P30" s="221">
        <f t="shared" si="3"/>
        <v>0.19199499687304566</v>
      </c>
      <c r="Q30" s="146">
        <v>1599</v>
      </c>
      <c r="R30" s="96">
        <v>316</v>
      </c>
      <c r="S30" s="251">
        <f t="shared" si="4"/>
        <v>1292</v>
      </c>
      <c r="T30" s="252">
        <f t="shared" si="5"/>
        <v>0.19199499687304566</v>
      </c>
      <c r="U30" s="146">
        <v>1799</v>
      </c>
      <c r="V30" s="96">
        <v>155</v>
      </c>
      <c r="W30" s="220">
        <f t="shared" si="6"/>
        <v>1453</v>
      </c>
      <c r="X30" s="221">
        <f t="shared" si="7"/>
        <v>0.19232907170650362</v>
      </c>
      <c r="Y30" s="146">
        <v>1799</v>
      </c>
      <c r="Z30" s="96">
        <v>155</v>
      </c>
      <c r="AA30" s="251">
        <f t="shared" si="8"/>
        <v>1453</v>
      </c>
      <c r="AB30" s="252">
        <f t="shared" si="9"/>
        <v>0.19232907170650362</v>
      </c>
    </row>
    <row r="31" spans="1:28" s="4" customFormat="1" ht="12.75" customHeight="1">
      <c r="A31" s="104" t="s">
        <v>227</v>
      </c>
      <c r="B31" s="24" t="s">
        <v>25</v>
      </c>
      <c r="C31" s="66"/>
      <c r="D31" s="30">
        <v>4.16</v>
      </c>
      <c r="E31" s="25" t="s">
        <v>229</v>
      </c>
      <c r="F31" s="73">
        <v>3299</v>
      </c>
      <c r="G31" s="60">
        <v>2999</v>
      </c>
      <c r="H31" s="53">
        <v>2299</v>
      </c>
      <c r="I31" s="53">
        <v>1876</v>
      </c>
      <c r="J31" s="60">
        <v>26</v>
      </c>
      <c r="K31" s="73">
        <f t="shared" si="1"/>
        <v>1850</v>
      </c>
      <c r="L31" s="82">
        <f t="shared" si="2"/>
        <v>0.38312770923641215</v>
      </c>
      <c r="M31" s="146">
        <v>1799</v>
      </c>
      <c r="N31" s="96">
        <v>402</v>
      </c>
      <c r="O31" s="220">
        <f t="shared" si="0"/>
        <v>1448</v>
      </c>
      <c r="P31" s="221">
        <f t="shared" si="3"/>
        <v>0.19510839355197332</v>
      </c>
      <c r="Q31" s="146">
        <v>1799</v>
      </c>
      <c r="R31" s="96">
        <v>402</v>
      </c>
      <c r="S31" s="251">
        <f t="shared" si="4"/>
        <v>1448</v>
      </c>
      <c r="T31" s="252">
        <f t="shared" si="5"/>
        <v>0.19510839355197332</v>
      </c>
      <c r="U31" s="146">
        <v>1799</v>
      </c>
      <c r="V31" s="96">
        <v>402</v>
      </c>
      <c r="W31" s="220">
        <f t="shared" si="6"/>
        <v>1448</v>
      </c>
      <c r="X31" s="221">
        <f t="shared" si="7"/>
        <v>0.19510839355197332</v>
      </c>
      <c r="Y31" s="146">
        <v>1799</v>
      </c>
      <c r="Z31" s="96">
        <v>400</v>
      </c>
      <c r="AA31" s="251">
        <f t="shared" si="8"/>
        <v>1450</v>
      </c>
      <c r="AB31" s="252">
        <f t="shared" si="9"/>
        <v>0.19399666481378544</v>
      </c>
    </row>
    <row r="32" spans="1:28" s="4" customFormat="1" ht="12.75" customHeight="1">
      <c r="A32" s="104" t="s">
        <v>228</v>
      </c>
      <c r="B32" s="24" t="s">
        <v>25</v>
      </c>
      <c r="C32" s="66"/>
      <c r="D32" s="30">
        <v>4.16</v>
      </c>
      <c r="E32" s="25" t="s">
        <v>229</v>
      </c>
      <c r="F32" s="73">
        <v>3299</v>
      </c>
      <c r="G32" s="60">
        <v>2999</v>
      </c>
      <c r="H32" s="53">
        <v>2199</v>
      </c>
      <c r="I32" s="53">
        <v>1783</v>
      </c>
      <c r="J32" s="60">
        <v>15</v>
      </c>
      <c r="K32" s="73">
        <f t="shared" si="1"/>
        <v>1768</v>
      </c>
      <c r="L32" s="82">
        <f t="shared" si="2"/>
        <v>0.4104701567189063</v>
      </c>
      <c r="M32" s="146">
        <v>1599</v>
      </c>
      <c r="N32" s="96">
        <v>482</v>
      </c>
      <c r="O32" s="220">
        <f t="shared" si="0"/>
        <v>1286</v>
      </c>
      <c r="P32" s="221">
        <f t="shared" si="3"/>
        <v>0.19574734208880551</v>
      </c>
      <c r="Q32" s="146">
        <v>1599</v>
      </c>
      <c r="R32" s="96">
        <v>482</v>
      </c>
      <c r="S32" s="251">
        <f t="shared" si="4"/>
        <v>1286</v>
      </c>
      <c r="T32" s="252">
        <f t="shared" si="5"/>
        <v>0.19574734208880551</v>
      </c>
      <c r="U32" s="146">
        <v>1699</v>
      </c>
      <c r="V32" s="96">
        <v>400</v>
      </c>
      <c r="W32" s="220">
        <f t="shared" si="6"/>
        <v>1368</v>
      </c>
      <c r="X32" s="221">
        <f t="shared" si="7"/>
        <v>0.1948204826368452</v>
      </c>
      <c r="Y32" s="146">
        <v>1699</v>
      </c>
      <c r="Z32" s="96">
        <v>400</v>
      </c>
      <c r="AA32" s="251">
        <f t="shared" si="8"/>
        <v>1368</v>
      </c>
      <c r="AB32" s="252">
        <f t="shared" si="9"/>
        <v>0.1948204826368452</v>
      </c>
    </row>
    <row r="33" spans="1:28" s="4" customFormat="1" ht="12.75" customHeight="1">
      <c r="A33" s="187" t="s">
        <v>664</v>
      </c>
      <c r="B33" s="24" t="s">
        <v>25</v>
      </c>
      <c r="C33" s="66" t="s">
        <v>5</v>
      </c>
      <c r="D33" s="30">
        <v>4.54</v>
      </c>
      <c r="E33" s="25" t="s">
        <v>665</v>
      </c>
      <c r="F33" s="73">
        <v>3629</v>
      </c>
      <c r="G33" s="60">
        <v>3299</v>
      </c>
      <c r="H33" s="53">
        <v>2570</v>
      </c>
      <c r="I33" s="53">
        <v>2329</v>
      </c>
      <c r="J33" s="60">
        <v>0</v>
      </c>
      <c r="K33" s="73">
        <f t="shared" si="1"/>
        <v>2329</v>
      </c>
      <c r="L33" s="82">
        <f t="shared" si="2"/>
        <v>0.29402849348287358</v>
      </c>
      <c r="M33" s="146">
        <v>2570</v>
      </c>
      <c r="N33" s="220">
        <v>0</v>
      </c>
      <c r="O33" s="220">
        <f t="shared" si="0"/>
        <v>2329</v>
      </c>
      <c r="P33" s="221">
        <f t="shared" si="3"/>
        <v>9.377431906614786E-2</v>
      </c>
      <c r="Q33" s="146">
        <v>2570</v>
      </c>
      <c r="R33" s="251">
        <v>0</v>
      </c>
      <c r="S33" s="251">
        <f t="shared" si="4"/>
        <v>2329</v>
      </c>
      <c r="T33" s="252">
        <f t="shared" si="5"/>
        <v>9.377431906614786E-2</v>
      </c>
      <c r="U33" s="146">
        <v>2570</v>
      </c>
      <c r="V33" s="220">
        <v>0</v>
      </c>
      <c r="W33" s="220">
        <f t="shared" si="6"/>
        <v>2329</v>
      </c>
      <c r="X33" s="221">
        <f t="shared" si="7"/>
        <v>9.377431906614786E-2</v>
      </c>
      <c r="Y33" s="146">
        <v>2570</v>
      </c>
      <c r="Z33" s="251">
        <v>0</v>
      </c>
      <c r="AA33" s="251">
        <f t="shared" si="8"/>
        <v>2329</v>
      </c>
      <c r="AB33" s="252">
        <f t="shared" si="9"/>
        <v>9.377431906614786E-2</v>
      </c>
    </row>
    <row r="34" spans="1:28" s="4" customFormat="1" ht="12.75" customHeight="1">
      <c r="A34" s="104" t="s">
        <v>351</v>
      </c>
      <c r="B34" s="24" t="s">
        <v>25</v>
      </c>
      <c r="C34" s="121"/>
      <c r="D34" s="30">
        <v>4.54</v>
      </c>
      <c r="E34" s="25" t="s">
        <v>352</v>
      </c>
      <c r="F34" s="73">
        <v>4069</v>
      </c>
      <c r="G34" s="60">
        <v>3699</v>
      </c>
      <c r="H34" s="53">
        <v>2799</v>
      </c>
      <c r="I34" s="53">
        <v>2336</v>
      </c>
      <c r="J34" s="60">
        <v>0</v>
      </c>
      <c r="K34" s="73">
        <f t="shared" si="1"/>
        <v>2336</v>
      </c>
      <c r="L34" s="82">
        <f t="shared" si="2"/>
        <v>0.36847796701811303</v>
      </c>
      <c r="M34" s="146">
        <v>2299</v>
      </c>
      <c r="N34" s="96">
        <v>392</v>
      </c>
      <c r="O34" s="220">
        <f t="shared" si="0"/>
        <v>1944</v>
      </c>
      <c r="P34" s="221">
        <f t="shared" si="3"/>
        <v>0.15441496302740321</v>
      </c>
      <c r="Q34" s="146">
        <v>2299</v>
      </c>
      <c r="R34" s="96">
        <v>392</v>
      </c>
      <c r="S34" s="251">
        <f t="shared" si="4"/>
        <v>1944</v>
      </c>
      <c r="T34" s="252">
        <f t="shared" si="5"/>
        <v>0.15441496302740321</v>
      </c>
      <c r="U34" s="146">
        <v>2299</v>
      </c>
      <c r="V34" s="96">
        <v>390</v>
      </c>
      <c r="W34" s="220">
        <f t="shared" si="6"/>
        <v>1946</v>
      </c>
      <c r="X34" s="221">
        <f t="shared" si="7"/>
        <v>0.15354501957372771</v>
      </c>
      <c r="Y34" s="146">
        <v>2299</v>
      </c>
      <c r="Z34" s="96">
        <v>392</v>
      </c>
      <c r="AA34" s="251">
        <f t="shared" si="8"/>
        <v>1944</v>
      </c>
      <c r="AB34" s="252">
        <f t="shared" si="9"/>
        <v>0.15441496302740321</v>
      </c>
    </row>
    <row r="35" spans="1:28" s="4" customFormat="1" ht="12.75" customHeight="1">
      <c r="A35" s="187" t="s">
        <v>394</v>
      </c>
      <c r="B35" s="24" t="s">
        <v>25</v>
      </c>
      <c r="C35" s="150"/>
      <c r="D35" s="30">
        <v>4.54</v>
      </c>
      <c r="E35" s="25" t="s">
        <v>401</v>
      </c>
      <c r="F35" s="73">
        <v>3189</v>
      </c>
      <c r="G35" s="60">
        <v>2899</v>
      </c>
      <c r="H35" s="53">
        <v>2499</v>
      </c>
      <c r="I35" s="53">
        <v>2211</v>
      </c>
      <c r="J35" s="60">
        <v>0</v>
      </c>
      <c r="K35" s="73">
        <f t="shared" si="1"/>
        <v>2211</v>
      </c>
      <c r="L35" s="82">
        <f t="shared" si="2"/>
        <v>0.23732321490169023</v>
      </c>
      <c r="M35" s="219">
        <v>2899</v>
      </c>
      <c r="N35" s="220">
        <v>0</v>
      </c>
      <c r="O35" s="220">
        <f t="shared" si="0"/>
        <v>2211</v>
      </c>
      <c r="P35" s="221">
        <f t="shared" si="3"/>
        <v>0.23732321490169023</v>
      </c>
      <c r="Q35" s="250">
        <v>2899</v>
      </c>
      <c r="R35" s="251">
        <v>0</v>
      </c>
      <c r="S35" s="251">
        <f t="shared" si="4"/>
        <v>2211</v>
      </c>
      <c r="T35" s="252">
        <f t="shared" si="5"/>
        <v>0.23732321490169023</v>
      </c>
      <c r="U35" s="219">
        <v>2899</v>
      </c>
      <c r="V35" s="220">
        <v>0</v>
      </c>
      <c r="W35" s="220">
        <f t="shared" si="6"/>
        <v>2211</v>
      </c>
      <c r="X35" s="221">
        <f t="shared" si="7"/>
        <v>0.23732321490169023</v>
      </c>
      <c r="Y35" s="250">
        <v>2899</v>
      </c>
      <c r="Z35" s="251">
        <v>0</v>
      </c>
      <c r="AA35" s="251">
        <f t="shared" si="8"/>
        <v>2211</v>
      </c>
      <c r="AB35" s="252">
        <f t="shared" si="9"/>
        <v>0.23732321490169023</v>
      </c>
    </row>
    <row r="36" spans="1:28" s="4" customFormat="1" ht="12.75" customHeight="1">
      <c r="A36" s="104" t="s">
        <v>348</v>
      </c>
      <c r="B36" s="24" t="s">
        <v>25</v>
      </c>
      <c r="C36" s="66"/>
      <c r="D36" s="30">
        <v>4.54</v>
      </c>
      <c r="E36" s="25" t="s">
        <v>349</v>
      </c>
      <c r="F36" s="73">
        <v>3409</v>
      </c>
      <c r="G36" s="60">
        <v>3099</v>
      </c>
      <c r="H36" s="53">
        <v>1999</v>
      </c>
      <c r="I36" s="53">
        <v>1822</v>
      </c>
      <c r="J36" s="60">
        <v>0</v>
      </c>
      <c r="K36" s="73">
        <f t="shared" si="1"/>
        <v>1822</v>
      </c>
      <c r="L36" s="82">
        <f t="shared" si="2"/>
        <v>0.41206840916424653</v>
      </c>
      <c r="M36" s="146">
        <v>1799</v>
      </c>
      <c r="N36" s="96">
        <v>176</v>
      </c>
      <c r="O36" s="220">
        <f t="shared" si="0"/>
        <v>1646</v>
      </c>
      <c r="P36" s="221">
        <f>(M36-O36)/M36</f>
        <v>8.5047248471372988E-2</v>
      </c>
      <c r="Q36" s="146">
        <v>1799</v>
      </c>
      <c r="R36" s="96">
        <v>176</v>
      </c>
      <c r="S36" s="251">
        <f t="shared" si="4"/>
        <v>1646</v>
      </c>
      <c r="T36" s="252">
        <f>(Q36-S36)/Q36</f>
        <v>8.5047248471372988E-2</v>
      </c>
      <c r="U36" s="146">
        <v>1799</v>
      </c>
      <c r="V36" s="96">
        <v>175</v>
      </c>
      <c r="W36" s="220">
        <f t="shared" si="6"/>
        <v>1647</v>
      </c>
      <c r="X36" s="221">
        <f>(U36-W36)/U36</f>
        <v>8.4491384102279049E-2</v>
      </c>
      <c r="Y36" s="146">
        <v>1799</v>
      </c>
      <c r="Z36" s="96">
        <v>176</v>
      </c>
      <c r="AA36" s="251">
        <f t="shared" si="8"/>
        <v>1646</v>
      </c>
      <c r="AB36" s="252">
        <f>(Y36-AA36)/Y36</f>
        <v>8.5047248471372988E-2</v>
      </c>
    </row>
    <row r="37" spans="1:28" s="4" customFormat="1" ht="12.75" customHeight="1" thickBot="1">
      <c r="A37" s="56" t="s">
        <v>662</v>
      </c>
      <c r="B37" s="49" t="s">
        <v>25</v>
      </c>
      <c r="C37" s="110" t="s">
        <v>5</v>
      </c>
      <c r="D37" s="50">
        <v>4.54</v>
      </c>
      <c r="E37" s="51" t="s">
        <v>663</v>
      </c>
      <c r="F37" s="77">
        <v>3409</v>
      </c>
      <c r="G37" s="111">
        <v>3099</v>
      </c>
      <c r="H37" s="58">
        <v>1999</v>
      </c>
      <c r="I37" s="58">
        <v>1850</v>
      </c>
      <c r="J37" s="111">
        <v>0</v>
      </c>
      <c r="K37" s="77">
        <f t="shared" si="1"/>
        <v>1850</v>
      </c>
      <c r="L37" s="93">
        <f t="shared" si="2"/>
        <v>0.40303323652791223</v>
      </c>
      <c r="M37" s="166">
        <v>1799</v>
      </c>
      <c r="N37" s="116">
        <v>178</v>
      </c>
      <c r="O37" s="227">
        <f t="shared" si="0"/>
        <v>1672</v>
      </c>
      <c r="P37" s="228">
        <f>(M37-O37)/M37</f>
        <v>7.0594774874930516E-2</v>
      </c>
      <c r="Q37" s="166">
        <v>1799</v>
      </c>
      <c r="R37" s="116">
        <v>178</v>
      </c>
      <c r="S37" s="258">
        <f t="shared" si="4"/>
        <v>1672</v>
      </c>
      <c r="T37" s="259">
        <f>(Q37-S37)/Q37</f>
        <v>7.0594774874930516E-2</v>
      </c>
      <c r="U37" s="166">
        <v>1799</v>
      </c>
      <c r="V37" s="116">
        <v>179</v>
      </c>
      <c r="W37" s="227">
        <f t="shared" si="6"/>
        <v>1671</v>
      </c>
      <c r="X37" s="228">
        <f>(U37-W37)/U37</f>
        <v>7.1150639244024455E-2</v>
      </c>
      <c r="Y37" s="166">
        <v>1799</v>
      </c>
      <c r="Z37" s="116">
        <v>179</v>
      </c>
      <c r="AA37" s="258">
        <f t="shared" si="8"/>
        <v>1671</v>
      </c>
      <c r="AB37" s="259">
        <f>(Y37-AA37)/Y37</f>
        <v>7.1150639244024455E-2</v>
      </c>
    </row>
    <row r="38" spans="1:28" s="4" customFormat="1" ht="12.75" customHeight="1">
      <c r="A38" s="106" t="s">
        <v>50</v>
      </c>
      <c r="B38" s="21" t="s">
        <v>25</v>
      </c>
      <c r="C38" s="69"/>
      <c r="D38" s="125">
        <v>3.57</v>
      </c>
      <c r="E38" s="126" t="s">
        <v>411</v>
      </c>
      <c r="F38" s="108">
        <v>4949</v>
      </c>
      <c r="G38" s="109">
        <v>4499</v>
      </c>
      <c r="H38" s="107">
        <v>3799</v>
      </c>
      <c r="I38" s="107">
        <v>3011</v>
      </c>
      <c r="J38" s="109">
        <v>0</v>
      </c>
      <c r="K38" s="108">
        <f t="shared" si="1"/>
        <v>3011</v>
      </c>
      <c r="L38" s="86">
        <f t="shared" si="2"/>
        <v>0.3307401644809958</v>
      </c>
      <c r="M38" s="165">
        <v>3799</v>
      </c>
      <c r="N38" s="229">
        <v>0</v>
      </c>
      <c r="O38" s="229">
        <f t="shared" si="0"/>
        <v>3011</v>
      </c>
      <c r="P38" s="230">
        <f t="shared" ref="P38:P50" si="10">(M38-O38)/M38</f>
        <v>0.20742300605422478</v>
      </c>
      <c r="Q38" s="165">
        <v>3799</v>
      </c>
      <c r="R38" s="261">
        <v>0</v>
      </c>
      <c r="S38" s="261">
        <f t="shared" si="4"/>
        <v>3011</v>
      </c>
      <c r="T38" s="262">
        <f t="shared" ref="T38:T50" si="11">(Q38-S38)/Q38</f>
        <v>0.20742300605422478</v>
      </c>
      <c r="U38" s="165">
        <v>3799</v>
      </c>
      <c r="V38" s="229">
        <v>0</v>
      </c>
      <c r="W38" s="229">
        <f t="shared" si="6"/>
        <v>3011</v>
      </c>
      <c r="X38" s="230">
        <f t="shared" ref="X38:X50" si="12">(U38-W38)/U38</f>
        <v>0.20742300605422478</v>
      </c>
      <c r="Y38" s="165">
        <v>3799</v>
      </c>
      <c r="Z38" s="261">
        <v>0</v>
      </c>
      <c r="AA38" s="261">
        <f t="shared" si="8"/>
        <v>3011</v>
      </c>
      <c r="AB38" s="262">
        <f t="shared" ref="AB38:AB50" si="13">(Y38-AA38)/Y38</f>
        <v>0.20742300605422478</v>
      </c>
    </row>
    <row r="39" spans="1:28" s="4" customFormat="1" ht="12.75" customHeight="1">
      <c r="A39" s="175" t="s">
        <v>52</v>
      </c>
      <c r="B39" s="24" t="s">
        <v>25</v>
      </c>
      <c r="C39" s="66"/>
      <c r="D39" s="141">
        <v>3.57</v>
      </c>
      <c r="E39" s="142" t="s">
        <v>412</v>
      </c>
      <c r="F39" s="143">
        <v>5279</v>
      </c>
      <c r="G39" s="136">
        <v>4799</v>
      </c>
      <c r="H39" s="144">
        <v>4099</v>
      </c>
      <c r="I39" s="144">
        <v>3249</v>
      </c>
      <c r="J39" s="136">
        <v>0</v>
      </c>
      <c r="K39" s="143">
        <f t="shared" si="1"/>
        <v>3249</v>
      </c>
      <c r="L39" s="145">
        <f t="shared" si="2"/>
        <v>0.32298395499062305</v>
      </c>
      <c r="M39" s="148">
        <v>4099</v>
      </c>
      <c r="N39" s="231">
        <v>0</v>
      </c>
      <c r="O39" s="231">
        <f t="shared" si="0"/>
        <v>3249</v>
      </c>
      <c r="P39" s="232">
        <f t="shared" si="10"/>
        <v>0.20736765064649915</v>
      </c>
      <c r="Q39" s="148">
        <v>4099</v>
      </c>
      <c r="R39" s="263">
        <v>0</v>
      </c>
      <c r="S39" s="263">
        <f t="shared" si="4"/>
        <v>3249</v>
      </c>
      <c r="T39" s="264">
        <f t="shared" si="11"/>
        <v>0.20736765064649915</v>
      </c>
      <c r="U39" s="148">
        <v>4099</v>
      </c>
      <c r="V39" s="231">
        <v>0</v>
      </c>
      <c r="W39" s="231">
        <f t="shared" si="6"/>
        <v>3249</v>
      </c>
      <c r="X39" s="232">
        <f t="shared" si="12"/>
        <v>0.20736765064649915</v>
      </c>
      <c r="Y39" s="148">
        <v>4099</v>
      </c>
      <c r="Z39" s="263">
        <v>0</v>
      </c>
      <c r="AA39" s="263">
        <f t="shared" si="8"/>
        <v>3249</v>
      </c>
      <c r="AB39" s="264">
        <f t="shared" si="13"/>
        <v>0.20736765064649915</v>
      </c>
    </row>
    <row r="40" spans="1:28" s="4" customFormat="1" ht="12.75" customHeight="1">
      <c r="A40" s="175" t="s">
        <v>51</v>
      </c>
      <c r="B40" s="24" t="s">
        <v>25</v>
      </c>
      <c r="C40" s="66"/>
      <c r="D40" s="141">
        <v>3.57</v>
      </c>
      <c r="E40" s="142" t="s">
        <v>413</v>
      </c>
      <c r="F40" s="143">
        <v>5169</v>
      </c>
      <c r="G40" s="136">
        <v>4699</v>
      </c>
      <c r="H40" s="144">
        <v>3999</v>
      </c>
      <c r="I40" s="144">
        <v>3172</v>
      </c>
      <c r="J40" s="136">
        <v>0</v>
      </c>
      <c r="K40" s="143">
        <f t="shared" si="1"/>
        <v>3172</v>
      </c>
      <c r="L40" s="145">
        <f t="shared" si="2"/>
        <v>0.32496275803362418</v>
      </c>
      <c r="M40" s="148">
        <v>3999</v>
      </c>
      <c r="N40" s="231">
        <v>0</v>
      </c>
      <c r="O40" s="231">
        <f t="shared" si="0"/>
        <v>3172</v>
      </c>
      <c r="P40" s="232">
        <f t="shared" si="10"/>
        <v>0.20680170042510629</v>
      </c>
      <c r="Q40" s="148">
        <v>3999</v>
      </c>
      <c r="R40" s="263">
        <v>0</v>
      </c>
      <c r="S40" s="263">
        <f t="shared" si="4"/>
        <v>3172</v>
      </c>
      <c r="T40" s="264">
        <f t="shared" si="11"/>
        <v>0.20680170042510629</v>
      </c>
      <c r="U40" s="148">
        <v>3999</v>
      </c>
      <c r="V40" s="231">
        <v>0</v>
      </c>
      <c r="W40" s="231">
        <f t="shared" si="6"/>
        <v>3172</v>
      </c>
      <c r="X40" s="232">
        <f t="shared" si="12"/>
        <v>0.20680170042510629</v>
      </c>
      <c r="Y40" s="148">
        <v>3999</v>
      </c>
      <c r="Z40" s="263">
        <v>0</v>
      </c>
      <c r="AA40" s="263">
        <f t="shared" si="8"/>
        <v>3172</v>
      </c>
      <c r="AB40" s="264">
        <f t="shared" si="13"/>
        <v>0.20680170042510629</v>
      </c>
    </row>
    <row r="41" spans="1:28" s="4" customFormat="1" ht="12.75" customHeight="1">
      <c r="A41" s="175" t="s">
        <v>409</v>
      </c>
      <c r="B41" s="24" t="s">
        <v>25</v>
      </c>
      <c r="C41" s="66"/>
      <c r="D41" s="141">
        <v>3.57</v>
      </c>
      <c r="E41" s="142" t="s">
        <v>414</v>
      </c>
      <c r="F41" s="143">
        <v>4179</v>
      </c>
      <c r="G41" s="136">
        <v>3799</v>
      </c>
      <c r="H41" s="144">
        <v>2599</v>
      </c>
      <c r="I41" s="144">
        <v>2168</v>
      </c>
      <c r="J41" s="136">
        <v>0</v>
      </c>
      <c r="K41" s="143">
        <f t="shared" si="1"/>
        <v>2168</v>
      </c>
      <c r="L41" s="145">
        <f t="shared" si="2"/>
        <v>0.42932350618583837</v>
      </c>
      <c r="M41" s="148">
        <v>2399</v>
      </c>
      <c r="N41" s="206">
        <v>160</v>
      </c>
      <c r="O41" s="231">
        <f t="shared" si="0"/>
        <v>2008</v>
      </c>
      <c r="P41" s="232">
        <f t="shared" si="10"/>
        <v>0.1629845769070446</v>
      </c>
      <c r="Q41" s="148">
        <v>2399</v>
      </c>
      <c r="R41" s="206">
        <v>160</v>
      </c>
      <c r="S41" s="263">
        <f t="shared" si="4"/>
        <v>2008</v>
      </c>
      <c r="T41" s="264">
        <f t="shared" si="11"/>
        <v>0.1629845769070446</v>
      </c>
      <c r="U41" s="148">
        <v>2399</v>
      </c>
      <c r="V41" s="206">
        <v>160</v>
      </c>
      <c r="W41" s="231">
        <f t="shared" si="6"/>
        <v>2008</v>
      </c>
      <c r="X41" s="232">
        <f t="shared" si="12"/>
        <v>0.1629845769070446</v>
      </c>
      <c r="Y41" s="148">
        <v>2399</v>
      </c>
      <c r="Z41" s="206">
        <v>160</v>
      </c>
      <c r="AA41" s="263">
        <f t="shared" si="8"/>
        <v>2008</v>
      </c>
      <c r="AB41" s="264">
        <f t="shared" si="13"/>
        <v>0.1629845769070446</v>
      </c>
    </row>
    <row r="42" spans="1:28" s="4" customFormat="1" ht="12.75" customHeight="1">
      <c r="A42" s="175" t="s">
        <v>408</v>
      </c>
      <c r="B42" s="24" t="s">
        <v>25</v>
      </c>
      <c r="C42" s="66"/>
      <c r="D42" s="141">
        <v>3.57</v>
      </c>
      <c r="E42" s="142" t="s">
        <v>415</v>
      </c>
      <c r="F42" s="143">
        <v>3849</v>
      </c>
      <c r="G42" s="136">
        <v>3499</v>
      </c>
      <c r="H42" s="144">
        <v>2299</v>
      </c>
      <c r="I42" s="144">
        <v>2002</v>
      </c>
      <c r="J42" s="136">
        <v>0</v>
      </c>
      <c r="K42" s="143">
        <f t="shared" si="1"/>
        <v>2002</v>
      </c>
      <c r="L42" s="145">
        <f t="shared" si="2"/>
        <v>0.42783652472134898</v>
      </c>
      <c r="M42" s="148">
        <v>2149</v>
      </c>
      <c r="N42" s="206">
        <v>122</v>
      </c>
      <c r="O42" s="231">
        <f t="shared" si="0"/>
        <v>1880</v>
      </c>
      <c r="P42" s="232">
        <f t="shared" si="10"/>
        <v>0.12517449976733364</v>
      </c>
      <c r="Q42" s="148">
        <v>2149</v>
      </c>
      <c r="R42" s="206">
        <v>122</v>
      </c>
      <c r="S42" s="263">
        <f t="shared" si="4"/>
        <v>1880</v>
      </c>
      <c r="T42" s="264">
        <f t="shared" si="11"/>
        <v>0.12517449976733364</v>
      </c>
      <c r="U42" s="148">
        <v>2149</v>
      </c>
      <c r="V42" s="206">
        <v>120</v>
      </c>
      <c r="W42" s="231">
        <f t="shared" si="6"/>
        <v>1882</v>
      </c>
      <c r="X42" s="232">
        <f t="shared" si="12"/>
        <v>0.12424383434155421</v>
      </c>
      <c r="Y42" s="148">
        <v>2149</v>
      </c>
      <c r="Z42" s="206">
        <v>120</v>
      </c>
      <c r="AA42" s="263">
        <f t="shared" si="8"/>
        <v>1882</v>
      </c>
      <c r="AB42" s="264">
        <f t="shared" si="13"/>
        <v>0.12424383434155421</v>
      </c>
    </row>
    <row r="43" spans="1:28" s="4" customFormat="1" ht="12.75" customHeight="1">
      <c r="A43" s="175" t="s">
        <v>24</v>
      </c>
      <c r="B43" s="24" t="s">
        <v>25</v>
      </c>
      <c r="C43" s="66"/>
      <c r="D43" s="141">
        <v>4.16</v>
      </c>
      <c r="E43" s="142" t="s">
        <v>416</v>
      </c>
      <c r="F43" s="143">
        <v>3849</v>
      </c>
      <c r="G43" s="136">
        <v>3499</v>
      </c>
      <c r="H43" s="144">
        <v>2299</v>
      </c>
      <c r="I43" s="144">
        <v>1967</v>
      </c>
      <c r="J43" s="136">
        <v>0</v>
      </c>
      <c r="K43" s="143">
        <f t="shared" si="1"/>
        <v>1967</v>
      </c>
      <c r="L43" s="145">
        <f t="shared" si="2"/>
        <v>0.43783938268076594</v>
      </c>
      <c r="M43" s="148">
        <v>1699</v>
      </c>
      <c r="N43" s="206">
        <v>485</v>
      </c>
      <c r="O43" s="231">
        <f t="shared" si="0"/>
        <v>1482</v>
      </c>
      <c r="P43" s="232">
        <f t="shared" si="10"/>
        <v>0.12772218952324896</v>
      </c>
      <c r="Q43" s="148">
        <v>1699</v>
      </c>
      <c r="R43" s="206">
        <v>485</v>
      </c>
      <c r="S43" s="263">
        <f t="shared" si="4"/>
        <v>1482</v>
      </c>
      <c r="T43" s="264">
        <f t="shared" si="11"/>
        <v>0.12772218952324896</v>
      </c>
      <c r="U43" s="148">
        <v>1799</v>
      </c>
      <c r="V43" s="206">
        <v>404</v>
      </c>
      <c r="W43" s="231">
        <f t="shared" si="6"/>
        <v>1563</v>
      </c>
      <c r="X43" s="232">
        <f t="shared" si="12"/>
        <v>0.1311839911061701</v>
      </c>
      <c r="Y43" s="148">
        <v>1799</v>
      </c>
      <c r="Z43" s="206">
        <v>402</v>
      </c>
      <c r="AA43" s="263">
        <f t="shared" si="8"/>
        <v>1565</v>
      </c>
      <c r="AB43" s="264">
        <f t="shared" si="13"/>
        <v>0.13007226236798222</v>
      </c>
    </row>
    <row r="44" spans="1:28" s="4" customFormat="1" ht="12.75" customHeight="1">
      <c r="A44" s="175" t="s">
        <v>354</v>
      </c>
      <c r="B44" s="24" t="s">
        <v>25</v>
      </c>
      <c r="C44" s="66"/>
      <c r="D44" s="141">
        <v>3.57</v>
      </c>
      <c r="E44" s="142" t="s">
        <v>418</v>
      </c>
      <c r="F44" s="143">
        <v>4069</v>
      </c>
      <c r="G44" s="136">
        <v>3699</v>
      </c>
      <c r="H44" s="144">
        <v>2499</v>
      </c>
      <c r="I44" s="144">
        <v>1973</v>
      </c>
      <c r="J44" s="136">
        <v>10</v>
      </c>
      <c r="K44" s="143">
        <f t="shared" si="1"/>
        <v>1963</v>
      </c>
      <c r="L44" s="145">
        <f t="shared" si="2"/>
        <v>0.46931603135982697</v>
      </c>
      <c r="M44" s="148">
        <v>2199</v>
      </c>
      <c r="N44" s="206">
        <v>226</v>
      </c>
      <c r="O44" s="231">
        <f t="shared" si="0"/>
        <v>1737</v>
      </c>
      <c r="P44" s="232">
        <f t="shared" si="10"/>
        <v>0.21009549795361529</v>
      </c>
      <c r="Q44" s="148">
        <v>2199</v>
      </c>
      <c r="R44" s="206">
        <v>226</v>
      </c>
      <c r="S44" s="263">
        <f t="shared" si="4"/>
        <v>1737</v>
      </c>
      <c r="T44" s="264">
        <f t="shared" si="11"/>
        <v>0.21009549795361529</v>
      </c>
      <c r="U44" s="148">
        <v>2199</v>
      </c>
      <c r="V44" s="206">
        <v>226</v>
      </c>
      <c r="W44" s="231">
        <f t="shared" si="6"/>
        <v>1737</v>
      </c>
      <c r="X44" s="232">
        <f t="shared" si="12"/>
        <v>0.21009549795361529</v>
      </c>
      <c r="Y44" s="148">
        <v>2199</v>
      </c>
      <c r="Z44" s="206">
        <v>225</v>
      </c>
      <c r="AA44" s="263">
        <f t="shared" si="8"/>
        <v>1738</v>
      </c>
      <c r="AB44" s="264">
        <f t="shared" si="13"/>
        <v>0.20964074579354253</v>
      </c>
    </row>
    <row r="45" spans="1:28" s="4" customFormat="1" ht="12.75" customHeight="1">
      <c r="A45" s="175" t="s">
        <v>353</v>
      </c>
      <c r="B45" s="24" t="s">
        <v>25</v>
      </c>
      <c r="C45" s="66"/>
      <c r="D45" s="141">
        <v>3.57</v>
      </c>
      <c r="E45" s="142" t="s">
        <v>418</v>
      </c>
      <c r="F45" s="143">
        <v>4179</v>
      </c>
      <c r="G45" s="136">
        <v>3799</v>
      </c>
      <c r="H45" s="144">
        <v>2599</v>
      </c>
      <c r="I45" s="144">
        <v>2134</v>
      </c>
      <c r="J45" s="136">
        <v>20</v>
      </c>
      <c r="K45" s="143">
        <f t="shared" si="1"/>
        <v>2114</v>
      </c>
      <c r="L45" s="145">
        <f t="shared" si="2"/>
        <v>0.44353777309818371</v>
      </c>
      <c r="M45" s="148">
        <v>2399</v>
      </c>
      <c r="N45" s="206">
        <v>153</v>
      </c>
      <c r="O45" s="231">
        <f t="shared" si="0"/>
        <v>1961</v>
      </c>
      <c r="P45" s="232">
        <f t="shared" si="10"/>
        <v>0.18257607336390164</v>
      </c>
      <c r="Q45" s="148">
        <v>2399</v>
      </c>
      <c r="R45" s="206">
        <v>153</v>
      </c>
      <c r="S45" s="263">
        <f t="shared" si="4"/>
        <v>1961</v>
      </c>
      <c r="T45" s="264">
        <f t="shared" si="11"/>
        <v>0.18257607336390164</v>
      </c>
      <c r="U45" s="148">
        <v>2399</v>
      </c>
      <c r="V45" s="206">
        <v>154</v>
      </c>
      <c r="W45" s="231">
        <f t="shared" si="6"/>
        <v>1960</v>
      </c>
      <c r="X45" s="232">
        <f t="shared" si="12"/>
        <v>0.18299291371404752</v>
      </c>
      <c r="Y45" s="148">
        <v>2399</v>
      </c>
      <c r="Z45" s="206">
        <v>153</v>
      </c>
      <c r="AA45" s="263">
        <f t="shared" si="8"/>
        <v>1961</v>
      </c>
      <c r="AB45" s="264">
        <f t="shared" si="13"/>
        <v>0.18257607336390164</v>
      </c>
    </row>
    <row r="46" spans="1:28" s="4" customFormat="1" ht="12.75" customHeight="1">
      <c r="A46" s="175" t="s">
        <v>410</v>
      </c>
      <c r="B46" s="24" t="s">
        <v>25</v>
      </c>
      <c r="C46" s="66"/>
      <c r="D46" s="141">
        <v>4.54</v>
      </c>
      <c r="E46" s="142" t="s">
        <v>419</v>
      </c>
      <c r="F46" s="143">
        <v>4509</v>
      </c>
      <c r="G46" s="136">
        <v>4099</v>
      </c>
      <c r="H46" s="144">
        <v>3499</v>
      </c>
      <c r="I46" s="144">
        <v>2951</v>
      </c>
      <c r="J46" s="136">
        <v>0</v>
      </c>
      <c r="K46" s="143">
        <f t="shared" si="1"/>
        <v>2951</v>
      </c>
      <c r="L46" s="145">
        <f t="shared" ref="L46:L100" si="14">IFERROR((G46-K46)/G46, " ")</f>
        <v>0.28006830934374238</v>
      </c>
      <c r="M46" s="148">
        <v>2899</v>
      </c>
      <c r="N46" s="206">
        <v>490</v>
      </c>
      <c r="O46" s="231">
        <f t="shared" si="0"/>
        <v>2461</v>
      </c>
      <c r="P46" s="232">
        <f t="shared" si="10"/>
        <v>0.15108658157985513</v>
      </c>
      <c r="Q46" s="148">
        <v>2899</v>
      </c>
      <c r="R46" s="206">
        <v>490</v>
      </c>
      <c r="S46" s="263">
        <f t="shared" si="4"/>
        <v>2461</v>
      </c>
      <c r="T46" s="264">
        <f t="shared" si="11"/>
        <v>0.15108658157985513</v>
      </c>
      <c r="U46" s="148">
        <v>2899</v>
      </c>
      <c r="V46" s="206">
        <v>487</v>
      </c>
      <c r="W46" s="231">
        <f t="shared" si="6"/>
        <v>2464</v>
      </c>
      <c r="X46" s="232">
        <f t="shared" si="12"/>
        <v>0.1500517419799931</v>
      </c>
      <c r="Y46" s="148">
        <v>2899</v>
      </c>
      <c r="Z46" s="206">
        <v>485</v>
      </c>
      <c r="AA46" s="263">
        <f t="shared" si="8"/>
        <v>2466</v>
      </c>
      <c r="AB46" s="264">
        <f t="shared" si="13"/>
        <v>0.14936184891341842</v>
      </c>
    </row>
    <row r="47" spans="1:28" s="4" customFormat="1" ht="12.75" customHeight="1">
      <c r="A47" s="175" t="s">
        <v>355</v>
      </c>
      <c r="B47" s="24" t="s">
        <v>25</v>
      </c>
      <c r="C47" s="66"/>
      <c r="D47" s="141">
        <v>3.57</v>
      </c>
      <c r="E47" s="142" t="s">
        <v>417</v>
      </c>
      <c r="F47" s="143">
        <v>3629</v>
      </c>
      <c r="G47" s="136">
        <v>3299</v>
      </c>
      <c r="H47" s="144">
        <v>2199</v>
      </c>
      <c r="I47" s="144">
        <v>1947</v>
      </c>
      <c r="J47" s="136">
        <v>0</v>
      </c>
      <c r="K47" s="143">
        <f t="shared" ref="K47:K106" si="15">IFERROR(I47-J47,I47)</f>
        <v>1947</v>
      </c>
      <c r="L47" s="145">
        <f t="shared" si="14"/>
        <v>0.40982115792664442</v>
      </c>
      <c r="M47" s="148">
        <v>1999</v>
      </c>
      <c r="N47" s="206">
        <v>167</v>
      </c>
      <c r="O47" s="231">
        <f t="shared" si="0"/>
        <v>1780</v>
      </c>
      <c r="P47" s="232">
        <f t="shared" si="10"/>
        <v>0.10955477738869435</v>
      </c>
      <c r="Q47" s="148">
        <v>1999</v>
      </c>
      <c r="R47" s="206">
        <v>167</v>
      </c>
      <c r="S47" s="263">
        <f t="shared" si="4"/>
        <v>1780</v>
      </c>
      <c r="T47" s="264">
        <f t="shared" si="11"/>
        <v>0.10955477738869435</v>
      </c>
      <c r="U47" s="148">
        <v>1999</v>
      </c>
      <c r="V47" s="206">
        <v>165</v>
      </c>
      <c r="W47" s="231">
        <f t="shared" si="6"/>
        <v>1782</v>
      </c>
      <c r="X47" s="232">
        <f t="shared" si="12"/>
        <v>0.10855427713856929</v>
      </c>
      <c r="Y47" s="148">
        <v>1999</v>
      </c>
      <c r="Z47" s="206">
        <v>168</v>
      </c>
      <c r="AA47" s="263">
        <f t="shared" si="8"/>
        <v>1779</v>
      </c>
      <c r="AB47" s="264">
        <f t="shared" si="13"/>
        <v>0.11005502751375688</v>
      </c>
    </row>
    <row r="48" spans="1:28" s="4" customFormat="1" ht="12.75" customHeight="1">
      <c r="A48" s="175" t="s">
        <v>53</v>
      </c>
      <c r="B48" s="24" t="s">
        <v>25</v>
      </c>
      <c r="C48" s="66"/>
      <c r="D48" s="141">
        <v>4.54</v>
      </c>
      <c r="E48" s="142" t="s">
        <v>420</v>
      </c>
      <c r="F48" s="143">
        <v>4949</v>
      </c>
      <c r="G48" s="136">
        <v>4499</v>
      </c>
      <c r="H48" s="144">
        <v>3799</v>
      </c>
      <c r="I48" s="144">
        <v>3011</v>
      </c>
      <c r="J48" s="136">
        <v>0</v>
      </c>
      <c r="K48" s="143">
        <f t="shared" si="15"/>
        <v>3011</v>
      </c>
      <c r="L48" s="145">
        <f t="shared" si="14"/>
        <v>0.3307401644809958</v>
      </c>
      <c r="M48" s="148">
        <v>3399</v>
      </c>
      <c r="N48" s="206">
        <v>311</v>
      </c>
      <c r="O48" s="231">
        <f t="shared" si="0"/>
        <v>2700</v>
      </c>
      <c r="P48" s="232">
        <f t="shared" si="10"/>
        <v>0.20564872021182701</v>
      </c>
      <c r="Q48" s="148">
        <v>3399</v>
      </c>
      <c r="R48" s="206">
        <v>311</v>
      </c>
      <c r="S48" s="263">
        <f t="shared" si="4"/>
        <v>2700</v>
      </c>
      <c r="T48" s="264">
        <f t="shared" si="11"/>
        <v>0.20564872021182701</v>
      </c>
      <c r="U48" s="148">
        <v>3399</v>
      </c>
      <c r="V48" s="206">
        <v>310</v>
      </c>
      <c r="W48" s="231">
        <f t="shared" si="6"/>
        <v>2701</v>
      </c>
      <c r="X48" s="232">
        <f t="shared" si="12"/>
        <v>0.20535451603412769</v>
      </c>
      <c r="Y48" s="148">
        <v>3399</v>
      </c>
      <c r="Z48" s="206">
        <v>312</v>
      </c>
      <c r="AA48" s="263">
        <f t="shared" si="8"/>
        <v>2699</v>
      </c>
      <c r="AB48" s="264">
        <f t="shared" si="13"/>
        <v>0.20594292438952633</v>
      </c>
    </row>
    <row r="49" spans="1:28" s="4" customFormat="1" ht="12.75" customHeight="1">
      <c r="A49" s="175" t="s">
        <v>54</v>
      </c>
      <c r="B49" s="24" t="s">
        <v>25</v>
      </c>
      <c r="C49" s="66"/>
      <c r="D49" s="141">
        <v>4.54</v>
      </c>
      <c r="E49" s="142" t="s">
        <v>420</v>
      </c>
      <c r="F49" s="143">
        <v>5169</v>
      </c>
      <c r="G49" s="136">
        <v>4699</v>
      </c>
      <c r="H49" s="144">
        <v>3899</v>
      </c>
      <c r="I49" s="144">
        <v>3095</v>
      </c>
      <c r="J49" s="136">
        <v>0</v>
      </c>
      <c r="K49" s="143">
        <f t="shared" si="15"/>
        <v>3095</v>
      </c>
      <c r="L49" s="145">
        <f t="shared" si="14"/>
        <v>0.34134922323898703</v>
      </c>
      <c r="M49" s="148">
        <v>3699</v>
      </c>
      <c r="N49" s="206">
        <v>150</v>
      </c>
      <c r="O49" s="231">
        <f t="shared" si="0"/>
        <v>2945</v>
      </c>
      <c r="P49" s="232">
        <f t="shared" si="10"/>
        <v>0.2038388753717221</v>
      </c>
      <c r="Q49" s="148">
        <v>3699</v>
      </c>
      <c r="R49" s="206">
        <v>150</v>
      </c>
      <c r="S49" s="263">
        <f t="shared" si="4"/>
        <v>2945</v>
      </c>
      <c r="T49" s="264">
        <f t="shared" si="11"/>
        <v>0.2038388753717221</v>
      </c>
      <c r="U49" s="148">
        <v>3699</v>
      </c>
      <c r="V49" s="206">
        <v>152</v>
      </c>
      <c r="W49" s="231">
        <f t="shared" si="6"/>
        <v>2943</v>
      </c>
      <c r="X49" s="232">
        <f t="shared" si="12"/>
        <v>0.20437956204379562</v>
      </c>
      <c r="Y49" s="148">
        <v>3699</v>
      </c>
      <c r="Z49" s="206">
        <v>150</v>
      </c>
      <c r="AA49" s="263">
        <f t="shared" si="8"/>
        <v>2945</v>
      </c>
      <c r="AB49" s="264">
        <f t="shared" si="13"/>
        <v>0.2038388753717221</v>
      </c>
    </row>
    <row r="50" spans="1:28" s="4" customFormat="1" ht="12.75" customHeight="1">
      <c r="A50" s="104" t="s">
        <v>55</v>
      </c>
      <c r="B50" s="24" t="s">
        <v>25</v>
      </c>
      <c r="C50" s="66"/>
      <c r="D50" s="30">
        <v>4.54</v>
      </c>
      <c r="E50" s="25" t="s">
        <v>421</v>
      </c>
      <c r="F50" s="73">
        <v>5279</v>
      </c>
      <c r="G50" s="60">
        <v>4799</v>
      </c>
      <c r="H50" s="53">
        <v>3999</v>
      </c>
      <c r="I50" s="53">
        <v>3172</v>
      </c>
      <c r="J50" s="60">
        <v>0</v>
      </c>
      <c r="K50" s="73">
        <f t="shared" si="15"/>
        <v>3172</v>
      </c>
      <c r="L50" s="82">
        <f t="shared" si="14"/>
        <v>0.33902896436757657</v>
      </c>
      <c r="M50" s="146">
        <v>3799</v>
      </c>
      <c r="N50" s="96">
        <v>150</v>
      </c>
      <c r="O50" s="220">
        <f t="shared" si="0"/>
        <v>3022</v>
      </c>
      <c r="P50" s="221">
        <f t="shared" si="10"/>
        <v>0.20452750723874705</v>
      </c>
      <c r="Q50" s="146">
        <v>3799</v>
      </c>
      <c r="R50" s="96">
        <v>150</v>
      </c>
      <c r="S50" s="251">
        <f t="shared" si="4"/>
        <v>3022</v>
      </c>
      <c r="T50" s="252">
        <f t="shared" si="11"/>
        <v>0.20452750723874705</v>
      </c>
      <c r="U50" s="146">
        <v>3799</v>
      </c>
      <c r="V50" s="96">
        <v>150</v>
      </c>
      <c r="W50" s="220">
        <f t="shared" si="6"/>
        <v>3022</v>
      </c>
      <c r="X50" s="221">
        <f t="shared" si="12"/>
        <v>0.20452750723874705</v>
      </c>
      <c r="Y50" s="146">
        <v>3799</v>
      </c>
      <c r="Z50" s="96">
        <v>150</v>
      </c>
      <c r="AA50" s="251">
        <f t="shared" si="8"/>
        <v>3022</v>
      </c>
      <c r="AB50" s="252">
        <f t="shared" si="13"/>
        <v>0.20452750723874705</v>
      </c>
    </row>
    <row r="51" spans="1:28" s="4" customFormat="1" ht="12.75" customHeight="1" thickBot="1">
      <c r="A51" s="56" t="s">
        <v>564</v>
      </c>
      <c r="B51" s="49" t="s">
        <v>25</v>
      </c>
      <c r="C51" s="110"/>
      <c r="D51" s="50">
        <v>4.54</v>
      </c>
      <c r="E51" s="51" t="s">
        <v>666</v>
      </c>
      <c r="F51" s="77">
        <v>4399</v>
      </c>
      <c r="G51" s="111">
        <v>3999</v>
      </c>
      <c r="H51" s="58">
        <v>3299</v>
      </c>
      <c r="I51" s="58">
        <v>2787</v>
      </c>
      <c r="J51" s="111">
        <v>0</v>
      </c>
      <c r="K51" s="77">
        <f t="shared" si="15"/>
        <v>2787</v>
      </c>
      <c r="L51" s="93">
        <f t="shared" si="14"/>
        <v>0.30307576894223553</v>
      </c>
      <c r="M51" s="166">
        <v>2599</v>
      </c>
      <c r="N51" s="116">
        <v>574</v>
      </c>
      <c r="O51" s="227">
        <f t="shared" si="0"/>
        <v>2213</v>
      </c>
      <c r="P51" s="228">
        <f>(M51-O51)/M51</f>
        <v>0.14851866102347056</v>
      </c>
      <c r="Q51" s="166">
        <v>2599</v>
      </c>
      <c r="R51" s="116">
        <v>574</v>
      </c>
      <c r="S51" s="258">
        <f t="shared" si="4"/>
        <v>2213</v>
      </c>
      <c r="T51" s="259">
        <f>(Q51-S51)/Q51</f>
        <v>0.14851866102347056</v>
      </c>
      <c r="U51" s="166">
        <v>2599</v>
      </c>
      <c r="V51" s="116">
        <v>574</v>
      </c>
      <c r="W51" s="227">
        <f t="shared" si="6"/>
        <v>2213</v>
      </c>
      <c r="X51" s="228">
        <f>(U51-W51)/U51</f>
        <v>0.14851866102347056</v>
      </c>
      <c r="Y51" s="166">
        <v>2599</v>
      </c>
      <c r="Z51" s="116">
        <v>573</v>
      </c>
      <c r="AA51" s="258">
        <f t="shared" si="8"/>
        <v>2214</v>
      </c>
      <c r="AB51" s="259">
        <f>(Y51-AA51)/Y51</f>
        <v>0.14813389765294344</v>
      </c>
    </row>
    <row r="52" spans="1:28" s="4" customFormat="1" ht="12.75" customHeight="1">
      <c r="A52" s="27" t="s">
        <v>161</v>
      </c>
      <c r="B52" s="21" t="s">
        <v>25</v>
      </c>
      <c r="C52" s="69"/>
      <c r="D52" s="32">
        <v>3.57</v>
      </c>
      <c r="E52" s="6" t="s">
        <v>162</v>
      </c>
      <c r="F52" s="75">
        <v>2309</v>
      </c>
      <c r="G52" s="61">
        <v>2099</v>
      </c>
      <c r="H52" s="55">
        <v>1749</v>
      </c>
      <c r="I52" s="55">
        <v>1557</v>
      </c>
      <c r="J52" s="61">
        <v>0</v>
      </c>
      <c r="K52" s="75">
        <f t="shared" si="15"/>
        <v>1557</v>
      </c>
      <c r="L52" s="84">
        <f t="shared" si="14"/>
        <v>0.25821819914244881</v>
      </c>
      <c r="M52" s="147">
        <v>1649</v>
      </c>
      <c r="N52" s="95">
        <v>81</v>
      </c>
      <c r="O52" s="225">
        <f t="shared" si="0"/>
        <v>1476</v>
      </c>
      <c r="P52" s="226">
        <f t="shared" ref="P52:P70" si="16">(M52-O52)/M52</f>
        <v>0.10491206791995149</v>
      </c>
      <c r="Q52" s="147">
        <v>1649</v>
      </c>
      <c r="R52" s="95">
        <v>81</v>
      </c>
      <c r="S52" s="256">
        <f t="shared" si="4"/>
        <v>1476</v>
      </c>
      <c r="T52" s="257">
        <f t="shared" ref="T52:T70" si="17">(Q52-S52)/Q52</f>
        <v>0.10491206791995149</v>
      </c>
      <c r="U52" s="147">
        <v>1649</v>
      </c>
      <c r="V52" s="95">
        <v>81</v>
      </c>
      <c r="W52" s="225">
        <f t="shared" si="6"/>
        <v>1476</v>
      </c>
      <c r="X52" s="226">
        <f t="shared" ref="X52:X70" si="18">(U52-W52)/U52</f>
        <v>0.10491206791995149</v>
      </c>
      <c r="Y52" s="147">
        <v>1749</v>
      </c>
      <c r="Z52" s="256">
        <v>0</v>
      </c>
      <c r="AA52" s="256">
        <f t="shared" si="8"/>
        <v>1557</v>
      </c>
      <c r="AB52" s="257">
        <f t="shared" ref="AB52:AB70" si="19">(Y52-AA52)/Y52</f>
        <v>0.10977701543739279</v>
      </c>
    </row>
    <row r="53" spans="1:28" s="4" customFormat="1" ht="12.75" customHeight="1">
      <c r="A53" s="104" t="s">
        <v>589</v>
      </c>
      <c r="B53" s="24" t="s">
        <v>25</v>
      </c>
      <c r="C53" s="66"/>
      <c r="D53" s="30">
        <v>3.12</v>
      </c>
      <c r="E53" s="25" t="s">
        <v>590</v>
      </c>
      <c r="F53" s="73">
        <v>1759</v>
      </c>
      <c r="G53" s="60">
        <v>1599</v>
      </c>
      <c r="H53" s="53">
        <v>1299</v>
      </c>
      <c r="I53" s="53">
        <v>1101</v>
      </c>
      <c r="J53" s="60">
        <v>35</v>
      </c>
      <c r="K53" s="73">
        <f t="shared" si="15"/>
        <v>1066</v>
      </c>
      <c r="L53" s="82">
        <f t="shared" si="14"/>
        <v>0.33333333333333331</v>
      </c>
      <c r="M53" s="146">
        <v>1099</v>
      </c>
      <c r="N53" s="96">
        <v>165</v>
      </c>
      <c r="O53" s="220">
        <f t="shared" si="0"/>
        <v>901</v>
      </c>
      <c r="P53" s="221">
        <f t="shared" si="16"/>
        <v>0.18016378525932666</v>
      </c>
      <c r="Q53" s="146">
        <v>1099</v>
      </c>
      <c r="R53" s="96">
        <v>165</v>
      </c>
      <c r="S53" s="251">
        <f t="shared" si="4"/>
        <v>901</v>
      </c>
      <c r="T53" s="252">
        <f t="shared" si="17"/>
        <v>0.18016378525932666</v>
      </c>
      <c r="U53" s="146">
        <v>1199</v>
      </c>
      <c r="V53" s="96">
        <v>80</v>
      </c>
      <c r="W53" s="220">
        <f t="shared" si="6"/>
        <v>986</v>
      </c>
      <c r="X53" s="221">
        <f t="shared" si="18"/>
        <v>0.17764804003336113</v>
      </c>
      <c r="Y53" s="146">
        <v>1199</v>
      </c>
      <c r="Z53" s="96">
        <v>80</v>
      </c>
      <c r="AA53" s="251">
        <f t="shared" si="8"/>
        <v>986</v>
      </c>
      <c r="AB53" s="252">
        <f t="shared" si="19"/>
        <v>0.17764804003336113</v>
      </c>
    </row>
    <row r="54" spans="1:28" s="4" customFormat="1" ht="12.75" customHeight="1">
      <c r="A54" s="104" t="s">
        <v>157</v>
      </c>
      <c r="B54" s="24" t="s">
        <v>25</v>
      </c>
      <c r="C54" s="66"/>
      <c r="D54" s="30">
        <v>3.12</v>
      </c>
      <c r="E54" s="25" t="s">
        <v>422</v>
      </c>
      <c r="F54" s="73">
        <v>2859</v>
      </c>
      <c r="G54" s="61">
        <v>2599</v>
      </c>
      <c r="H54" s="55">
        <v>1999</v>
      </c>
      <c r="I54" s="53">
        <v>1766</v>
      </c>
      <c r="J54" s="60">
        <v>25</v>
      </c>
      <c r="K54" s="73">
        <f t="shared" si="15"/>
        <v>1741</v>
      </c>
      <c r="L54" s="82">
        <f t="shared" si="14"/>
        <v>0.33012697191227397</v>
      </c>
      <c r="M54" s="146">
        <v>1899</v>
      </c>
      <c r="N54" s="96">
        <v>80</v>
      </c>
      <c r="O54" s="220">
        <f t="shared" si="0"/>
        <v>1661</v>
      </c>
      <c r="P54" s="221">
        <f t="shared" si="16"/>
        <v>0.1253291205897841</v>
      </c>
      <c r="Q54" s="146">
        <v>1899</v>
      </c>
      <c r="R54" s="96">
        <v>80</v>
      </c>
      <c r="S54" s="251">
        <f t="shared" si="4"/>
        <v>1661</v>
      </c>
      <c r="T54" s="252">
        <f t="shared" si="17"/>
        <v>0.1253291205897841</v>
      </c>
      <c r="U54" s="146">
        <v>1899</v>
      </c>
      <c r="V54" s="96">
        <v>80</v>
      </c>
      <c r="W54" s="220">
        <f t="shared" si="6"/>
        <v>1661</v>
      </c>
      <c r="X54" s="221">
        <f t="shared" si="18"/>
        <v>0.1253291205897841</v>
      </c>
      <c r="Y54" s="146">
        <v>1999</v>
      </c>
      <c r="Z54" s="251">
        <v>0</v>
      </c>
      <c r="AA54" s="251">
        <f t="shared" si="8"/>
        <v>1741</v>
      </c>
      <c r="AB54" s="252">
        <f t="shared" si="19"/>
        <v>0.12906453226613307</v>
      </c>
    </row>
    <row r="55" spans="1:28" s="4" customFormat="1" ht="12.75" customHeight="1" thickBot="1">
      <c r="A55" s="104" t="s">
        <v>158</v>
      </c>
      <c r="B55" s="24" t="s">
        <v>25</v>
      </c>
      <c r="C55" s="66"/>
      <c r="D55" s="30">
        <v>3.12</v>
      </c>
      <c r="E55" s="25" t="s">
        <v>423</v>
      </c>
      <c r="F55" s="73">
        <v>2859</v>
      </c>
      <c r="G55" s="60">
        <v>2599</v>
      </c>
      <c r="H55" s="53">
        <v>1999</v>
      </c>
      <c r="I55" s="53">
        <v>1767</v>
      </c>
      <c r="J55" s="60">
        <v>30</v>
      </c>
      <c r="K55" s="73">
        <f t="shared" si="15"/>
        <v>1737</v>
      </c>
      <c r="L55" s="82">
        <f t="shared" si="14"/>
        <v>0.33166602539438245</v>
      </c>
      <c r="M55" s="149">
        <v>1699</v>
      </c>
      <c r="N55" s="94">
        <v>250</v>
      </c>
      <c r="O55" s="220">
        <f t="shared" si="0"/>
        <v>1487</v>
      </c>
      <c r="P55" s="221">
        <f t="shared" si="16"/>
        <v>0.12477928193054738</v>
      </c>
      <c r="Q55" s="149">
        <v>1599</v>
      </c>
      <c r="R55" s="94">
        <v>340</v>
      </c>
      <c r="S55" s="251">
        <f t="shared" si="4"/>
        <v>1397</v>
      </c>
      <c r="T55" s="252">
        <f t="shared" si="17"/>
        <v>0.12632895559724827</v>
      </c>
      <c r="U55" s="149">
        <v>1599</v>
      </c>
      <c r="V55" s="94">
        <v>340</v>
      </c>
      <c r="W55" s="220">
        <f t="shared" si="6"/>
        <v>1397</v>
      </c>
      <c r="X55" s="221">
        <f t="shared" si="18"/>
        <v>0.12632895559724827</v>
      </c>
      <c r="Y55" s="149">
        <v>1599</v>
      </c>
      <c r="Z55" s="94">
        <v>340</v>
      </c>
      <c r="AA55" s="251">
        <f t="shared" si="8"/>
        <v>1397</v>
      </c>
      <c r="AB55" s="252">
        <f t="shared" si="19"/>
        <v>0.12632895559724827</v>
      </c>
    </row>
    <row r="56" spans="1:28" s="4" customFormat="1" ht="12.75" customHeight="1">
      <c r="A56" s="199" t="s">
        <v>183</v>
      </c>
      <c r="B56" s="117" t="s">
        <v>25</v>
      </c>
      <c r="C56" s="122"/>
      <c r="D56" s="118" t="s">
        <v>89</v>
      </c>
      <c r="E56" s="119" t="s">
        <v>425</v>
      </c>
      <c r="F56" s="72">
        <v>567</v>
      </c>
      <c r="G56" s="65">
        <v>515</v>
      </c>
      <c r="H56" s="57">
        <v>399</v>
      </c>
      <c r="I56" s="57">
        <v>374</v>
      </c>
      <c r="J56" s="65">
        <v>0</v>
      </c>
      <c r="K56" s="72">
        <f t="shared" si="15"/>
        <v>374</v>
      </c>
      <c r="L56" s="85">
        <f t="shared" si="14"/>
        <v>0.27378640776699031</v>
      </c>
      <c r="M56" s="147">
        <v>379</v>
      </c>
      <c r="N56" s="95">
        <v>15</v>
      </c>
      <c r="O56" s="233">
        <f t="shared" si="0"/>
        <v>359</v>
      </c>
      <c r="P56" s="234">
        <f t="shared" si="16"/>
        <v>5.2770448548812667E-2</v>
      </c>
      <c r="Q56" s="147">
        <v>379</v>
      </c>
      <c r="R56" s="95">
        <v>15</v>
      </c>
      <c r="S56" s="265">
        <f t="shared" si="4"/>
        <v>359</v>
      </c>
      <c r="T56" s="266">
        <f t="shared" si="17"/>
        <v>5.2770448548812667E-2</v>
      </c>
      <c r="U56" s="147">
        <v>379</v>
      </c>
      <c r="V56" s="95">
        <v>16</v>
      </c>
      <c r="W56" s="233">
        <f t="shared" si="6"/>
        <v>358</v>
      </c>
      <c r="X56" s="234">
        <f t="shared" si="18"/>
        <v>5.5408970976253295E-2</v>
      </c>
      <c r="Y56" s="147">
        <v>399</v>
      </c>
      <c r="Z56" s="256">
        <v>0</v>
      </c>
      <c r="AA56" s="265">
        <f t="shared" si="8"/>
        <v>374</v>
      </c>
      <c r="AB56" s="266">
        <f t="shared" si="19"/>
        <v>6.2656641604010022E-2</v>
      </c>
    </row>
    <row r="57" spans="1:28" s="4" customFormat="1" ht="12.75" customHeight="1" thickBot="1">
      <c r="A57" s="186" t="s">
        <v>174</v>
      </c>
      <c r="B57" s="21" t="s">
        <v>25</v>
      </c>
      <c r="C57" s="69"/>
      <c r="D57" s="32" t="s">
        <v>89</v>
      </c>
      <c r="E57" s="6" t="s">
        <v>424</v>
      </c>
      <c r="F57" s="75">
        <v>567</v>
      </c>
      <c r="G57" s="61">
        <v>515</v>
      </c>
      <c r="H57" s="55">
        <v>399</v>
      </c>
      <c r="I57" s="55">
        <v>378</v>
      </c>
      <c r="J57" s="61">
        <v>0</v>
      </c>
      <c r="K57" s="75">
        <f t="shared" si="15"/>
        <v>378</v>
      </c>
      <c r="L57" s="84">
        <f t="shared" si="14"/>
        <v>0.26601941747572816</v>
      </c>
      <c r="M57" s="146">
        <v>379</v>
      </c>
      <c r="N57" s="96">
        <v>15</v>
      </c>
      <c r="O57" s="220">
        <f t="shared" si="0"/>
        <v>363</v>
      </c>
      <c r="P57" s="221">
        <f t="shared" si="16"/>
        <v>4.221635883905013E-2</v>
      </c>
      <c r="Q57" s="146">
        <v>379</v>
      </c>
      <c r="R57" s="96">
        <v>15</v>
      </c>
      <c r="S57" s="251">
        <f t="shared" si="4"/>
        <v>363</v>
      </c>
      <c r="T57" s="252">
        <f t="shared" si="17"/>
        <v>4.221635883905013E-2</v>
      </c>
      <c r="U57" s="146">
        <v>379</v>
      </c>
      <c r="V57" s="96">
        <v>16</v>
      </c>
      <c r="W57" s="220">
        <f t="shared" si="6"/>
        <v>362</v>
      </c>
      <c r="X57" s="221">
        <f t="shared" si="18"/>
        <v>4.4854881266490766E-2</v>
      </c>
      <c r="Y57" s="146">
        <v>399</v>
      </c>
      <c r="Z57" s="251">
        <v>0</v>
      </c>
      <c r="AA57" s="251">
        <f t="shared" si="8"/>
        <v>378</v>
      </c>
      <c r="AB57" s="252">
        <f t="shared" si="19"/>
        <v>5.2631578947368418E-2</v>
      </c>
    </row>
    <row r="58" spans="1:28" s="4" customFormat="1" ht="12.75" customHeight="1">
      <c r="A58" s="105" t="s">
        <v>123</v>
      </c>
      <c r="B58" s="117" t="s">
        <v>27</v>
      </c>
      <c r="C58" s="134"/>
      <c r="D58" s="118">
        <v>0.71</v>
      </c>
      <c r="E58" s="119" t="s">
        <v>426</v>
      </c>
      <c r="F58" s="72">
        <v>1154</v>
      </c>
      <c r="G58" s="61">
        <v>1049</v>
      </c>
      <c r="H58" s="55">
        <v>799</v>
      </c>
      <c r="I58" s="57">
        <v>692</v>
      </c>
      <c r="J58" s="65">
        <v>0</v>
      </c>
      <c r="K58" s="65">
        <f t="shared" si="15"/>
        <v>692</v>
      </c>
      <c r="L58" s="85">
        <f t="shared" si="14"/>
        <v>0.34032411820781699</v>
      </c>
      <c r="M58" s="164">
        <v>799</v>
      </c>
      <c r="N58" s="233">
        <v>0</v>
      </c>
      <c r="O58" s="233">
        <f t="shared" si="0"/>
        <v>692</v>
      </c>
      <c r="P58" s="234">
        <f t="shared" si="16"/>
        <v>0.13391739674593242</v>
      </c>
      <c r="Q58" s="164">
        <v>799</v>
      </c>
      <c r="R58" s="265">
        <v>0</v>
      </c>
      <c r="S58" s="265">
        <f t="shared" si="4"/>
        <v>692</v>
      </c>
      <c r="T58" s="266">
        <f t="shared" si="17"/>
        <v>0.13391739674593242</v>
      </c>
      <c r="U58" s="164">
        <v>749</v>
      </c>
      <c r="V58" s="204">
        <v>39</v>
      </c>
      <c r="W58" s="233">
        <f t="shared" si="6"/>
        <v>653</v>
      </c>
      <c r="X58" s="234">
        <f t="shared" si="18"/>
        <v>0.12817089452603472</v>
      </c>
      <c r="Y58" s="164">
        <v>799</v>
      </c>
      <c r="Z58" s="265">
        <v>0</v>
      </c>
      <c r="AA58" s="265">
        <f t="shared" si="8"/>
        <v>692</v>
      </c>
      <c r="AB58" s="266">
        <f t="shared" si="19"/>
        <v>0.13391739674593242</v>
      </c>
    </row>
    <row r="59" spans="1:28" s="4" customFormat="1" ht="12.75" customHeight="1">
      <c r="A59" s="186" t="s">
        <v>329</v>
      </c>
      <c r="B59" s="21" t="s">
        <v>27</v>
      </c>
      <c r="C59" s="5"/>
      <c r="D59" s="32">
        <v>0.71</v>
      </c>
      <c r="E59" s="6" t="s">
        <v>427</v>
      </c>
      <c r="F59" s="75">
        <v>769</v>
      </c>
      <c r="G59" s="61">
        <v>699</v>
      </c>
      <c r="H59" s="55">
        <v>549</v>
      </c>
      <c r="I59" s="55">
        <v>523</v>
      </c>
      <c r="J59" s="61">
        <v>0</v>
      </c>
      <c r="K59" s="61">
        <f t="shared" si="15"/>
        <v>523</v>
      </c>
      <c r="L59" s="84">
        <f t="shared" si="14"/>
        <v>0.25178826895565093</v>
      </c>
      <c r="M59" s="147">
        <v>549</v>
      </c>
      <c r="N59" s="225">
        <v>0</v>
      </c>
      <c r="O59" s="225">
        <f t="shared" si="0"/>
        <v>523</v>
      </c>
      <c r="P59" s="226">
        <f t="shared" si="16"/>
        <v>4.7358834244080147E-2</v>
      </c>
      <c r="Q59" s="147">
        <v>499</v>
      </c>
      <c r="R59" s="95">
        <v>44</v>
      </c>
      <c r="S59" s="256">
        <f t="shared" si="4"/>
        <v>479</v>
      </c>
      <c r="T59" s="257">
        <f t="shared" si="17"/>
        <v>4.0080160320641281E-2</v>
      </c>
      <c r="U59" s="147">
        <v>499</v>
      </c>
      <c r="V59" s="95">
        <v>44</v>
      </c>
      <c r="W59" s="225">
        <f t="shared" si="6"/>
        <v>479</v>
      </c>
      <c r="X59" s="226">
        <f t="shared" si="18"/>
        <v>4.0080160320641281E-2</v>
      </c>
      <c r="Y59" s="147">
        <v>549</v>
      </c>
      <c r="Z59" s="256">
        <v>0</v>
      </c>
      <c r="AA59" s="256">
        <f t="shared" si="8"/>
        <v>523</v>
      </c>
      <c r="AB59" s="257">
        <f t="shared" si="19"/>
        <v>4.7358834244080147E-2</v>
      </c>
    </row>
    <row r="60" spans="1:28" s="4" customFormat="1" ht="12.75" customHeight="1">
      <c r="A60" s="186" t="s">
        <v>330</v>
      </c>
      <c r="B60" s="21" t="s">
        <v>27</v>
      </c>
      <c r="C60" s="5"/>
      <c r="D60" s="32">
        <v>0.71</v>
      </c>
      <c r="E60" s="6" t="s">
        <v>428</v>
      </c>
      <c r="F60" s="75">
        <v>769</v>
      </c>
      <c r="G60" s="61">
        <v>699</v>
      </c>
      <c r="H60" s="55">
        <v>549</v>
      </c>
      <c r="I60" s="55">
        <v>523</v>
      </c>
      <c r="J60" s="61">
        <v>0</v>
      </c>
      <c r="K60" s="61">
        <f t="shared" si="15"/>
        <v>523</v>
      </c>
      <c r="L60" s="84">
        <f t="shared" si="14"/>
        <v>0.25178826895565093</v>
      </c>
      <c r="M60" s="147">
        <v>549</v>
      </c>
      <c r="N60" s="225">
        <v>0</v>
      </c>
      <c r="O60" s="225">
        <f t="shared" si="0"/>
        <v>523</v>
      </c>
      <c r="P60" s="226">
        <f t="shared" si="16"/>
        <v>4.7358834244080147E-2</v>
      </c>
      <c r="Q60" s="147">
        <v>499</v>
      </c>
      <c r="R60" s="95">
        <v>44</v>
      </c>
      <c r="S60" s="256">
        <f t="shared" si="4"/>
        <v>479</v>
      </c>
      <c r="T60" s="257">
        <f t="shared" si="17"/>
        <v>4.0080160320641281E-2</v>
      </c>
      <c r="U60" s="147">
        <v>499</v>
      </c>
      <c r="V60" s="95">
        <v>44</v>
      </c>
      <c r="W60" s="225">
        <f t="shared" si="6"/>
        <v>479</v>
      </c>
      <c r="X60" s="226">
        <f t="shared" si="18"/>
        <v>4.0080160320641281E-2</v>
      </c>
      <c r="Y60" s="147">
        <v>549</v>
      </c>
      <c r="Z60" s="256">
        <v>0</v>
      </c>
      <c r="AA60" s="256">
        <f t="shared" si="8"/>
        <v>523</v>
      </c>
      <c r="AB60" s="257">
        <f t="shared" si="19"/>
        <v>4.7358834244080147E-2</v>
      </c>
    </row>
    <row r="61" spans="1:28" s="4" customFormat="1" ht="12.75" customHeight="1">
      <c r="A61" s="186" t="s">
        <v>331</v>
      </c>
      <c r="B61" s="21" t="s">
        <v>27</v>
      </c>
      <c r="C61" s="5"/>
      <c r="D61" s="32">
        <v>0.71</v>
      </c>
      <c r="E61" s="6" t="s">
        <v>429</v>
      </c>
      <c r="F61" s="75">
        <v>769</v>
      </c>
      <c r="G61" s="61">
        <v>699</v>
      </c>
      <c r="H61" s="55">
        <v>549</v>
      </c>
      <c r="I61" s="55">
        <v>523</v>
      </c>
      <c r="J61" s="61">
        <v>0</v>
      </c>
      <c r="K61" s="61">
        <f t="shared" si="15"/>
        <v>523</v>
      </c>
      <c r="L61" s="84">
        <f t="shared" si="14"/>
        <v>0.25178826895565093</v>
      </c>
      <c r="M61" s="147">
        <v>549</v>
      </c>
      <c r="N61" s="225">
        <v>0</v>
      </c>
      <c r="O61" s="225">
        <f t="shared" si="0"/>
        <v>523</v>
      </c>
      <c r="P61" s="226">
        <f t="shared" si="16"/>
        <v>4.7358834244080147E-2</v>
      </c>
      <c r="Q61" s="147">
        <v>549</v>
      </c>
      <c r="R61" s="256">
        <v>0</v>
      </c>
      <c r="S61" s="256">
        <f t="shared" si="4"/>
        <v>523</v>
      </c>
      <c r="T61" s="257">
        <f t="shared" si="17"/>
        <v>4.7358834244080147E-2</v>
      </c>
      <c r="U61" s="147">
        <v>499</v>
      </c>
      <c r="V61" s="95">
        <v>44</v>
      </c>
      <c r="W61" s="225">
        <f t="shared" si="6"/>
        <v>479</v>
      </c>
      <c r="X61" s="226">
        <f t="shared" si="18"/>
        <v>4.0080160320641281E-2</v>
      </c>
      <c r="Y61" s="147">
        <v>549</v>
      </c>
      <c r="Z61" s="256">
        <v>0</v>
      </c>
      <c r="AA61" s="256">
        <f t="shared" si="8"/>
        <v>523</v>
      </c>
      <c r="AB61" s="257">
        <f t="shared" si="19"/>
        <v>4.7358834244080147E-2</v>
      </c>
    </row>
    <row r="62" spans="1:28" s="4" customFormat="1" ht="12.75" customHeight="1">
      <c r="A62" s="27" t="s">
        <v>117</v>
      </c>
      <c r="B62" s="21" t="s">
        <v>27</v>
      </c>
      <c r="C62" s="66"/>
      <c r="D62" s="32">
        <v>0.71</v>
      </c>
      <c r="E62" s="6" t="s">
        <v>118</v>
      </c>
      <c r="F62" s="75">
        <v>879</v>
      </c>
      <c r="G62" s="60">
        <v>799</v>
      </c>
      <c r="H62" s="55">
        <v>649</v>
      </c>
      <c r="I62" s="55">
        <v>578</v>
      </c>
      <c r="J62" s="61">
        <v>0</v>
      </c>
      <c r="K62" s="61">
        <f t="shared" si="15"/>
        <v>578</v>
      </c>
      <c r="L62" s="84">
        <f t="shared" si="14"/>
        <v>0.27659574468085107</v>
      </c>
      <c r="M62" s="147">
        <v>649</v>
      </c>
      <c r="N62" s="225">
        <v>0</v>
      </c>
      <c r="O62" s="225">
        <f t="shared" si="0"/>
        <v>578</v>
      </c>
      <c r="P62" s="226">
        <f t="shared" si="16"/>
        <v>0.10939907550077041</v>
      </c>
      <c r="Q62" s="147">
        <v>649</v>
      </c>
      <c r="R62" s="256">
        <v>0</v>
      </c>
      <c r="S62" s="256">
        <f t="shared" si="4"/>
        <v>578</v>
      </c>
      <c r="T62" s="257">
        <f t="shared" si="17"/>
        <v>0.10939907550077041</v>
      </c>
      <c r="U62" s="147">
        <v>549</v>
      </c>
      <c r="V62" s="95">
        <v>84</v>
      </c>
      <c r="W62" s="225">
        <f t="shared" si="6"/>
        <v>494</v>
      </c>
      <c r="X62" s="226">
        <f t="shared" si="18"/>
        <v>0.10018214936247723</v>
      </c>
      <c r="Y62" s="147">
        <v>649</v>
      </c>
      <c r="Z62" s="256">
        <v>0</v>
      </c>
      <c r="AA62" s="256">
        <f t="shared" si="8"/>
        <v>578</v>
      </c>
      <c r="AB62" s="257">
        <f t="shared" si="19"/>
        <v>0.10939907550077041</v>
      </c>
    </row>
    <row r="63" spans="1:28" s="4" customFormat="1" ht="12.75" customHeight="1">
      <c r="A63" s="104" t="s">
        <v>120</v>
      </c>
      <c r="B63" s="24" t="s">
        <v>27</v>
      </c>
      <c r="C63" s="66"/>
      <c r="D63" s="30">
        <v>0.71</v>
      </c>
      <c r="E63" s="25" t="s">
        <v>430</v>
      </c>
      <c r="F63" s="73">
        <v>1044</v>
      </c>
      <c r="G63" s="61">
        <v>949</v>
      </c>
      <c r="H63" s="55">
        <v>749</v>
      </c>
      <c r="I63" s="53">
        <v>638</v>
      </c>
      <c r="J63" s="60">
        <v>10</v>
      </c>
      <c r="K63" s="60">
        <f t="shared" si="15"/>
        <v>628</v>
      </c>
      <c r="L63" s="82">
        <f t="shared" si="14"/>
        <v>0.3382507903055848</v>
      </c>
      <c r="M63" s="146">
        <v>749</v>
      </c>
      <c r="N63" s="220">
        <v>0</v>
      </c>
      <c r="O63" s="220">
        <f t="shared" si="0"/>
        <v>628</v>
      </c>
      <c r="P63" s="221">
        <f t="shared" si="16"/>
        <v>0.16154873164218958</v>
      </c>
      <c r="Q63" s="146">
        <v>749</v>
      </c>
      <c r="R63" s="251">
        <v>0</v>
      </c>
      <c r="S63" s="251">
        <f t="shared" si="4"/>
        <v>628</v>
      </c>
      <c r="T63" s="252">
        <f t="shared" si="17"/>
        <v>0.16154873164218958</v>
      </c>
      <c r="U63" s="146">
        <v>599</v>
      </c>
      <c r="V63" s="96">
        <v>125</v>
      </c>
      <c r="W63" s="220">
        <f t="shared" si="6"/>
        <v>503</v>
      </c>
      <c r="X63" s="221">
        <f t="shared" si="18"/>
        <v>0.16026711185308848</v>
      </c>
      <c r="Y63" s="146">
        <v>749</v>
      </c>
      <c r="Z63" s="251">
        <v>0</v>
      </c>
      <c r="AA63" s="251">
        <f t="shared" si="8"/>
        <v>628</v>
      </c>
      <c r="AB63" s="252">
        <f t="shared" si="19"/>
        <v>0.16154873164218958</v>
      </c>
    </row>
    <row r="64" spans="1:28" s="4" customFormat="1" ht="12.75" customHeight="1">
      <c r="A64" s="104" t="s">
        <v>121</v>
      </c>
      <c r="B64" s="24" t="s">
        <v>27</v>
      </c>
      <c r="C64" s="66"/>
      <c r="D64" s="30">
        <v>0.71</v>
      </c>
      <c r="E64" s="25" t="s">
        <v>431</v>
      </c>
      <c r="F64" s="73">
        <v>1209</v>
      </c>
      <c r="G64" s="60">
        <v>1099</v>
      </c>
      <c r="H64" s="53">
        <v>799</v>
      </c>
      <c r="I64" s="53">
        <v>639</v>
      </c>
      <c r="J64" s="60">
        <v>0</v>
      </c>
      <c r="K64" s="60">
        <f t="shared" si="15"/>
        <v>639</v>
      </c>
      <c r="L64" s="82">
        <f t="shared" si="14"/>
        <v>0.41856232939035487</v>
      </c>
      <c r="M64" s="146">
        <v>799</v>
      </c>
      <c r="N64" s="220">
        <v>0</v>
      </c>
      <c r="O64" s="220">
        <f t="shared" si="0"/>
        <v>639</v>
      </c>
      <c r="P64" s="221">
        <f t="shared" si="16"/>
        <v>0.20025031289111389</v>
      </c>
      <c r="Q64" s="146">
        <v>799</v>
      </c>
      <c r="R64" s="251">
        <v>0</v>
      </c>
      <c r="S64" s="251">
        <f t="shared" si="4"/>
        <v>639</v>
      </c>
      <c r="T64" s="252">
        <f t="shared" si="17"/>
        <v>0.20025031289111389</v>
      </c>
      <c r="U64" s="146">
        <v>699</v>
      </c>
      <c r="V64" s="96">
        <v>77</v>
      </c>
      <c r="W64" s="220">
        <f t="shared" si="6"/>
        <v>562</v>
      </c>
      <c r="X64" s="221">
        <f t="shared" si="18"/>
        <v>0.19599427753934193</v>
      </c>
      <c r="Y64" s="146">
        <v>799</v>
      </c>
      <c r="Z64" s="251">
        <v>0</v>
      </c>
      <c r="AA64" s="251">
        <f t="shared" si="8"/>
        <v>639</v>
      </c>
      <c r="AB64" s="252">
        <f t="shared" si="19"/>
        <v>0.20025031289111389</v>
      </c>
    </row>
    <row r="65" spans="1:28" s="4" customFormat="1" ht="12.75" customHeight="1">
      <c r="A65" s="104" t="s">
        <v>122</v>
      </c>
      <c r="B65" s="24" t="s">
        <v>27</v>
      </c>
      <c r="C65" s="66"/>
      <c r="D65" s="30">
        <v>0.71</v>
      </c>
      <c r="E65" s="25" t="s">
        <v>432</v>
      </c>
      <c r="F65" s="73">
        <v>1154</v>
      </c>
      <c r="G65" s="60">
        <v>1049</v>
      </c>
      <c r="H65" s="53">
        <v>749</v>
      </c>
      <c r="I65" s="53">
        <v>598</v>
      </c>
      <c r="J65" s="60">
        <v>0</v>
      </c>
      <c r="K65" s="60">
        <f t="shared" si="15"/>
        <v>598</v>
      </c>
      <c r="L65" s="82">
        <f t="shared" si="14"/>
        <v>0.42993326978074359</v>
      </c>
      <c r="M65" s="146">
        <v>599</v>
      </c>
      <c r="N65" s="96">
        <v>118</v>
      </c>
      <c r="O65" s="220">
        <f t="shared" si="0"/>
        <v>480</v>
      </c>
      <c r="P65" s="221">
        <f t="shared" si="16"/>
        <v>0.19866444073455761</v>
      </c>
      <c r="Q65" s="146">
        <v>599</v>
      </c>
      <c r="R65" s="96">
        <v>118</v>
      </c>
      <c r="S65" s="251">
        <f t="shared" si="4"/>
        <v>480</v>
      </c>
      <c r="T65" s="252">
        <f t="shared" si="17"/>
        <v>0.19866444073455761</v>
      </c>
      <c r="U65" s="146">
        <v>649</v>
      </c>
      <c r="V65" s="96">
        <v>77</v>
      </c>
      <c r="W65" s="220">
        <f t="shared" si="6"/>
        <v>521</v>
      </c>
      <c r="X65" s="221">
        <f t="shared" si="18"/>
        <v>0.19722650231124808</v>
      </c>
      <c r="Y65" s="146">
        <v>749</v>
      </c>
      <c r="Z65" s="251">
        <v>0</v>
      </c>
      <c r="AA65" s="251">
        <f t="shared" si="8"/>
        <v>598</v>
      </c>
      <c r="AB65" s="252">
        <f t="shared" si="19"/>
        <v>0.20160213618157544</v>
      </c>
    </row>
    <row r="66" spans="1:28" s="4" customFormat="1" ht="12.75" customHeight="1" thickBot="1">
      <c r="A66" s="26" t="s">
        <v>119</v>
      </c>
      <c r="B66" s="23" t="s">
        <v>27</v>
      </c>
      <c r="C66" s="67"/>
      <c r="D66" s="31">
        <v>0.71</v>
      </c>
      <c r="E66" s="2" t="s">
        <v>430</v>
      </c>
      <c r="F66" s="74">
        <v>1044</v>
      </c>
      <c r="G66" s="35">
        <v>949</v>
      </c>
      <c r="H66" s="54">
        <v>749</v>
      </c>
      <c r="I66" s="54">
        <v>638</v>
      </c>
      <c r="J66" s="35">
        <v>10</v>
      </c>
      <c r="K66" s="35">
        <f t="shared" si="15"/>
        <v>628</v>
      </c>
      <c r="L66" s="83">
        <f t="shared" si="14"/>
        <v>0.3382507903055848</v>
      </c>
      <c r="M66" s="149">
        <v>749</v>
      </c>
      <c r="N66" s="222">
        <v>0</v>
      </c>
      <c r="O66" s="222">
        <f t="shared" si="0"/>
        <v>628</v>
      </c>
      <c r="P66" s="223">
        <f t="shared" si="16"/>
        <v>0.16154873164218958</v>
      </c>
      <c r="Q66" s="149">
        <v>749</v>
      </c>
      <c r="R66" s="253">
        <v>0</v>
      </c>
      <c r="S66" s="253">
        <f t="shared" si="4"/>
        <v>628</v>
      </c>
      <c r="T66" s="254">
        <f t="shared" si="17"/>
        <v>0.16154873164218958</v>
      </c>
      <c r="U66" s="149">
        <v>599</v>
      </c>
      <c r="V66" s="94">
        <v>125</v>
      </c>
      <c r="W66" s="222">
        <f t="shared" si="6"/>
        <v>503</v>
      </c>
      <c r="X66" s="223">
        <f t="shared" si="18"/>
        <v>0.16026711185308848</v>
      </c>
      <c r="Y66" s="149">
        <v>749</v>
      </c>
      <c r="Z66" s="253">
        <v>0</v>
      </c>
      <c r="AA66" s="253">
        <f t="shared" si="8"/>
        <v>628</v>
      </c>
      <c r="AB66" s="254">
        <f t="shared" si="19"/>
        <v>0.16154873164218958</v>
      </c>
    </row>
    <row r="67" spans="1:28" s="4" customFormat="1" ht="12.75" customHeight="1">
      <c r="A67" s="106" t="s">
        <v>163</v>
      </c>
      <c r="B67" s="123" t="s">
        <v>27</v>
      </c>
      <c r="C67" s="124"/>
      <c r="D67" s="125">
        <v>0.71</v>
      </c>
      <c r="E67" s="126" t="s">
        <v>434</v>
      </c>
      <c r="F67" s="108">
        <v>1319</v>
      </c>
      <c r="G67" s="60">
        <v>1199</v>
      </c>
      <c r="H67" s="107">
        <v>949</v>
      </c>
      <c r="I67" s="107">
        <v>763</v>
      </c>
      <c r="J67" s="109">
        <v>0</v>
      </c>
      <c r="K67" s="108">
        <f t="shared" si="15"/>
        <v>763</v>
      </c>
      <c r="L67" s="86">
        <f t="shared" si="14"/>
        <v>0.36363636363636365</v>
      </c>
      <c r="M67" s="165">
        <v>949</v>
      </c>
      <c r="N67" s="229">
        <v>0</v>
      </c>
      <c r="O67" s="229">
        <f t="shared" si="0"/>
        <v>763</v>
      </c>
      <c r="P67" s="230">
        <f t="shared" si="16"/>
        <v>0.19599578503688092</v>
      </c>
      <c r="Q67" s="165">
        <v>949</v>
      </c>
      <c r="R67" s="261">
        <v>0</v>
      </c>
      <c r="S67" s="261">
        <f t="shared" si="4"/>
        <v>763</v>
      </c>
      <c r="T67" s="262">
        <f t="shared" si="17"/>
        <v>0.19599578503688092</v>
      </c>
      <c r="U67" s="274">
        <v>1199</v>
      </c>
      <c r="V67" s="229">
        <v>0</v>
      </c>
      <c r="W67" s="229">
        <f t="shared" si="6"/>
        <v>763</v>
      </c>
      <c r="X67" s="230">
        <f t="shared" si="18"/>
        <v>0.36363636363636365</v>
      </c>
      <c r="Y67" s="260">
        <v>1199</v>
      </c>
      <c r="Z67" s="261">
        <v>0</v>
      </c>
      <c r="AA67" s="261">
        <f t="shared" si="8"/>
        <v>763</v>
      </c>
      <c r="AB67" s="262">
        <f t="shared" si="19"/>
        <v>0.36363636363636365</v>
      </c>
    </row>
    <row r="68" spans="1:28" s="4" customFormat="1" ht="12.75" customHeight="1" thickBot="1">
      <c r="A68" s="26" t="s">
        <v>164</v>
      </c>
      <c r="B68" s="23" t="s">
        <v>27</v>
      </c>
      <c r="C68" s="67"/>
      <c r="D68" s="31">
        <v>0.71</v>
      </c>
      <c r="E68" s="2" t="s">
        <v>435</v>
      </c>
      <c r="F68" s="74">
        <v>1264</v>
      </c>
      <c r="G68" s="35">
        <v>1149</v>
      </c>
      <c r="H68" s="54">
        <v>899</v>
      </c>
      <c r="I68" s="54">
        <v>723</v>
      </c>
      <c r="J68" s="35">
        <v>0</v>
      </c>
      <c r="K68" s="74">
        <f t="shared" si="15"/>
        <v>723</v>
      </c>
      <c r="L68" s="83">
        <f t="shared" si="14"/>
        <v>0.37075718015665798</v>
      </c>
      <c r="M68" s="148">
        <v>699</v>
      </c>
      <c r="N68" s="94">
        <v>158</v>
      </c>
      <c r="O68" s="222">
        <f t="shared" si="0"/>
        <v>565</v>
      </c>
      <c r="P68" s="223">
        <f t="shared" si="16"/>
        <v>0.19170243204577969</v>
      </c>
      <c r="Q68" s="148">
        <v>699</v>
      </c>
      <c r="R68" s="94">
        <v>158</v>
      </c>
      <c r="S68" s="253">
        <f t="shared" si="4"/>
        <v>565</v>
      </c>
      <c r="T68" s="254">
        <f t="shared" si="17"/>
        <v>0.19170243204577969</v>
      </c>
      <c r="U68" s="148">
        <v>799</v>
      </c>
      <c r="V68" s="94">
        <v>76</v>
      </c>
      <c r="W68" s="222">
        <f t="shared" si="6"/>
        <v>647</v>
      </c>
      <c r="X68" s="223">
        <f t="shared" si="18"/>
        <v>0.1902377972465582</v>
      </c>
      <c r="Y68" s="148">
        <v>899</v>
      </c>
      <c r="Z68" s="253">
        <v>0</v>
      </c>
      <c r="AA68" s="253">
        <f t="shared" si="8"/>
        <v>723</v>
      </c>
      <c r="AB68" s="254">
        <f t="shared" si="19"/>
        <v>0.19577308120133483</v>
      </c>
    </row>
    <row r="69" spans="1:28" s="4" customFormat="1" ht="12.75" customHeight="1" thickBot="1">
      <c r="A69" s="115" t="s">
        <v>347</v>
      </c>
      <c r="B69" s="155" t="s">
        <v>27</v>
      </c>
      <c r="C69" s="173" t="s">
        <v>332</v>
      </c>
      <c r="D69" s="157">
        <v>0.71</v>
      </c>
      <c r="E69" s="158" t="s">
        <v>433</v>
      </c>
      <c r="F69" s="76">
        <v>1209</v>
      </c>
      <c r="G69" s="172">
        <v>1099</v>
      </c>
      <c r="H69" s="174">
        <v>799</v>
      </c>
      <c r="I69" s="174">
        <v>664</v>
      </c>
      <c r="J69" s="172">
        <v>0</v>
      </c>
      <c r="K69" s="76">
        <f t="shared" si="15"/>
        <v>664</v>
      </c>
      <c r="L69" s="87">
        <f t="shared" si="14"/>
        <v>0.39581437670609643</v>
      </c>
      <c r="M69" s="203">
        <v>799</v>
      </c>
      <c r="N69" s="239">
        <v>90</v>
      </c>
      <c r="O69" s="235">
        <f t="shared" si="0"/>
        <v>574</v>
      </c>
      <c r="P69" s="236">
        <f t="shared" si="16"/>
        <v>0.28160200250312889</v>
      </c>
      <c r="Q69" s="203">
        <v>799</v>
      </c>
      <c r="R69" s="239">
        <v>90</v>
      </c>
      <c r="S69" s="268">
        <f t="shared" si="4"/>
        <v>574</v>
      </c>
      <c r="T69" s="269">
        <f t="shared" si="17"/>
        <v>0.28160200250312889</v>
      </c>
      <c r="U69" s="203">
        <v>799</v>
      </c>
      <c r="V69" s="239">
        <v>97</v>
      </c>
      <c r="W69" s="235">
        <f t="shared" si="6"/>
        <v>567</v>
      </c>
      <c r="X69" s="236">
        <f t="shared" si="18"/>
        <v>0.29036295369211512</v>
      </c>
      <c r="Y69" s="203">
        <v>949</v>
      </c>
      <c r="Z69" s="267">
        <v>0</v>
      </c>
      <c r="AA69" s="268">
        <f t="shared" si="8"/>
        <v>664</v>
      </c>
      <c r="AB69" s="269">
        <f t="shared" si="19"/>
        <v>0.30031612223393045</v>
      </c>
    </row>
    <row r="70" spans="1:28" s="4" customFormat="1" ht="12.75" customHeight="1">
      <c r="A70" s="27" t="s">
        <v>436</v>
      </c>
      <c r="B70" s="21" t="s">
        <v>27</v>
      </c>
      <c r="C70" s="69" t="s">
        <v>5</v>
      </c>
      <c r="D70" s="32">
        <v>0.71</v>
      </c>
      <c r="E70" s="6" t="s">
        <v>438</v>
      </c>
      <c r="F70" s="75">
        <v>1374</v>
      </c>
      <c r="G70" s="61">
        <v>1249</v>
      </c>
      <c r="H70" s="55">
        <v>999</v>
      </c>
      <c r="I70" s="55">
        <v>841</v>
      </c>
      <c r="J70" s="61">
        <v>12</v>
      </c>
      <c r="K70" s="75">
        <f t="shared" si="15"/>
        <v>829</v>
      </c>
      <c r="L70" s="84">
        <f t="shared" si="14"/>
        <v>0.33626901521216973</v>
      </c>
      <c r="M70" s="147">
        <v>799</v>
      </c>
      <c r="N70" s="95">
        <v>161</v>
      </c>
      <c r="O70" s="225">
        <f t="shared" si="0"/>
        <v>668</v>
      </c>
      <c r="P70" s="226">
        <f t="shared" si="16"/>
        <v>0.16395494367959951</v>
      </c>
      <c r="Q70" s="147">
        <v>799</v>
      </c>
      <c r="R70" s="95">
        <v>161</v>
      </c>
      <c r="S70" s="256">
        <f t="shared" si="4"/>
        <v>668</v>
      </c>
      <c r="T70" s="257">
        <f t="shared" si="17"/>
        <v>0.16395494367959951</v>
      </c>
      <c r="U70" s="147">
        <v>899</v>
      </c>
      <c r="V70" s="95">
        <v>78</v>
      </c>
      <c r="W70" s="225">
        <f t="shared" si="6"/>
        <v>751</v>
      </c>
      <c r="X70" s="226">
        <f t="shared" si="18"/>
        <v>0.1646273637374861</v>
      </c>
      <c r="Y70" s="147">
        <v>999</v>
      </c>
      <c r="Z70" s="256">
        <v>0</v>
      </c>
      <c r="AA70" s="256">
        <f t="shared" si="8"/>
        <v>829</v>
      </c>
      <c r="AB70" s="257">
        <f t="shared" si="19"/>
        <v>0.17017017017017017</v>
      </c>
    </row>
    <row r="71" spans="1:28" s="4" customFormat="1" ht="12.75" customHeight="1">
      <c r="A71" s="27" t="s">
        <v>437</v>
      </c>
      <c r="B71" s="21" t="s">
        <v>27</v>
      </c>
      <c r="C71" s="69" t="s">
        <v>5</v>
      </c>
      <c r="D71" s="32">
        <v>0.71</v>
      </c>
      <c r="E71" s="6" t="s">
        <v>439</v>
      </c>
      <c r="F71" s="75">
        <v>1319</v>
      </c>
      <c r="G71" s="61">
        <v>1199</v>
      </c>
      <c r="H71" s="55">
        <v>949</v>
      </c>
      <c r="I71" s="55">
        <v>820</v>
      </c>
      <c r="J71" s="61">
        <v>11</v>
      </c>
      <c r="K71" s="75">
        <f t="shared" si="15"/>
        <v>809</v>
      </c>
      <c r="L71" s="84">
        <f t="shared" si="14"/>
        <v>0.32527105921601335</v>
      </c>
      <c r="M71" s="147">
        <v>749</v>
      </c>
      <c r="N71" s="95">
        <v>166</v>
      </c>
      <c r="O71" s="225">
        <f t="shared" si="0"/>
        <v>643</v>
      </c>
      <c r="P71" s="226">
        <f>(M71-O71)/M71</f>
        <v>0.14152202937249667</v>
      </c>
      <c r="Q71" s="147">
        <v>749</v>
      </c>
      <c r="R71" s="95">
        <v>166</v>
      </c>
      <c r="S71" s="256">
        <f t="shared" si="4"/>
        <v>643</v>
      </c>
      <c r="T71" s="257">
        <f>(Q71-S71)/Q71</f>
        <v>0.14152202937249667</v>
      </c>
      <c r="U71" s="147">
        <v>849</v>
      </c>
      <c r="V71" s="95">
        <v>80</v>
      </c>
      <c r="W71" s="225">
        <f t="shared" si="6"/>
        <v>729</v>
      </c>
      <c r="X71" s="226">
        <f>(U71-W71)/U71</f>
        <v>0.14134275618374559</v>
      </c>
      <c r="Y71" s="147">
        <v>949</v>
      </c>
      <c r="Z71" s="256">
        <v>0</v>
      </c>
      <c r="AA71" s="256">
        <f t="shared" si="8"/>
        <v>809</v>
      </c>
      <c r="AB71" s="257">
        <f>(Y71-AA71)/Y71</f>
        <v>0.14752370916754479</v>
      </c>
    </row>
    <row r="72" spans="1:28" s="4" customFormat="1" ht="12.75" customHeight="1">
      <c r="A72" s="27" t="s">
        <v>446</v>
      </c>
      <c r="B72" s="21" t="s">
        <v>27</v>
      </c>
      <c r="C72" s="69" t="s">
        <v>5</v>
      </c>
      <c r="D72" s="32">
        <v>0.71</v>
      </c>
      <c r="E72" s="6" t="s">
        <v>448</v>
      </c>
      <c r="F72" s="75">
        <v>1374</v>
      </c>
      <c r="G72" s="61">
        <v>1249</v>
      </c>
      <c r="H72" s="55">
        <v>999</v>
      </c>
      <c r="I72" s="55">
        <v>841</v>
      </c>
      <c r="J72" s="61">
        <v>12</v>
      </c>
      <c r="K72" s="75">
        <f t="shared" si="15"/>
        <v>829</v>
      </c>
      <c r="L72" s="84">
        <f t="shared" si="14"/>
        <v>0.33626901521216973</v>
      </c>
      <c r="M72" s="147">
        <v>799</v>
      </c>
      <c r="N72" s="95">
        <v>161</v>
      </c>
      <c r="O72" s="225">
        <f t="shared" ref="O72:O135" si="20">K72-N72</f>
        <v>668</v>
      </c>
      <c r="P72" s="226">
        <f t="shared" ref="P72:P135" si="21">(M72-O72)/M72</f>
        <v>0.16395494367959951</v>
      </c>
      <c r="Q72" s="147">
        <v>799</v>
      </c>
      <c r="R72" s="95">
        <v>161</v>
      </c>
      <c r="S72" s="256">
        <f t="shared" si="4"/>
        <v>668</v>
      </c>
      <c r="T72" s="257">
        <f t="shared" ref="T72:T135" si="22">(Q72-S72)/Q72</f>
        <v>0.16395494367959951</v>
      </c>
      <c r="U72" s="147">
        <v>899</v>
      </c>
      <c r="V72" s="95">
        <v>79</v>
      </c>
      <c r="W72" s="225">
        <f t="shared" si="6"/>
        <v>750</v>
      </c>
      <c r="X72" s="226">
        <f t="shared" ref="X72:X135" si="23">(U72-W72)/U72</f>
        <v>0.1657397107897664</v>
      </c>
      <c r="Y72" s="147">
        <v>999</v>
      </c>
      <c r="Z72" s="256">
        <v>0</v>
      </c>
      <c r="AA72" s="256">
        <f t="shared" si="8"/>
        <v>829</v>
      </c>
      <c r="AB72" s="257">
        <f t="shared" ref="AB72:AB135" si="24">(Y72-AA72)/Y72</f>
        <v>0.17017017017017017</v>
      </c>
    </row>
    <row r="73" spans="1:28" s="4" customFormat="1" ht="12.75" customHeight="1">
      <c r="A73" s="27" t="s">
        <v>447</v>
      </c>
      <c r="B73" s="21" t="s">
        <v>27</v>
      </c>
      <c r="C73" s="69" t="s">
        <v>5</v>
      </c>
      <c r="D73" s="32">
        <v>0.71</v>
      </c>
      <c r="E73" s="6" t="s">
        <v>449</v>
      </c>
      <c r="F73" s="75">
        <v>1319</v>
      </c>
      <c r="G73" s="61">
        <v>1199</v>
      </c>
      <c r="H73" s="55">
        <v>949</v>
      </c>
      <c r="I73" s="55">
        <v>798</v>
      </c>
      <c r="J73" s="61">
        <v>19</v>
      </c>
      <c r="K73" s="75">
        <f t="shared" si="15"/>
        <v>779</v>
      </c>
      <c r="L73" s="84">
        <f t="shared" si="14"/>
        <v>0.35029190992493747</v>
      </c>
      <c r="M73" s="147">
        <v>749</v>
      </c>
      <c r="N73" s="95">
        <v>166</v>
      </c>
      <c r="O73" s="225">
        <f t="shared" si="20"/>
        <v>613</v>
      </c>
      <c r="P73" s="226">
        <f t="shared" si="21"/>
        <v>0.18157543391188252</v>
      </c>
      <c r="Q73" s="147">
        <v>749</v>
      </c>
      <c r="R73" s="95">
        <v>166</v>
      </c>
      <c r="S73" s="256">
        <f t="shared" ref="S73:S136" si="25">$K73-R73</f>
        <v>613</v>
      </c>
      <c r="T73" s="257">
        <f t="shared" si="22"/>
        <v>0.18157543391188252</v>
      </c>
      <c r="U73" s="147">
        <v>849</v>
      </c>
      <c r="V73" s="95">
        <v>81</v>
      </c>
      <c r="W73" s="225">
        <f t="shared" ref="W73:W136" si="26">$K73-V73</f>
        <v>698</v>
      </c>
      <c r="X73" s="226">
        <f t="shared" si="23"/>
        <v>0.17785630153121318</v>
      </c>
      <c r="Y73" s="147">
        <v>949</v>
      </c>
      <c r="Z73" s="256">
        <v>0</v>
      </c>
      <c r="AA73" s="256">
        <f t="shared" ref="AA73:AA136" si="27">$K73-Z73</f>
        <v>779</v>
      </c>
      <c r="AB73" s="257">
        <f t="shared" si="24"/>
        <v>0.1791359325605901</v>
      </c>
    </row>
    <row r="74" spans="1:28" s="4" customFormat="1" ht="12.75" customHeight="1">
      <c r="A74" s="27" t="s">
        <v>571</v>
      </c>
      <c r="B74" s="21" t="s">
        <v>27</v>
      </c>
      <c r="C74" s="69" t="s">
        <v>5</v>
      </c>
      <c r="D74" s="32">
        <v>0.71</v>
      </c>
      <c r="E74" s="6" t="s">
        <v>572</v>
      </c>
      <c r="F74" s="75">
        <v>1319</v>
      </c>
      <c r="G74" s="61">
        <v>1199</v>
      </c>
      <c r="H74" s="55">
        <v>949</v>
      </c>
      <c r="I74" s="55">
        <v>798</v>
      </c>
      <c r="J74" s="61">
        <v>19</v>
      </c>
      <c r="K74" s="75">
        <f t="shared" si="15"/>
        <v>779</v>
      </c>
      <c r="L74" s="84">
        <f t="shared" si="14"/>
        <v>0.35029190992493747</v>
      </c>
      <c r="M74" s="147">
        <v>949</v>
      </c>
      <c r="N74" s="225">
        <v>0</v>
      </c>
      <c r="O74" s="225">
        <f t="shared" si="20"/>
        <v>779</v>
      </c>
      <c r="P74" s="226">
        <f t="shared" si="21"/>
        <v>0.1791359325605901</v>
      </c>
      <c r="Q74" s="147">
        <v>949</v>
      </c>
      <c r="R74" s="256">
        <v>0</v>
      </c>
      <c r="S74" s="256">
        <f t="shared" si="25"/>
        <v>779</v>
      </c>
      <c r="T74" s="257">
        <f t="shared" si="22"/>
        <v>0.1791359325605901</v>
      </c>
      <c r="U74" s="147">
        <v>849</v>
      </c>
      <c r="V74" s="95">
        <v>81</v>
      </c>
      <c r="W74" s="225">
        <f t="shared" si="26"/>
        <v>698</v>
      </c>
      <c r="X74" s="226">
        <f t="shared" si="23"/>
        <v>0.17785630153121318</v>
      </c>
      <c r="Y74" s="147">
        <v>949</v>
      </c>
      <c r="Z74" s="256">
        <v>0</v>
      </c>
      <c r="AA74" s="256">
        <f t="shared" si="27"/>
        <v>779</v>
      </c>
      <c r="AB74" s="257">
        <f t="shared" si="24"/>
        <v>0.1791359325605901</v>
      </c>
    </row>
    <row r="75" spans="1:28" s="4" customFormat="1" ht="12.75" customHeight="1">
      <c r="A75" s="27" t="s">
        <v>185</v>
      </c>
      <c r="B75" s="21" t="s">
        <v>27</v>
      </c>
      <c r="C75" s="69"/>
      <c r="D75" s="32">
        <v>0.71</v>
      </c>
      <c r="E75" s="6" t="s">
        <v>440</v>
      </c>
      <c r="F75" s="75">
        <v>1484</v>
      </c>
      <c r="G75" s="61">
        <v>1349</v>
      </c>
      <c r="H75" s="55">
        <v>1049</v>
      </c>
      <c r="I75" s="55">
        <v>825</v>
      </c>
      <c r="J75" s="61">
        <v>0</v>
      </c>
      <c r="K75" s="75">
        <f t="shared" si="15"/>
        <v>825</v>
      </c>
      <c r="L75" s="84">
        <f t="shared" si="14"/>
        <v>0.38843587842846555</v>
      </c>
      <c r="M75" s="147">
        <v>1049</v>
      </c>
      <c r="N75" s="225">
        <v>0</v>
      </c>
      <c r="O75" s="225">
        <f t="shared" si="20"/>
        <v>825</v>
      </c>
      <c r="P75" s="226">
        <f t="shared" si="21"/>
        <v>0.21353670162059105</v>
      </c>
      <c r="Q75" s="147">
        <v>1049</v>
      </c>
      <c r="R75" s="256">
        <v>0</v>
      </c>
      <c r="S75" s="256">
        <f t="shared" si="25"/>
        <v>825</v>
      </c>
      <c r="T75" s="257">
        <f t="shared" si="22"/>
        <v>0.21353670162059105</v>
      </c>
      <c r="U75" s="147">
        <v>899</v>
      </c>
      <c r="V75" s="95">
        <v>115</v>
      </c>
      <c r="W75" s="225">
        <f t="shared" si="26"/>
        <v>710</v>
      </c>
      <c r="X75" s="226">
        <f t="shared" si="23"/>
        <v>0.21023359288097887</v>
      </c>
      <c r="Y75" s="147">
        <v>1049</v>
      </c>
      <c r="Z75" s="256">
        <v>0</v>
      </c>
      <c r="AA75" s="256">
        <f t="shared" si="27"/>
        <v>825</v>
      </c>
      <c r="AB75" s="257">
        <f t="shared" si="24"/>
        <v>0.21353670162059105</v>
      </c>
    </row>
    <row r="76" spans="1:28" s="4" customFormat="1" ht="12.75" customHeight="1">
      <c r="A76" s="104" t="s">
        <v>186</v>
      </c>
      <c r="B76" s="24" t="s">
        <v>27</v>
      </c>
      <c r="C76" s="66"/>
      <c r="D76" s="30">
        <v>0.71</v>
      </c>
      <c r="E76" s="25" t="s">
        <v>441</v>
      </c>
      <c r="F76" s="73">
        <v>1429</v>
      </c>
      <c r="G76" s="61">
        <v>1299</v>
      </c>
      <c r="H76" s="55">
        <v>999</v>
      </c>
      <c r="I76" s="53">
        <v>794</v>
      </c>
      <c r="J76" s="60">
        <v>0</v>
      </c>
      <c r="K76" s="73">
        <f t="shared" si="15"/>
        <v>794</v>
      </c>
      <c r="L76" s="82">
        <f t="shared" si="14"/>
        <v>0.38876058506543493</v>
      </c>
      <c r="M76" s="146">
        <v>999</v>
      </c>
      <c r="N76" s="220">
        <v>0</v>
      </c>
      <c r="O76" s="220">
        <f t="shared" si="20"/>
        <v>794</v>
      </c>
      <c r="P76" s="221">
        <f t="shared" si="21"/>
        <v>0.20520520520520522</v>
      </c>
      <c r="Q76" s="146">
        <v>999</v>
      </c>
      <c r="R76" s="251">
        <v>0</v>
      </c>
      <c r="S76" s="251">
        <f t="shared" si="25"/>
        <v>794</v>
      </c>
      <c r="T76" s="252">
        <f t="shared" si="22"/>
        <v>0.20520520520520522</v>
      </c>
      <c r="U76" s="219">
        <v>1299</v>
      </c>
      <c r="V76" s="220">
        <v>0</v>
      </c>
      <c r="W76" s="220">
        <f t="shared" si="26"/>
        <v>794</v>
      </c>
      <c r="X76" s="221">
        <f t="shared" si="23"/>
        <v>0.38876058506543493</v>
      </c>
      <c r="Y76" s="250">
        <v>1299</v>
      </c>
      <c r="Z76" s="251">
        <v>0</v>
      </c>
      <c r="AA76" s="251">
        <f t="shared" si="27"/>
        <v>794</v>
      </c>
      <c r="AB76" s="252">
        <f t="shared" si="24"/>
        <v>0.38876058506543493</v>
      </c>
    </row>
    <row r="77" spans="1:28" s="4" customFormat="1" ht="12.75" customHeight="1">
      <c r="A77" s="106" t="s">
        <v>187</v>
      </c>
      <c r="B77" s="24" t="s">
        <v>27</v>
      </c>
      <c r="C77" s="66"/>
      <c r="D77" s="30">
        <v>0.71</v>
      </c>
      <c r="E77" s="25" t="s">
        <v>442</v>
      </c>
      <c r="F77" s="108">
        <v>1704</v>
      </c>
      <c r="G77" s="60">
        <v>1549</v>
      </c>
      <c r="H77" s="107">
        <v>1199</v>
      </c>
      <c r="I77" s="107">
        <v>974</v>
      </c>
      <c r="J77" s="107">
        <v>0</v>
      </c>
      <c r="K77" s="108">
        <f t="shared" si="15"/>
        <v>974</v>
      </c>
      <c r="L77" s="86">
        <f t="shared" si="14"/>
        <v>0.3712072304712718</v>
      </c>
      <c r="M77" s="165">
        <v>999</v>
      </c>
      <c r="N77" s="205">
        <v>154</v>
      </c>
      <c r="O77" s="229">
        <f t="shared" si="20"/>
        <v>820</v>
      </c>
      <c r="P77" s="230">
        <f t="shared" si="21"/>
        <v>0.17917917917917917</v>
      </c>
      <c r="Q77" s="165">
        <v>999</v>
      </c>
      <c r="R77" s="205">
        <v>154</v>
      </c>
      <c r="S77" s="261">
        <f t="shared" si="25"/>
        <v>820</v>
      </c>
      <c r="T77" s="262">
        <f t="shared" si="22"/>
        <v>0.17917917917917917</v>
      </c>
      <c r="U77" s="165">
        <v>1049</v>
      </c>
      <c r="V77" s="205">
        <v>113</v>
      </c>
      <c r="W77" s="229">
        <f t="shared" si="26"/>
        <v>861</v>
      </c>
      <c r="X77" s="230">
        <f t="shared" si="23"/>
        <v>0.17921830314585319</v>
      </c>
      <c r="Y77" s="165">
        <v>1199</v>
      </c>
      <c r="Z77" s="261">
        <v>0</v>
      </c>
      <c r="AA77" s="261">
        <f t="shared" si="27"/>
        <v>974</v>
      </c>
      <c r="AB77" s="262">
        <f t="shared" si="24"/>
        <v>0.18765638031693077</v>
      </c>
    </row>
    <row r="78" spans="1:28" s="4" customFormat="1" ht="12.75" customHeight="1">
      <c r="A78" s="175" t="s">
        <v>188</v>
      </c>
      <c r="B78" s="24" t="s">
        <v>27</v>
      </c>
      <c r="C78" s="66"/>
      <c r="D78" s="30">
        <v>0.71</v>
      </c>
      <c r="E78" s="126" t="s">
        <v>443</v>
      </c>
      <c r="F78" s="100">
        <v>1649</v>
      </c>
      <c r="G78" s="60">
        <v>1499</v>
      </c>
      <c r="H78" s="144">
        <v>1149</v>
      </c>
      <c r="I78" s="102">
        <v>872</v>
      </c>
      <c r="J78" s="102">
        <v>0</v>
      </c>
      <c r="K78" s="100">
        <f t="shared" si="15"/>
        <v>872</v>
      </c>
      <c r="L78" s="101">
        <f t="shared" si="14"/>
        <v>0.41827885256837893</v>
      </c>
      <c r="M78" s="148">
        <v>899</v>
      </c>
      <c r="N78" s="206">
        <v>187</v>
      </c>
      <c r="O78" s="231">
        <f t="shared" si="20"/>
        <v>685</v>
      </c>
      <c r="P78" s="232">
        <f t="shared" si="21"/>
        <v>0.23804226918798665</v>
      </c>
      <c r="Q78" s="148">
        <v>899</v>
      </c>
      <c r="R78" s="206">
        <v>187</v>
      </c>
      <c r="S78" s="263">
        <f t="shared" si="25"/>
        <v>685</v>
      </c>
      <c r="T78" s="264">
        <f t="shared" si="22"/>
        <v>0.23804226918798665</v>
      </c>
      <c r="U78" s="148">
        <v>999</v>
      </c>
      <c r="V78" s="206">
        <v>110</v>
      </c>
      <c r="W78" s="231">
        <f t="shared" si="26"/>
        <v>762</v>
      </c>
      <c r="X78" s="232">
        <f t="shared" si="23"/>
        <v>0.23723723723723725</v>
      </c>
      <c r="Y78" s="148">
        <v>1149</v>
      </c>
      <c r="Z78" s="263">
        <v>0</v>
      </c>
      <c r="AA78" s="263">
        <f t="shared" si="27"/>
        <v>872</v>
      </c>
      <c r="AB78" s="264">
        <f t="shared" si="24"/>
        <v>0.24107919930374239</v>
      </c>
    </row>
    <row r="79" spans="1:28" s="4" customFormat="1" ht="12.75" customHeight="1">
      <c r="A79" s="175" t="s">
        <v>189</v>
      </c>
      <c r="B79" s="24" t="s">
        <v>27</v>
      </c>
      <c r="C79" s="66"/>
      <c r="D79" s="30">
        <v>0.71</v>
      </c>
      <c r="E79" s="99" t="s">
        <v>444</v>
      </c>
      <c r="F79" s="100">
        <v>1704</v>
      </c>
      <c r="G79" s="60">
        <v>1549</v>
      </c>
      <c r="H79" s="144">
        <v>1199</v>
      </c>
      <c r="I79" s="102">
        <v>975</v>
      </c>
      <c r="J79" s="102">
        <v>0</v>
      </c>
      <c r="K79" s="100">
        <f t="shared" si="15"/>
        <v>975</v>
      </c>
      <c r="L79" s="101">
        <f t="shared" si="14"/>
        <v>0.37056165267914781</v>
      </c>
      <c r="M79" s="148">
        <v>999</v>
      </c>
      <c r="N79" s="206">
        <v>154</v>
      </c>
      <c r="O79" s="231">
        <f t="shared" si="20"/>
        <v>821</v>
      </c>
      <c r="P79" s="232">
        <f t="shared" si="21"/>
        <v>0.17817817817817819</v>
      </c>
      <c r="Q79" s="148">
        <v>999</v>
      </c>
      <c r="R79" s="206">
        <v>154</v>
      </c>
      <c r="S79" s="263">
        <f t="shared" si="25"/>
        <v>821</v>
      </c>
      <c r="T79" s="264">
        <f t="shared" si="22"/>
        <v>0.17817817817817819</v>
      </c>
      <c r="U79" s="148">
        <v>1049</v>
      </c>
      <c r="V79" s="206">
        <v>115</v>
      </c>
      <c r="W79" s="231">
        <f t="shared" si="26"/>
        <v>860</v>
      </c>
      <c r="X79" s="232">
        <f t="shared" si="23"/>
        <v>0.1801715919923737</v>
      </c>
      <c r="Y79" s="148">
        <v>1199</v>
      </c>
      <c r="Z79" s="263">
        <v>0</v>
      </c>
      <c r="AA79" s="263">
        <f t="shared" si="27"/>
        <v>975</v>
      </c>
      <c r="AB79" s="264">
        <f t="shared" si="24"/>
        <v>0.18682235195996663</v>
      </c>
    </row>
    <row r="80" spans="1:28" s="4" customFormat="1" ht="12.75" customHeight="1" thickBot="1">
      <c r="A80" s="26" t="s">
        <v>190</v>
      </c>
      <c r="B80" s="23" t="s">
        <v>27</v>
      </c>
      <c r="C80" s="67"/>
      <c r="D80" s="31">
        <v>0.71</v>
      </c>
      <c r="E80" s="2" t="s">
        <v>445</v>
      </c>
      <c r="F80" s="74">
        <v>1649</v>
      </c>
      <c r="G80" s="111">
        <v>1499</v>
      </c>
      <c r="H80" s="58">
        <v>1149</v>
      </c>
      <c r="I80" s="54">
        <v>933</v>
      </c>
      <c r="J80" s="54">
        <v>0</v>
      </c>
      <c r="K80" s="74">
        <f t="shared" si="15"/>
        <v>933</v>
      </c>
      <c r="L80" s="83">
        <f t="shared" si="14"/>
        <v>0.37758505670446962</v>
      </c>
      <c r="M80" s="149">
        <v>899</v>
      </c>
      <c r="N80" s="94">
        <v>194</v>
      </c>
      <c r="O80" s="222">
        <f t="shared" si="20"/>
        <v>739</v>
      </c>
      <c r="P80" s="223">
        <f t="shared" si="21"/>
        <v>0.17797552836484984</v>
      </c>
      <c r="Q80" s="149">
        <v>899</v>
      </c>
      <c r="R80" s="94">
        <v>194</v>
      </c>
      <c r="S80" s="253">
        <f t="shared" si="25"/>
        <v>739</v>
      </c>
      <c r="T80" s="254">
        <f t="shared" si="22"/>
        <v>0.17797552836484984</v>
      </c>
      <c r="U80" s="149">
        <v>999</v>
      </c>
      <c r="V80" s="94">
        <v>115</v>
      </c>
      <c r="W80" s="222">
        <f t="shared" si="26"/>
        <v>818</v>
      </c>
      <c r="X80" s="223">
        <f t="shared" si="23"/>
        <v>0.18118118118118118</v>
      </c>
      <c r="Y80" s="149">
        <v>1149</v>
      </c>
      <c r="Z80" s="253">
        <v>0</v>
      </c>
      <c r="AA80" s="253">
        <f t="shared" si="27"/>
        <v>933</v>
      </c>
      <c r="AB80" s="254">
        <f t="shared" si="24"/>
        <v>0.18798955613577023</v>
      </c>
    </row>
    <row r="81" spans="1:28" s="4" customFormat="1" ht="12.75" customHeight="1">
      <c r="A81" s="27" t="s">
        <v>61</v>
      </c>
      <c r="B81" s="21" t="s">
        <v>20</v>
      </c>
      <c r="C81" s="69"/>
      <c r="D81" s="32">
        <v>0.66</v>
      </c>
      <c r="E81" s="6" t="s">
        <v>451</v>
      </c>
      <c r="F81" s="75">
        <v>2419</v>
      </c>
      <c r="G81" s="61">
        <v>2199</v>
      </c>
      <c r="H81" s="55">
        <v>1899</v>
      </c>
      <c r="I81" s="55">
        <v>1488</v>
      </c>
      <c r="J81" s="55">
        <v>0</v>
      </c>
      <c r="K81" s="75">
        <f t="shared" si="15"/>
        <v>1488</v>
      </c>
      <c r="L81" s="84">
        <f t="shared" si="14"/>
        <v>0.32332878581173263</v>
      </c>
      <c r="M81" s="147">
        <v>1899</v>
      </c>
      <c r="N81" s="225">
        <v>0</v>
      </c>
      <c r="O81" s="225">
        <f t="shared" si="20"/>
        <v>1488</v>
      </c>
      <c r="P81" s="226">
        <f t="shared" si="21"/>
        <v>0.21642969984202212</v>
      </c>
      <c r="Q81" s="147">
        <v>1899</v>
      </c>
      <c r="R81" s="256">
        <v>0</v>
      </c>
      <c r="S81" s="256">
        <f t="shared" si="25"/>
        <v>1488</v>
      </c>
      <c r="T81" s="257">
        <f t="shared" si="22"/>
        <v>0.21642969984202212</v>
      </c>
      <c r="U81" s="147">
        <v>1899</v>
      </c>
      <c r="V81" s="225">
        <v>0</v>
      </c>
      <c r="W81" s="225">
        <f t="shared" si="26"/>
        <v>1488</v>
      </c>
      <c r="X81" s="226">
        <f t="shared" si="23"/>
        <v>0.21642969984202212</v>
      </c>
      <c r="Y81" s="147">
        <v>1899</v>
      </c>
      <c r="Z81" s="256">
        <v>0</v>
      </c>
      <c r="AA81" s="256">
        <f t="shared" si="27"/>
        <v>1488</v>
      </c>
      <c r="AB81" s="257">
        <f t="shared" si="24"/>
        <v>0.21642969984202212</v>
      </c>
    </row>
    <row r="82" spans="1:28" s="4" customFormat="1" ht="12.75" customHeight="1" thickBot="1">
      <c r="A82" s="26" t="s">
        <v>60</v>
      </c>
      <c r="B82" s="23" t="s">
        <v>20</v>
      </c>
      <c r="C82" s="67"/>
      <c r="D82" s="31">
        <v>0.66</v>
      </c>
      <c r="E82" s="2" t="s">
        <v>451</v>
      </c>
      <c r="F82" s="74">
        <v>2419</v>
      </c>
      <c r="G82" s="35">
        <v>2199</v>
      </c>
      <c r="H82" s="54">
        <v>1799</v>
      </c>
      <c r="I82" s="54">
        <v>1409</v>
      </c>
      <c r="J82" s="54">
        <v>0</v>
      </c>
      <c r="K82" s="74">
        <f t="shared" si="15"/>
        <v>1409</v>
      </c>
      <c r="L82" s="83">
        <f t="shared" si="14"/>
        <v>0.35925420645748068</v>
      </c>
      <c r="M82" s="149">
        <v>1799</v>
      </c>
      <c r="N82" s="222">
        <v>0</v>
      </c>
      <c r="O82" s="222">
        <f t="shared" si="20"/>
        <v>1409</v>
      </c>
      <c r="P82" s="223">
        <f t="shared" si="21"/>
        <v>0.21678710394663703</v>
      </c>
      <c r="Q82" s="149">
        <v>1799</v>
      </c>
      <c r="R82" s="253">
        <v>0</v>
      </c>
      <c r="S82" s="253">
        <f t="shared" si="25"/>
        <v>1409</v>
      </c>
      <c r="T82" s="254">
        <f t="shared" si="22"/>
        <v>0.21678710394663703</v>
      </c>
      <c r="U82" s="149">
        <v>1799</v>
      </c>
      <c r="V82" s="222">
        <v>0</v>
      </c>
      <c r="W82" s="222">
        <f t="shared" si="26"/>
        <v>1409</v>
      </c>
      <c r="X82" s="223">
        <f t="shared" si="23"/>
        <v>0.21678710394663703</v>
      </c>
      <c r="Y82" s="149">
        <v>1799</v>
      </c>
      <c r="Z82" s="253">
        <v>0</v>
      </c>
      <c r="AA82" s="253">
        <f t="shared" si="27"/>
        <v>1409</v>
      </c>
      <c r="AB82" s="254">
        <f t="shared" si="24"/>
        <v>0.21678710394663703</v>
      </c>
    </row>
    <row r="83" spans="1:28" s="4" customFormat="1" ht="12.75" customHeight="1">
      <c r="A83" s="27" t="s">
        <v>58</v>
      </c>
      <c r="B83" s="21" t="s">
        <v>20</v>
      </c>
      <c r="C83" s="69"/>
      <c r="D83" s="32">
        <v>0.66</v>
      </c>
      <c r="E83" s="6" t="s">
        <v>452</v>
      </c>
      <c r="F83" s="75">
        <v>1649</v>
      </c>
      <c r="G83" s="61">
        <v>1499</v>
      </c>
      <c r="H83" s="55">
        <v>1199</v>
      </c>
      <c r="I83" s="55">
        <v>1015</v>
      </c>
      <c r="J83" s="55">
        <v>0</v>
      </c>
      <c r="K83" s="75">
        <f t="shared" si="15"/>
        <v>1015</v>
      </c>
      <c r="L83" s="84">
        <f t="shared" si="14"/>
        <v>0.32288192128085391</v>
      </c>
      <c r="M83" s="147">
        <v>1199</v>
      </c>
      <c r="N83" s="225">
        <v>0</v>
      </c>
      <c r="O83" s="225">
        <f t="shared" si="20"/>
        <v>1015</v>
      </c>
      <c r="P83" s="226">
        <f t="shared" si="21"/>
        <v>0.15346121768140117</v>
      </c>
      <c r="Q83" s="147">
        <v>1199</v>
      </c>
      <c r="R83" s="256">
        <v>0</v>
      </c>
      <c r="S83" s="256">
        <f t="shared" si="25"/>
        <v>1015</v>
      </c>
      <c r="T83" s="257">
        <f t="shared" si="22"/>
        <v>0.15346121768140117</v>
      </c>
      <c r="U83" s="147">
        <v>1199</v>
      </c>
      <c r="V83" s="225">
        <v>0</v>
      </c>
      <c r="W83" s="225">
        <f t="shared" si="26"/>
        <v>1015</v>
      </c>
      <c r="X83" s="226">
        <f t="shared" si="23"/>
        <v>0.15346121768140117</v>
      </c>
      <c r="Y83" s="147">
        <v>1199</v>
      </c>
      <c r="Z83" s="256">
        <v>0</v>
      </c>
      <c r="AA83" s="256">
        <f t="shared" si="27"/>
        <v>1015</v>
      </c>
      <c r="AB83" s="257">
        <f t="shared" si="24"/>
        <v>0.15346121768140117</v>
      </c>
    </row>
    <row r="84" spans="1:28" s="4" customFormat="1" ht="12.75" customHeight="1" thickBot="1">
      <c r="A84" s="176" t="s">
        <v>59</v>
      </c>
      <c r="B84" s="23" t="s">
        <v>20</v>
      </c>
      <c r="C84" s="67"/>
      <c r="D84" s="31">
        <v>0.66</v>
      </c>
      <c r="E84" s="2" t="s">
        <v>450</v>
      </c>
      <c r="F84" s="74">
        <v>1869</v>
      </c>
      <c r="G84" s="35">
        <v>1699</v>
      </c>
      <c r="H84" s="54">
        <v>1399</v>
      </c>
      <c r="I84" s="54">
        <v>1101</v>
      </c>
      <c r="J84" s="54">
        <v>0</v>
      </c>
      <c r="K84" s="74">
        <f t="shared" si="15"/>
        <v>1101</v>
      </c>
      <c r="L84" s="83">
        <f t="shared" si="14"/>
        <v>0.35197174808711007</v>
      </c>
      <c r="M84" s="149">
        <v>1399</v>
      </c>
      <c r="N84" s="222">
        <v>0</v>
      </c>
      <c r="O84" s="222">
        <f t="shared" si="20"/>
        <v>1101</v>
      </c>
      <c r="P84" s="223">
        <f t="shared" si="21"/>
        <v>0.21300929235167976</v>
      </c>
      <c r="Q84" s="149">
        <v>1399</v>
      </c>
      <c r="R84" s="253">
        <v>0</v>
      </c>
      <c r="S84" s="253">
        <f t="shared" si="25"/>
        <v>1101</v>
      </c>
      <c r="T84" s="254">
        <f t="shared" si="22"/>
        <v>0.21300929235167976</v>
      </c>
      <c r="U84" s="149">
        <v>1399</v>
      </c>
      <c r="V84" s="222">
        <v>0</v>
      </c>
      <c r="W84" s="222">
        <f t="shared" si="26"/>
        <v>1101</v>
      </c>
      <c r="X84" s="223">
        <f t="shared" si="23"/>
        <v>0.21300929235167976</v>
      </c>
      <c r="Y84" s="149">
        <v>1399</v>
      </c>
      <c r="Z84" s="253">
        <v>0</v>
      </c>
      <c r="AA84" s="253">
        <f t="shared" si="27"/>
        <v>1101</v>
      </c>
      <c r="AB84" s="254">
        <f t="shared" si="24"/>
        <v>0.21300929235167976</v>
      </c>
    </row>
    <row r="85" spans="1:28" s="4" customFormat="1" ht="12.75" customHeight="1">
      <c r="A85" s="27" t="s">
        <v>469</v>
      </c>
      <c r="B85" s="21" t="s">
        <v>20</v>
      </c>
      <c r="C85" s="69" t="s">
        <v>5</v>
      </c>
      <c r="D85" s="32">
        <v>1.1100000000000001</v>
      </c>
      <c r="E85" s="6" t="s">
        <v>472</v>
      </c>
      <c r="F85" s="75">
        <v>2089</v>
      </c>
      <c r="G85" s="61">
        <v>1899</v>
      </c>
      <c r="H85" s="55">
        <v>1549</v>
      </c>
      <c r="I85" s="55">
        <v>1335</v>
      </c>
      <c r="J85" s="55">
        <v>0</v>
      </c>
      <c r="K85" s="75">
        <f t="shared" si="15"/>
        <v>1335</v>
      </c>
      <c r="L85" s="84">
        <f t="shared" si="14"/>
        <v>0.29699842022116901</v>
      </c>
      <c r="M85" s="147">
        <v>1549</v>
      </c>
      <c r="N85" s="225">
        <v>0</v>
      </c>
      <c r="O85" s="225">
        <f t="shared" si="20"/>
        <v>1335</v>
      </c>
      <c r="P85" s="226">
        <f t="shared" si="21"/>
        <v>0.1381536475145255</v>
      </c>
      <c r="Q85" s="147">
        <v>1549</v>
      </c>
      <c r="R85" s="256">
        <v>0</v>
      </c>
      <c r="S85" s="256">
        <f t="shared" si="25"/>
        <v>1335</v>
      </c>
      <c r="T85" s="257">
        <f t="shared" si="22"/>
        <v>0.1381536475145255</v>
      </c>
      <c r="U85" s="147">
        <v>1549</v>
      </c>
      <c r="V85" s="225">
        <v>0</v>
      </c>
      <c r="W85" s="225">
        <f t="shared" si="26"/>
        <v>1335</v>
      </c>
      <c r="X85" s="226">
        <f t="shared" si="23"/>
        <v>0.1381536475145255</v>
      </c>
      <c r="Y85" s="147">
        <v>1549</v>
      </c>
      <c r="Z85" s="256">
        <v>0</v>
      </c>
      <c r="AA85" s="256">
        <f t="shared" si="27"/>
        <v>1335</v>
      </c>
      <c r="AB85" s="257">
        <f t="shared" si="24"/>
        <v>0.1381536475145255</v>
      </c>
    </row>
    <row r="86" spans="1:28" s="4" customFormat="1" ht="12.75" customHeight="1">
      <c r="A86" s="27" t="s">
        <v>470</v>
      </c>
      <c r="B86" s="21" t="s">
        <v>20</v>
      </c>
      <c r="C86" s="69" t="s">
        <v>5</v>
      </c>
      <c r="D86" s="32">
        <v>1.1100000000000001</v>
      </c>
      <c r="E86" s="6" t="s">
        <v>473</v>
      </c>
      <c r="F86" s="75">
        <v>2089</v>
      </c>
      <c r="G86" s="61">
        <v>1899</v>
      </c>
      <c r="H86" s="55">
        <v>1549</v>
      </c>
      <c r="I86" s="55">
        <v>1335</v>
      </c>
      <c r="J86" s="55">
        <v>0</v>
      </c>
      <c r="K86" s="75">
        <f t="shared" si="15"/>
        <v>1335</v>
      </c>
      <c r="L86" s="84">
        <f t="shared" si="14"/>
        <v>0.29699842022116901</v>
      </c>
      <c r="M86" s="147">
        <v>1549</v>
      </c>
      <c r="N86" s="225">
        <v>0</v>
      </c>
      <c r="O86" s="225">
        <f t="shared" si="20"/>
        <v>1335</v>
      </c>
      <c r="P86" s="226">
        <f t="shared" si="21"/>
        <v>0.1381536475145255</v>
      </c>
      <c r="Q86" s="147">
        <v>1549</v>
      </c>
      <c r="R86" s="256">
        <v>0</v>
      </c>
      <c r="S86" s="256">
        <f t="shared" si="25"/>
        <v>1335</v>
      </c>
      <c r="T86" s="257">
        <f t="shared" si="22"/>
        <v>0.1381536475145255</v>
      </c>
      <c r="U86" s="147">
        <v>1549</v>
      </c>
      <c r="V86" s="225">
        <v>0</v>
      </c>
      <c r="W86" s="225">
        <f t="shared" si="26"/>
        <v>1335</v>
      </c>
      <c r="X86" s="226">
        <f t="shared" si="23"/>
        <v>0.1381536475145255</v>
      </c>
      <c r="Y86" s="147">
        <v>1549</v>
      </c>
      <c r="Z86" s="256">
        <v>0</v>
      </c>
      <c r="AA86" s="256">
        <f t="shared" si="27"/>
        <v>1335</v>
      </c>
      <c r="AB86" s="257">
        <f t="shared" si="24"/>
        <v>0.1381536475145255</v>
      </c>
    </row>
    <row r="87" spans="1:28" s="4" customFormat="1" ht="12.75" customHeight="1" thickBot="1">
      <c r="A87" s="26" t="s">
        <v>471</v>
      </c>
      <c r="B87" s="23" t="s">
        <v>20</v>
      </c>
      <c r="C87" s="67" t="s">
        <v>5</v>
      </c>
      <c r="D87" s="31">
        <v>1.1100000000000001</v>
      </c>
      <c r="E87" s="2" t="s">
        <v>474</v>
      </c>
      <c r="F87" s="74">
        <v>1979</v>
      </c>
      <c r="G87" s="35">
        <v>1799</v>
      </c>
      <c r="H87" s="54">
        <v>1499</v>
      </c>
      <c r="I87" s="54">
        <v>1292</v>
      </c>
      <c r="J87" s="54">
        <v>0</v>
      </c>
      <c r="K87" s="74">
        <f t="shared" si="15"/>
        <v>1292</v>
      </c>
      <c r="L87" s="83">
        <f t="shared" si="14"/>
        <v>0.28182323513062812</v>
      </c>
      <c r="M87" s="149">
        <v>1499</v>
      </c>
      <c r="N87" s="222">
        <v>0</v>
      </c>
      <c r="O87" s="222">
        <f t="shared" si="20"/>
        <v>1292</v>
      </c>
      <c r="P87" s="223">
        <f t="shared" si="21"/>
        <v>0.13809206137424951</v>
      </c>
      <c r="Q87" s="149">
        <v>1499</v>
      </c>
      <c r="R87" s="253">
        <v>0</v>
      </c>
      <c r="S87" s="253">
        <f t="shared" si="25"/>
        <v>1292</v>
      </c>
      <c r="T87" s="254">
        <f t="shared" si="22"/>
        <v>0.13809206137424951</v>
      </c>
      <c r="U87" s="149">
        <v>1499</v>
      </c>
      <c r="V87" s="222">
        <v>0</v>
      </c>
      <c r="W87" s="222">
        <f t="shared" si="26"/>
        <v>1292</v>
      </c>
      <c r="X87" s="223">
        <f t="shared" si="23"/>
        <v>0.13809206137424951</v>
      </c>
      <c r="Y87" s="149">
        <v>1499</v>
      </c>
      <c r="Z87" s="253">
        <v>0</v>
      </c>
      <c r="AA87" s="253">
        <f t="shared" si="27"/>
        <v>1292</v>
      </c>
      <c r="AB87" s="254">
        <f t="shared" si="24"/>
        <v>0.13809206137424951</v>
      </c>
    </row>
    <row r="88" spans="1:28" s="4" customFormat="1" ht="12.75" customHeight="1">
      <c r="A88" s="27" t="s">
        <v>489</v>
      </c>
      <c r="B88" s="21" t="s">
        <v>20</v>
      </c>
      <c r="C88" s="69" t="s">
        <v>5</v>
      </c>
      <c r="D88" s="32">
        <v>0.83</v>
      </c>
      <c r="E88" s="6" t="s">
        <v>491</v>
      </c>
      <c r="F88" s="75">
        <v>3629</v>
      </c>
      <c r="G88" s="61">
        <v>3299</v>
      </c>
      <c r="H88" s="55">
        <v>2699</v>
      </c>
      <c r="I88" s="55">
        <v>2133</v>
      </c>
      <c r="J88" s="55">
        <v>0</v>
      </c>
      <c r="K88" s="75">
        <f t="shared" si="15"/>
        <v>2133</v>
      </c>
      <c r="L88" s="84">
        <f t="shared" si="14"/>
        <v>0.35344043649590784</v>
      </c>
      <c r="M88" s="147">
        <v>1999</v>
      </c>
      <c r="N88" s="95">
        <v>540</v>
      </c>
      <c r="O88" s="225">
        <f t="shared" si="20"/>
        <v>1593</v>
      </c>
      <c r="P88" s="226">
        <f t="shared" si="21"/>
        <v>0.20310155077538769</v>
      </c>
      <c r="Q88" s="147">
        <v>1999</v>
      </c>
      <c r="R88" s="95">
        <v>540</v>
      </c>
      <c r="S88" s="256">
        <f t="shared" si="25"/>
        <v>1593</v>
      </c>
      <c r="T88" s="257">
        <f t="shared" si="22"/>
        <v>0.20310155077538769</v>
      </c>
      <c r="U88" s="147">
        <v>2299</v>
      </c>
      <c r="V88" s="95">
        <v>309</v>
      </c>
      <c r="W88" s="225">
        <f t="shared" si="26"/>
        <v>1824</v>
      </c>
      <c r="X88" s="226">
        <f t="shared" si="23"/>
        <v>0.20661157024793389</v>
      </c>
      <c r="Y88" s="147">
        <v>2299</v>
      </c>
      <c r="Z88" s="95">
        <v>308</v>
      </c>
      <c r="AA88" s="256">
        <f t="shared" si="27"/>
        <v>1825</v>
      </c>
      <c r="AB88" s="257">
        <f t="shared" si="24"/>
        <v>0.20617659852109613</v>
      </c>
    </row>
    <row r="89" spans="1:28" s="4" customFormat="1" ht="12.75" customHeight="1" thickBot="1">
      <c r="A89" s="26" t="s">
        <v>490</v>
      </c>
      <c r="B89" s="23" t="s">
        <v>20</v>
      </c>
      <c r="C89" s="67" t="s">
        <v>5</v>
      </c>
      <c r="D89" s="31">
        <v>0.83</v>
      </c>
      <c r="E89" s="2" t="s">
        <v>492</v>
      </c>
      <c r="F89" s="74">
        <v>3629</v>
      </c>
      <c r="G89" s="35">
        <v>3299</v>
      </c>
      <c r="H89" s="54">
        <v>2699</v>
      </c>
      <c r="I89" s="54">
        <v>2120</v>
      </c>
      <c r="J89" s="54">
        <v>0</v>
      </c>
      <c r="K89" s="74">
        <f t="shared" si="15"/>
        <v>2120</v>
      </c>
      <c r="L89" s="83">
        <f t="shared" si="14"/>
        <v>0.35738102455289483</v>
      </c>
      <c r="M89" s="149">
        <v>1999</v>
      </c>
      <c r="N89" s="94">
        <v>530</v>
      </c>
      <c r="O89" s="222">
        <f t="shared" si="20"/>
        <v>1590</v>
      </c>
      <c r="P89" s="223">
        <f t="shared" si="21"/>
        <v>0.20460230115057529</v>
      </c>
      <c r="Q89" s="149">
        <v>1999</v>
      </c>
      <c r="R89" s="94">
        <v>530</v>
      </c>
      <c r="S89" s="253">
        <f t="shared" si="25"/>
        <v>1590</v>
      </c>
      <c r="T89" s="254">
        <f t="shared" si="22"/>
        <v>0.20460230115057529</v>
      </c>
      <c r="U89" s="149">
        <v>2299</v>
      </c>
      <c r="V89" s="94">
        <v>308</v>
      </c>
      <c r="W89" s="222">
        <f t="shared" si="26"/>
        <v>1812</v>
      </c>
      <c r="X89" s="223">
        <f t="shared" si="23"/>
        <v>0.21183123096998696</v>
      </c>
      <c r="Y89" s="149">
        <v>2299</v>
      </c>
      <c r="Z89" s="94">
        <v>307</v>
      </c>
      <c r="AA89" s="253">
        <f t="shared" si="27"/>
        <v>1813</v>
      </c>
      <c r="AB89" s="254">
        <f t="shared" si="24"/>
        <v>0.2113962592431492</v>
      </c>
    </row>
    <row r="90" spans="1:28" s="4" customFormat="1" ht="12.75" customHeight="1">
      <c r="A90" s="27" t="s">
        <v>62</v>
      </c>
      <c r="B90" s="21" t="s">
        <v>20</v>
      </c>
      <c r="C90" s="5"/>
      <c r="D90" s="32">
        <v>0.83</v>
      </c>
      <c r="E90" s="6" t="s">
        <v>453</v>
      </c>
      <c r="F90" s="75">
        <v>1154</v>
      </c>
      <c r="G90" s="61">
        <v>1049</v>
      </c>
      <c r="H90" s="55">
        <v>849</v>
      </c>
      <c r="I90" s="55">
        <v>727</v>
      </c>
      <c r="J90" s="55">
        <v>18</v>
      </c>
      <c r="K90" s="75">
        <f t="shared" si="15"/>
        <v>709</v>
      </c>
      <c r="L90" s="84">
        <f t="shared" si="14"/>
        <v>0.32411820781696854</v>
      </c>
      <c r="M90" s="147">
        <v>699</v>
      </c>
      <c r="N90" s="95">
        <v>125</v>
      </c>
      <c r="O90" s="225">
        <f t="shared" si="20"/>
        <v>584</v>
      </c>
      <c r="P90" s="226">
        <f t="shared" si="21"/>
        <v>0.16452074391988555</v>
      </c>
      <c r="Q90" s="147">
        <v>699</v>
      </c>
      <c r="R90" s="95">
        <v>125</v>
      </c>
      <c r="S90" s="256">
        <f t="shared" si="25"/>
        <v>584</v>
      </c>
      <c r="T90" s="257">
        <f t="shared" si="22"/>
        <v>0.16452074391988555</v>
      </c>
      <c r="U90" s="147">
        <v>729</v>
      </c>
      <c r="V90" s="95">
        <v>99</v>
      </c>
      <c r="W90" s="225">
        <f t="shared" si="26"/>
        <v>610</v>
      </c>
      <c r="X90" s="226">
        <f t="shared" si="23"/>
        <v>0.16323731138545952</v>
      </c>
      <c r="Y90" s="147">
        <v>729</v>
      </c>
      <c r="Z90" s="95">
        <v>99</v>
      </c>
      <c r="AA90" s="256">
        <f t="shared" si="27"/>
        <v>610</v>
      </c>
      <c r="AB90" s="257">
        <f t="shared" si="24"/>
        <v>0.16323731138545952</v>
      </c>
    </row>
    <row r="91" spans="1:28" s="4" customFormat="1" ht="12.75" customHeight="1">
      <c r="A91" s="177" t="s">
        <v>63</v>
      </c>
      <c r="B91" s="24" t="s">
        <v>20</v>
      </c>
      <c r="C91" s="121"/>
      <c r="D91" s="30">
        <v>1.1100000000000001</v>
      </c>
      <c r="E91" s="25" t="s">
        <v>454</v>
      </c>
      <c r="F91" s="73">
        <v>1154</v>
      </c>
      <c r="G91" s="60">
        <v>1049</v>
      </c>
      <c r="H91" s="53">
        <v>849</v>
      </c>
      <c r="I91" s="53">
        <v>727</v>
      </c>
      <c r="J91" s="53">
        <v>18</v>
      </c>
      <c r="K91" s="73">
        <f t="shared" si="15"/>
        <v>709</v>
      </c>
      <c r="L91" s="82">
        <f t="shared" si="14"/>
        <v>0.32411820781696854</v>
      </c>
      <c r="M91" s="146">
        <v>699</v>
      </c>
      <c r="N91" s="96">
        <v>125</v>
      </c>
      <c r="O91" s="220">
        <f t="shared" si="20"/>
        <v>584</v>
      </c>
      <c r="P91" s="221">
        <f t="shared" si="21"/>
        <v>0.16452074391988555</v>
      </c>
      <c r="Q91" s="146">
        <v>699</v>
      </c>
      <c r="R91" s="96">
        <v>125</v>
      </c>
      <c r="S91" s="251">
        <f t="shared" si="25"/>
        <v>584</v>
      </c>
      <c r="T91" s="252">
        <f t="shared" si="22"/>
        <v>0.16452074391988555</v>
      </c>
      <c r="U91" s="146">
        <v>729</v>
      </c>
      <c r="V91" s="96">
        <v>99</v>
      </c>
      <c r="W91" s="220">
        <f t="shared" si="26"/>
        <v>610</v>
      </c>
      <c r="X91" s="221">
        <f t="shared" si="23"/>
        <v>0.16323731138545952</v>
      </c>
      <c r="Y91" s="146">
        <v>729</v>
      </c>
      <c r="Z91" s="96">
        <v>99</v>
      </c>
      <c r="AA91" s="251">
        <f t="shared" si="27"/>
        <v>610</v>
      </c>
      <c r="AB91" s="252">
        <f t="shared" si="24"/>
        <v>0.16323731138545952</v>
      </c>
    </row>
    <row r="92" spans="1:28" s="4" customFormat="1" ht="12.75" customHeight="1">
      <c r="A92" s="177" t="s">
        <v>64</v>
      </c>
      <c r="B92" s="24" t="s">
        <v>20</v>
      </c>
      <c r="C92" s="121"/>
      <c r="D92" s="30">
        <v>1.1100000000000001</v>
      </c>
      <c r="E92" s="25" t="s">
        <v>455</v>
      </c>
      <c r="F92" s="73">
        <v>1264</v>
      </c>
      <c r="G92" s="60">
        <v>1149</v>
      </c>
      <c r="H92" s="53">
        <v>949</v>
      </c>
      <c r="I92" s="53">
        <v>815</v>
      </c>
      <c r="J92" s="53">
        <v>16</v>
      </c>
      <c r="K92" s="73">
        <f t="shared" si="15"/>
        <v>799</v>
      </c>
      <c r="L92" s="82">
        <f t="shared" si="14"/>
        <v>0.30461270670147955</v>
      </c>
      <c r="M92" s="146">
        <v>799</v>
      </c>
      <c r="N92" s="96">
        <v>125</v>
      </c>
      <c r="O92" s="220">
        <f t="shared" si="20"/>
        <v>674</v>
      </c>
      <c r="P92" s="221">
        <f t="shared" si="21"/>
        <v>0.15644555694618273</v>
      </c>
      <c r="Q92" s="146">
        <v>799</v>
      </c>
      <c r="R92" s="96">
        <v>125</v>
      </c>
      <c r="S92" s="251">
        <f t="shared" si="25"/>
        <v>674</v>
      </c>
      <c r="T92" s="252">
        <f t="shared" si="22"/>
        <v>0.15644555694618273</v>
      </c>
      <c r="U92" s="146">
        <v>829</v>
      </c>
      <c r="V92" s="96">
        <v>100</v>
      </c>
      <c r="W92" s="220">
        <f t="shared" si="26"/>
        <v>699</v>
      </c>
      <c r="X92" s="221">
        <f t="shared" si="23"/>
        <v>0.15681544028950542</v>
      </c>
      <c r="Y92" s="146">
        <v>829</v>
      </c>
      <c r="Z92" s="96">
        <v>100</v>
      </c>
      <c r="AA92" s="251">
        <f t="shared" si="27"/>
        <v>699</v>
      </c>
      <c r="AB92" s="252">
        <f t="shared" si="24"/>
        <v>0.15681544028950542</v>
      </c>
    </row>
    <row r="93" spans="1:28" s="4" customFormat="1" ht="12.75" customHeight="1">
      <c r="A93" s="104" t="s">
        <v>259</v>
      </c>
      <c r="B93" s="24" t="s">
        <v>20</v>
      </c>
      <c r="C93" s="66"/>
      <c r="D93" s="32">
        <v>0.83</v>
      </c>
      <c r="E93" s="25" t="s">
        <v>456</v>
      </c>
      <c r="F93" s="73">
        <v>1264</v>
      </c>
      <c r="G93" s="60">
        <v>1149</v>
      </c>
      <c r="H93" s="53">
        <v>949</v>
      </c>
      <c r="I93" s="53">
        <v>838</v>
      </c>
      <c r="J93" s="53">
        <v>15</v>
      </c>
      <c r="K93" s="73">
        <f t="shared" si="15"/>
        <v>823</v>
      </c>
      <c r="L93" s="82">
        <f t="shared" si="14"/>
        <v>0.28372497824194953</v>
      </c>
      <c r="M93" s="146">
        <v>799</v>
      </c>
      <c r="N93" s="96">
        <v>129</v>
      </c>
      <c r="O93" s="220">
        <f t="shared" si="20"/>
        <v>694</v>
      </c>
      <c r="P93" s="221">
        <f t="shared" si="21"/>
        <v>0.13141426783479349</v>
      </c>
      <c r="Q93" s="146">
        <v>749</v>
      </c>
      <c r="R93" s="96">
        <v>174</v>
      </c>
      <c r="S93" s="251">
        <f t="shared" si="25"/>
        <v>649</v>
      </c>
      <c r="T93" s="252">
        <f t="shared" si="22"/>
        <v>0.13351134846461948</v>
      </c>
      <c r="U93" s="146">
        <v>849</v>
      </c>
      <c r="V93" s="96">
        <v>85</v>
      </c>
      <c r="W93" s="220">
        <f t="shared" si="26"/>
        <v>738</v>
      </c>
      <c r="X93" s="221">
        <f t="shared" si="23"/>
        <v>0.13074204946996468</v>
      </c>
      <c r="Y93" s="146">
        <v>949</v>
      </c>
      <c r="Z93" s="251">
        <v>0</v>
      </c>
      <c r="AA93" s="251">
        <f t="shared" si="27"/>
        <v>823</v>
      </c>
      <c r="AB93" s="252">
        <f t="shared" si="24"/>
        <v>0.13277133825079029</v>
      </c>
    </row>
    <row r="94" spans="1:28" s="4" customFormat="1" ht="12.75" customHeight="1">
      <c r="A94" s="177" t="s">
        <v>260</v>
      </c>
      <c r="B94" s="24" t="s">
        <v>20</v>
      </c>
      <c r="C94" s="66"/>
      <c r="D94" s="32">
        <v>1.1100000000000001</v>
      </c>
      <c r="E94" s="25" t="s">
        <v>457</v>
      </c>
      <c r="F94" s="73">
        <v>1264</v>
      </c>
      <c r="G94" s="60">
        <v>1149</v>
      </c>
      <c r="H94" s="53">
        <v>949</v>
      </c>
      <c r="I94" s="53">
        <v>838</v>
      </c>
      <c r="J94" s="53">
        <v>15</v>
      </c>
      <c r="K94" s="73">
        <f t="shared" si="15"/>
        <v>823</v>
      </c>
      <c r="L94" s="82">
        <f t="shared" si="14"/>
        <v>0.28372497824194953</v>
      </c>
      <c r="M94" s="146">
        <v>799</v>
      </c>
      <c r="N94" s="96">
        <v>129</v>
      </c>
      <c r="O94" s="220">
        <f t="shared" si="20"/>
        <v>694</v>
      </c>
      <c r="P94" s="221">
        <f t="shared" si="21"/>
        <v>0.13141426783479349</v>
      </c>
      <c r="Q94" s="146">
        <v>749</v>
      </c>
      <c r="R94" s="96">
        <v>174</v>
      </c>
      <c r="S94" s="251">
        <f t="shared" si="25"/>
        <v>649</v>
      </c>
      <c r="T94" s="252">
        <f t="shared" si="22"/>
        <v>0.13351134846461948</v>
      </c>
      <c r="U94" s="146">
        <v>849</v>
      </c>
      <c r="V94" s="96">
        <v>85</v>
      </c>
      <c r="W94" s="220">
        <f t="shared" si="26"/>
        <v>738</v>
      </c>
      <c r="X94" s="221">
        <f t="shared" si="23"/>
        <v>0.13074204946996468</v>
      </c>
      <c r="Y94" s="146">
        <v>949</v>
      </c>
      <c r="Z94" s="251">
        <v>0</v>
      </c>
      <c r="AA94" s="251">
        <f t="shared" si="27"/>
        <v>823</v>
      </c>
      <c r="AB94" s="252">
        <f t="shared" si="24"/>
        <v>0.13277133825079029</v>
      </c>
    </row>
    <row r="95" spans="1:28" s="4" customFormat="1" ht="12.75" customHeight="1">
      <c r="A95" s="207" t="s">
        <v>261</v>
      </c>
      <c r="B95" s="24" t="s">
        <v>20</v>
      </c>
      <c r="C95" s="66"/>
      <c r="D95" s="32">
        <v>1.1100000000000001</v>
      </c>
      <c r="E95" s="25" t="s">
        <v>458</v>
      </c>
      <c r="F95" s="73">
        <v>1374</v>
      </c>
      <c r="G95" s="60">
        <v>1249</v>
      </c>
      <c r="H95" s="53">
        <v>1049</v>
      </c>
      <c r="I95" s="53">
        <v>975</v>
      </c>
      <c r="J95" s="53">
        <v>15</v>
      </c>
      <c r="K95" s="73">
        <f t="shared" si="15"/>
        <v>960</v>
      </c>
      <c r="L95" s="82">
        <f t="shared" si="14"/>
        <v>0.23138510808646917</v>
      </c>
      <c r="M95" s="146">
        <v>899</v>
      </c>
      <c r="N95" s="96">
        <v>129</v>
      </c>
      <c r="O95" s="220">
        <f t="shared" si="20"/>
        <v>831</v>
      </c>
      <c r="P95" s="221">
        <f t="shared" si="21"/>
        <v>7.5639599555061179E-2</v>
      </c>
      <c r="Q95" s="146">
        <v>849</v>
      </c>
      <c r="R95" s="96">
        <v>173</v>
      </c>
      <c r="S95" s="251">
        <f t="shared" si="25"/>
        <v>787</v>
      </c>
      <c r="T95" s="252">
        <f t="shared" si="22"/>
        <v>7.3027090694935223E-2</v>
      </c>
      <c r="U95" s="146">
        <v>949</v>
      </c>
      <c r="V95" s="96">
        <v>84</v>
      </c>
      <c r="W95" s="220">
        <f t="shared" si="26"/>
        <v>876</v>
      </c>
      <c r="X95" s="221">
        <f t="shared" si="23"/>
        <v>7.6923076923076927E-2</v>
      </c>
      <c r="Y95" s="146">
        <v>1049</v>
      </c>
      <c r="Z95" s="251">
        <v>0</v>
      </c>
      <c r="AA95" s="251">
        <f t="shared" si="27"/>
        <v>960</v>
      </c>
      <c r="AB95" s="252">
        <f t="shared" si="24"/>
        <v>8.4842707340324119E-2</v>
      </c>
    </row>
    <row r="96" spans="1:28" s="4" customFormat="1" ht="12.75" customHeight="1">
      <c r="A96" s="104" t="s">
        <v>262</v>
      </c>
      <c r="B96" s="24" t="s">
        <v>20</v>
      </c>
      <c r="C96" s="66"/>
      <c r="D96" s="32">
        <v>0.83</v>
      </c>
      <c r="E96" s="25" t="s">
        <v>459</v>
      </c>
      <c r="F96" s="73">
        <v>1209</v>
      </c>
      <c r="G96" s="60">
        <v>1099</v>
      </c>
      <c r="H96" s="53">
        <v>899</v>
      </c>
      <c r="I96" s="53">
        <v>794</v>
      </c>
      <c r="J96" s="53">
        <v>20</v>
      </c>
      <c r="K96" s="73">
        <f t="shared" si="15"/>
        <v>774</v>
      </c>
      <c r="L96" s="82">
        <f t="shared" si="14"/>
        <v>0.29572338489535943</v>
      </c>
      <c r="M96" s="146">
        <v>799</v>
      </c>
      <c r="N96" s="96">
        <v>85</v>
      </c>
      <c r="O96" s="220">
        <f t="shared" si="20"/>
        <v>689</v>
      </c>
      <c r="P96" s="221">
        <f t="shared" si="21"/>
        <v>0.13767209011264081</v>
      </c>
      <c r="Q96" s="146">
        <v>749</v>
      </c>
      <c r="R96" s="96">
        <v>130</v>
      </c>
      <c r="S96" s="251">
        <f t="shared" si="25"/>
        <v>644</v>
      </c>
      <c r="T96" s="252">
        <f t="shared" si="22"/>
        <v>0.14018691588785046</v>
      </c>
      <c r="U96" s="146">
        <v>799</v>
      </c>
      <c r="V96" s="96">
        <v>85</v>
      </c>
      <c r="W96" s="220">
        <f t="shared" si="26"/>
        <v>689</v>
      </c>
      <c r="X96" s="221">
        <f t="shared" si="23"/>
        <v>0.13767209011264081</v>
      </c>
      <c r="Y96" s="146">
        <v>899</v>
      </c>
      <c r="Z96" s="251">
        <v>0</v>
      </c>
      <c r="AA96" s="251">
        <f t="shared" si="27"/>
        <v>774</v>
      </c>
      <c r="AB96" s="252">
        <f t="shared" si="24"/>
        <v>0.13904338153503892</v>
      </c>
    </row>
    <row r="97" spans="1:28" s="4" customFormat="1" ht="12.75" customHeight="1">
      <c r="A97" s="177" t="s">
        <v>263</v>
      </c>
      <c r="B97" s="24" t="s">
        <v>20</v>
      </c>
      <c r="C97" s="66"/>
      <c r="D97" s="32">
        <v>1.1100000000000001</v>
      </c>
      <c r="E97" s="25" t="s">
        <v>460</v>
      </c>
      <c r="F97" s="73">
        <v>1209</v>
      </c>
      <c r="G97" s="60">
        <v>1099</v>
      </c>
      <c r="H97" s="53">
        <v>899</v>
      </c>
      <c r="I97" s="53">
        <v>794</v>
      </c>
      <c r="J97" s="53">
        <v>20</v>
      </c>
      <c r="K97" s="73">
        <f t="shared" si="15"/>
        <v>774</v>
      </c>
      <c r="L97" s="82">
        <f t="shared" si="14"/>
        <v>0.29572338489535943</v>
      </c>
      <c r="M97" s="146">
        <v>799</v>
      </c>
      <c r="N97" s="96">
        <v>85</v>
      </c>
      <c r="O97" s="220">
        <f t="shared" si="20"/>
        <v>689</v>
      </c>
      <c r="P97" s="221">
        <f t="shared" si="21"/>
        <v>0.13767209011264081</v>
      </c>
      <c r="Q97" s="146">
        <v>749</v>
      </c>
      <c r="R97" s="96">
        <v>130</v>
      </c>
      <c r="S97" s="251">
        <f t="shared" si="25"/>
        <v>644</v>
      </c>
      <c r="T97" s="252">
        <f t="shared" si="22"/>
        <v>0.14018691588785046</v>
      </c>
      <c r="U97" s="146">
        <v>799</v>
      </c>
      <c r="V97" s="96">
        <v>85</v>
      </c>
      <c r="W97" s="220">
        <f t="shared" si="26"/>
        <v>689</v>
      </c>
      <c r="X97" s="221">
        <f t="shared" si="23"/>
        <v>0.13767209011264081</v>
      </c>
      <c r="Y97" s="146">
        <v>899</v>
      </c>
      <c r="Z97" s="251">
        <v>0</v>
      </c>
      <c r="AA97" s="251">
        <f t="shared" si="27"/>
        <v>774</v>
      </c>
      <c r="AB97" s="252">
        <f t="shared" si="24"/>
        <v>0.13904338153503892</v>
      </c>
    </row>
    <row r="98" spans="1:28" s="4" customFormat="1" ht="12.75" customHeight="1">
      <c r="A98" s="207" t="s">
        <v>264</v>
      </c>
      <c r="B98" s="24" t="s">
        <v>20</v>
      </c>
      <c r="C98" s="66"/>
      <c r="D98" s="32">
        <v>1.1100000000000001</v>
      </c>
      <c r="E98" s="25" t="s">
        <v>461</v>
      </c>
      <c r="F98" s="73">
        <v>1319</v>
      </c>
      <c r="G98" s="60">
        <v>1199</v>
      </c>
      <c r="H98" s="53">
        <v>999</v>
      </c>
      <c r="I98" s="53">
        <v>931</v>
      </c>
      <c r="J98" s="53">
        <v>20</v>
      </c>
      <c r="K98" s="73">
        <f t="shared" si="15"/>
        <v>911</v>
      </c>
      <c r="L98" s="82">
        <f t="shared" si="14"/>
        <v>0.24020016680567138</v>
      </c>
      <c r="M98" s="146">
        <v>899</v>
      </c>
      <c r="N98" s="96">
        <v>85</v>
      </c>
      <c r="O98" s="220">
        <f t="shared" si="20"/>
        <v>826</v>
      </c>
      <c r="P98" s="221">
        <f t="shared" si="21"/>
        <v>8.1201334816462731E-2</v>
      </c>
      <c r="Q98" s="146">
        <v>849</v>
      </c>
      <c r="R98" s="96">
        <v>130</v>
      </c>
      <c r="S98" s="251">
        <f t="shared" si="25"/>
        <v>781</v>
      </c>
      <c r="T98" s="252">
        <f t="shared" si="22"/>
        <v>8.0094228504122497E-2</v>
      </c>
      <c r="U98" s="146">
        <v>899</v>
      </c>
      <c r="V98" s="96">
        <v>85</v>
      </c>
      <c r="W98" s="220">
        <f t="shared" si="26"/>
        <v>826</v>
      </c>
      <c r="X98" s="221">
        <f t="shared" si="23"/>
        <v>8.1201334816462731E-2</v>
      </c>
      <c r="Y98" s="146">
        <v>999</v>
      </c>
      <c r="Z98" s="251">
        <v>0</v>
      </c>
      <c r="AA98" s="251">
        <f t="shared" si="27"/>
        <v>911</v>
      </c>
      <c r="AB98" s="252">
        <f t="shared" si="24"/>
        <v>8.8088088088088087E-2</v>
      </c>
    </row>
    <row r="99" spans="1:28" s="4" customFormat="1" ht="12.75" customHeight="1">
      <c r="A99" s="104" t="s">
        <v>90</v>
      </c>
      <c r="B99" s="24" t="s">
        <v>20</v>
      </c>
      <c r="C99" s="121"/>
      <c r="D99" s="32">
        <v>0.83</v>
      </c>
      <c r="E99" s="25" t="s">
        <v>462</v>
      </c>
      <c r="F99" s="73">
        <v>1429</v>
      </c>
      <c r="G99" s="60">
        <v>1299</v>
      </c>
      <c r="H99" s="53">
        <v>1049</v>
      </c>
      <c r="I99" s="53">
        <v>871</v>
      </c>
      <c r="J99" s="53">
        <v>27</v>
      </c>
      <c r="K99" s="73">
        <f t="shared" si="15"/>
        <v>844</v>
      </c>
      <c r="L99" s="82">
        <f t="shared" si="14"/>
        <v>0.35026943802925325</v>
      </c>
      <c r="M99" s="146">
        <v>849</v>
      </c>
      <c r="N99" s="96">
        <v>163</v>
      </c>
      <c r="O99" s="220">
        <f t="shared" si="20"/>
        <v>681</v>
      </c>
      <c r="P99" s="221">
        <f t="shared" si="21"/>
        <v>0.19787985865724381</v>
      </c>
      <c r="Q99" s="146">
        <v>849</v>
      </c>
      <c r="R99" s="96">
        <v>163</v>
      </c>
      <c r="S99" s="251">
        <f t="shared" si="25"/>
        <v>681</v>
      </c>
      <c r="T99" s="252">
        <f t="shared" si="22"/>
        <v>0.19787985865724381</v>
      </c>
      <c r="U99" s="146">
        <v>899</v>
      </c>
      <c r="V99" s="96">
        <v>121</v>
      </c>
      <c r="W99" s="220">
        <f t="shared" si="26"/>
        <v>723</v>
      </c>
      <c r="X99" s="221">
        <f t="shared" si="23"/>
        <v>0.19577308120133483</v>
      </c>
      <c r="Y99" s="146">
        <v>949</v>
      </c>
      <c r="Z99" s="96">
        <v>80</v>
      </c>
      <c r="AA99" s="251">
        <f t="shared" si="27"/>
        <v>764</v>
      </c>
      <c r="AB99" s="252">
        <f t="shared" si="24"/>
        <v>0.19494204425711276</v>
      </c>
    </row>
    <row r="100" spans="1:28" s="4" customFormat="1" ht="12.75" customHeight="1">
      <c r="A100" s="177" t="s">
        <v>91</v>
      </c>
      <c r="B100" s="24" t="s">
        <v>20</v>
      </c>
      <c r="C100" s="121"/>
      <c r="D100" s="30">
        <v>1.1100000000000001</v>
      </c>
      <c r="E100" s="25" t="s">
        <v>463</v>
      </c>
      <c r="F100" s="73">
        <v>1429</v>
      </c>
      <c r="G100" s="60">
        <v>1299</v>
      </c>
      <c r="H100" s="53">
        <v>1049</v>
      </c>
      <c r="I100" s="53">
        <v>871</v>
      </c>
      <c r="J100" s="53">
        <v>27</v>
      </c>
      <c r="K100" s="73">
        <f t="shared" si="15"/>
        <v>844</v>
      </c>
      <c r="L100" s="82">
        <f t="shared" si="14"/>
        <v>0.35026943802925325</v>
      </c>
      <c r="M100" s="146">
        <v>849</v>
      </c>
      <c r="N100" s="96">
        <v>163</v>
      </c>
      <c r="O100" s="220">
        <f t="shared" si="20"/>
        <v>681</v>
      </c>
      <c r="P100" s="221">
        <f t="shared" si="21"/>
        <v>0.19787985865724381</v>
      </c>
      <c r="Q100" s="146">
        <v>849</v>
      </c>
      <c r="R100" s="96">
        <v>163</v>
      </c>
      <c r="S100" s="251">
        <f t="shared" si="25"/>
        <v>681</v>
      </c>
      <c r="T100" s="252">
        <f t="shared" si="22"/>
        <v>0.19787985865724381</v>
      </c>
      <c r="U100" s="146">
        <v>899</v>
      </c>
      <c r="V100" s="96">
        <v>121</v>
      </c>
      <c r="W100" s="220">
        <f t="shared" si="26"/>
        <v>723</v>
      </c>
      <c r="X100" s="221">
        <f t="shared" si="23"/>
        <v>0.19577308120133483</v>
      </c>
      <c r="Y100" s="146">
        <v>949</v>
      </c>
      <c r="Z100" s="96">
        <v>80</v>
      </c>
      <c r="AA100" s="251">
        <f t="shared" si="27"/>
        <v>764</v>
      </c>
      <c r="AB100" s="252">
        <f t="shared" si="24"/>
        <v>0.19494204425711276</v>
      </c>
    </row>
    <row r="101" spans="1:28" s="4" customFormat="1" ht="12.75" customHeight="1">
      <c r="A101" s="177" t="s">
        <v>92</v>
      </c>
      <c r="B101" s="24" t="s">
        <v>20</v>
      </c>
      <c r="C101" s="121"/>
      <c r="D101" s="30">
        <v>1.1100000000000001</v>
      </c>
      <c r="E101" s="25" t="s">
        <v>464</v>
      </c>
      <c r="F101" s="73">
        <v>1539</v>
      </c>
      <c r="G101" s="60">
        <v>1399</v>
      </c>
      <c r="H101" s="53">
        <v>1149</v>
      </c>
      <c r="I101" s="53">
        <v>996</v>
      </c>
      <c r="J101" s="53">
        <v>30</v>
      </c>
      <c r="K101" s="73">
        <f t="shared" si="15"/>
        <v>966</v>
      </c>
      <c r="L101" s="82">
        <f t="shared" ref="L101:L160" si="28">IFERROR((G101-K101)/G101, " ")</f>
        <v>0.30950679056468905</v>
      </c>
      <c r="M101" s="146">
        <v>949</v>
      </c>
      <c r="N101" s="96">
        <v>163</v>
      </c>
      <c r="O101" s="220">
        <f t="shared" si="20"/>
        <v>803</v>
      </c>
      <c r="P101" s="221">
        <f t="shared" si="21"/>
        <v>0.15384615384615385</v>
      </c>
      <c r="Q101" s="146">
        <v>949</v>
      </c>
      <c r="R101" s="96">
        <v>163</v>
      </c>
      <c r="S101" s="251">
        <f t="shared" si="25"/>
        <v>803</v>
      </c>
      <c r="T101" s="252">
        <f t="shared" si="22"/>
        <v>0.15384615384615385</v>
      </c>
      <c r="U101" s="146">
        <v>999</v>
      </c>
      <c r="V101" s="96">
        <v>121</v>
      </c>
      <c r="W101" s="220">
        <f t="shared" si="26"/>
        <v>845</v>
      </c>
      <c r="X101" s="221">
        <f t="shared" si="23"/>
        <v>0.15415415415415415</v>
      </c>
      <c r="Y101" s="146">
        <v>1049</v>
      </c>
      <c r="Z101" s="96">
        <v>80</v>
      </c>
      <c r="AA101" s="251">
        <f t="shared" si="27"/>
        <v>886</v>
      </c>
      <c r="AB101" s="252">
        <f t="shared" si="24"/>
        <v>0.15538608198284079</v>
      </c>
    </row>
    <row r="102" spans="1:28" s="4" customFormat="1" ht="12.75" customHeight="1">
      <c r="A102" s="104" t="s">
        <v>93</v>
      </c>
      <c r="B102" s="24" t="s">
        <v>20</v>
      </c>
      <c r="C102" s="121"/>
      <c r="D102" s="32">
        <v>0.83</v>
      </c>
      <c r="E102" s="25" t="s">
        <v>465</v>
      </c>
      <c r="F102" s="73">
        <v>1319</v>
      </c>
      <c r="G102" s="60">
        <v>1199</v>
      </c>
      <c r="H102" s="53">
        <v>999</v>
      </c>
      <c r="I102" s="53">
        <v>804</v>
      </c>
      <c r="J102" s="53">
        <v>10</v>
      </c>
      <c r="K102" s="73">
        <f t="shared" si="15"/>
        <v>794</v>
      </c>
      <c r="L102" s="82">
        <f t="shared" si="28"/>
        <v>0.33778148457047541</v>
      </c>
      <c r="M102" s="146">
        <v>849</v>
      </c>
      <c r="N102" s="96">
        <v>118</v>
      </c>
      <c r="O102" s="220">
        <f t="shared" si="20"/>
        <v>676</v>
      </c>
      <c r="P102" s="221">
        <f t="shared" si="21"/>
        <v>0.20376914016489989</v>
      </c>
      <c r="Q102" s="146">
        <v>849</v>
      </c>
      <c r="R102" s="96">
        <v>118</v>
      </c>
      <c r="S102" s="251">
        <f t="shared" si="25"/>
        <v>676</v>
      </c>
      <c r="T102" s="252">
        <f t="shared" si="22"/>
        <v>0.20376914016489989</v>
      </c>
      <c r="U102" s="146">
        <v>899</v>
      </c>
      <c r="V102" s="96">
        <v>78</v>
      </c>
      <c r="W102" s="220">
        <f t="shared" si="26"/>
        <v>716</v>
      </c>
      <c r="X102" s="221">
        <f t="shared" si="23"/>
        <v>0.20355951056729699</v>
      </c>
      <c r="Y102" s="146">
        <v>899</v>
      </c>
      <c r="Z102" s="96">
        <v>78</v>
      </c>
      <c r="AA102" s="251">
        <f t="shared" si="27"/>
        <v>716</v>
      </c>
      <c r="AB102" s="252">
        <f t="shared" si="24"/>
        <v>0.20355951056729699</v>
      </c>
    </row>
    <row r="103" spans="1:28" s="4" customFormat="1" ht="12.75" customHeight="1">
      <c r="A103" s="177" t="s">
        <v>94</v>
      </c>
      <c r="B103" s="24" t="s">
        <v>20</v>
      </c>
      <c r="C103" s="121"/>
      <c r="D103" s="30">
        <v>1.1100000000000001</v>
      </c>
      <c r="E103" s="25" t="s">
        <v>466</v>
      </c>
      <c r="F103" s="73">
        <v>1319</v>
      </c>
      <c r="G103" s="60">
        <v>1199</v>
      </c>
      <c r="H103" s="53">
        <v>999</v>
      </c>
      <c r="I103" s="53">
        <v>804</v>
      </c>
      <c r="J103" s="53">
        <v>10</v>
      </c>
      <c r="K103" s="73">
        <f t="shared" si="15"/>
        <v>794</v>
      </c>
      <c r="L103" s="82">
        <f t="shared" si="28"/>
        <v>0.33778148457047541</v>
      </c>
      <c r="M103" s="146">
        <v>849</v>
      </c>
      <c r="N103" s="96">
        <v>118</v>
      </c>
      <c r="O103" s="220">
        <f t="shared" si="20"/>
        <v>676</v>
      </c>
      <c r="P103" s="221">
        <f t="shared" si="21"/>
        <v>0.20376914016489989</v>
      </c>
      <c r="Q103" s="146">
        <v>849</v>
      </c>
      <c r="R103" s="96">
        <v>118</v>
      </c>
      <c r="S103" s="251">
        <f t="shared" si="25"/>
        <v>676</v>
      </c>
      <c r="T103" s="252">
        <f t="shared" si="22"/>
        <v>0.20376914016489989</v>
      </c>
      <c r="U103" s="146">
        <v>899</v>
      </c>
      <c r="V103" s="96">
        <v>78</v>
      </c>
      <c r="W103" s="220">
        <f t="shared" si="26"/>
        <v>716</v>
      </c>
      <c r="X103" s="221">
        <f t="shared" si="23"/>
        <v>0.20355951056729699</v>
      </c>
      <c r="Y103" s="146">
        <v>899</v>
      </c>
      <c r="Z103" s="96">
        <v>78</v>
      </c>
      <c r="AA103" s="251">
        <f t="shared" si="27"/>
        <v>716</v>
      </c>
      <c r="AB103" s="252">
        <f t="shared" si="24"/>
        <v>0.20355951056729699</v>
      </c>
    </row>
    <row r="104" spans="1:28" s="4" customFormat="1" ht="12.75" customHeight="1">
      <c r="A104" s="177" t="s">
        <v>95</v>
      </c>
      <c r="B104" s="24" t="s">
        <v>20</v>
      </c>
      <c r="C104" s="121"/>
      <c r="D104" s="30">
        <v>1.1100000000000001</v>
      </c>
      <c r="E104" s="25" t="s">
        <v>467</v>
      </c>
      <c r="F104" s="73">
        <v>1429</v>
      </c>
      <c r="G104" s="60">
        <v>1299</v>
      </c>
      <c r="H104" s="53">
        <v>1099</v>
      </c>
      <c r="I104" s="53">
        <v>886</v>
      </c>
      <c r="J104" s="53">
        <v>10</v>
      </c>
      <c r="K104" s="73">
        <f t="shared" si="15"/>
        <v>876</v>
      </c>
      <c r="L104" s="82">
        <f t="shared" si="28"/>
        <v>0.32563510392609701</v>
      </c>
      <c r="M104" s="146">
        <v>949</v>
      </c>
      <c r="N104" s="96">
        <v>118</v>
      </c>
      <c r="O104" s="220">
        <f t="shared" si="20"/>
        <v>758</v>
      </c>
      <c r="P104" s="221">
        <f t="shared" si="21"/>
        <v>0.20126448893572182</v>
      </c>
      <c r="Q104" s="146">
        <v>949</v>
      </c>
      <c r="R104" s="96">
        <v>118</v>
      </c>
      <c r="S104" s="251">
        <f t="shared" si="25"/>
        <v>758</v>
      </c>
      <c r="T104" s="252">
        <f t="shared" si="22"/>
        <v>0.20126448893572182</v>
      </c>
      <c r="U104" s="146">
        <v>999</v>
      </c>
      <c r="V104" s="96">
        <v>78</v>
      </c>
      <c r="W104" s="220">
        <f t="shared" si="26"/>
        <v>798</v>
      </c>
      <c r="X104" s="221">
        <f t="shared" si="23"/>
        <v>0.20120120120120119</v>
      </c>
      <c r="Y104" s="146">
        <v>999</v>
      </c>
      <c r="Z104" s="96">
        <v>78</v>
      </c>
      <c r="AA104" s="251">
        <f t="shared" si="27"/>
        <v>798</v>
      </c>
      <c r="AB104" s="252">
        <f t="shared" si="24"/>
        <v>0.20120120120120119</v>
      </c>
    </row>
    <row r="105" spans="1:28" s="4" customFormat="1" ht="12.75" customHeight="1">
      <c r="A105" s="104" t="s">
        <v>97</v>
      </c>
      <c r="B105" s="24" t="s">
        <v>20</v>
      </c>
      <c r="C105" s="169" t="s">
        <v>332</v>
      </c>
      <c r="D105" s="32">
        <v>0.83</v>
      </c>
      <c r="E105" s="25" t="s">
        <v>468</v>
      </c>
      <c r="F105" s="73">
        <v>1539</v>
      </c>
      <c r="G105" s="60">
        <v>1399</v>
      </c>
      <c r="H105" s="53">
        <v>1149</v>
      </c>
      <c r="I105" s="53">
        <v>923</v>
      </c>
      <c r="J105" s="53">
        <v>12</v>
      </c>
      <c r="K105" s="73">
        <f t="shared" si="15"/>
        <v>911</v>
      </c>
      <c r="L105" s="82">
        <f t="shared" si="28"/>
        <v>0.34882058613295208</v>
      </c>
      <c r="M105" s="146">
        <v>1049</v>
      </c>
      <c r="N105" s="96">
        <v>77</v>
      </c>
      <c r="O105" s="220">
        <f t="shared" si="20"/>
        <v>834</v>
      </c>
      <c r="P105" s="221">
        <f t="shared" si="21"/>
        <v>0.20495710200190659</v>
      </c>
      <c r="Q105" s="146">
        <v>1049</v>
      </c>
      <c r="R105" s="96">
        <v>77</v>
      </c>
      <c r="S105" s="251">
        <f t="shared" si="25"/>
        <v>834</v>
      </c>
      <c r="T105" s="252">
        <f t="shared" si="22"/>
        <v>0.20495710200190659</v>
      </c>
      <c r="U105" s="146">
        <v>1049</v>
      </c>
      <c r="V105" s="96">
        <v>77</v>
      </c>
      <c r="W105" s="220">
        <f t="shared" si="26"/>
        <v>834</v>
      </c>
      <c r="X105" s="221">
        <f t="shared" si="23"/>
        <v>0.20495710200190659</v>
      </c>
      <c r="Y105" s="146">
        <v>1149</v>
      </c>
      <c r="Z105" s="251">
        <v>0</v>
      </c>
      <c r="AA105" s="251">
        <f t="shared" si="27"/>
        <v>911</v>
      </c>
      <c r="AB105" s="252">
        <f t="shared" si="24"/>
        <v>0.20713664055700609</v>
      </c>
    </row>
    <row r="106" spans="1:28" s="4" customFormat="1" ht="12.75" customHeight="1">
      <c r="A106" s="177" t="s">
        <v>98</v>
      </c>
      <c r="B106" s="24" t="s">
        <v>20</v>
      </c>
      <c r="C106" s="169" t="s">
        <v>332</v>
      </c>
      <c r="D106" s="30">
        <v>1.1100000000000001</v>
      </c>
      <c r="E106" s="25" t="s">
        <v>96</v>
      </c>
      <c r="F106" s="73">
        <v>1594</v>
      </c>
      <c r="G106" s="60">
        <v>1399</v>
      </c>
      <c r="H106" s="53">
        <v>1149</v>
      </c>
      <c r="I106" s="53">
        <v>923</v>
      </c>
      <c r="J106" s="53">
        <v>12</v>
      </c>
      <c r="K106" s="73">
        <f t="shared" si="15"/>
        <v>911</v>
      </c>
      <c r="L106" s="82">
        <f t="shared" si="28"/>
        <v>0.34882058613295208</v>
      </c>
      <c r="M106" s="146">
        <v>1049</v>
      </c>
      <c r="N106" s="96">
        <v>77</v>
      </c>
      <c r="O106" s="220">
        <f t="shared" si="20"/>
        <v>834</v>
      </c>
      <c r="P106" s="221">
        <f t="shared" si="21"/>
        <v>0.20495710200190659</v>
      </c>
      <c r="Q106" s="146">
        <v>1049</v>
      </c>
      <c r="R106" s="96">
        <v>77</v>
      </c>
      <c r="S106" s="251">
        <f t="shared" si="25"/>
        <v>834</v>
      </c>
      <c r="T106" s="252">
        <f t="shared" si="22"/>
        <v>0.20495710200190659</v>
      </c>
      <c r="U106" s="146">
        <v>1049</v>
      </c>
      <c r="V106" s="96">
        <v>77</v>
      </c>
      <c r="W106" s="220">
        <f t="shared" si="26"/>
        <v>834</v>
      </c>
      <c r="X106" s="221">
        <f t="shared" si="23"/>
        <v>0.20495710200190659</v>
      </c>
      <c r="Y106" s="146">
        <v>1149</v>
      </c>
      <c r="Z106" s="251">
        <v>0</v>
      </c>
      <c r="AA106" s="251">
        <f t="shared" si="27"/>
        <v>911</v>
      </c>
      <c r="AB106" s="252">
        <f t="shared" si="24"/>
        <v>0.20713664055700609</v>
      </c>
    </row>
    <row r="107" spans="1:28" s="4" customFormat="1" ht="12.75" customHeight="1">
      <c r="A107" s="177" t="s">
        <v>99</v>
      </c>
      <c r="B107" s="24" t="s">
        <v>20</v>
      </c>
      <c r="C107" s="169" t="s">
        <v>332</v>
      </c>
      <c r="D107" s="30">
        <v>1.1100000000000001</v>
      </c>
      <c r="E107" s="25" t="s">
        <v>104</v>
      </c>
      <c r="F107" s="73">
        <v>1649</v>
      </c>
      <c r="G107" s="60">
        <v>1499</v>
      </c>
      <c r="H107" s="53">
        <v>1249</v>
      </c>
      <c r="I107" s="53">
        <v>1005</v>
      </c>
      <c r="J107" s="53">
        <v>15</v>
      </c>
      <c r="K107" s="73">
        <f t="shared" ref="K107:K173" si="29">IFERROR(I107-J107,I107)</f>
        <v>990</v>
      </c>
      <c r="L107" s="82">
        <f t="shared" si="28"/>
        <v>0.33955970647098066</v>
      </c>
      <c r="M107" s="146">
        <v>1149</v>
      </c>
      <c r="N107" s="96">
        <v>77</v>
      </c>
      <c r="O107" s="220">
        <f t="shared" si="20"/>
        <v>913</v>
      </c>
      <c r="P107" s="221">
        <f t="shared" si="21"/>
        <v>0.20539599651871193</v>
      </c>
      <c r="Q107" s="146">
        <v>1149</v>
      </c>
      <c r="R107" s="96">
        <v>77</v>
      </c>
      <c r="S107" s="251">
        <f t="shared" si="25"/>
        <v>913</v>
      </c>
      <c r="T107" s="252">
        <f t="shared" si="22"/>
        <v>0.20539599651871193</v>
      </c>
      <c r="U107" s="146">
        <v>1149</v>
      </c>
      <c r="V107" s="96">
        <v>77</v>
      </c>
      <c r="W107" s="220">
        <f t="shared" si="26"/>
        <v>913</v>
      </c>
      <c r="X107" s="221">
        <f t="shared" si="23"/>
        <v>0.20539599651871193</v>
      </c>
      <c r="Y107" s="146">
        <v>1249</v>
      </c>
      <c r="Z107" s="251">
        <v>0</v>
      </c>
      <c r="AA107" s="251">
        <f t="shared" si="27"/>
        <v>990</v>
      </c>
      <c r="AB107" s="252">
        <f t="shared" si="24"/>
        <v>0.20736589271417133</v>
      </c>
    </row>
    <row r="108" spans="1:28" s="4" customFormat="1" ht="12.75" customHeight="1">
      <c r="A108" s="104" t="s">
        <v>100</v>
      </c>
      <c r="B108" s="24" t="s">
        <v>20</v>
      </c>
      <c r="C108" s="169" t="s">
        <v>332</v>
      </c>
      <c r="D108" s="32">
        <v>0.83</v>
      </c>
      <c r="E108" s="25" t="s">
        <v>103</v>
      </c>
      <c r="F108" s="73">
        <v>1484</v>
      </c>
      <c r="G108" s="60">
        <v>1349</v>
      </c>
      <c r="H108" s="53">
        <v>1099</v>
      </c>
      <c r="I108" s="53">
        <v>886</v>
      </c>
      <c r="J108" s="53">
        <v>17</v>
      </c>
      <c r="K108" s="73">
        <f t="shared" si="29"/>
        <v>869</v>
      </c>
      <c r="L108" s="82">
        <f t="shared" si="28"/>
        <v>0.35581912527798371</v>
      </c>
      <c r="M108" s="146">
        <v>999</v>
      </c>
      <c r="N108" s="96">
        <v>77</v>
      </c>
      <c r="O108" s="220">
        <f t="shared" si="20"/>
        <v>792</v>
      </c>
      <c r="P108" s="221">
        <f t="shared" si="21"/>
        <v>0.2072072072072072</v>
      </c>
      <c r="Q108" s="146">
        <v>999</v>
      </c>
      <c r="R108" s="96">
        <v>77</v>
      </c>
      <c r="S108" s="251">
        <f t="shared" si="25"/>
        <v>792</v>
      </c>
      <c r="T108" s="252">
        <f t="shared" si="22"/>
        <v>0.2072072072072072</v>
      </c>
      <c r="U108" s="146">
        <v>1049</v>
      </c>
      <c r="V108" s="96">
        <v>37</v>
      </c>
      <c r="W108" s="220">
        <f t="shared" si="26"/>
        <v>832</v>
      </c>
      <c r="X108" s="221">
        <f t="shared" si="23"/>
        <v>0.20686367969494757</v>
      </c>
      <c r="Y108" s="146">
        <v>1099</v>
      </c>
      <c r="Z108" s="251">
        <v>0</v>
      </c>
      <c r="AA108" s="251">
        <f t="shared" si="27"/>
        <v>869</v>
      </c>
      <c r="AB108" s="252">
        <f t="shared" si="24"/>
        <v>0.20928116469517744</v>
      </c>
    </row>
    <row r="109" spans="1:28" s="4" customFormat="1" ht="12.75" customHeight="1">
      <c r="A109" s="177" t="s">
        <v>101</v>
      </c>
      <c r="B109" s="24" t="s">
        <v>20</v>
      </c>
      <c r="C109" s="169" t="s">
        <v>332</v>
      </c>
      <c r="D109" s="30">
        <v>1.1100000000000001</v>
      </c>
      <c r="E109" s="25" t="s">
        <v>96</v>
      </c>
      <c r="F109" s="73">
        <v>1484</v>
      </c>
      <c r="G109" s="60">
        <v>1349</v>
      </c>
      <c r="H109" s="53">
        <v>1099</v>
      </c>
      <c r="I109" s="53">
        <v>884</v>
      </c>
      <c r="J109" s="53">
        <v>17</v>
      </c>
      <c r="K109" s="73">
        <f t="shared" si="29"/>
        <v>867</v>
      </c>
      <c r="L109" s="82">
        <f t="shared" si="28"/>
        <v>0.35730170496664193</v>
      </c>
      <c r="M109" s="146">
        <v>999</v>
      </c>
      <c r="N109" s="96">
        <v>77</v>
      </c>
      <c r="O109" s="220">
        <f t="shared" si="20"/>
        <v>790</v>
      </c>
      <c r="P109" s="221">
        <f t="shared" si="21"/>
        <v>0.20920920920920921</v>
      </c>
      <c r="Q109" s="146">
        <v>999</v>
      </c>
      <c r="R109" s="96">
        <v>77</v>
      </c>
      <c r="S109" s="251">
        <f t="shared" si="25"/>
        <v>790</v>
      </c>
      <c r="T109" s="252">
        <f t="shared" si="22"/>
        <v>0.20920920920920921</v>
      </c>
      <c r="U109" s="146">
        <v>1049</v>
      </c>
      <c r="V109" s="96">
        <v>36</v>
      </c>
      <c r="W109" s="220">
        <f t="shared" si="26"/>
        <v>831</v>
      </c>
      <c r="X109" s="221">
        <f t="shared" si="23"/>
        <v>0.20781696854146806</v>
      </c>
      <c r="Y109" s="146">
        <v>1099</v>
      </c>
      <c r="Z109" s="251">
        <v>0</v>
      </c>
      <c r="AA109" s="251">
        <f t="shared" si="27"/>
        <v>867</v>
      </c>
      <c r="AB109" s="252">
        <f t="shared" si="24"/>
        <v>0.2111010009099181</v>
      </c>
    </row>
    <row r="110" spans="1:28" s="4" customFormat="1" ht="12.75" customHeight="1">
      <c r="A110" s="177" t="s">
        <v>102</v>
      </c>
      <c r="B110" s="24" t="s">
        <v>20</v>
      </c>
      <c r="C110" s="169" t="s">
        <v>332</v>
      </c>
      <c r="D110" s="30">
        <v>1.1100000000000001</v>
      </c>
      <c r="E110" s="25" t="s">
        <v>104</v>
      </c>
      <c r="F110" s="73">
        <v>1594</v>
      </c>
      <c r="G110" s="60">
        <v>1449</v>
      </c>
      <c r="H110" s="53">
        <v>1199</v>
      </c>
      <c r="I110" s="53">
        <v>964</v>
      </c>
      <c r="J110" s="53">
        <v>15</v>
      </c>
      <c r="K110" s="73">
        <f t="shared" si="29"/>
        <v>949</v>
      </c>
      <c r="L110" s="82">
        <f t="shared" si="28"/>
        <v>0.34506556245686681</v>
      </c>
      <c r="M110" s="146">
        <v>1099</v>
      </c>
      <c r="N110" s="96">
        <v>77</v>
      </c>
      <c r="O110" s="220">
        <f t="shared" si="20"/>
        <v>872</v>
      </c>
      <c r="P110" s="221">
        <f t="shared" si="21"/>
        <v>0.20655141037306643</v>
      </c>
      <c r="Q110" s="146">
        <v>1099</v>
      </c>
      <c r="R110" s="96">
        <v>77</v>
      </c>
      <c r="S110" s="251">
        <f t="shared" si="25"/>
        <v>872</v>
      </c>
      <c r="T110" s="252">
        <f t="shared" si="22"/>
        <v>0.20655141037306643</v>
      </c>
      <c r="U110" s="146">
        <v>1149</v>
      </c>
      <c r="V110" s="96">
        <v>36</v>
      </c>
      <c r="W110" s="220">
        <f t="shared" si="26"/>
        <v>913</v>
      </c>
      <c r="X110" s="221">
        <f t="shared" si="23"/>
        <v>0.20539599651871193</v>
      </c>
      <c r="Y110" s="146">
        <v>1199</v>
      </c>
      <c r="Z110" s="251">
        <v>0</v>
      </c>
      <c r="AA110" s="251">
        <f t="shared" si="27"/>
        <v>949</v>
      </c>
      <c r="AB110" s="252">
        <f t="shared" si="24"/>
        <v>0.2085070892410342</v>
      </c>
    </row>
    <row r="111" spans="1:28" s="4" customFormat="1" ht="12.75" customHeight="1">
      <c r="A111" s="104" t="s">
        <v>265</v>
      </c>
      <c r="B111" s="24" t="s">
        <v>20</v>
      </c>
      <c r="C111" s="66"/>
      <c r="D111" s="30">
        <v>0.83</v>
      </c>
      <c r="E111" s="25" t="s">
        <v>475</v>
      </c>
      <c r="F111" s="73">
        <v>1594</v>
      </c>
      <c r="G111" s="136">
        <v>1449</v>
      </c>
      <c r="H111" s="144">
        <v>1149</v>
      </c>
      <c r="I111" s="53">
        <v>996</v>
      </c>
      <c r="J111" s="53">
        <v>0</v>
      </c>
      <c r="K111" s="73">
        <f t="shared" si="29"/>
        <v>996</v>
      </c>
      <c r="L111" s="82">
        <f t="shared" si="28"/>
        <v>0.31262939958592134</v>
      </c>
      <c r="M111" s="146">
        <v>999</v>
      </c>
      <c r="N111" s="96">
        <v>121</v>
      </c>
      <c r="O111" s="220">
        <f t="shared" si="20"/>
        <v>875</v>
      </c>
      <c r="P111" s="221">
        <f t="shared" si="21"/>
        <v>0.12412412412412413</v>
      </c>
      <c r="Q111" s="146">
        <v>999</v>
      </c>
      <c r="R111" s="96">
        <v>121</v>
      </c>
      <c r="S111" s="251">
        <f t="shared" si="25"/>
        <v>875</v>
      </c>
      <c r="T111" s="252">
        <f t="shared" si="22"/>
        <v>0.12412412412412413</v>
      </c>
      <c r="U111" s="146">
        <v>999</v>
      </c>
      <c r="V111" s="96">
        <v>121</v>
      </c>
      <c r="W111" s="220">
        <f t="shared" si="26"/>
        <v>875</v>
      </c>
      <c r="X111" s="221">
        <f t="shared" si="23"/>
        <v>0.12412412412412413</v>
      </c>
      <c r="Y111" s="146">
        <v>999</v>
      </c>
      <c r="Z111" s="96">
        <v>120</v>
      </c>
      <c r="AA111" s="251">
        <f t="shared" si="27"/>
        <v>876</v>
      </c>
      <c r="AB111" s="252">
        <f t="shared" si="24"/>
        <v>0.12312312312312312</v>
      </c>
    </row>
    <row r="112" spans="1:28" s="4" customFormat="1" ht="12.75" customHeight="1">
      <c r="A112" s="177" t="s">
        <v>266</v>
      </c>
      <c r="B112" s="24" t="s">
        <v>20</v>
      </c>
      <c r="C112" s="66"/>
      <c r="D112" s="30">
        <v>1.1100000000000001</v>
      </c>
      <c r="E112" s="25" t="s">
        <v>476</v>
      </c>
      <c r="F112" s="73">
        <v>1594</v>
      </c>
      <c r="G112" s="136">
        <v>1449</v>
      </c>
      <c r="H112" s="144">
        <v>1149</v>
      </c>
      <c r="I112" s="53">
        <v>996</v>
      </c>
      <c r="J112" s="53">
        <v>0</v>
      </c>
      <c r="K112" s="73">
        <f t="shared" si="29"/>
        <v>996</v>
      </c>
      <c r="L112" s="82">
        <f t="shared" si="28"/>
        <v>0.31262939958592134</v>
      </c>
      <c r="M112" s="146">
        <v>999</v>
      </c>
      <c r="N112" s="96">
        <v>121</v>
      </c>
      <c r="O112" s="220">
        <f t="shared" si="20"/>
        <v>875</v>
      </c>
      <c r="P112" s="221">
        <f t="shared" si="21"/>
        <v>0.12412412412412413</v>
      </c>
      <c r="Q112" s="146">
        <v>999</v>
      </c>
      <c r="R112" s="96">
        <v>121</v>
      </c>
      <c r="S112" s="251">
        <f t="shared" si="25"/>
        <v>875</v>
      </c>
      <c r="T112" s="252">
        <f t="shared" si="22"/>
        <v>0.12412412412412413</v>
      </c>
      <c r="U112" s="146">
        <v>999</v>
      </c>
      <c r="V112" s="96">
        <v>121</v>
      </c>
      <c r="W112" s="220">
        <f t="shared" si="26"/>
        <v>875</v>
      </c>
      <c r="X112" s="221">
        <f t="shared" si="23"/>
        <v>0.12412412412412413</v>
      </c>
      <c r="Y112" s="146">
        <v>999</v>
      </c>
      <c r="Z112" s="96">
        <v>120</v>
      </c>
      <c r="AA112" s="251">
        <f t="shared" si="27"/>
        <v>876</v>
      </c>
      <c r="AB112" s="252">
        <f t="shared" si="24"/>
        <v>0.12312312312312312</v>
      </c>
    </row>
    <row r="113" spans="1:28" s="4" customFormat="1" ht="12.75" customHeight="1">
      <c r="A113" s="177" t="s">
        <v>267</v>
      </c>
      <c r="B113" s="24" t="s">
        <v>20</v>
      </c>
      <c r="C113" s="66"/>
      <c r="D113" s="30">
        <v>1.1100000000000001</v>
      </c>
      <c r="E113" s="25" t="s">
        <v>477</v>
      </c>
      <c r="F113" s="73">
        <v>1704</v>
      </c>
      <c r="G113" s="136">
        <v>1549</v>
      </c>
      <c r="H113" s="144">
        <v>1249</v>
      </c>
      <c r="I113" s="53">
        <v>1084</v>
      </c>
      <c r="J113" s="53">
        <v>0</v>
      </c>
      <c r="K113" s="73">
        <f t="shared" si="29"/>
        <v>1084</v>
      </c>
      <c r="L113" s="82">
        <f t="shared" si="28"/>
        <v>0.30019367333763719</v>
      </c>
      <c r="M113" s="146">
        <v>1099</v>
      </c>
      <c r="N113" s="96">
        <v>121</v>
      </c>
      <c r="O113" s="220">
        <f t="shared" si="20"/>
        <v>963</v>
      </c>
      <c r="P113" s="221">
        <f t="shared" si="21"/>
        <v>0.12374886260236578</v>
      </c>
      <c r="Q113" s="146">
        <v>1099</v>
      </c>
      <c r="R113" s="96">
        <v>121</v>
      </c>
      <c r="S113" s="251">
        <f t="shared" si="25"/>
        <v>963</v>
      </c>
      <c r="T113" s="252">
        <f t="shared" si="22"/>
        <v>0.12374886260236578</v>
      </c>
      <c r="U113" s="146">
        <v>1099</v>
      </c>
      <c r="V113" s="96">
        <v>121</v>
      </c>
      <c r="W113" s="220">
        <f t="shared" si="26"/>
        <v>963</v>
      </c>
      <c r="X113" s="221">
        <f t="shared" si="23"/>
        <v>0.12374886260236578</v>
      </c>
      <c r="Y113" s="146">
        <v>1099</v>
      </c>
      <c r="Z113" s="96">
        <v>120</v>
      </c>
      <c r="AA113" s="251">
        <f t="shared" si="27"/>
        <v>964</v>
      </c>
      <c r="AB113" s="252">
        <f t="shared" si="24"/>
        <v>0.12283894449499545</v>
      </c>
    </row>
    <row r="114" spans="1:28" s="4" customFormat="1" ht="12.75" customHeight="1">
      <c r="A114" s="104" t="s">
        <v>268</v>
      </c>
      <c r="B114" s="24" t="s">
        <v>20</v>
      </c>
      <c r="C114" s="66"/>
      <c r="D114" s="30">
        <v>0.83</v>
      </c>
      <c r="E114" s="25" t="s">
        <v>465</v>
      </c>
      <c r="F114" s="73">
        <v>1484</v>
      </c>
      <c r="G114" s="136">
        <v>1349</v>
      </c>
      <c r="H114" s="144">
        <v>1099</v>
      </c>
      <c r="I114" s="53">
        <v>915</v>
      </c>
      <c r="J114" s="53">
        <v>0</v>
      </c>
      <c r="K114" s="73">
        <f t="shared" si="29"/>
        <v>915</v>
      </c>
      <c r="L114" s="82">
        <f t="shared" si="28"/>
        <v>0.32171979243884358</v>
      </c>
      <c r="M114" s="146">
        <v>949</v>
      </c>
      <c r="N114" s="96">
        <v>121</v>
      </c>
      <c r="O114" s="220">
        <f t="shared" si="20"/>
        <v>794</v>
      </c>
      <c r="P114" s="221">
        <f t="shared" si="21"/>
        <v>0.16332982086406744</v>
      </c>
      <c r="Q114" s="146">
        <v>949</v>
      </c>
      <c r="R114" s="96">
        <v>121</v>
      </c>
      <c r="S114" s="251">
        <f t="shared" si="25"/>
        <v>794</v>
      </c>
      <c r="T114" s="252">
        <f t="shared" si="22"/>
        <v>0.16332982086406744</v>
      </c>
      <c r="U114" s="146">
        <v>999</v>
      </c>
      <c r="V114" s="96">
        <v>79</v>
      </c>
      <c r="W114" s="220">
        <f t="shared" si="26"/>
        <v>836</v>
      </c>
      <c r="X114" s="221">
        <f t="shared" si="23"/>
        <v>0.16316316316316315</v>
      </c>
      <c r="Y114" s="146">
        <v>999</v>
      </c>
      <c r="Z114" s="96">
        <v>78</v>
      </c>
      <c r="AA114" s="251">
        <f t="shared" si="27"/>
        <v>837</v>
      </c>
      <c r="AB114" s="252">
        <f t="shared" si="24"/>
        <v>0.16216216216216217</v>
      </c>
    </row>
    <row r="115" spans="1:28" s="4" customFormat="1" ht="12.75" customHeight="1">
      <c r="A115" s="177" t="s">
        <v>269</v>
      </c>
      <c r="B115" s="24" t="s">
        <v>20</v>
      </c>
      <c r="C115" s="66"/>
      <c r="D115" s="30">
        <v>1.1100000000000001</v>
      </c>
      <c r="E115" s="25" t="s">
        <v>466</v>
      </c>
      <c r="F115" s="73">
        <v>1484</v>
      </c>
      <c r="G115" s="136">
        <v>1349</v>
      </c>
      <c r="H115" s="144">
        <v>1099</v>
      </c>
      <c r="I115" s="53">
        <v>915</v>
      </c>
      <c r="J115" s="53">
        <v>0</v>
      </c>
      <c r="K115" s="73">
        <f t="shared" si="29"/>
        <v>915</v>
      </c>
      <c r="L115" s="82">
        <f t="shared" si="28"/>
        <v>0.32171979243884358</v>
      </c>
      <c r="M115" s="146">
        <v>949</v>
      </c>
      <c r="N115" s="96">
        <v>121</v>
      </c>
      <c r="O115" s="220">
        <f t="shared" si="20"/>
        <v>794</v>
      </c>
      <c r="P115" s="221">
        <f t="shared" si="21"/>
        <v>0.16332982086406744</v>
      </c>
      <c r="Q115" s="146">
        <v>949</v>
      </c>
      <c r="R115" s="96">
        <v>121</v>
      </c>
      <c r="S115" s="251">
        <f t="shared" si="25"/>
        <v>794</v>
      </c>
      <c r="T115" s="252">
        <f t="shared" si="22"/>
        <v>0.16332982086406744</v>
      </c>
      <c r="U115" s="146">
        <v>999</v>
      </c>
      <c r="V115" s="96">
        <v>79</v>
      </c>
      <c r="W115" s="220">
        <f t="shared" si="26"/>
        <v>836</v>
      </c>
      <c r="X115" s="221">
        <f t="shared" si="23"/>
        <v>0.16316316316316315</v>
      </c>
      <c r="Y115" s="146">
        <v>999</v>
      </c>
      <c r="Z115" s="96">
        <v>78</v>
      </c>
      <c r="AA115" s="251">
        <f t="shared" si="27"/>
        <v>837</v>
      </c>
      <c r="AB115" s="252">
        <f t="shared" si="24"/>
        <v>0.16216216216216217</v>
      </c>
    </row>
    <row r="116" spans="1:28" s="4" customFormat="1" ht="12.75" customHeight="1">
      <c r="A116" s="177" t="s">
        <v>270</v>
      </c>
      <c r="B116" s="24" t="s">
        <v>20</v>
      </c>
      <c r="C116" s="66"/>
      <c r="D116" s="30">
        <v>1.1100000000000001</v>
      </c>
      <c r="E116" s="25" t="s">
        <v>478</v>
      </c>
      <c r="F116" s="73">
        <v>1594</v>
      </c>
      <c r="G116" s="136">
        <v>1449</v>
      </c>
      <c r="H116" s="144">
        <v>1199</v>
      </c>
      <c r="I116" s="53">
        <v>1040</v>
      </c>
      <c r="J116" s="53">
        <v>0</v>
      </c>
      <c r="K116" s="73">
        <f t="shared" si="29"/>
        <v>1040</v>
      </c>
      <c r="L116" s="82">
        <f t="shared" si="28"/>
        <v>0.28226363008971705</v>
      </c>
      <c r="M116" s="146">
        <v>1049</v>
      </c>
      <c r="N116" s="96">
        <v>121</v>
      </c>
      <c r="O116" s="220">
        <f t="shared" si="20"/>
        <v>919</v>
      </c>
      <c r="P116" s="221">
        <f t="shared" si="21"/>
        <v>0.12392755004766444</v>
      </c>
      <c r="Q116" s="146">
        <v>1049</v>
      </c>
      <c r="R116" s="96">
        <v>121</v>
      </c>
      <c r="S116" s="251">
        <f t="shared" si="25"/>
        <v>919</v>
      </c>
      <c r="T116" s="252">
        <f t="shared" si="22"/>
        <v>0.12392755004766444</v>
      </c>
      <c r="U116" s="146">
        <v>999</v>
      </c>
      <c r="V116" s="96">
        <v>162</v>
      </c>
      <c r="W116" s="220">
        <f t="shared" si="26"/>
        <v>878</v>
      </c>
      <c r="X116" s="221">
        <f t="shared" si="23"/>
        <v>0.12112112112112113</v>
      </c>
      <c r="Y116" s="146">
        <v>1099</v>
      </c>
      <c r="Z116" s="96">
        <v>78</v>
      </c>
      <c r="AA116" s="251">
        <f t="shared" si="27"/>
        <v>962</v>
      </c>
      <c r="AB116" s="252">
        <f t="shared" si="24"/>
        <v>0.12465878070973613</v>
      </c>
    </row>
    <row r="117" spans="1:28" s="4" customFormat="1" ht="12.75" customHeight="1">
      <c r="A117" s="187" t="s">
        <v>346</v>
      </c>
      <c r="B117" s="24" t="s">
        <v>20</v>
      </c>
      <c r="C117" s="66"/>
      <c r="D117" s="30">
        <v>0.83</v>
      </c>
      <c r="E117" s="25" t="s">
        <v>479</v>
      </c>
      <c r="F117" s="73">
        <v>1704</v>
      </c>
      <c r="G117" s="136">
        <v>1549</v>
      </c>
      <c r="H117" s="144">
        <v>1249</v>
      </c>
      <c r="I117" s="53">
        <v>1134</v>
      </c>
      <c r="J117" s="53">
        <v>0</v>
      </c>
      <c r="K117" s="73">
        <f t="shared" si="29"/>
        <v>1134</v>
      </c>
      <c r="L117" s="82">
        <f t="shared" si="28"/>
        <v>0.26791478373143962</v>
      </c>
      <c r="M117" s="146">
        <v>1099</v>
      </c>
      <c r="N117" s="96">
        <v>128</v>
      </c>
      <c r="O117" s="220">
        <f t="shared" si="20"/>
        <v>1006</v>
      </c>
      <c r="P117" s="221">
        <f t="shared" si="21"/>
        <v>8.4622383985441307E-2</v>
      </c>
      <c r="Q117" s="146">
        <v>1049</v>
      </c>
      <c r="R117" s="96">
        <v>169</v>
      </c>
      <c r="S117" s="251">
        <f t="shared" si="25"/>
        <v>965</v>
      </c>
      <c r="T117" s="252">
        <f t="shared" si="22"/>
        <v>8.0076263107721646E-2</v>
      </c>
      <c r="U117" s="146">
        <v>1099</v>
      </c>
      <c r="V117" s="96">
        <v>125</v>
      </c>
      <c r="W117" s="220">
        <f t="shared" si="26"/>
        <v>1009</v>
      </c>
      <c r="X117" s="221">
        <f t="shared" si="23"/>
        <v>8.1892629663330302E-2</v>
      </c>
      <c r="Y117" s="146">
        <v>1249</v>
      </c>
      <c r="Z117" s="251">
        <v>0</v>
      </c>
      <c r="AA117" s="251">
        <f t="shared" si="27"/>
        <v>1134</v>
      </c>
      <c r="AB117" s="252">
        <f t="shared" si="24"/>
        <v>9.2073658927141713E-2</v>
      </c>
    </row>
    <row r="118" spans="1:28" s="4" customFormat="1" ht="12.75" customHeight="1">
      <c r="A118" s="178" t="s">
        <v>271</v>
      </c>
      <c r="B118" s="24" t="s">
        <v>20</v>
      </c>
      <c r="C118" s="66"/>
      <c r="D118" s="30">
        <v>0.83</v>
      </c>
      <c r="E118" s="25" t="s">
        <v>480</v>
      </c>
      <c r="F118" s="73">
        <v>1759</v>
      </c>
      <c r="G118" s="136">
        <v>1599</v>
      </c>
      <c r="H118" s="144">
        <v>1249</v>
      </c>
      <c r="I118" s="53">
        <v>1097</v>
      </c>
      <c r="J118" s="53">
        <v>0</v>
      </c>
      <c r="K118" s="73">
        <f t="shared" si="29"/>
        <v>1097</v>
      </c>
      <c r="L118" s="82">
        <f t="shared" si="28"/>
        <v>0.31394621638524078</v>
      </c>
      <c r="M118" s="146">
        <v>1149</v>
      </c>
      <c r="N118" s="96">
        <v>80</v>
      </c>
      <c r="O118" s="220">
        <f t="shared" si="20"/>
        <v>1017</v>
      </c>
      <c r="P118" s="221">
        <f t="shared" si="21"/>
        <v>0.11488250652741515</v>
      </c>
      <c r="Q118" s="146">
        <v>1149</v>
      </c>
      <c r="R118" s="96">
        <v>80</v>
      </c>
      <c r="S118" s="251">
        <f t="shared" si="25"/>
        <v>1017</v>
      </c>
      <c r="T118" s="252">
        <f t="shared" si="22"/>
        <v>0.11488250652741515</v>
      </c>
      <c r="U118" s="146">
        <v>1199</v>
      </c>
      <c r="V118" s="96">
        <v>38</v>
      </c>
      <c r="W118" s="220">
        <f t="shared" si="26"/>
        <v>1059</v>
      </c>
      <c r="X118" s="221">
        <f t="shared" si="23"/>
        <v>0.11676396997497915</v>
      </c>
      <c r="Y118" s="146">
        <v>1249</v>
      </c>
      <c r="Z118" s="251">
        <v>0</v>
      </c>
      <c r="AA118" s="251">
        <f t="shared" si="27"/>
        <v>1097</v>
      </c>
      <c r="AB118" s="252">
        <f t="shared" si="24"/>
        <v>0.12169735788630905</v>
      </c>
    </row>
    <row r="119" spans="1:28" s="4" customFormat="1" ht="12.75" customHeight="1">
      <c r="A119" s="177" t="s">
        <v>272</v>
      </c>
      <c r="B119" s="24" t="s">
        <v>20</v>
      </c>
      <c r="C119" s="66"/>
      <c r="D119" s="30">
        <v>1.1100000000000001</v>
      </c>
      <c r="E119" s="25" t="s">
        <v>481</v>
      </c>
      <c r="F119" s="73">
        <v>1759</v>
      </c>
      <c r="G119" s="136">
        <v>1599</v>
      </c>
      <c r="H119" s="144">
        <v>1249</v>
      </c>
      <c r="I119" s="53">
        <v>1085</v>
      </c>
      <c r="J119" s="53">
        <v>0</v>
      </c>
      <c r="K119" s="73">
        <f t="shared" si="29"/>
        <v>1085</v>
      </c>
      <c r="L119" s="82">
        <f t="shared" si="28"/>
        <v>0.32145090681676047</v>
      </c>
      <c r="M119" s="146">
        <v>1149</v>
      </c>
      <c r="N119" s="96">
        <v>78</v>
      </c>
      <c r="O119" s="220">
        <f t="shared" si="20"/>
        <v>1007</v>
      </c>
      <c r="P119" s="221">
        <f t="shared" si="21"/>
        <v>0.12358572671888599</v>
      </c>
      <c r="Q119" s="146">
        <v>1149</v>
      </c>
      <c r="R119" s="96">
        <v>78</v>
      </c>
      <c r="S119" s="251">
        <f t="shared" si="25"/>
        <v>1007</v>
      </c>
      <c r="T119" s="252">
        <f t="shared" si="22"/>
        <v>0.12358572671888599</v>
      </c>
      <c r="U119" s="146">
        <v>1199</v>
      </c>
      <c r="V119" s="96">
        <v>37</v>
      </c>
      <c r="W119" s="220">
        <f t="shared" si="26"/>
        <v>1048</v>
      </c>
      <c r="X119" s="221">
        <f t="shared" si="23"/>
        <v>0.12593828190158465</v>
      </c>
      <c r="Y119" s="146">
        <v>1249</v>
      </c>
      <c r="Z119" s="251">
        <v>0</v>
      </c>
      <c r="AA119" s="251">
        <f t="shared" si="27"/>
        <v>1085</v>
      </c>
      <c r="AB119" s="252">
        <f t="shared" si="24"/>
        <v>0.13130504403522819</v>
      </c>
    </row>
    <row r="120" spans="1:28" s="4" customFormat="1" ht="12.75" customHeight="1">
      <c r="A120" s="177" t="s">
        <v>273</v>
      </c>
      <c r="B120" s="24" t="s">
        <v>20</v>
      </c>
      <c r="C120" s="66"/>
      <c r="D120" s="30">
        <v>1.1100000000000001</v>
      </c>
      <c r="E120" s="25" t="s">
        <v>482</v>
      </c>
      <c r="F120" s="73">
        <v>1869</v>
      </c>
      <c r="G120" s="136">
        <v>1699</v>
      </c>
      <c r="H120" s="144">
        <v>1349</v>
      </c>
      <c r="I120" s="53">
        <v>1172</v>
      </c>
      <c r="J120" s="53">
        <v>0</v>
      </c>
      <c r="K120" s="73">
        <f t="shared" si="29"/>
        <v>1172</v>
      </c>
      <c r="L120" s="82">
        <f t="shared" si="28"/>
        <v>0.31018246027074747</v>
      </c>
      <c r="M120" s="146">
        <v>1249</v>
      </c>
      <c r="N120" s="96">
        <v>78</v>
      </c>
      <c r="O120" s="220">
        <f t="shared" si="20"/>
        <v>1094</v>
      </c>
      <c r="P120" s="221">
        <f t="shared" si="21"/>
        <v>0.12409927942353884</v>
      </c>
      <c r="Q120" s="146">
        <v>1249</v>
      </c>
      <c r="R120" s="96">
        <v>78</v>
      </c>
      <c r="S120" s="251">
        <f t="shared" si="25"/>
        <v>1094</v>
      </c>
      <c r="T120" s="252">
        <f t="shared" si="22"/>
        <v>0.12409927942353884</v>
      </c>
      <c r="U120" s="146">
        <v>1299</v>
      </c>
      <c r="V120" s="96">
        <v>37</v>
      </c>
      <c r="W120" s="220">
        <f t="shared" si="26"/>
        <v>1135</v>
      </c>
      <c r="X120" s="221">
        <f t="shared" si="23"/>
        <v>0.12625096227867591</v>
      </c>
      <c r="Y120" s="146">
        <v>1349</v>
      </c>
      <c r="Z120" s="251">
        <v>0</v>
      </c>
      <c r="AA120" s="251">
        <f t="shared" si="27"/>
        <v>1172</v>
      </c>
      <c r="AB120" s="252">
        <f t="shared" si="24"/>
        <v>0.13120830244625648</v>
      </c>
    </row>
    <row r="121" spans="1:28" s="4" customFormat="1" ht="12.75" customHeight="1">
      <c r="A121" s="104" t="s">
        <v>274</v>
      </c>
      <c r="B121" s="24" t="s">
        <v>20</v>
      </c>
      <c r="C121" s="66"/>
      <c r="D121" s="30">
        <v>0.83</v>
      </c>
      <c r="E121" s="25" t="s">
        <v>483</v>
      </c>
      <c r="F121" s="73">
        <v>1649</v>
      </c>
      <c r="G121" s="136">
        <v>1499</v>
      </c>
      <c r="H121" s="144">
        <v>1199</v>
      </c>
      <c r="I121" s="53">
        <v>1044</v>
      </c>
      <c r="J121" s="53">
        <v>0</v>
      </c>
      <c r="K121" s="73">
        <f t="shared" si="29"/>
        <v>1044</v>
      </c>
      <c r="L121" s="82">
        <f t="shared" si="28"/>
        <v>0.30353569046030687</v>
      </c>
      <c r="M121" s="146">
        <v>1099</v>
      </c>
      <c r="N121" s="96">
        <v>75</v>
      </c>
      <c r="O121" s="220">
        <f t="shared" si="20"/>
        <v>969</v>
      </c>
      <c r="P121" s="221">
        <f t="shared" si="21"/>
        <v>0.11828935395814377</v>
      </c>
      <c r="Q121" s="146">
        <v>1099</v>
      </c>
      <c r="R121" s="96">
        <v>75</v>
      </c>
      <c r="S121" s="251">
        <f t="shared" si="25"/>
        <v>969</v>
      </c>
      <c r="T121" s="252">
        <f t="shared" si="22"/>
        <v>0.11828935395814377</v>
      </c>
      <c r="U121" s="146">
        <v>1199</v>
      </c>
      <c r="V121" s="220">
        <v>0</v>
      </c>
      <c r="W121" s="220">
        <f t="shared" si="26"/>
        <v>1044</v>
      </c>
      <c r="X121" s="221">
        <f t="shared" si="23"/>
        <v>0.12927439532944121</v>
      </c>
      <c r="Y121" s="146">
        <v>1199</v>
      </c>
      <c r="Z121" s="251">
        <v>0</v>
      </c>
      <c r="AA121" s="251">
        <f t="shared" si="27"/>
        <v>1044</v>
      </c>
      <c r="AB121" s="252">
        <f t="shared" si="24"/>
        <v>0.12927439532944121</v>
      </c>
    </row>
    <row r="122" spans="1:28" s="4" customFormat="1" ht="12.75" customHeight="1">
      <c r="A122" s="177" t="s">
        <v>275</v>
      </c>
      <c r="B122" s="24" t="s">
        <v>20</v>
      </c>
      <c r="C122" s="66"/>
      <c r="D122" s="30">
        <v>1.1100000000000001</v>
      </c>
      <c r="E122" s="25" t="s">
        <v>484</v>
      </c>
      <c r="F122" s="73">
        <v>1649</v>
      </c>
      <c r="G122" s="136">
        <v>1499</v>
      </c>
      <c r="H122" s="144">
        <v>1199</v>
      </c>
      <c r="I122" s="53">
        <v>1042</v>
      </c>
      <c r="J122" s="53">
        <v>0</v>
      </c>
      <c r="K122" s="73">
        <f t="shared" si="29"/>
        <v>1042</v>
      </c>
      <c r="L122" s="82">
        <f t="shared" si="28"/>
        <v>0.30486991327551699</v>
      </c>
      <c r="M122" s="146">
        <v>1099</v>
      </c>
      <c r="N122" s="96">
        <v>74</v>
      </c>
      <c r="O122" s="220">
        <f t="shared" si="20"/>
        <v>968</v>
      </c>
      <c r="P122" s="221">
        <f t="shared" si="21"/>
        <v>0.1191992720655141</v>
      </c>
      <c r="Q122" s="146">
        <v>1099</v>
      </c>
      <c r="R122" s="96">
        <v>74</v>
      </c>
      <c r="S122" s="251">
        <f t="shared" si="25"/>
        <v>968</v>
      </c>
      <c r="T122" s="252">
        <f t="shared" si="22"/>
        <v>0.1191992720655141</v>
      </c>
      <c r="U122" s="146">
        <v>1199</v>
      </c>
      <c r="V122" s="220">
        <v>0</v>
      </c>
      <c r="W122" s="220">
        <f t="shared" si="26"/>
        <v>1042</v>
      </c>
      <c r="X122" s="221">
        <f t="shared" si="23"/>
        <v>0.13094245204336946</v>
      </c>
      <c r="Y122" s="146">
        <v>1199</v>
      </c>
      <c r="Z122" s="251">
        <v>0</v>
      </c>
      <c r="AA122" s="251">
        <f t="shared" si="27"/>
        <v>1042</v>
      </c>
      <c r="AB122" s="252">
        <f t="shared" si="24"/>
        <v>0.13094245204336946</v>
      </c>
    </row>
    <row r="123" spans="1:28" s="4" customFormat="1" ht="12.75" customHeight="1">
      <c r="A123" s="177" t="s">
        <v>276</v>
      </c>
      <c r="B123" s="24" t="s">
        <v>20</v>
      </c>
      <c r="C123" s="66"/>
      <c r="D123" s="30">
        <v>1.1100000000000001</v>
      </c>
      <c r="E123" s="25" t="s">
        <v>485</v>
      </c>
      <c r="F123" s="73">
        <v>1759</v>
      </c>
      <c r="G123" s="60">
        <v>1599</v>
      </c>
      <c r="H123" s="53">
        <v>1299</v>
      </c>
      <c r="I123" s="53">
        <v>1132</v>
      </c>
      <c r="J123" s="53">
        <v>0</v>
      </c>
      <c r="K123" s="73">
        <f t="shared" si="29"/>
        <v>1132</v>
      </c>
      <c r="L123" s="82">
        <f t="shared" si="28"/>
        <v>0.29205753595997497</v>
      </c>
      <c r="M123" s="146">
        <v>1199</v>
      </c>
      <c r="N123" s="96">
        <v>74</v>
      </c>
      <c r="O123" s="220">
        <f t="shared" si="20"/>
        <v>1058</v>
      </c>
      <c r="P123" s="221">
        <f t="shared" si="21"/>
        <v>0.11759799833194329</v>
      </c>
      <c r="Q123" s="146">
        <v>1199</v>
      </c>
      <c r="R123" s="96">
        <v>74</v>
      </c>
      <c r="S123" s="251">
        <f t="shared" si="25"/>
        <v>1058</v>
      </c>
      <c r="T123" s="252">
        <f t="shared" si="22"/>
        <v>0.11759799833194329</v>
      </c>
      <c r="U123" s="146">
        <v>1299</v>
      </c>
      <c r="V123" s="220">
        <v>0</v>
      </c>
      <c r="W123" s="220">
        <f t="shared" si="26"/>
        <v>1132</v>
      </c>
      <c r="X123" s="221">
        <f t="shared" si="23"/>
        <v>0.12856043110084681</v>
      </c>
      <c r="Y123" s="146">
        <v>1299</v>
      </c>
      <c r="Z123" s="251">
        <v>0</v>
      </c>
      <c r="AA123" s="251">
        <f t="shared" si="27"/>
        <v>1132</v>
      </c>
      <c r="AB123" s="252">
        <f t="shared" si="24"/>
        <v>0.12856043110084681</v>
      </c>
    </row>
    <row r="124" spans="1:28" s="4" customFormat="1" ht="12.75" customHeight="1">
      <c r="A124" s="178" t="s">
        <v>221</v>
      </c>
      <c r="B124" s="24" t="s">
        <v>20</v>
      </c>
      <c r="C124" s="66"/>
      <c r="D124" s="30">
        <v>0.83</v>
      </c>
      <c r="E124" s="25" t="s">
        <v>486</v>
      </c>
      <c r="F124" s="73">
        <v>1869</v>
      </c>
      <c r="G124" s="136">
        <v>1699</v>
      </c>
      <c r="H124" s="144">
        <v>1399</v>
      </c>
      <c r="I124" s="53">
        <v>1122</v>
      </c>
      <c r="J124" s="53">
        <v>0</v>
      </c>
      <c r="K124" s="73">
        <f t="shared" si="29"/>
        <v>1122</v>
      </c>
      <c r="L124" s="82">
        <f t="shared" si="28"/>
        <v>0.33961153619776341</v>
      </c>
      <c r="M124" s="146">
        <v>1399</v>
      </c>
      <c r="N124" s="220">
        <v>0</v>
      </c>
      <c r="O124" s="220">
        <f t="shared" si="20"/>
        <v>1122</v>
      </c>
      <c r="P124" s="221">
        <f t="shared" si="21"/>
        <v>0.19799857040743388</v>
      </c>
      <c r="Q124" s="146">
        <v>1249</v>
      </c>
      <c r="R124" s="96">
        <v>110</v>
      </c>
      <c r="S124" s="251">
        <f t="shared" si="25"/>
        <v>1012</v>
      </c>
      <c r="T124" s="252">
        <f t="shared" si="22"/>
        <v>0.18975180144115292</v>
      </c>
      <c r="U124" s="146">
        <v>1299</v>
      </c>
      <c r="V124" s="96">
        <v>73</v>
      </c>
      <c r="W124" s="220">
        <f t="shared" si="26"/>
        <v>1049</v>
      </c>
      <c r="X124" s="221">
        <f t="shared" si="23"/>
        <v>0.19245573518090839</v>
      </c>
      <c r="Y124" s="146">
        <v>1199</v>
      </c>
      <c r="Z124" s="96">
        <v>150</v>
      </c>
      <c r="AA124" s="251">
        <f t="shared" si="27"/>
        <v>972</v>
      </c>
      <c r="AB124" s="252">
        <f t="shared" si="24"/>
        <v>0.18932443703085905</v>
      </c>
    </row>
    <row r="125" spans="1:28" s="4" customFormat="1" ht="12.75" customHeight="1">
      <c r="A125" s="177" t="s">
        <v>222</v>
      </c>
      <c r="B125" s="24" t="s">
        <v>20</v>
      </c>
      <c r="C125" s="66"/>
      <c r="D125" s="30">
        <v>1.1100000000000001</v>
      </c>
      <c r="E125" s="25" t="s">
        <v>481</v>
      </c>
      <c r="F125" s="73">
        <v>1869</v>
      </c>
      <c r="G125" s="136">
        <v>1699</v>
      </c>
      <c r="H125" s="144">
        <v>1399</v>
      </c>
      <c r="I125" s="53">
        <v>1122</v>
      </c>
      <c r="J125" s="53">
        <v>0</v>
      </c>
      <c r="K125" s="73">
        <f t="shared" si="29"/>
        <v>1122</v>
      </c>
      <c r="L125" s="82">
        <f t="shared" si="28"/>
        <v>0.33961153619776341</v>
      </c>
      <c r="M125" s="146">
        <v>1399</v>
      </c>
      <c r="N125" s="220">
        <v>0</v>
      </c>
      <c r="O125" s="220">
        <f t="shared" si="20"/>
        <v>1122</v>
      </c>
      <c r="P125" s="221">
        <f t="shared" si="21"/>
        <v>0.19799857040743388</v>
      </c>
      <c r="Q125" s="146">
        <v>1249</v>
      </c>
      <c r="R125" s="96">
        <v>110</v>
      </c>
      <c r="S125" s="251">
        <f t="shared" si="25"/>
        <v>1012</v>
      </c>
      <c r="T125" s="252">
        <f t="shared" si="22"/>
        <v>0.18975180144115292</v>
      </c>
      <c r="U125" s="146">
        <v>1299</v>
      </c>
      <c r="V125" s="96">
        <v>73</v>
      </c>
      <c r="W125" s="220">
        <f t="shared" si="26"/>
        <v>1049</v>
      </c>
      <c r="X125" s="221">
        <f t="shared" si="23"/>
        <v>0.19245573518090839</v>
      </c>
      <c r="Y125" s="146">
        <v>1199</v>
      </c>
      <c r="Z125" s="96">
        <v>150</v>
      </c>
      <c r="AA125" s="251">
        <f t="shared" si="27"/>
        <v>972</v>
      </c>
      <c r="AB125" s="252">
        <f t="shared" si="24"/>
        <v>0.18932443703085905</v>
      </c>
    </row>
    <row r="126" spans="1:28" s="4" customFormat="1" ht="12.75" customHeight="1">
      <c r="A126" s="177" t="s">
        <v>223</v>
      </c>
      <c r="B126" s="24" t="s">
        <v>20</v>
      </c>
      <c r="C126" s="66"/>
      <c r="D126" s="30">
        <v>1.1100000000000001</v>
      </c>
      <c r="E126" s="25" t="s">
        <v>487</v>
      </c>
      <c r="F126" s="73">
        <v>1979</v>
      </c>
      <c r="G126" s="136">
        <v>1799</v>
      </c>
      <c r="H126" s="144">
        <v>1499</v>
      </c>
      <c r="I126" s="53">
        <v>1207</v>
      </c>
      <c r="J126" s="53">
        <v>0</v>
      </c>
      <c r="K126" s="73">
        <f t="shared" si="29"/>
        <v>1207</v>
      </c>
      <c r="L126" s="82">
        <f t="shared" si="28"/>
        <v>0.32907170650361312</v>
      </c>
      <c r="M126" s="146">
        <v>1499</v>
      </c>
      <c r="N126" s="220">
        <v>0</v>
      </c>
      <c r="O126" s="220">
        <f t="shared" si="20"/>
        <v>1207</v>
      </c>
      <c r="P126" s="221">
        <f t="shared" si="21"/>
        <v>0.19479653102068045</v>
      </c>
      <c r="Q126" s="146">
        <v>1349</v>
      </c>
      <c r="R126" s="96">
        <v>110</v>
      </c>
      <c r="S126" s="251">
        <f t="shared" si="25"/>
        <v>1097</v>
      </c>
      <c r="T126" s="252">
        <f t="shared" si="22"/>
        <v>0.18680504077094143</v>
      </c>
      <c r="U126" s="146">
        <v>1399</v>
      </c>
      <c r="V126" s="96">
        <v>73</v>
      </c>
      <c r="W126" s="220">
        <f t="shared" si="26"/>
        <v>1134</v>
      </c>
      <c r="X126" s="221">
        <f t="shared" si="23"/>
        <v>0.18942101501072195</v>
      </c>
      <c r="Y126" s="146">
        <v>1299</v>
      </c>
      <c r="Z126" s="96">
        <v>150</v>
      </c>
      <c r="AA126" s="251">
        <f t="shared" si="27"/>
        <v>1057</v>
      </c>
      <c r="AB126" s="252">
        <f t="shared" si="24"/>
        <v>0.18629715165511931</v>
      </c>
    </row>
    <row r="127" spans="1:28" s="4" customFormat="1" ht="12.75" customHeight="1">
      <c r="A127" s="104" t="s">
        <v>177</v>
      </c>
      <c r="B127" s="24" t="s">
        <v>20</v>
      </c>
      <c r="C127" s="66"/>
      <c r="D127" s="30">
        <v>1.78</v>
      </c>
      <c r="E127" s="25" t="s">
        <v>488</v>
      </c>
      <c r="F127" s="60">
        <v>1979</v>
      </c>
      <c r="G127" s="60">
        <v>1799</v>
      </c>
      <c r="H127" s="60">
        <v>1449</v>
      </c>
      <c r="I127" s="60">
        <v>1145</v>
      </c>
      <c r="J127" s="60">
        <v>0</v>
      </c>
      <c r="K127" s="60">
        <f t="shared" si="29"/>
        <v>1145</v>
      </c>
      <c r="L127" s="82">
        <f t="shared" si="28"/>
        <v>0.36353529738743745</v>
      </c>
      <c r="M127" s="148">
        <v>1349</v>
      </c>
      <c r="N127" s="206">
        <v>71</v>
      </c>
      <c r="O127" s="220">
        <f t="shared" si="20"/>
        <v>1074</v>
      </c>
      <c r="P127" s="221">
        <f t="shared" si="21"/>
        <v>0.20385470719051149</v>
      </c>
      <c r="Q127" s="148">
        <v>1249</v>
      </c>
      <c r="R127" s="206">
        <v>146</v>
      </c>
      <c r="S127" s="251">
        <f t="shared" si="25"/>
        <v>999</v>
      </c>
      <c r="T127" s="252">
        <f t="shared" si="22"/>
        <v>0.20016012810248199</v>
      </c>
      <c r="U127" s="148">
        <v>1399</v>
      </c>
      <c r="V127" s="206">
        <v>33</v>
      </c>
      <c r="W127" s="220">
        <f t="shared" si="26"/>
        <v>1112</v>
      </c>
      <c r="X127" s="221">
        <f t="shared" si="23"/>
        <v>0.20514653323802717</v>
      </c>
      <c r="Y127" s="148">
        <v>1349</v>
      </c>
      <c r="Z127" s="206">
        <v>70</v>
      </c>
      <c r="AA127" s="251">
        <f t="shared" si="27"/>
        <v>1075</v>
      </c>
      <c r="AB127" s="252">
        <f t="shared" si="24"/>
        <v>0.20311341734618235</v>
      </c>
    </row>
    <row r="128" spans="1:28" s="4" customFormat="1" ht="12.75" customHeight="1">
      <c r="A128" s="177" t="s">
        <v>178</v>
      </c>
      <c r="B128" s="24" t="s">
        <v>20</v>
      </c>
      <c r="C128" s="66"/>
      <c r="D128" s="30">
        <v>1.78</v>
      </c>
      <c r="E128" s="25" t="s">
        <v>180</v>
      </c>
      <c r="F128" s="60">
        <v>1979</v>
      </c>
      <c r="G128" s="60">
        <v>1799</v>
      </c>
      <c r="H128" s="60">
        <v>1449</v>
      </c>
      <c r="I128" s="60">
        <v>1145</v>
      </c>
      <c r="J128" s="60">
        <v>0</v>
      </c>
      <c r="K128" s="60">
        <f t="shared" si="29"/>
        <v>1145</v>
      </c>
      <c r="L128" s="82">
        <f t="shared" si="28"/>
        <v>0.36353529738743745</v>
      </c>
      <c r="M128" s="148">
        <v>1349</v>
      </c>
      <c r="N128" s="206">
        <v>71</v>
      </c>
      <c r="O128" s="220">
        <f t="shared" si="20"/>
        <v>1074</v>
      </c>
      <c r="P128" s="221">
        <f t="shared" si="21"/>
        <v>0.20385470719051149</v>
      </c>
      <c r="Q128" s="148">
        <v>1249</v>
      </c>
      <c r="R128" s="206">
        <v>146</v>
      </c>
      <c r="S128" s="251">
        <f t="shared" si="25"/>
        <v>999</v>
      </c>
      <c r="T128" s="252">
        <f t="shared" si="22"/>
        <v>0.20016012810248199</v>
      </c>
      <c r="U128" s="148">
        <v>1399</v>
      </c>
      <c r="V128" s="206">
        <v>33</v>
      </c>
      <c r="W128" s="220">
        <f t="shared" si="26"/>
        <v>1112</v>
      </c>
      <c r="X128" s="221">
        <f t="shared" si="23"/>
        <v>0.20514653323802717</v>
      </c>
      <c r="Y128" s="148">
        <v>1349</v>
      </c>
      <c r="Z128" s="206">
        <v>70</v>
      </c>
      <c r="AA128" s="251">
        <f t="shared" si="27"/>
        <v>1075</v>
      </c>
      <c r="AB128" s="252">
        <f t="shared" si="24"/>
        <v>0.20311341734618235</v>
      </c>
    </row>
    <row r="129" spans="1:28" s="4" customFormat="1" ht="12.75" customHeight="1" thickBot="1">
      <c r="A129" s="179" t="s">
        <v>179</v>
      </c>
      <c r="B129" s="49" t="s">
        <v>20</v>
      </c>
      <c r="C129" s="110"/>
      <c r="D129" s="50">
        <v>1.78</v>
      </c>
      <c r="E129" s="51" t="s">
        <v>181</v>
      </c>
      <c r="F129" s="111">
        <v>2089</v>
      </c>
      <c r="G129" s="111">
        <v>1899</v>
      </c>
      <c r="H129" s="111">
        <v>1549</v>
      </c>
      <c r="I129" s="111">
        <v>1231</v>
      </c>
      <c r="J129" s="111">
        <v>0</v>
      </c>
      <c r="K129" s="111">
        <f t="shared" si="29"/>
        <v>1231</v>
      </c>
      <c r="L129" s="93">
        <f t="shared" si="28"/>
        <v>0.35176408636124273</v>
      </c>
      <c r="M129" s="149">
        <v>1449</v>
      </c>
      <c r="N129" s="94">
        <v>71</v>
      </c>
      <c r="O129" s="227">
        <f t="shared" si="20"/>
        <v>1160</v>
      </c>
      <c r="P129" s="228">
        <f t="shared" si="21"/>
        <v>0.19944789510006902</v>
      </c>
      <c r="Q129" s="149">
        <v>1349</v>
      </c>
      <c r="R129" s="94">
        <v>148</v>
      </c>
      <c r="S129" s="258">
        <f t="shared" si="25"/>
        <v>1083</v>
      </c>
      <c r="T129" s="259">
        <f t="shared" si="22"/>
        <v>0.19718309859154928</v>
      </c>
      <c r="U129" s="149">
        <v>1499</v>
      </c>
      <c r="V129" s="94">
        <v>33</v>
      </c>
      <c r="W129" s="227">
        <f t="shared" si="26"/>
        <v>1198</v>
      </c>
      <c r="X129" s="228">
        <f t="shared" si="23"/>
        <v>0.20080053368912609</v>
      </c>
      <c r="Y129" s="149">
        <v>1449</v>
      </c>
      <c r="Z129" s="94">
        <v>70</v>
      </c>
      <c r="AA129" s="258">
        <f t="shared" si="27"/>
        <v>1161</v>
      </c>
      <c r="AB129" s="259">
        <f t="shared" si="24"/>
        <v>0.19875776397515527</v>
      </c>
    </row>
    <row r="130" spans="1:28" s="4" customFormat="1" ht="12.75" customHeight="1">
      <c r="A130" s="104" t="s">
        <v>539</v>
      </c>
      <c r="B130" s="24" t="s">
        <v>20</v>
      </c>
      <c r="C130" s="66"/>
      <c r="D130" s="30">
        <v>0.83</v>
      </c>
      <c r="E130" s="25" t="s">
        <v>280</v>
      </c>
      <c r="F130" s="73">
        <v>1044</v>
      </c>
      <c r="G130" s="60">
        <v>949</v>
      </c>
      <c r="H130" s="53">
        <v>749</v>
      </c>
      <c r="I130" s="53">
        <v>653</v>
      </c>
      <c r="J130" s="53">
        <v>15</v>
      </c>
      <c r="K130" s="73">
        <f t="shared" si="29"/>
        <v>638</v>
      </c>
      <c r="L130" s="82">
        <f t="shared" si="28"/>
        <v>0.32771338250790305</v>
      </c>
      <c r="M130" s="146">
        <v>629</v>
      </c>
      <c r="N130" s="96">
        <v>102</v>
      </c>
      <c r="O130" s="220">
        <f t="shared" si="20"/>
        <v>536</v>
      </c>
      <c r="P130" s="221">
        <f t="shared" si="21"/>
        <v>0.14785373608903021</v>
      </c>
      <c r="Q130" s="146">
        <v>629</v>
      </c>
      <c r="R130" s="96">
        <v>102</v>
      </c>
      <c r="S130" s="251">
        <f t="shared" si="25"/>
        <v>536</v>
      </c>
      <c r="T130" s="252">
        <f t="shared" si="22"/>
        <v>0.14785373608903021</v>
      </c>
      <c r="U130" s="146">
        <v>749</v>
      </c>
      <c r="V130" s="220">
        <v>0</v>
      </c>
      <c r="W130" s="220">
        <f t="shared" si="26"/>
        <v>638</v>
      </c>
      <c r="X130" s="221">
        <f t="shared" si="23"/>
        <v>0.14819759679572764</v>
      </c>
      <c r="Y130" s="146">
        <v>649</v>
      </c>
      <c r="Z130" s="96">
        <v>83</v>
      </c>
      <c r="AA130" s="251">
        <f t="shared" si="27"/>
        <v>555</v>
      </c>
      <c r="AB130" s="252">
        <f t="shared" si="24"/>
        <v>0.1448382126348228</v>
      </c>
    </row>
    <row r="131" spans="1:28" s="4" customFormat="1" ht="12.75" customHeight="1">
      <c r="A131" s="177" t="s">
        <v>540</v>
      </c>
      <c r="B131" s="24" t="s">
        <v>20</v>
      </c>
      <c r="C131" s="66"/>
      <c r="D131" s="30">
        <v>1.1100000000000001</v>
      </c>
      <c r="E131" s="25" t="s">
        <v>281</v>
      </c>
      <c r="F131" s="73">
        <v>1044</v>
      </c>
      <c r="G131" s="60">
        <v>949</v>
      </c>
      <c r="H131" s="53">
        <v>749</v>
      </c>
      <c r="I131" s="53">
        <v>653</v>
      </c>
      <c r="J131" s="53">
        <v>15</v>
      </c>
      <c r="K131" s="73">
        <f t="shared" si="29"/>
        <v>638</v>
      </c>
      <c r="L131" s="82">
        <f t="shared" si="28"/>
        <v>0.32771338250790305</v>
      </c>
      <c r="M131" s="146">
        <v>629</v>
      </c>
      <c r="N131" s="96">
        <v>102</v>
      </c>
      <c r="O131" s="220">
        <f t="shared" si="20"/>
        <v>536</v>
      </c>
      <c r="P131" s="221">
        <f t="shared" si="21"/>
        <v>0.14785373608903021</v>
      </c>
      <c r="Q131" s="146">
        <v>629</v>
      </c>
      <c r="R131" s="96">
        <v>102</v>
      </c>
      <c r="S131" s="251">
        <f t="shared" si="25"/>
        <v>536</v>
      </c>
      <c r="T131" s="252">
        <f t="shared" si="22"/>
        <v>0.14785373608903021</v>
      </c>
      <c r="U131" s="146">
        <v>749</v>
      </c>
      <c r="V131" s="220">
        <v>0</v>
      </c>
      <c r="W131" s="220">
        <f t="shared" si="26"/>
        <v>638</v>
      </c>
      <c r="X131" s="221">
        <f t="shared" si="23"/>
        <v>0.14819759679572764</v>
      </c>
      <c r="Y131" s="146">
        <v>649</v>
      </c>
      <c r="Z131" s="96">
        <v>82</v>
      </c>
      <c r="AA131" s="251">
        <f t="shared" si="27"/>
        <v>556</v>
      </c>
      <c r="AB131" s="252">
        <f t="shared" si="24"/>
        <v>0.14329738058551617</v>
      </c>
    </row>
    <row r="132" spans="1:28" s="4" customFormat="1" ht="12.75" customHeight="1">
      <c r="A132" s="177" t="s">
        <v>541</v>
      </c>
      <c r="B132" s="24" t="s">
        <v>20</v>
      </c>
      <c r="C132" s="66"/>
      <c r="D132" s="30">
        <v>1.1100000000000001</v>
      </c>
      <c r="E132" s="25" t="s">
        <v>282</v>
      </c>
      <c r="F132" s="73">
        <v>1154</v>
      </c>
      <c r="G132" s="60">
        <v>1049</v>
      </c>
      <c r="H132" s="53">
        <v>849</v>
      </c>
      <c r="I132" s="53">
        <v>740</v>
      </c>
      <c r="J132" s="53">
        <v>12</v>
      </c>
      <c r="K132" s="73">
        <f t="shared" si="29"/>
        <v>728</v>
      </c>
      <c r="L132" s="82">
        <f t="shared" si="28"/>
        <v>0.30600571973307911</v>
      </c>
      <c r="M132" s="146">
        <v>729</v>
      </c>
      <c r="N132" s="96">
        <v>102</v>
      </c>
      <c r="O132" s="220">
        <f t="shared" si="20"/>
        <v>626</v>
      </c>
      <c r="P132" s="221">
        <f t="shared" si="21"/>
        <v>0.1412894375857339</v>
      </c>
      <c r="Q132" s="146">
        <v>729</v>
      </c>
      <c r="R132" s="96">
        <v>102</v>
      </c>
      <c r="S132" s="251">
        <f t="shared" si="25"/>
        <v>626</v>
      </c>
      <c r="T132" s="252">
        <f t="shared" si="22"/>
        <v>0.1412894375857339</v>
      </c>
      <c r="U132" s="146">
        <v>849</v>
      </c>
      <c r="V132" s="220">
        <v>0</v>
      </c>
      <c r="W132" s="220">
        <f t="shared" si="26"/>
        <v>728</v>
      </c>
      <c r="X132" s="221">
        <f t="shared" si="23"/>
        <v>0.14252061248527681</v>
      </c>
      <c r="Y132" s="146">
        <v>749</v>
      </c>
      <c r="Z132" s="96">
        <v>82</v>
      </c>
      <c r="AA132" s="251">
        <f t="shared" si="27"/>
        <v>646</v>
      </c>
      <c r="AB132" s="252">
        <f t="shared" si="24"/>
        <v>0.13751668891855809</v>
      </c>
    </row>
    <row r="133" spans="1:28" s="4" customFormat="1" ht="12.75" customHeight="1">
      <c r="A133" s="104" t="s">
        <v>277</v>
      </c>
      <c r="B133" s="24" t="s">
        <v>20</v>
      </c>
      <c r="C133" s="66"/>
      <c r="D133" s="30">
        <v>0.83</v>
      </c>
      <c r="E133" s="25" t="s">
        <v>280</v>
      </c>
      <c r="F133" s="73">
        <v>989</v>
      </c>
      <c r="G133" s="60">
        <v>899</v>
      </c>
      <c r="H133" s="53">
        <v>699</v>
      </c>
      <c r="I133" s="53">
        <v>585</v>
      </c>
      <c r="J133" s="53">
        <v>20</v>
      </c>
      <c r="K133" s="73">
        <f t="shared" si="29"/>
        <v>565</v>
      </c>
      <c r="L133" s="82">
        <f t="shared" si="28"/>
        <v>0.371523915461624</v>
      </c>
      <c r="M133" s="146">
        <v>549</v>
      </c>
      <c r="N133" s="96">
        <v>123</v>
      </c>
      <c r="O133" s="220">
        <f t="shared" si="20"/>
        <v>442</v>
      </c>
      <c r="P133" s="221">
        <f t="shared" si="21"/>
        <v>0.19489981785063754</v>
      </c>
      <c r="Q133" s="146">
        <v>549</v>
      </c>
      <c r="R133" s="96">
        <v>123</v>
      </c>
      <c r="S133" s="251">
        <f t="shared" si="25"/>
        <v>442</v>
      </c>
      <c r="T133" s="252">
        <f t="shared" si="22"/>
        <v>0.19489981785063754</v>
      </c>
      <c r="U133" s="146">
        <v>549</v>
      </c>
      <c r="V133" s="96">
        <v>123</v>
      </c>
      <c r="W133" s="220">
        <f t="shared" si="26"/>
        <v>442</v>
      </c>
      <c r="X133" s="221">
        <f t="shared" si="23"/>
        <v>0.19489981785063754</v>
      </c>
      <c r="Y133" s="146">
        <v>549</v>
      </c>
      <c r="Z133" s="96">
        <v>123</v>
      </c>
      <c r="AA133" s="251">
        <f t="shared" si="27"/>
        <v>442</v>
      </c>
      <c r="AB133" s="252">
        <f t="shared" si="24"/>
        <v>0.19489981785063754</v>
      </c>
    </row>
    <row r="134" spans="1:28" s="4" customFormat="1" ht="12.75" customHeight="1">
      <c r="A134" s="104" t="s">
        <v>537</v>
      </c>
      <c r="B134" s="24" t="s">
        <v>20</v>
      </c>
      <c r="C134" s="66"/>
      <c r="D134" s="30">
        <v>0.83</v>
      </c>
      <c r="E134" s="25" t="s">
        <v>538</v>
      </c>
      <c r="F134" s="73">
        <v>989</v>
      </c>
      <c r="G134" s="60">
        <v>899</v>
      </c>
      <c r="H134" s="53">
        <v>699</v>
      </c>
      <c r="I134" s="53">
        <v>609</v>
      </c>
      <c r="J134" s="53">
        <v>20</v>
      </c>
      <c r="K134" s="73">
        <f t="shared" ref="K134" si="30">IFERROR(I134-J134,I134)</f>
        <v>589</v>
      </c>
      <c r="L134" s="82">
        <f t="shared" si="28"/>
        <v>0.34482758620689657</v>
      </c>
      <c r="M134" s="146">
        <v>549</v>
      </c>
      <c r="N134" s="96">
        <v>128</v>
      </c>
      <c r="O134" s="220">
        <f t="shared" si="20"/>
        <v>461</v>
      </c>
      <c r="P134" s="221">
        <f t="shared" si="21"/>
        <v>0.16029143897996356</v>
      </c>
      <c r="Q134" s="146">
        <v>549</v>
      </c>
      <c r="R134" s="96">
        <v>128</v>
      </c>
      <c r="S134" s="251">
        <f t="shared" si="25"/>
        <v>461</v>
      </c>
      <c r="T134" s="252">
        <f t="shared" si="22"/>
        <v>0.16029143897996356</v>
      </c>
      <c r="U134" s="146">
        <v>549</v>
      </c>
      <c r="V134" s="96">
        <v>128</v>
      </c>
      <c r="W134" s="220">
        <f t="shared" si="26"/>
        <v>461</v>
      </c>
      <c r="X134" s="221">
        <f t="shared" si="23"/>
        <v>0.16029143897996356</v>
      </c>
      <c r="Y134" s="146">
        <v>549</v>
      </c>
      <c r="Z134" s="96">
        <v>128</v>
      </c>
      <c r="AA134" s="251">
        <f t="shared" si="27"/>
        <v>461</v>
      </c>
      <c r="AB134" s="252">
        <f t="shared" si="24"/>
        <v>0.16029143897996356</v>
      </c>
    </row>
    <row r="135" spans="1:28" s="4" customFormat="1" ht="12.75" customHeight="1">
      <c r="A135" s="177" t="s">
        <v>278</v>
      </c>
      <c r="B135" s="24" t="s">
        <v>20</v>
      </c>
      <c r="C135" s="66"/>
      <c r="D135" s="30">
        <v>1.1100000000000001</v>
      </c>
      <c r="E135" s="25" t="s">
        <v>281</v>
      </c>
      <c r="F135" s="73">
        <v>989</v>
      </c>
      <c r="G135" s="60">
        <v>899</v>
      </c>
      <c r="H135" s="53">
        <v>699</v>
      </c>
      <c r="I135" s="53">
        <v>585</v>
      </c>
      <c r="J135" s="53">
        <v>20</v>
      </c>
      <c r="K135" s="73">
        <f t="shared" si="29"/>
        <v>565</v>
      </c>
      <c r="L135" s="82">
        <f t="shared" si="28"/>
        <v>0.371523915461624</v>
      </c>
      <c r="M135" s="146">
        <v>549</v>
      </c>
      <c r="N135" s="96">
        <v>123</v>
      </c>
      <c r="O135" s="220">
        <f t="shared" si="20"/>
        <v>442</v>
      </c>
      <c r="P135" s="221">
        <f t="shared" si="21"/>
        <v>0.19489981785063754</v>
      </c>
      <c r="Q135" s="146">
        <v>549</v>
      </c>
      <c r="R135" s="96">
        <v>123</v>
      </c>
      <c r="S135" s="251">
        <f t="shared" si="25"/>
        <v>442</v>
      </c>
      <c r="T135" s="252">
        <f t="shared" si="22"/>
        <v>0.19489981785063754</v>
      </c>
      <c r="U135" s="146">
        <v>549</v>
      </c>
      <c r="V135" s="96">
        <v>123</v>
      </c>
      <c r="W135" s="220">
        <f t="shared" si="26"/>
        <v>442</v>
      </c>
      <c r="X135" s="221">
        <f t="shared" si="23"/>
        <v>0.19489981785063754</v>
      </c>
      <c r="Y135" s="146">
        <v>549</v>
      </c>
      <c r="Z135" s="96">
        <v>123</v>
      </c>
      <c r="AA135" s="251">
        <f t="shared" si="27"/>
        <v>442</v>
      </c>
      <c r="AB135" s="252">
        <f t="shared" si="24"/>
        <v>0.19489981785063754</v>
      </c>
    </row>
    <row r="136" spans="1:28" s="4" customFormat="1" ht="12.75" customHeight="1">
      <c r="A136" s="177" t="s">
        <v>279</v>
      </c>
      <c r="B136" s="24" t="s">
        <v>20</v>
      </c>
      <c r="C136" s="66"/>
      <c r="D136" s="30">
        <v>1.1100000000000001</v>
      </c>
      <c r="E136" s="25" t="s">
        <v>282</v>
      </c>
      <c r="F136" s="73">
        <v>1099</v>
      </c>
      <c r="G136" s="60">
        <v>999</v>
      </c>
      <c r="H136" s="53">
        <v>799</v>
      </c>
      <c r="I136" s="53">
        <v>712</v>
      </c>
      <c r="J136" s="53">
        <v>15</v>
      </c>
      <c r="K136" s="73">
        <f t="shared" si="29"/>
        <v>697</v>
      </c>
      <c r="L136" s="82">
        <f t="shared" si="28"/>
        <v>0.30230230230230232</v>
      </c>
      <c r="M136" s="146">
        <v>649</v>
      </c>
      <c r="N136" s="96">
        <v>124</v>
      </c>
      <c r="O136" s="220">
        <f t="shared" ref="O136:O199" si="31">K136-N136</f>
        <v>573</v>
      </c>
      <c r="P136" s="221">
        <f t="shared" ref="P136:P199" si="32">(M136-O136)/M136</f>
        <v>0.11710323574730354</v>
      </c>
      <c r="Q136" s="146">
        <v>649</v>
      </c>
      <c r="R136" s="96">
        <v>124</v>
      </c>
      <c r="S136" s="251">
        <f t="shared" si="25"/>
        <v>573</v>
      </c>
      <c r="T136" s="252">
        <f t="shared" ref="T136:T199" si="33">(Q136-S136)/Q136</f>
        <v>0.11710323574730354</v>
      </c>
      <c r="U136" s="146">
        <v>649</v>
      </c>
      <c r="V136" s="96">
        <v>124</v>
      </c>
      <c r="W136" s="220">
        <f t="shared" si="26"/>
        <v>573</v>
      </c>
      <c r="X136" s="221">
        <f t="shared" ref="X136:X199" si="34">(U136-W136)/U136</f>
        <v>0.11710323574730354</v>
      </c>
      <c r="Y136" s="146">
        <v>649</v>
      </c>
      <c r="Z136" s="96">
        <v>124</v>
      </c>
      <c r="AA136" s="251">
        <f t="shared" si="27"/>
        <v>573</v>
      </c>
      <c r="AB136" s="252">
        <f t="shared" ref="AB136:AB199" si="35">(Y136-AA136)/Y136</f>
        <v>0.11710323574730354</v>
      </c>
    </row>
    <row r="137" spans="1:28" s="4" customFormat="1" ht="12.75" customHeight="1">
      <c r="A137" s="208" t="s">
        <v>172</v>
      </c>
      <c r="B137" s="123" t="s">
        <v>20</v>
      </c>
      <c r="C137" s="69"/>
      <c r="D137" s="125">
        <v>0.83</v>
      </c>
      <c r="E137" s="126" t="s">
        <v>173</v>
      </c>
      <c r="F137" s="108">
        <v>1099</v>
      </c>
      <c r="G137" s="61">
        <v>999</v>
      </c>
      <c r="H137" s="107">
        <v>799</v>
      </c>
      <c r="I137" s="107">
        <v>763</v>
      </c>
      <c r="J137" s="107">
        <v>14</v>
      </c>
      <c r="K137" s="108">
        <f t="shared" si="29"/>
        <v>749</v>
      </c>
      <c r="L137" s="86">
        <f t="shared" si="28"/>
        <v>0.25025025025025027</v>
      </c>
      <c r="M137" s="165">
        <v>749</v>
      </c>
      <c r="N137" s="205">
        <v>39</v>
      </c>
      <c r="O137" s="229">
        <f t="shared" si="31"/>
        <v>710</v>
      </c>
      <c r="P137" s="230">
        <f t="shared" si="32"/>
        <v>5.2069425901201602E-2</v>
      </c>
      <c r="Q137" s="165">
        <v>649</v>
      </c>
      <c r="R137" s="205">
        <v>127</v>
      </c>
      <c r="S137" s="261">
        <f t="shared" ref="S137:S200" si="36">$K137-R137</f>
        <v>622</v>
      </c>
      <c r="T137" s="262">
        <f t="shared" si="33"/>
        <v>4.1602465331278891E-2</v>
      </c>
      <c r="U137" s="165">
        <v>749</v>
      </c>
      <c r="V137" s="205">
        <v>40</v>
      </c>
      <c r="W137" s="229">
        <f t="shared" ref="W137:W200" si="37">$K137-V137</f>
        <v>709</v>
      </c>
      <c r="X137" s="230">
        <f t="shared" si="34"/>
        <v>5.3404539385847799E-2</v>
      </c>
      <c r="Y137" s="165">
        <v>799</v>
      </c>
      <c r="Z137" s="261">
        <v>0</v>
      </c>
      <c r="AA137" s="261">
        <f t="shared" ref="AA137:AA200" si="38">$K137-Z137</f>
        <v>749</v>
      </c>
      <c r="AB137" s="262">
        <f t="shared" si="35"/>
        <v>6.2578222778473094E-2</v>
      </c>
    </row>
    <row r="138" spans="1:28" s="4" customFormat="1" ht="12.75" customHeight="1">
      <c r="A138" s="201" t="s">
        <v>150</v>
      </c>
      <c r="B138" s="97" t="s">
        <v>20</v>
      </c>
      <c r="C138" s="131"/>
      <c r="D138" s="30">
        <v>0.83</v>
      </c>
      <c r="E138" s="99" t="s">
        <v>153</v>
      </c>
      <c r="F138" s="100">
        <v>1099</v>
      </c>
      <c r="G138" s="60">
        <v>999</v>
      </c>
      <c r="H138" s="144">
        <v>799</v>
      </c>
      <c r="I138" s="102">
        <v>763</v>
      </c>
      <c r="J138" s="102">
        <v>14</v>
      </c>
      <c r="K138" s="100">
        <f t="shared" si="29"/>
        <v>749</v>
      </c>
      <c r="L138" s="101">
        <f t="shared" si="28"/>
        <v>0.25025025025025027</v>
      </c>
      <c r="M138" s="148">
        <v>749</v>
      </c>
      <c r="N138" s="206">
        <v>42</v>
      </c>
      <c r="O138" s="231">
        <f t="shared" si="31"/>
        <v>707</v>
      </c>
      <c r="P138" s="232">
        <f t="shared" si="32"/>
        <v>5.6074766355140186E-2</v>
      </c>
      <c r="Q138" s="148">
        <v>649</v>
      </c>
      <c r="R138" s="206">
        <v>134</v>
      </c>
      <c r="S138" s="263">
        <f t="shared" si="36"/>
        <v>615</v>
      </c>
      <c r="T138" s="264">
        <f t="shared" si="33"/>
        <v>5.2388289676425268E-2</v>
      </c>
      <c r="U138" s="148">
        <v>749</v>
      </c>
      <c r="V138" s="206">
        <v>42</v>
      </c>
      <c r="W138" s="231">
        <f t="shared" si="37"/>
        <v>707</v>
      </c>
      <c r="X138" s="232">
        <f t="shared" si="34"/>
        <v>5.6074766355140186E-2</v>
      </c>
      <c r="Y138" s="148">
        <v>799</v>
      </c>
      <c r="Z138" s="263">
        <v>0</v>
      </c>
      <c r="AA138" s="263">
        <f t="shared" si="38"/>
        <v>749</v>
      </c>
      <c r="AB138" s="264">
        <f t="shared" si="35"/>
        <v>6.2578222778473094E-2</v>
      </c>
    </row>
    <row r="139" spans="1:28" s="4" customFormat="1" ht="12.75" customHeight="1">
      <c r="A139" s="202" t="s">
        <v>151</v>
      </c>
      <c r="B139" s="97" t="s">
        <v>20</v>
      </c>
      <c r="C139" s="131"/>
      <c r="D139" s="30">
        <v>1.1100000000000001</v>
      </c>
      <c r="E139" s="99" t="s">
        <v>154</v>
      </c>
      <c r="F139" s="100">
        <v>1099</v>
      </c>
      <c r="G139" s="60">
        <v>999</v>
      </c>
      <c r="H139" s="144">
        <v>799</v>
      </c>
      <c r="I139" s="102">
        <v>763</v>
      </c>
      <c r="J139" s="102">
        <v>14</v>
      </c>
      <c r="K139" s="100">
        <f t="shared" si="29"/>
        <v>749</v>
      </c>
      <c r="L139" s="101">
        <f t="shared" si="28"/>
        <v>0.25025025025025027</v>
      </c>
      <c r="M139" s="148">
        <v>749</v>
      </c>
      <c r="N139" s="206">
        <v>40</v>
      </c>
      <c r="O139" s="231">
        <f t="shared" si="31"/>
        <v>709</v>
      </c>
      <c r="P139" s="232">
        <f t="shared" si="32"/>
        <v>5.3404539385847799E-2</v>
      </c>
      <c r="Q139" s="148">
        <v>649</v>
      </c>
      <c r="R139" s="206">
        <v>127</v>
      </c>
      <c r="S139" s="263">
        <f t="shared" si="36"/>
        <v>622</v>
      </c>
      <c r="T139" s="264">
        <f t="shared" si="33"/>
        <v>4.1602465331278891E-2</v>
      </c>
      <c r="U139" s="148">
        <v>749</v>
      </c>
      <c r="V139" s="206">
        <v>40</v>
      </c>
      <c r="W139" s="231">
        <f t="shared" si="37"/>
        <v>709</v>
      </c>
      <c r="X139" s="232">
        <f t="shared" si="34"/>
        <v>5.3404539385847799E-2</v>
      </c>
      <c r="Y139" s="148">
        <v>799</v>
      </c>
      <c r="Z139" s="263">
        <v>0</v>
      </c>
      <c r="AA139" s="263">
        <f t="shared" si="38"/>
        <v>749</v>
      </c>
      <c r="AB139" s="264">
        <f t="shared" si="35"/>
        <v>6.2578222778473094E-2</v>
      </c>
    </row>
    <row r="140" spans="1:28" s="4" customFormat="1" ht="12.75" customHeight="1">
      <c r="A140" s="202" t="s">
        <v>152</v>
      </c>
      <c r="B140" s="97" t="s">
        <v>20</v>
      </c>
      <c r="C140" s="131"/>
      <c r="D140" s="30">
        <v>1.1100000000000001</v>
      </c>
      <c r="E140" s="99" t="s">
        <v>155</v>
      </c>
      <c r="F140" s="100">
        <v>1209</v>
      </c>
      <c r="G140" s="60">
        <v>1099</v>
      </c>
      <c r="H140" s="144">
        <v>899</v>
      </c>
      <c r="I140" s="102">
        <v>859</v>
      </c>
      <c r="J140" s="102">
        <v>10</v>
      </c>
      <c r="K140" s="100">
        <f t="shared" si="29"/>
        <v>849</v>
      </c>
      <c r="L140" s="101">
        <f t="shared" si="28"/>
        <v>0.22747952684258416</v>
      </c>
      <c r="M140" s="148">
        <v>849</v>
      </c>
      <c r="N140" s="206">
        <v>38</v>
      </c>
      <c r="O140" s="231">
        <f t="shared" si="31"/>
        <v>811</v>
      </c>
      <c r="P140" s="232">
        <f t="shared" si="32"/>
        <v>4.47585394581861E-2</v>
      </c>
      <c r="Q140" s="148">
        <v>749</v>
      </c>
      <c r="R140" s="206">
        <v>122</v>
      </c>
      <c r="S140" s="263">
        <f t="shared" si="36"/>
        <v>727</v>
      </c>
      <c r="T140" s="264">
        <f t="shared" si="33"/>
        <v>2.9372496662216287E-2</v>
      </c>
      <c r="U140" s="148">
        <v>849</v>
      </c>
      <c r="V140" s="206">
        <v>38</v>
      </c>
      <c r="W140" s="231">
        <f t="shared" si="37"/>
        <v>811</v>
      </c>
      <c r="X140" s="232">
        <f t="shared" si="34"/>
        <v>4.47585394581861E-2</v>
      </c>
      <c r="Y140" s="148">
        <v>899</v>
      </c>
      <c r="Z140" s="263">
        <v>0</v>
      </c>
      <c r="AA140" s="263">
        <f t="shared" si="38"/>
        <v>849</v>
      </c>
      <c r="AB140" s="264">
        <f t="shared" si="35"/>
        <v>5.5617352614015569E-2</v>
      </c>
    </row>
    <row r="141" spans="1:28" s="4" customFormat="1" ht="12.75" customHeight="1">
      <c r="A141" s="175" t="s">
        <v>283</v>
      </c>
      <c r="B141" s="97" t="s">
        <v>20</v>
      </c>
      <c r="C141" s="120" t="s">
        <v>679</v>
      </c>
      <c r="D141" s="30">
        <v>0.83</v>
      </c>
      <c r="E141" s="142" t="s">
        <v>286</v>
      </c>
      <c r="F141" s="143">
        <v>1154</v>
      </c>
      <c r="G141" s="60">
        <v>1299</v>
      </c>
      <c r="H141" s="144">
        <v>1049</v>
      </c>
      <c r="I141" s="144">
        <v>951</v>
      </c>
      <c r="J141" s="144">
        <v>0</v>
      </c>
      <c r="K141" s="143">
        <f t="shared" si="29"/>
        <v>951</v>
      </c>
      <c r="L141" s="145">
        <f t="shared" si="28"/>
        <v>0.26789838337182448</v>
      </c>
      <c r="M141" s="219">
        <v>1299</v>
      </c>
      <c r="N141" s="220">
        <v>0</v>
      </c>
      <c r="O141" s="220">
        <f t="shared" si="31"/>
        <v>951</v>
      </c>
      <c r="P141" s="221">
        <f t="shared" si="32"/>
        <v>0.26789838337182448</v>
      </c>
      <c r="Q141" s="250">
        <v>1299</v>
      </c>
      <c r="R141" s="251">
        <v>0</v>
      </c>
      <c r="S141" s="251">
        <f t="shared" si="36"/>
        <v>951</v>
      </c>
      <c r="T141" s="252">
        <f t="shared" si="33"/>
        <v>0.26789838337182448</v>
      </c>
      <c r="U141" s="219">
        <v>1299</v>
      </c>
      <c r="V141" s="220">
        <v>0</v>
      </c>
      <c r="W141" s="220">
        <f t="shared" si="37"/>
        <v>951</v>
      </c>
      <c r="X141" s="221">
        <f t="shared" si="34"/>
        <v>0.26789838337182448</v>
      </c>
      <c r="Y141" s="250">
        <v>1299</v>
      </c>
      <c r="Z141" s="251">
        <v>0</v>
      </c>
      <c r="AA141" s="251">
        <f t="shared" si="38"/>
        <v>951</v>
      </c>
      <c r="AB141" s="252">
        <f t="shared" si="35"/>
        <v>0.26789838337182448</v>
      </c>
    </row>
    <row r="142" spans="1:28" s="4" customFormat="1" ht="12.75" customHeight="1">
      <c r="A142" s="180" t="s">
        <v>284</v>
      </c>
      <c r="B142" s="97" t="s">
        <v>20</v>
      </c>
      <c r="C142" s="120" t="s">
        <v>679</v>
      </c>
      <c r="D142" s="30">
        <v>1.1100000000000001</v>
      </c>
      <c r="E142" s="142" t="s">
        <v>281</v>
      </c>
      <c r="F142" s="143">
        <v>1154</v>
      </c>
      <c r="G142" s="60">
        <v>1299</v>
      </c>
      <c r="H142" s="144">
        <v>1049</v>
      </c>
      <c r="I142" s="144">
        <v>951</v>
      </c>
      <c r="J142" s="144">
        <v>0</v>
      </c>
      <c r="K142" s="143">
        <f t="shared" si="29"/>
        <v>951</v>
      </c>
      <c r="L142" s="145">
        <f t="shared" si="28"/>
        <v>0.26789838337182448</v>
      </c>
      <c r="M142" s="219">
        <v>1299</v>
      </c>
      <c r="N142" s="220">
        <v>0</v>
      </c>
      <c r="O142" s="220">
        <f t="shared" si="31"/>
        <v>951</v>
      </c>
      <c r="P142" s="221">
        <f t="shared" si="32"/>
        <v>0.26789838337182448</v>
      </c>
      <c r="Q142" s="250">
        <v>1299</v>
      </c>
      <c r="R142" s="251">
        <v>0</v>
      </c>
      <c r="S142" s="251">
        <f t="shared" si="36"/>
        <v>951</v>
      </c>
      <c r="T142" s="252">
        <f t="shared" si="33"/>
        <v>0.26789838337182448</v>
      </c>
      <c r="U142" s="219">
        <v>1299</v>
      </c>
      <c r="V142" s="220">
        <v>0</v>
      </c>
      <c r="W142" s="220">
        <f t="shared" si="37"/>
        <v>951</v>
      </c>
      <c r="X142" s="221">
        <f t="shared" si="34"/>
        <v>0.26789838337182448</v>
      </c>
      <c r="Y142" s="250">
        <v>1299</v>
      </c>
      <c r="Z142" s="251">
        <v>0</v>
      </c>
      <c r="AA142" s="251">
        <f t="shared" si="38"/>
        <v>951</v>
      </c>
      <c r="AB142" s="252">
        <f t="shared" si="35"/>
        <v>0.26789838337182448</v>
      </c>
    </row>
    <row r="143" spans="1:28" s="4" customFormat="1" ht="12.75" customHeight="1">
      <c r="A143" s="180" t="s">
        <v>285</v>
      </c>
      <c r="B143" s="24" t="s">
        <v>20</v>
      </c>
      <c r="C143" s="120" t="s">
        <v>679</v>
      </c>
      <c r="D143" s="30">
        <v>1.1100000000000001</v>
      </c>
      <c r="E143" s="142" t="s">
        <v>282</v>
      </c>
      <c r="F143" s="143">
        <v>1264</v>
      </c>
      <c r="G143" s="60">
        <v>1399</v>
      </c>
      <c r="H143" s="144">
        <v>1149</v>
      </c>
      <c r="I143" s="144">
        <v>1043</v>
      </c>
      <c r="J143" s="144">
        <v>0</v>
      </c>
      <c r="K143" s="143">
        <f t="shared" si="29"/>
        <v>1043</v>
      </c>
      <c r="L143" s="145">
        <f t="shared" si="28"/>
        <v>0.25446747676912079</v>
      </c>
      <c r="M143" s="219">
        <v>1399</v>
      </c>
      <c r="N143" s="220">
        <v>0</v>
      </c>
      <c r="O143" s="220">
        <f t="shared" si="31"/>
        <v>1043</v>
      </c>
      <c r="P143" s="221">
        <f t="shared" si="32"/>
        <v>0.25446747676912079</v>
      </c>
      <c r="Q143" s="250">
        <v>1399</v>
      </c>
      <c r="R143" s="251">
        <v>0</v>
      </c>
      <c r="S143" s="251">
        <f t="shared" si="36"/>
        <v>1043</v>
      </c>
      <c r="T143" s="252">
        <f t="shared" si="33"/>
        <v>0.25446747676912079</v>
      </c>
      <c r="U143" s="219">
        <v>1399</v>
      </c>
      <c r="V143" s="220">
        <v>0</v>
      </c>
      <c r="W143" s="220">
        <f t="shared" si="37"/>
        <v>1043</v>
      </c>
      <c r="X143" s="221">
        <f t="shared" si="34"/>
        <v>0.25446747676912079</v>
      </c>
      <c r="Y143" s="250">
        <v>1399</v>
      </c>
      <c r="Z143" s="251">
        <v>0</v>
      </c>
      <c r="AA143" s="251">
        <f t="shared" si="38"/>
        <v>1043</v>
      </c>
      <c r="AB143" s="252">
        <f t="shared" si="35"/>
        <v>0.25446747676912079</v>
      </c>
    </row>
    <row r="144" spans="1:28" s="4" customFormat="1" ht="12.75" customHeight="1">
      <c r="A144" s="175" t="s">
        <v>579</v>
      </c>
      <c r="B144" s="24" t="s">
        <v>20</v>
      </c>
      <c r="C144" s="66" t="s">
        <v>5</v>
      </c>
      <c r="D144" s="30">
        <v>1.1100000000000001</v>
      </c>
      <c r="E144" s="142" t="s">
        <v>578</v>
      </c>
      <c r="F144" s="143">
        <v>1319</v>
      </c>
      <c r="G144" s="60">
        <v>1199</v>
      </c>
      <c r="H144" s="144">
        <v>949</v>
      </c>
      <c r="I144" s="144">
        <v>825</v>
      </c>
      <c r="J144" s="144">
        <v>30</v>
      </c>
      <c r="K144" s="143">
        <f t="shared" ref="K144:K151" si="39">IFERROR(I144-J144,I144)</f>
        <v>795</v>
      </c>
      <c r="L144" s="145">
        <f t="shared" si="28"/>
        <v>0.33694745621351124</v>
      </c>
      <c r="M144" s="146">
        <v>799</v>
      </c>
      <c r="N144" s="96">
        <v>126</v>
      </c>
      <c r="O144" s="220">
        <f t="shared" si="31"/>
        <v>669</v>
      </c>
      <c r="P144" s="221">
        <f t="shared" si="32"/>
        <v>0.16270337922403003</v>
      </c>
      <c r="Q144" s="146">
        <v>749</v>
      </c>
      <c r="R144" s="96">
        <v>171</v>
      </c>
      <c r="S144" s="251">
        <f t="shared" si="36"/>
        <v>624</v>
      </c>
      <c r="T144" s="252">
        <f t="shared" si="33"/>
        <v>0.16688918558077437</v>
      </c>
      <c r="U144" s="146">
        <v>849</v>
      </c>
      <c r="V144" s="96">
        <v>83</v>
      </c>
      <c r="W144" s="220">
        <f t="shared" si="37"/>
        <v>712</v>
      </c>
      <c r="X144" s="221">
        <f t="shared" si="34"/>
        <v>0.16136631330977622</v>
      </c>
      <c r="Y144" s="146">
        <v>799</v>
      </c>
      <c r="Z144" s="96">
        <v>125</v>
      </c>
      <c r="AA144" s="251">
        <f t="shared" si="38"/>
        <v>670</v>
      </c>
      <c r="AB144" s="252">
        <f t="shared" si="35"/>
        <v>0.16145181476846057</v>
      </c>
    </row>
    <row r="145" spans="1:28" s="4" customFormat="1" ht="12.75" customHeight="1">
      <c r="A145" s="175" t="s">
        <v>580</v>
      </c>
      <c r="B145" s="24" t="s">
        <v>20</v>
      </c>
      <c r="C145" s="66" t="s">
        <v>5</v>
      </c>
      <c r="D145" s="30">
        <v>1.1100000000000001</v>
      </c>
      <c r="E145" s="142" t="s">
        <v>582</v>
      </c>
      <c r="F145" s="143">
        <v>1319</v>
      </c>
      <c r="G145" s="60">
        <v>1199</v>
      </c>
      <c r="H145" s="144">
        <v>949</v>
      </c>
      <c r="I145" s="144">
        <v>825</v>
      </c>
      <c r="J145" s="144">
        <v>30</v>
      </c>
      <c r="K145" s="143">
        <f t="shared" si="39"/>
        <v>795</v>
      </c>
      <c r="L145" s="145">
        <f t="shared" si="28"/>
        <v>0.33694745621351124</v>
      </c>
      <c r="M145" s="146">
        <v>799</v>
      </c>
      <c r="N145" s="96">
        <v>126</v>
      </c>
      <c r="O145" s="220">
        <f t="shared" si="31"/>
        <v>669</v>
      </c>
      <c r="P145" s="221">
        <f t="shared" si="32"/>
        <v>0.16270337922403003</v>
      </c>
      <c r="Q145" s="146">
        <v>749</v>
      </c>
      <c r="R145" s="96">
        <v>171</v>
      </c>
      <c r="S145" s="251">
        <f t="shared" si="36"/>
        <v>624</v>
      </c>
      <c r="T145" s="252">
        <f t="shared" si="33"/>
        <v>0.16688918558077437</v>
      </c>
      <c r="U145" s="146">
        <v>849</v>
      </c>
      <c r="V145" s="96">
        <v>83</v>
      </c>
      <c r="W145" s="220">
        <f t="shared" si="37"/>
        <v>712</v>
      </c>
      <c r="X145" s="221">
        <f t="shared" si="34"/>
        <v>0.16136631330977622</v>
      </c>
      <c r="Y145" s="146">
        <v>799</v>
      </c>
      <c r="Z145" s="96">
        <v>125</v>
      </c>
      <c r="AA145" s="251">
        <f t="shared" si="38"/>
        <v>670</v>
      </c>
      <c r="AB145" s="252">
        <f t="shared" si="35"/>
        <v>0.16145181476846057</v>
      </c>
    </row>
    <row r="146" spans="1:28" s="4" customFormat="1" ht="12.75" customHeight="1">
      <c r="A146" s="180" t="s">
        <v>573</v>
      </c>
      <c r="B146" s="24" t="s">
        <v>20</v>
      </c>
      <c r="C146" s="66" t="s">
        <v>5</v>
      </c>
      <c r="D146" s="30">
        <v>0.83</v>
      </c>
      <c r="E146" s="142" t="s">
        <v>552</v>
      </c>
      <c r="F146" s="143">
        <v>1319</v>
      </c>
      <c r="G146" s="60">
        <v>1199</v>
      </c>
      <c r="H146" s="144">
        <v>949</v>
      </c>
      <c r="I146" s="144">
        <v>825</v>
      </c>
      <c r="J146" s="144">
        <v>30</v>
      </c>
      <c r="K146" s="143">
        <f t="shared" si="39"/>
        <v>795</v>
      </c>
      <c r="L146" s="145">
        <f t="shared" si="28"/>
        <v>0.33694745621351124</v>
      </c>
      <c r="M146" s="146">
        <v>799</v>
      </c>
      <c r="N146" s="96">
        <v>126</v>
      </c>
      <c r="O146" s="220">
        <f t="shared" si="31"/>
        <v>669</v>
      </c>
      <c r="P146" s="221">
        <f t="shared" si="32"/>
        <v>0.16270337922403003</v>
      </c>
      <c r="Q146" s="146">
        <v>749</v>
      </c>
      <c r="R146" s="96">
        <v>171</v>
      </c>
      <c r="S146" s="251">
        <f t="shared" si="36"/>
        <v>624</v>
      </c>
      <c r="T146" s="252">
        <f t="shared" si="33"/>
        <v>0.16688918558077437</v>
      </c>
      <c r="U146" s="146">
        <v>849</v>
      </c>
      <c r="V146" s="96">
        <v>83</v>
      </c>
      <c r="W146" s="220">
        <f t="shared" si="37"/>
        <v>712</v>
      </c>
      <c r="X146" s="221">
        <f t="shared" si="34"/>
        <v>0.16136631330977622</v>
      </c>
      <c r="Y146" s="146">
        <v>799</v>
      </c>
      <c r="Z146" s="96">
        <v>125</v>
      </c>
      <c r="AA146" s="251">
        <f t="shared" si="38"/>
        <v>670</v>
      </c>
      <c r="AB146" s="252">
        <f t="shared" si="35"/>
        <v>0.16145181476846057</v>
      </c>
    </row>
    <row r="147" spans="1:28" s="4" customFormat="1" ht="12.75" customHeight="1">
      <c r="A147" s="180" t="s">
        <v>575</v>
      </c>
      <c r="B147" s="24" t="s">
        <v>20</v>
      </c>
      <c r="C147" s="66" t="s">
        <v>5</v>
      </c>
      <c r="D147" s="30">
        <v>0.83</v>
      </c>
      <c r="E147" s="142" t="s">
        <v>553</v>
      </c>
      <c r="F147" s="143">
        <v>1429</v>
      </c>
      <c r="G147" s="60">
        <v>1299</v>
      </c>
      <c r="H147" s="144">
        <v>1049</v>
      </c>
      <c r="I147" s="144">
        <v>963</v>
      </c>
      <c r="J147" s="144">
        <v>30</v>
      </c>
      <c r="K147" s="143">
        <f t="shared" si="39"/>
        <v>933</v>
      </c>
      <c r="L147" s="145">
        <f t="shared" si="28"/>
        <v>0.28175519630484991</v>
      </c>
      <c r="M147" s="146">
        <v>899</v>
      </c>
      <c r="N147" s="96">
        <v>126</v>
      </c>
      <c r="O147" s="220">
        <f t="shared" si="31"/>
        <v>807</v>
      </c>
      <c r="P147" s="221">
        <f t="shared" si="32"/>
        <v>0.10233592880978866</v>
      </c>
      <c r="Q147" s="146">
        <v>849</v>
      </c>
      <c r="R147" s="96">
        <v>169</v>
      </c>
      <c r="S147" s="251">
        <f t="shared" si="36"/>
        <v>764</v>
      </c>
      <c r="T147" s="252">
        <f t="shared" si="33"/>
        <v>0.10011778563015312</v>
      </c>
      <c r="U147" s="146">
        <v>949</v>
      </c>
      <c r="V147" s="96">
        <v>82</v>
      </c>
      <c r="W147" s="220">
        <f t="shared" si="37"/>
        <v>851</v>
      </c>
      <c r="X147" s="221">
        <f t="shared" si="34"/>
        <v>0.10326659641728135</v>
      </c>
      <c r="Y147" s="146">
        <v>899</v>
      </c>
      <c r="Z147" s="96">
        <v>125</v>
      </c>
      <c r="AA147" s="251">
        <f t="shared" si="38"/>
        <v>808</v>
      </c>
      <c r="AB147" s="252">
        <f t="shared" si="35"/>
        <v>0.10122358175750834</v>
      </c>
    </row>
    <row r="148" spans="1:28" s="4" customFormat="1" ht="12.75" customHeight="1">
      <c r="A148" s="104" t="s">
        <v>577</v>
      </c>
      <c r="B148" s="24" t="s">
        <v>20</v>
      </c>
      <c r="C148" s="66" t="s">
        <v>5</v>
      </c>
      <c r="D148" s="30">
        <v>1.1100000000000001</v>
      </c>
      <c r="E148" s="25" t="s">
        <v>578</v>
      </c>
      <c r="F148" s="73">
        <v>1264</v>
      </c>
      <c r="G148" s="60">
        <v>1149</v>
      </c>
      <c r="H148" s="53">
        <v>899</v>
      </c>
      <c r="I148" s="53">
        <v>764</v>
      </c>
      <c r="J148" s="53">
        <v>30</v>
      </c>
      <c r="K148" s="143">
        <f t="shared" si="39"/>
        <v>734</v>
      </c>
      <c r="L148" s="145">
        <f t="shared" si="28"/>
        <v>0.36118363794604003</v>
      </c>
      <c r="M148" s="146">
        <v>749</v>
      </c>
      <c r="N148" s="96">
        <v>125</v>
      </c>
      <c r="O148" s="220">
        <f t="shared" si="31"/>
        <v>609</v>
      </c>
      <c r="P148" s="221">
        <f t="shared" si="32"/>
        <v>0.18691588785046728</v>
      </c>
      <c r="Q148" s="146">
        <v>749</v>
      </c>
      <c r="R148" s="96">
        <v>125</v>
      </c>
      <c r="S148" s="251">
        <f t="shared" si="36"/>
        <v>609</v>
      </c>
      <c r="T148" s="252">
        <f t="shared" si="33"/>
        <v>0.18691588785046728</v>
      </c>
      <c r="U148" s="146">
        <v>799</v>
      </c>
      <c r="V148" s="96">
        <v>81</v>
      </c>
      <c r="W148" s="220">
        <f t="shared" si="37"/>
        <v>653</v>
      </c>
      <c r="X148" s="221">
        <f t="shared" si="34"/>
        <v>0.18272841051314143</v>
      </c>
      <c r="Y148" s="146">
        <v>749</v>
      </c>
      <c r="Z148" s="96">
        <v>125</v>
      </c>
      <c r="AA148" s="251">
        <f t="shared" si="38"/>
        <v>609</v>
      </c>
      <c r="AB148" s="252">
        <f t="shared" si="35"/>
        <v>0.18691588785046728</v>
      </c>
    </row>
    <row r="149" spans="1:28" s="4" customFormat="1" ht="12.75" customHeight="1">
      <c r="A149" s="104" t="s">
        <v>581</v>
      </c>
      <c r="B149" s="24" t="s">
        <v>20</v>
      </c>
      <c r="C149" s="66" t="s">
        <v>5</v>
      </c>
      <c r="D149" s="30">
        <v>1.1100000000000001</v>
      </c>
      <c r="E149" s="142" t="s">
        <v>582</v>
      </c>
      <c r="F149" s="73">
        <v>1264</v>
      </c>
      <c r="G149" s="60">
        <v>1149</v>
      </c>
      <c r="H149" s="53">
        <v>899</v>
      </c>
      <c r="I149" s="53">
        <v>773</v>
      </c>
      <c r="J149" s="53">
        <v>30</v>
      </c>
      <c r="K149" s="143">
        <f t="shared" si="39"/>
        <v>743</v>
      </c>
      <c r="L149" s="145">
        <f t="shared" si="28"/>
        <v>0.35335073977371628</v>
      </c>
      <c r="M149" s="146">
        <v>749</v>
      </c>
      <c r="N149" s="96">
        <v>126</v>
      </c>
      <c r="O149" s="220">
        <f t="shared" si="31"/>
        <v>617</v>
      </c>
      <c r="P149" s="221">
        <f t="shared" si="32"/>
        <v>0.17623497997329773</v>
      </c>
      <c r="Q149" s="146">
        <v>749</v>
      </c>
      <c r="R149" s="96">
        <v>126</v>
      </c>
      <c r="S149" s="251">
        <f t="shared" si="36"/>
        <v>617</v>
      </c>
      <c r="T149" s="252">
        <f t="shared" si="33"/>
        <v>0.17623497997329773</v>
      </c>
      <c r="U149" s="146">
        <v>799</v>
      </c>
      <c r="V149" s="96">
        <v>82</v>
      </c>
      <c r="W149" s="220">
        <f t="shared" si="37"/>
        <v>661</v>
      </c>
      <c r="X149" s="221">
        <f t="shared" si="34"/>
        <v>0.17271589486858574</v>
      </c>
      <c r="Y149" s="146">
        <v>749</v>
      </c>
      <c r="Z149" s="96">
        <v>125</v>
      </c>
      <c r="AA149" s="251">
        <f t="shared" si="38"/>
        <v>618</v>
      </c>
      <c r="AB149" s="252">
        <f t="shared" si="35"/>
        <v>0.17489986648865152</v>
      </c>
    </row>
    <row r="150" spans="1:28" s="4" customFormat="1" ht="12.75" customHeight="1">
      <c r="A150" s="177" t="s">
        <v>574</v>
      </c>
      <c r="B150" s="24" t="s">
        <v>20</v>
      </c>
      <c r="C150" s="66" t="s">
        <v>5</v>
      </c>
      <c r="D150" s="30">
        <v>0.83</v>
      </c>
      <c r="E150" s="25" t="s">
        <v>552</v>
      </c>
      <c r="F150" s="73">
        <v>1264</v>
      </c>
      <c r="G150" s="60">
        <v>1149</v>
      </c>
      <c r="H150" s="53">
        <v>899</v>
      </c>
      <c r="I150" s="53">
        <v>764</v>
      </c>
      <c r="J150" s="53">
        <v>30</v>
      </c>
      <c r="K150" s="143">
        <f t="shared" si="39"/>
        <v>734</v>
      </c>
      <c r="L150" s="145">
        <f t="shared" si="28"/>
        <v>0.36118363794604003</v>
      </c>
      <c r="M150" s="146">
        <v>749</v>
      </c>
      <c r="N150" s="96">
        <v>126</v>
      </c>
      <c r="O150" s="220">
        <f t="shared" si="31"/>
        <v>608</v>
      </c>
      <c r="P150" s="221">
        <f t="shared" si="32"/>
        <v>0.18825100133511349</v>
      </c>
      <c r="Q150" s="146">
        <v>749</v>
      </c>
      <c r="R150" s="96">
        <v>126</v>
      </c>
      <c r="S150" s="251">
        <f t="shared" si="36"/>
        <v>608</v>
      </c>
      <c r="T150" s="252">
        <f t="shared" si="33"/>
        <v>0.18825100133511349</v>
      </c>
      <c r="U150" s="146">
        <v>799</v>
      </c>
      <c r="V150" s="96">
        <v>81</v>
      </c>
      <c r="W150" s="220">
        <f t="shared" si="37"/>
        <v>653</v>
      </c>
      <c r="X150" s="221">
        <f t="shared" si="34"/>
        <v>0.18272841051314143</v>
      </c>
      <c r="Y150" s="146">
        <v>749</v>
      </c>
      <c r="Z150" s="96">
        <v>125</v>
      </c>
      <c r="AA150" s="251">
        <f t="shared" si="38"/>
        <v>609</v>
      </c>
      <c r="AB150" s="252">
        <f t="shared" si="35"/>
        <v>0.18691588785046728</v>
      </c>
    </row>
    <row r="151" spans="1:28" s="4" customFormat="1" ht="12.75" customHeight="1">
      <c r="A151" s="207" t="s">
        <v>576</v>
      </c>
      <c r="B151" s="24" t="s">
        <v>20</v>
      </c>
      <c r="C151" s="66" t="s">
        <v>5</v>
      </c>
      <c r="D151" s="30">
        <v>0.83</v>
      </c>
      <c r="E151" s="142" t="s">
        <v>553</v>
      </c>
      <c r="F151" s="73">
        <v>1374</v>
      </c>
      <c r="G151" s="60">
        <v>1249</v>
      </c>
      <c r="H151" s="53">
        <v>999</v>
      </c>
      <c r="I151" s="53">
        <v>917</v>
      </c>
      <c r="J151" s="53">
        <v>20</v>
      </c>
      <c r="K151" s="143">
        <f t="shared" si="39"/>
        <v>897</v>
      </c>
      <c r="L151" s="145">
        <f t="shared" si="28"/>
        <v>0.28182546036829464</v>
      </c>
      <c r="M151" s="146">
        <v>849</v>
      </c>
      <c r="N151" s="96">
        <v>115</v>
      </c>
      <c r="O151" s="220">
        <f t="shared" si="31"/>
        <v>782</v>
      </c>
      <c r="P151" s="221">
        <f t="shared" si="32"/>
        <v>7.8916372202591289E-2</v>
      </c>
      <c r="Q151" s="146">
        <v>849</v>
      </c>
      <c r="R151" s="96">
        <v>115</v>
      </c>
      <c r="S151" s="251">
        <f t="shared" si="36"/>
        <v>782</v>
      </c>
      <c r="T151" s="252">
        <f t="shared" si="33"/>
        <v>7.8916372202591289E-2</v>
      </c>
      <c r="U151" s="146">
        <v>899</v>
      </c>
      <c r="V151" s="96">
        <v>75</v>
      </c>
      <c r="W151" s="220">
        <f t="shared" si="37"/>
        <v>822</v>
      </c>
      <c r="X151" s="221">
        <f t="shared" si="34"/>
        <v>8.5650723025583977E-2</v>
      </c>
      <c r="Y151" s="146">
        <v>849</v>
      </c>
      <c r="Z151" s="96">
        <v>115</v>
      </c>
      <c r="AA151" s="251">
        <f t="shared" si="38"/>
        <v>782</v>
      </c>
      <c r="AB151" s="252">
        <f t="shared" si="35"/>
        <v>7.8916372202591289E-2</v>
      </c>
    </row>
    <row r="152" spans="1:28" s="4" customFormat="1" ht="12.75" customHeight="1">
      <c r="A152" s="104" t="s">
        <v>542</v>
      </c>
      <c r="B152" s="24" t="s">
        <v>20</v>
      </c>
      <c r="C152" s="66" t="s">
        <v>536</v>
      </c>
      <c r="D152" s="30">
        <v>0.83</v>
      </c>
      <c r="E152" s="25" t="s">
        <v>550</v>
      </c>
      <c r="F152" s="73">
        <v>1594</v>
      </c>
      <c r="G152" s="60">
        <v>1449</v>
      </c>
      <c r="H152" s="53">
        <v>1149</v>
      </c>
      <c r="I152" s="53">
        <v>1005</v>
      </c>
      <c r="J152" s="53">
        <v>36</v>
      </c>
      <c r="K152" s="73">
        <f t="shared" si="29"/>
        <v>969</v>
      </c>
      <c r="L152" s="82">
        <f t="shared" si="28"/>
        <v>0.33126293995859213</v>
      </c>
      <c r="M152" s="146">
        <v>899</v>
      </c>
      <c r="N152" s="96">
        <v>215</v>
      </c>
      <c r="O152" s="220">
        <f t="shared" si="31"/>
        <v>754</v>
      </c>
      <c r="P152" s="221">
        <f t="shared" si="32"/>
        <v>0.16129032258064516</v>
      </c>
      <c r="Q152" s="146">
        <v>829</v>
      </c>
      <c r="R152" s="96">
        <v>276</v>
      </c>
      <c r="S152" s="251">
        <f t="shared" si="36"/>
        <v>693</v>
      </c>
      <c r="T152" s="252">
        <f t="shared" si="33"/>
        <v>0.16405307599517491</v>
      </c>
      <c r="U152" s="146">
        <v>949</v>
      </c>
      <c r="V152" s="96">
        <v>172</v>
      </c>
      <c r="W152" s="220">
        <f t="shared" si="37"/>
        <v>797</v>
      </c>
      <c r="X152" s="221">
        <f t="shared" si="34"/>
        <v>0.1601685985247629</v>
      </c>
      <c r="Y152" s="146">
        <v>899</v>
      </c>
      <c r="Z152" s="96">
        <v>215</v>
      </c>
      <c r="AA152" s="251">
        <f t="shared" si="38"/>
        <v>754</v>
      </c>
      <c r="AB152" s="252">
        <f t="shared" si="35"/>
        <v>0.16129032258064516</v>
      </c>
    </row>
    <row r="153" spans="1:28" s="4" customFormat="1" ht="12.75" customHeight="1">
      <c r="A153" s="104" t="s">
        <v>543</v>
      </c>
      <c r="B153" s="24" t="s">
        <v>20</v>
      </c>
      <c r="C153" s="66" t="s">
        <v>536</v>
      </c>
      <c r="D153" s="30">
        <v>0.83</v>
      </c>
      <c r="E153" s="25" t="s">
        <v>551</v>
      </c>
      <c r="F153" s="73">
        <v>1594</v>
      </c>
      <c r="G153" s="60">
        <v>1449</v>
      </c>
      <c r="H153" s="53">
        <v>1149</v>
      </c>
      <c r="I153" s="53">
        <v>1004</v>
      </c>
      <c r="J153" s="53">
        <v>36</v>
      </c>
      <c r="K153" s="73">
        <f t="shared" si="29"/>
        <v>968</v>
      </c>
      <c r="L153" s="82">
        <f t="shared" si="28"/>
        <v>0.33195307108350586</v>
      </c>
      <c r="M153" s="146">
        <v>899</v>
      </c>
      <c r="N153" s="96">
        <v>215</v>
      </c>
      <c r="O153" s="220">
        <f t="shared" si="31"/>
        <v>753</v>
      </c>
      <c r="P153" s="221">
        <f t="shared" si="32"/>
        <v>0.16240266963292546</v>
      </c>
      <c r="Q153" s="146">
        <v>829</v>
      </c>
      <c r="R153" s="96">
        <v>276</v>
      </c>
      <c r="S153" s="251">
        <f t="shared" si="36"/>
        <v>692</v>
      </c>
      <c r="T153" s="252">
        <f t="shared" si="33"/>
        <v>0.16525934861278649</v>
      </c>
      <c r="U153" s="146">
        <v>949</v>
      </c>
      <c r="V153" s="96">
        <v>172</v>
      </c>
      <c r="W153" s="220">
        <f t="shared" si="37"/>
        <v>796</v>
      </c>
      <c r="X153" s="221">
        <f t="shared" si="34"/>
        <v>0.16122233930453109</v>
      </c>
      <c r="Y153" s="146">
        <v>899</v>
      </c>
      <c r="Z153" s="96">
        <v>215</v>
      </c>
      <c r="AA153" s="251">
        <f t="shared" si="38"/>
        <v>753</v>
      </c>
      <c r="AB153" s="252">
        <f t="shared" si="35"/>
        <v>0.16240266963292546</v>
      </c>
    </row>
    <row r="154" spans="1:28" s="4" customFormat="1" ht="12.75" customHeight="1">
      <c r="A154" s="177" t="s">
        <v>544</v>
      </c>
      <c r="B154" s="24" t="s">
        <v>20</v>
      </c>
      <c r="C154" s="66" t="s">
        <v>536</v>
      </c>
      <c r="D154" s="30">
        <v>1.1100000000000001</v>
      </c>
      <c r="E154" s="25" t="s">
        <v>552</v>
      </c>
      <c r="F154" s="73">
        <v>1594</v>
      </c>
      <c r="G154" s="60">
        <v>1449</v>
      </c>
      <c r="H154" s="53">
        <v>1149</v>
      </c>
      <c r="I154" s="53">
        <v>1005</v>
      </c>
      <c r="J154" s="53">
        <v>36</v>
      </c>
      <c r="K154" s="73">
        <f t="shared" si="29"/>
        <v>969</v>
      </c>
      <c r="L154" s="82">
        <f t="shared" si="28"/>
        <v>0.33126293995859213</v>
      </c>
      <c r="M154" s="146">
        <v>899</v>
      </c>
      <c r="N154" s="96">
        <v>215</v>
      </c>
      <c r="O154" s="220">
        <f t="shared" si="31"/>
        <v>754</v>
      </c>
      <c r="P154" s="221">
        <f t="shared" si="32"/>
        <v>0.16129032258064516</v>
      </c>
      <c r="Q154" s="146">
        <v>829</v>
      </c>
      <c r="R154" s="96">
        <v>276</v>
      </c>
      <c r="S154" s="251">
        <f t="shared" si="36"/>
        <v>693</v>
      </c>
      <c r="T154" s="252">
        <f t="shared" si="33"/>
        <v>0.16405307599517491</v>
      </c>
      <c r="U154" s="146">
        <v>949</v>
      </c>
      <c r="V154" s="96">
        <v>172</v>
      </c>
      <c r="W154" s="220">
        <f t="shared" si="37"/>
        <v>797</v>
      </c>
      <c r="X154" s="221">
        <f t="shared" si="34"/>
        <v>0.1601685985247629</v>
      </c>
      <c r="Y154" s="146">
        <v>899</v>
      </c>
      <c r="Z154" s="96">
        <v>215</v>
      </c>
      <c r="AA154" s="251">
        <f t="shared" si="38"/>
        <v>754</v>
      </c>
      <c r="AB154" s="252">
        <f t="shared" si="35"/>
        <v>0.16129032258064516</v>
      </c>
    </row>
    <row r="155" spans="1:28" s="4" customFormat="1" ht="12.75" customHeight="1">
      <c r="A155" s="177" t="s">
        <v>545</v>
      </c>
      <c r="B155" s="24" t="s">
        <v>20</v>
      </c>
      <c r="C155" s="66" t="s">
        <v>536</v>
      </c>
      <c r="D155" s="30">
        <v>1.1100000000000001</v>
      </c>
      <c r="E155" s="25" t="s">
        <v>553</v>
      </c>
      <c r="F155" s="73">
        <v>1704</v>
      </c>
      <c r="G155" s="60">
        <v>1549</v>
      </c>
      <c r="H155" s="53">
        <v>1249</v>
      </c>
      <c r="I155" s="53">
        <v>1092</v>
      </c>
      <c r="J155" s="53">
        <v>33</v>
      </c>
      <c r="K155" s="73">
        <f t="shared" si="29"/>
        <v>1059</v>
      </c>
      <c r="L155" s="82">
        <f t="shared" si="28"/>
        <v>0.31633311814073595</v>
      </c>
      <c r="M155" s="146">
        <v>999</v>
      </c>
      <c r="N155" s="96">
        <v>215</v>
      </c>
      <c r="O155" s="220">
        <f t="shared" si="31"/>
        <v>844</v>
      </c>
      <c r="P155" s="221">
        <f t="shared" si="32"/>
        <v>0.15515515515515516</v>
      </c>
      <c r="Q155" s="146">
        <v>929</v>
      </c>
      <c r="R155" s="96">
        <v>276</v>
      </c>
      <c r="S155" s="251">
        <f t="shared" si="36"/>
        <v>783</v>
      </c>
      <c r="T155" s="252">
        <f t="shared" si="33"/>
        <v>0.15715823466092574</v>
      </c>
      <c r="U155" s="146">
        <v>1049</v>
      </c>
      <c r="V155" s="96">
        <v>172</v>
      </c>
      <c r="W155" s="220">
        <f t="shared" si="37"/>
        <v>887</v>
      </c>
      <c r="X155" s="221">
        <f t="shared" si="34"/>
        <v>0.1544327931363203</v>
      </c>
      <c r="Y155" s="146">
        <v>999</v>
      </c>
      <c r="Z155" s="96">
        <v>215</v>
      </c>
      <c r="AA155" s="251">
        <f t="shared" si="38"/>
        <v>844</v>
      </c>
      <c r="AB155" s="252">
        <f t="shared" si="35"/>
        <v>0.15515515515515516</v>
      </c>
    </row>
    <row r="156" spans="1:28" s="4" customFormat="1" ht="12.75" customHeight="1">
      <c r="A156" s="104" t="s">
        <v>546</v>
      </c>
      <c r="B156" s="24" t="s">
        <v>20</v>
      </c>
      <c r="C156" s="66" t="s">
        <v>536</v>
      </c>
      <c r="D156" s="30">
        <v>0.83</v>
      </c>
      <c r="E156" s="25" t="s">
        <v>550</v>
      </c>
      <c r="F156" s="73">
        <v>1484</v>
      </c>
      <c r="G156" s="136">
        <v>1349</v>
      </c>
      <c r="H156" s="144">
        <v>1099</v>
      </c>
      <c r="I156" s="53">
        <v>961</v>
      </c>
      <c r="J156" s="53">
        <v>32</v>
      </c>
      <c r="K156" s="73">
        <f t="shared" ref="K156:K159" si="40">IFERROR(I156-J156,I156)</f>
        <v>929</v>
      </c>
      <c r="L156" s="82">
        <f t="shared" si="28"/>
        <v>0.31134173461823572</v>
      </c>
      <c r="M156" s="146">
        <v>899</v>
      </c>
      <c r="N156" s="96">
        <v>172</v>
      </c>
      <c r="O156" s="220">
        <f t="shared" si="31"/>
        <v>757</v>
      </c>
      <c r="P156" s="221">
        <f t="shared" si="32"/>
        <v>0.15795328142380421</v>
      </c>
      <c r="Q156" s="146">
        <v>829</v>
      </c>
      <c r="R156" s="96">
        <v>232</v>
      </c>
      <c r="S156" s="251">
        <f t="shared" si="36"/>
        <v>697</v>
      </c>
      <c r="T156" s="252">
        <f t="shared" si="33"/>
        <v>0.15922798552472858</v>
      </c>
      <c r="U156" s="146">
        <v>949</v>
      </c>
      <c r="V156" s="96">
        <v>126</v>
      </c>
      <c r="W156" s="220">
        <f t="shared" si="37"/>
        <v>803</v>
      </c>
      <c r="X156" s="221">
        <f t="shared" si="34"/>
        <v>0.15384615384615385</v>
      </c>
      <c r="Y156" s="146">
        <v>899</v>
      </c>
      <c r="Z156" s="96">
        <v>170</v>
      </c>
      <c r="AA156" s="251">
        <f t="shared" si="38"/>
        <v>759</v>
      </c>
      <c r="AB156" s="252">
        <f t="shared" si="35"/>
        <v>0.15572858731924361</v>
      </c>
    </row>
    <row r="157" spans="1:28" s="4" customFormat="1" ht="12.75" customHeight="1">
      <c r="A157" s="104" t="s">
        <v>547</v>
      </c>
      <c r="B157" s="24" t="s">
        <v>20</v>
      </c>
      <c r="C157" s="66" t="s">
        <v>536</v>
      </c>
      <c r="D157" s="30">
        <v>0.83</v>
      </c>
      <c r="E157" s="25" t="s">
        <v>551</v>
      </c>
      <c r="F157" s="73">
        <v>1484</v>
      </c>
      <c r="G157" s="136">
        <v>1349</v>
      </c>
      <c r="H157" s="144">
        <v>1099</v>
      </c>
      <c r="I157" s="53">
        <v>961</v>
      </c>
      <c r="J157" s="53">
        <v>32</v>
      </c>
      <c r="K157" s="73">
        <f t="shared" si="40"/>
        <v>929</v>
      </c>
      <c r="L157" s="82">
        <f t="shared" si="28"/>
        <v>0.31134173461823572</v>
      </c>
      <c r="M157" s="146">
        <v>899</v>
      </c>
      <c r="N157" s="96">
        <v>172</v>
      </c>
      <c r="O157" s="220">
        <f t="shared" si="31"/>
        <v>757</v>
      </c>
      <c r="P157" s="221">
        <f t="shared" si="32"/>
        <v>0.15795328142380421</v>
      </c>
      <c r="Q157" s="146">
        <v>829</v>
      </c>
      <c r="R157" s="96">
        <v>233</v>
      </c>
      <c r="S157" s="251">
        <f t="shared" si="36"/>
        <v>696</v>
      </c>
      <c r="T157" s="252">
        <f t="shared" si="33"/>
        <v>0.16043425814234016</v>
      </c>
      <c r="U157" s="146">
        <v>949</v>
      </c>
      <c r="V157" s="96">
        <v>126</v>
      </c>
      <c r="W157" s="220">
        <f t="shared" si="37"/>
        <v>803</v>
      </c>
      <c r="X157" s="221">
        <f t="shared" si="34"/>
        <v>0.15384615384615385</v>
      </c>
      <c r="Y157" s="146">
        <v>899</v>
      </c>
      <c r="Z157" s="96">
        <v>170</v>
      </c>
      <c r="AA157" s="251">
        <f t="shared" si="38"/>
        <v>759</v>
      </c>
      <c r="AB157" s="252">
        <f t="shared" si="35"/>
        <v>0.15572858731924361</v>
      </c>
    </row>
    <row r="158" spans="1:28" s="4" customFormat="1" ht="12.75" customHeight="1">
      <c r="A158" s="177" t="s">
        <v>548</v>
      </c>
      <c r="B158" s="24" t="s">
        <v>20</v>
      </c>
      <c r="C158" s="66" t="s">
        <v>536</v>
      </c>
      <c r="D158" s="30">
        <v>1.1100000000000001</v>
      </c>
      <c r="E158" s="25" t="s">
        <v>552</v>
      </c>
      <c r="F158" s="73">
        <v>1484</v>
      </c>
      <c r="G158" s="136">
        <v>1349</v>
      </c>
      <c r="H158" s="144">
        <v>1099</v>
      </c>
      <c r="I158" s="53">
        <v>961</v>
      </c>
      <c r="J158" s="53">
        <v>32</v>
      </c>
      <c r="K158" s="73">
        <f t="shared" si="40"/>
        <v>929</v>
      </c>
      <c r="L158" s="82">
        <f t="shared" si="28"/>
        <v>0.31134173461823572</v>
      </c>
      <c r="M158" s="146">
        <v>899</v>
      </c>
      <c r="N158" s="96">
        <v>172</v>
      </c>
      <c r="O158" s="220">
        <f t="shared" si="31"/>
        <v>757</v>
      </c>
      <c r="P158" s="221">
        <f t="shared" si="32"/>
        <v>0.15795328142380421</v>
      </c>
      <c r="Q158" s="146">
        <v>829</v>
      </c>
      <c r="R158" s="96">
        <v>232</v>
      </c>
      <c r="S158" s="251">
        <f t="shared" si="36"/>
        <v>697</v>
      </c>
      <c r="T158" s="252">
        <f t="shared" si="33"/>
        <v>0.15922798552472858</v>
      </c>
      <c r="U158" s="146">
        <v>949</v>
      </c>
      <c r="V158" s="96">
        <v>126</v>
      </c>
      <c r="W158" s="220">
        <f t="shared" si="37"/>
        <v>803</v>
      </c>
      <c r="X158" s="221">
        <f t="shared" si="34"/>
        <v>0.15384615384615385</v>
      </c>
      <c r="Y158" s="146">
        <v>899</v>
      </c>
      <c r="Z158" s="96">
        <v>170</v>
      </c>
      <c r="AA158" s="251">
        <f t="shared" si="38"/>
        <v>759</v>
      </c>
      <c r="AB158" s="252">
        <f t="shared" si="35"/>
        <v>0.15572858731924361</v>
      </c>
    </row>
    <row r="159" spans="1:28" s="4" customFormat="1" ht="12.75" customHeight="1">
      <c r="A159" s="177" t="s">
        <v>549</v>
      </c>
      <c r="B159" s="24" t="s">
        <v>20</v>
      </c>
      <c r="C159" s="66" t="s">
        <v>536</v>
      </c>
      <c r="D159" s="30">
        <v>1.1100000000000001</v>
      </c>
      <c r="E159" s="25" t="s">
        <v>553</v>
      </c>
      <c r="F159" s="73">
        <v>1594</v>
      </c>
      <c r="G159" s="60">
        <v>1449</v>
      </c>
      <c r="H159" s="53">
        <v>1199</v>
      </c>
      <c r="I159" s="53">
        <v>1049</v>
      </c>
      <c r="J159" s="53">
        <v>30</v>
      </c>
      <c r="K159" s="73">
        <f t="shared" si="40"/>
        <v>1019</v>
      </c>
      <c r="L159" s="82">
        <f t="shared" si="28"/>
        <v>0.29675638371290547</v>
      </c>
      <c r="M159" s="146">
        <v>999</v>
      </c>
      <c r="N159" s="96">
        <v>172</v>
      </c>
      <c r="O159" s="220">
        <f t="shared" si="31"/>
        <v>847</v>
      </c>
      <c r="P159" s="221">
        <f t="shared" si="32"/>
        <v>0.15215215215215216</v>
      </c>
      <c r="Q159" s="146">
        <v>929</v>
      </c>
      <c r="R159" s="96">
        <v>233</v>
      </c>
      <c r="S159" s="251">
        <f t="shared" si="36"/>
        <v>786</v>
      </c>
      <c r="T159" s="252">
        <f t="shared" si="33"/>
        <v>0.15392895586652314</v>
      </c>
      <c r="U159" s="146">
        <v>1049</v>
      </c>
      <c r="V159" s="96">
        <v>126</v>
      </c>
      <c r="W159" s="220">
        <f t="shared" si="37"/>
        <v>893</v>
      </c>
      <c r="X159" s="221">
        <f t="shared" si="34"/>
        <v>0.14871306005719734</v>
      </c>
      <c r="Y159" s="146">
        <v>999</v>
      </c>
      <c r="Z159" s="96">
        <v>170</v>
      </c>
      <c r="AA159" s="251">
        <f t="shared" si="38"/>
        <v>849</v>
      </c>
      <c r="AB159" s="252">
        <f t="shared" si="35"/>
        <v>0.15015015015015015</v>
      </c>
    </row>
    <row r="160" spans="1:28" s="4" customFormat="1" ht="12.75" customHeight="1">
      <c r="A160" s="106" t="s">
        <v>557</v>
      </c>
      <c r="B160" s="123" t="s">
        <v>20</v>
      </c>
      <c r="C160" s="66" t="s">
        <v>536</v>
      </c>
      <c r="D160" s="125">
        <v>0.83</v>
      </c>
      <c r="E160" s="126" t="s">
        <v>554</v>
      </c>
      <c r="F160" s="108">
        <v>1759</v>
      </c>
      <c r="G160" s="109">
        <v>1599</v>
      </c>
      <c r="H160" s="107">
        <v>1249</v>
      </c>
      <c r="I160" s="107">
        <v>1104</v>
      </c>
      <c r="J160" s="107">
        <v>0</v>
      </c>
      <c r="K160" s="108">
        <f t="shared" ref="K160:K162" si="41">IFERROR(I160-J160,I160)</f>
        <v>1104</v>
      </c>
      <c r="L160" s="86">
        <f t="shared" si="28"/>
        <v>0.30956848030018763</v>
      </c>
      <c r="M160" s="165">
        <v>1099</v>
      </c>
      <c r="N160" s="205">
        <v>120</v>
      </c>
      <c r="O160" s="229">
        <f t="shared" si="31"/>
        <v>984</v>
      </c>
      <c r="P160" s="230">
        <f t="shared" si="32"/>
        <v>0.10464058234758872</v>
      </c>
      <c r="Q160" s="165">
        <v>1099</v>
      </c>
      <c r="R160" s="205">
        <v>120</v>
      </c>
      <c r="S160" s="261">
        <f t="shared" si="36"/>
        <v>984</v>
      </c>
      <c r="T160" s="262">
        <f t="shared" si="33"/>
        <v>0.10464058234758872</v>
      </c>
      <c r="U160" s="165">
        <v>1149</v>
      </c>
      <c r="V160" s="205">
        <v>78</v>
      </c>
      <c r="W160" s="229">
        <f t="shared" si="37"/>
        <v>1026</v>
      </c>
      <c r="X160" s="230">
        <f t="shared" si="34"/>
        <v>0.10704960835509138</v>
      </c>
      <c r="Y160" s="165">
        <v>1199</v>
      </c>
      <c r="Z160" s="205">
        <v>36</v>
      </c>
      <c r="AA160" s="261">
        <f t="shared" si="38"/>
        <v>1068</v>
      </c>
      <c r="AB160" s="262">
        <f t="shared" si="35"/>
        <v>0.10925771476230192</v>
      </c>
    </row>
    <row r="161" spans="1:28" s="4" customFormat="1" ht="12.75" customHeight="1">
      <c r="A161" s="180" t="s">
        <v>558</v>
      </c>
      <c r="B161" s="97" t="s">
        <v>20</v>
      </c>
      <c r="C161" s="66" t="s">
        <v>536</v>
      </c>
      <c r="D161" s="98">
        <v>1.1100000000000001</v>
      </c>
      <c r="E161" s="99" t="s">
        <v>555</v>
      </c>
      <c r="F161" s="100">
        <v>1759</v>
      </c>
      <c r="G161" s="60">
        <v>1599</v>
      </c>
      <c r="H161" s="60">
        <v>1249</v>
      </c>
      <c r="I161" s="102">
        <v>1105</v>
      </c>
      <c r="J161" s="102">
        <v>0</v>
      </c>
      <c r="K161" s="100">
        <f t="shared" si="41"/>
        <v>1105</v>
      </c>
      <c r="L161" s="101">
        <f t="shared" ref="L161:L231" si="42">IFERROR((G161-K161)/G161, " ")</f>
        <v>0.30894308943089432</v>
      </c>
      <c r="M161" s="148">
        <v>1099</v>
      </c>
      <c r="N161" s="206">
        <v>120</v>
      </c>
      <c r="O161" s="231">
        <f t="shared" si="31"/>
        <v>985</v>
      </c>
      <c r="P161" s="232">
        <f t="shared" si="32"/>
        <v>0.10373066424021839</v>
      </c>
      <c r="Q161" s="148">
        <v>1099</v>
      </c>
      <c r="R161" s="206">
        <v>120</v>
      </c>
      <c r="S161" s="263">
        <f t="shared" si="36"/>
        <v>985</v>
      </c>
      <c r="T161" s="264">
        <f t="shared" si="33"/>
        <v>0.10373066424021839</v>
      </c>
      <c r="U161" s="148">
        <v>1149</v>
      </c>
      <c r="V161" s="206">
        <v>79</v>
      </c>
      <c r="W161" s="231">
        <f t="shared" si="37"/>
        <v>1026</v>
      </c>
      <c r="X161" s="232">
        <f t="shared" si="34"/>
        <v>0.10704960835509138</v>
      </c>
      <c r="Y161" s="148">
        <v>1199</v>
      </c>
      <c r="Z161" s="206">
        <v>36</v>
      </c>
      <c r="AA161" s="263">
        <f t="shared" si="38"/>
        <v>1069</v>
      </c>
      <c r="AB161" s="264">
        <f t="shared" si="35"/>
        <v>0.10842368640533778</v>
      </c>
    </row>
    <row r="162" spans="1:28" s="4" customFormat="1" ht="12.75" customHeight="1" thickBot="1">
      <c r="A162" s="176" t="s">
        <v>559</v>
      </c>
      <c r="B162" s="23" t="s">
        <v>20</v>
      </c>
      <c r="C162" s="67" t="s">
        <v>536</v>
      </c>
      <c r="D162" s="31">
        <v>1.1100000000000001</v>
      </c>
      <c r="E162" s="2" t="s">
        <v>556</v>
      </c>
      <c r="F162" s="74">
        <v>1869</v>
      </c>
      <c r="G162" s="111">
        <v>1699</v>
      </c>
      <c r="H162" s="58">
        <v>1349</v>
      </c>
      <c r="I162" s="54">
        <v>1194</v>
      </c>
      <c r="J162" s="54">
        <v>0</v>
      </c>
      <c r="K162" s="74">
        <f t="shared" si="41"/>
        <v>1194</v>
      </c>
      <c r="L162" s="83">
        <f t="shared" si="42"/>
        <v>0.29723366686286051</v>
      </c>
      <c r="M162" s="149">
        <v>1199</v>
      </c>
      <c r="N162" s="94">
        <v>120</v>
      </c>
      <c r="O162" s="222">
        <f t="shared" si="31"/>
        <v>1074</v>
      </c>
      <c r="P162" s="223">
        <f t="shared" si="32"/>
        <v>0.1042535446205171</v>
      </c>
      <c r="Q162" s="149">
        <v>1199</v>
      </c>
      <c r="R162" s="94">
        <v>120</v>
      </c>
      <c r="S162" s="253">
        <f t="shared" si="36"/>
        <v>1074</v>
      </c>
      <c r="T162" s="254">
        <f t="shared" si="33"/>
        <v>0.1042535446205171</v>
      </c>
      <c r="U162" s="149">
        <v>1249</v>
      </c>
      <c r="V162" s="94">
        <v>79</v>
      </c>
      <c r="W162" s="222">
        <f t="shared" si="37"/>
        <v>1115</v>
      </c>
      <c r="X162" s="223">
        <f t="shared" si="34"/>
        <v>0.10728582866293035</v>
      </c>
      <c r="Y162" s="149">
        <v>1299</v>
      </c>
      <c r="Z162" s="94">
        <v>36</v>
      </c>
      <c r="AA162" s="253">
        <f t="shared" si="38"/>
        <v>1158</v>
      </c>
      <c r="AB162" s="254">
        <f t="shared" si="35"/>
        <v>0.10854503464203233</v>
      </c>
    </row>
    <row r="163" spans="1:28" s="4" customFormat="1" ht="12.75" customHeight="1">
      <c r="A163" s="27" t="s">
        <v>498</v>
      </c>
      <c r="B163" s="117" t="s">
        <v>20</v>
      </c>
      <c r="C163" s="122" t="s">
        <v>5</v>
      </c>
      <c r="D163" s="118" t="s">
        <v>89</v>
      </c>
      <c r="E163" s="119" t="s">
        <v>497</v>
      </c>
      <c r="F163" s="72">
        <v>3519</v>
      </c>
      <c r="G163" s="65">
        <v>3199</v>
      </c>
      <c r="H163" s="57">
        <v>2499</v>
      </c>
      <c r="I163" s="57">
        <v>2147</v>
      </c>
      <c r="J163" s="57">
        <v>0</v>
      </c>
      <c r="K163" s="72">
        <f t="shared" si="29"/>
        <v>2147</v>
      </c>
      <c r="L163" s="85">
        <f t="shared" si="42"/>
        <v>0.32885276648952799</v>
      </c>
      <c r="M163" s="164">
        <v>2499</v>
      </c>
      <c r="N163" s="233">
        <v>0</v>
      </c>
      <c r="O163" s="233">
        <f t="shared" si="31"/>
        <v>2147</v>
      </c>
      <c r="P163" s="234">
        <f t="shared" si="32"/>
        <v>0.14085634253701482</v>
      </c>
      <c r="Q163" s="164">
        <v>2499</v>
      </c>
      <c r="R163" s="265">
        <v>0</v>
      </c>
      <c r="S163" s="265">
        <f t="shared" si="36"/>
        <v>2147</v>
      </c>
      <c r="T163" s="266">
        <f t="shared" si="33"/>
        <v>0.14085634253701482</v>
      </c>
      <c r="U163" s="164">
        <v>2499</v>
      </c>
      <c r="V163" s="233">
        <v>0</v>
      </c>
      <c r="W163" s="233">
        <f t="shared" si="37"/>
        <v>2147</v>
      </c>
      <c r="X163" s="234">
        <f t="shared" si="34"/>
        <v>0.14085634253701482</v>
      </c>
      <c r="Y163" s="164">
        <v>2499</v>
      </c>
      <c r="Z163" s="265">
        <v>0</v>
      </c>
      <c r="AA163" s="265">
        <f t="shared" si="38"/>
        <v>2147</v>
      </c>
      <c r="AB163" s="266">
        <f t="shared" si="35"/>
        <v>0.14085634253701482</v>
      </c>
    </row>
    <row r="164" spans="1:28" s="4" customFormat="1" ht="12.75" customHeight="1">
      <c r="A164" s="185" t="s">
        <v>493</v>
      </c>
      <c r="B164" s="21" t="s">
        <v>20</v>
      </c>
      <c r="C164" s="69" t="s">
        <v>5</v>
      </c>
      <c r="D164" s="32" t="s">
        <v>89</v>
      </c>
      <c r="E164" s="6" t="s">
        <v>495</v>
      </c>
      <c r="F164" s="75">
        <v>3739</v>
      </c>
      <c r="G164" s="61">
        <v>3399</v>
      </c>
      <c r="H164" s="55">
        <v>2799</v>
      </c>
      <c r="I164" s="55">
        <v>2405</v>
      </c>
      <c r="J164" s="55">
        <v>0</v>
      </c>
      <c r="K164" s="75">
        <f t="shared" si="29"/>
        <v>2405</v>
      </c>
      <c r="L164" s="84">
        <f t="shared" si="42"/>
        <v>0.29243895263312741</v>
      </c>
      <c r="M164" s="147">
        <v>2599</v>
      </c>
      <c r="N164" s="95">
        <v>155</v>
      </c>
      <c r="O164" s="225">
        <f t="shared" si="31"/>
        <v>2250</v>
      </c>
      <c r="P164" s="226">
        <f t="shared" si="32"/>
        <v>0.13428241631396692</v>
      </c>
      <c r="Q164" s="147">
        <v>2599</v>
      </c>
      <c r="R164" s="95">
        <v>155</v>
      </c>
      <c r="S164" s="256">
        <f t="shared" si="36"/>
        <v>2250</v>
      </c>
      <c r="T164" s="257">
        <f t="shared" si="33"/>
        <v>0.13428241631396692</v>
      </c>
      <c r="U164" s="147">
        <v>2799</v>
      </c>
      <c r="V164" s="225">
        <v>0</v>
      </c>
      <c r="W164" s="225">
        <f t="shared" si="37"/>
        <v>2405</v>
      </c>
      <c r="X164" s="226">
        <f t="shared" si="34"/>
        <v>0.14076455877098965</v>
      </c>
      <c r="Y164" s="147">
        <v>2599</v>
      </c>
      <c r="Z164" s="95">
        <v>157</v>
      </c>
      <c r="AA164" s="256">
        <f t="shared" si="38"/>
        <v>2248</v>
      </c>
      <c r="AB164" s="257">
        <f t="shared" si="35"/>
        <v>0.13505194305502116</v>
      </c>
    </row>
    <row r="165" spans="1:28" s="4" customFormat="1" ht="12.75" customHeight="1" thickBot="1">
      <c r="A165" s="184" t="s">
        <v>494</v>
      </c>
      <c r="B165" s="23" t="s">
        <v>20</v>
      </c>
      <c r="C165" s="67" t="s">
        <v>5</v>
      </c>
      <c r="D165" s="31" t="s">
        <v>89</v>
      </c>
      <c r="E165" s="2" t="s">
        <v>496</v>
      </c>
      <c r="F165" s="74">
        <v>3629</v>
      </c>
      <c r="G165" s="35">
        <v>3299</v>
      </c>
      <c r="H165" s="54">
        <v>2599</v>
      </c>
      <c r="I165" s="54">
        <v>2233</v>
      </c>
      <c r="J165" s="54">
        <v>0</v>
      </c>
      <c r="K165" s="74">
        <f t="shared" si="29"/>
        <v>2233</v>
      </c>
      <c r="L165" s="83">
        <f t="shared" si="42"/>
        <v>0.32312822067293118</v>
      </c>
      <c r="M165" s="149">
        <v>2499</v>
      </c>
      <c r="N165" s="94">
        <v>75</v>
      </c>
      <c r="O165" s="222">
        <f t="shared" si="31"/>
        <v>2158</v>
      </c>
      <c r="P165" s="223">
        <f t="shared" si="32"/>
        <v>0.1364545818327331</v>
      </c>
      <c r="Q165" s="149">
        <v>2499</v>
      </c>
      <c r="R165" s="94">
        <v>75</v>
      </c>
      <c r="S165" s="253">
        <f t="shared" si="36"/>
        <v>2158</v>
      </c>
      <c r="T165" s="254">
        <f t="shared" si="33"/>
        <v>0.1364545818327331</v>
      </c>
      <c r="U165" s="149">
        <v>2599</v>
      </c>
      <c r="V165" s="222">
        <v>0</v>
      </c>
      <c r="W165" s="222">
        <f t="shared" si="37"/>
        <v>2233</v>
      </c>
      <c r="X165" s="223">
        <f t="shared" si="34"/>
        <v>0.14082339361292806</v>
      </c>
      <c r="Y165" s="149">
        <v>2499</v>
      </c>
      <c r="Z165" s="94">
        <v>75</v>
      </c>
      <c r="AA165" s="253">
        <f t="shared" si="38"/>
        <v>2158</v>
      </c>
      <c r="AB165" s="254">
        <f t="shared" si="35"/>
        <v>0.1364545818327331</v>
      </c>
    </row>
    <row r="166" spans="1:28" s="4" customFormat="1" ht="12.75" customHeight="1">
      <c r="A166" s="181" t="s">
        <v>124</v>
      </c>
      <c r="B166" s="123" t="s">
        <v>20</v>
      </c>
      <c r="C166" s="69"/>
      <c r="D166" s="125" t="s">
        <v>89</v>
      </c>
      <c r="E166" s="126" t="s">
        <v>125</v>
      </c>
      <c r="F166" s="108">
        <v>2969</v>
      </c>
      <c r="G166" s="61">
        <v>2699</v>
      </c>
      <c r="H166" s="107">
        <v>2199</v>
      </c>
      <c r="I166" s="107">
        <v>1827</v>
      </c>
      <c r="J166" s="107">
        <v>28</v>
      </c>
      <c r="K166" s="108">
        <f t="shared" si="29"/>
        <v>1799</v>
      </c>
      <c r="L166" s="86">
        <f t="shared" si="42"/>
        <v>0.33345683586513525</v>
      </c>
      <c r="M166" s="165">
        <v>1799</v>
      </c>
      <c r="N166" s="205">
        <v>326</v>
      </c>
      <c r="O166" s="229">
        <f t="shared" si="31"/>
        <v>1473</v>
      </c>
      <c r="P166" s="230">
        <f t="shared" si="32"/>
        <v>0.18121178432462479</v>
      </c>
      <c r="Q166" s="165">
        <v>1799</v>
      </c>
      <c r="R166" s="205">
        <v>326</v>
      </c>
      <c r="S166" s="261">
        <f t="shared" si="36"/>
        <v>1473</v>
      </c>
      <c r="T166" s="262">
        <f t="shared" si="33"/>
        <v>0.18121178432462479</v>
      </c>
      <c r="U166" s="165">
        <v>1899</v>
      </c>
      <c r="V166" s="205">
        <v>242</v>
      </c>
      <c r="W166" s="229">
        <f t="shared" si="37"/>
        <v>1557</v>
      </c>
      <c r="X166" s="230">
        <f t="shared" si="34"/>
        <v>0.18009478672985782</v>
      </c>
      <c r="Y166" s="165">
        <v>1999</v>
      </c>
      <c r="Z166" s="205">
        <v>155</v>
      </c>
      <c r="AA166" s="261">
        <f t="shared" si="38"/>
        <v>1644</v>
      </c>
      <c r="AB166" s="262">
        <f t="shared" si="35"/>
        <v>0.1775887943971986</v>
      </c>
    </row>
    <row r="167" spans="1:28" s="4" customFormat="1" ht="12.75" customHeight="1">
      <c r="A167" s="188" t="s">
        <v>126</v>
      </c>
      <c r="B167" s="97" t="s">
        <v>20</v>
      </c>
      <c r="C167" s="66"/>
      <c r="D167" s="98" t="s">
        <v>89</v>
      </c>
      <c r="E167" s="99" t="s">
        <v>125</v>
      </c>
      <c r="F167" s="100">
        <v>2859</v>
      </c>
      <c r="G167" s="60">
        <v>2599</v>
      </c>
      <c r="H167" s="144">
        <v>2099</v>
      </c>
      <c r="I167" s="102">
        <v>1708</v>
      </c>
      <c r="J167" s="102">
        <v>29</v>
      </c>
      <c r="K167" s="100">
        <f t="shared" si="29"/>
        <v>1679</v>
      </c>
      <c r="L167" s="101">
        <f t="shared" si="42"/>
        <v>0.35398230088495575</v>
      </c>
      <c r="M167" s="148">
        <v>1799</v>
      </c>
      <c r="N167" s="206">
        <v>239</v>
      </c>
      <c r="O167" s="231">
        <f t="shared" si="31"/>
        <v>1440</v>
      </c>
      <c r="P167" s="232">
        <f t="shared" si="32"/>
        <v>0.19955530850472486</v>
      </c>
      <c r="Q167" s="148">
        <v>1799</v>
      </c>
      <c r="R167" s="206">
        <v>239</v>
      </c>
      <c r="S167" s="263">
        <f t="shared" si="36"/>
        <v>1440</v>
      </c>
      <c r="T167" s="264">
        <f t="shared" si="33"/>
        <v>0.19955530850472486</v>
      </c>
      <c r="U167" s="148">
        <v>1899</v>
      </c>
      <c r="V167" s="206">
        <v>156</v>
      </c>
      <c r="W167" s="231">
        <f t="shared" si="37"/>
        <v>1523</v>
      </c>
      <c r="X167" s="232">
        <f t="shared" si="34"/>
        <v>0.1979989468141127</v>
      </c>
      <c r="Y167" s="148">
        <v>1899</v>
      </c>
      <c r="Z167" s="206">
        <v>152</v>
      </c>
      <c r="AA167" s="263">
        <f t="shared" si="38"/>
        <v>1527</v>
      </c>
      <c r="AB167" s="264">
        <f t="shared" si="35"/>
        <v>0.19589257503949448</v>
      </c>
    </row>
    <row r="168" spans="1:28" s="4" customFormat="1" ht="12.75" customHeight="1">
      <c r="A168" s="175" t="s">
        <v>105</v>
      </c>
      <c r="B168" s="24" t="s">
        <v>20</v>
      </c>
      <c r="C168" s="132"/>
      <c r="D168" s="30" t="s">
        <v>89</v>
      </c>
      <c r="E168" s="133" t="s">
        <v>109</v>
      </c>
      <c r="F168" s="100">
        <v>3189</v>
      </c>
      <c r="G168" s="60">
        <v>2899</v>
      </c>
      <c r="H168" s="144">
        <v>2399</v>
      </c>
      <c r="I168" s="102">
        <v>1973</v>
      </c>
      <c r="J168" s="102">
        <v>35</v>
      </c>
      <c r="K168" s="73">
        <f t="shared" si="29"/>
        <v>1938</v>
      </c>
      <c r="L168" s="92">
        <f t="shared" si="42"/>
        <v>0.33149361848913417</v>
      </c>
      <c r="M168" s="148">
        <v>1999</v>
      </c>
      <c r="N168" s="206">
        <v>323</v>
      </c>
      <c r="O168" s="231">
        <f t="shared" si="31"/>
        <v>1615</v>
      </c>
      <c r="P168" s="232">
        <f t="shared" si="32"/>
        <v>0.19209604802401201</v>
      </c>
      <c r="Q168" s="148">
        <v>1999</v>
      </c>
      <c r="R168" s="206">
        <v>323</v>
      </c>
      <c r="S168" s="263">
        <f t="shared" si="36"/>
        <v>1615</v>
      </c>
      <c r="T168" s="264">
        <f t="shared" si="33"/>
        <v>0.19209604802401201</v>
      </c>
      <c r="U168" s="148">
        <v>2099</v>
      </c>
      <c r="V168" s="206">
        <v>238</v>
      </c>
      <c r="W168" s="231">
        <f t="shared" si="37"/>
        <v>1700</v>
      </c>
      <c r="X168" s="232">
        <f t="shared" si="34"/>
        <v>0.19009051929490234</v>
      </c>
      <c r="Y168" s="148">
        <v>2199</v>
      </c>
      <c r="Z168" s="206">
        <v>154</v>
      </c>
      <c r="AA168" s="263">
        <f t="shared" si="38"/>
        <v>1784</v>
      </c>
      <c r="AB168" s="264">
        <f t="shared" si="35"/>
        <v>0.18872214643019555</v>
      </c>
    </row>
    <row r="169" spans="1:28" s="4" customFormat="1" ht="12.75" customHeight="1">
      <c r="A169" s="175" t="s">
        <v>213</v>
      </c>
      <c r="B169" s="24" t="s">
        <v>20</v>
      </c>
      <c r="C169" s="66"/>
      <c r="D169" s="30" t="s">
        <v>89</v>
      </c>
      <c r="E169" s="99" t="s">
        <v>125</v>
      </c>
      <c r="F169" s="100">
        <v>3189</v>
      </c>
      <c r="G169" s="60">
        <v>2899</v>
      </c>
      <c r="H169" s="144">
        <v>2399</v>
      </c>
      <c r="I169" s="102">
        <v>2060</v>
      </c>
      <c r="J169" s="102">
        <v>30</v>
      </c>
      <c r="K169" s="73">
        <f t="shared" si="29"/>
        <v>2030</v>
      </c>
      <c r="L169" s="101">
        <f t="shared" si="42"/>
        <v>0.29975853742669883</v>
      </c>
      <c r="M169" s="148">
        <v>1999</v>
      </c>
      <c r="N169" s="206">
        <v>323</v>
      </c>
      <c r="O169" s="231">
        <f t="shared" si="31"/>
        <v>1707</v>
      </c>
      <c r="P169" s="232">
        <f t="shared" si="32"/>
        <v>0.14607303651825912</v>
      </c>
      <c r="Q169" s="148">
        <v>1999</v>
      </c>
      <c r="R169" s="206">
        <v>323</v>
      </c>
      <c r="S169" s="263">
        <f t="shared" si="36"/>
        <v>1707</v>
      </c>
      <c r="T169" s="264">
        <f t="shared" si="33"/>
        <v>0.14607303651825912</v>
      </c>
      <c r="U169" s="148">
        <v>2099</v>
      </c>
      <c r="V169" s="206">
        <v>238</v>
      </c>
      <c r="W169" s="231">
        <f t="shared" si="37"/>
        <v>1792</v>
      </c>
      <c r="X169" s="232">
        <f t="shared" si="34"/>
        <v>0.14626012386850881</v>
      </c>
      <c r="Y169" s="148">
        <v>2199</v>
      </c>
      <c r="Z169" s="206">
        <v>154</v>
      </c>
      <c r="AA169" s="263">
        <f t="shared" si="38"/>
        <v>1876</v>
      </c>
      <c r="AB169" s="264">
        <f t="shared" si="35"/>
        <v>0.14688494770350158</v>
      </c>
    </row>
    <row r="170" spans="1:28" s="4" customFormat="1" ht="12.75" customHeight="1">
      <c r="A170" s="175" t="s">
        <v>107</v>
      </c>
      <c r="B170" s="24" t="s">
        <v>20</v>
      </c>
      <c r="C170" s="132"/>
      <c r="D170" s="30" t="s">
        <v>89</v>
      </c>
      <c r="E170" s="133" t="s">
        <v>111</v>
      </c>
      <c r="F170" s="100">
        <v>3079</v>
      </c>
      <c r="G170" s="60">
        <v>2799</v>
      </c>
      <c r="H170" s="144">
        <v>2299</v>
      </c>
      <c r="I170" s="102">
        <v>1852</v>
      </c>
      <c r="J170" s="102">
        <v>13</v>
      </c>
      <c r="K170" s="73">
        <f t="shared" si="29"/>
        <v>1839</v>
      </c>
      <c r="L170" s="92">
        <f t="shared" si="42"/>
        <v>0.34297963558413719</v>
      </c>
      <c r="M170" s="148">
        <v>1999</v>
      </c>
      <c r="N170" s="206">
        <v>235</v>
      </c>
      <c r="O170" s="231">
        <f t="shared" si="31"/>
        <v>1604</v>
      </c>
      <c r="P170" s="232">
        <f t="shared" si="32"/>
        <v>0.19759879939969985</v>
      </c>
      <c r="Q170" s="148">
        <v>1999</v>
      </c>
      <c r="R170" s="206">
        <v>235</v>
      </c>
      <c r="S170" s="263">
        <f t="shared" si="36"/>
        <v>1604</v>
      </c>
      <c r="T170" s="264">
        <f t="shared" si="33"/>
        <v>0.19759879939969985</v>
      </c>
      <c r="U170" s="148">
        <v>1999</v>
      </c>
      <c r="V170" s="206">
        <v>235</v>
      </c>
      <c r="W170" s="231">
        <f t="shared" si="37"/>
        <v>1604</v>
      </c>
      <c r="X170" s="232">
        <f t="shared" si="34"/>
        <v>0.19759879939969985</v>
      </c>
      <c r="Y170" s="148">
        <v>2099</v>
      </c>
      <c r="Z170" s="206">
        <v>152</v>
      </c>
      <c r="AA170" s="263">
        <f t="shared" si="38"/>
        <v>1687</v>
      </c>
      <c r="AB170" s="264">
        <f t="shared" si="35"/>
        <v>0.19628394473558838</v>
      </c>
    </row>
    <row r="171" spans="1:28" s="4" customFormat="1" ht="12.75" customHeight="1" thickBot="1">
      <c r="A171" s="26" t="s">
        <v>287</v>
      </c>
      <c r="B171" s="23" t="s">
        <v>20</v>
      </c>
      <c r="C171" s="67"/>
      <c r="D171" s="31" t="s">
        <v>89</v>
      </c>
      <c r="E171" s="2" t="s">
        <v>289</v>
      </c>
      <c r="F171" s="35">
        <v>3629</v>
      </c>
      <c r="G171" s="35">
        <v>3299</v>
      </c>
      <c r="H171" s="35">
        <v>2699</v>
      </c>
      <c r="I171" s="35">
        <v>2318</v>
      </c>
      <c r="J171" s="35">
        <v>25</v>
      </c>
      <c r="K171" s="35">
        <f t="shared" si="29"/>
        <v>2293</v>
      </c>
      <c r="L171" s="83">
        <f t="shared" si="42"/>
        <v>0.30494089117914519</v>
      </c>
      <c r="M171" s="149">
        <v>2199</v>
      </c>
      <c r="N171" s="94">
        <v>404</v>
      </c>
      <c r="O171" s="222">
        <f t="shared" si="31"/>
        <v>1889</v>
      </c>
      <c r="P171" s="223">
        <f t="shared" si="32"/>
        <v>0.14097316962255571</v>
      </c>
      <c r="Q171" s="149">
        <v>2099</v>
      </c>
      <c r="R171" s="94">
        <v>488</v>
      </c>
      <c r="S171" s="253">
        <f t="shared" si="36"/>
        <v>1805</v>
      </c>
      <c r="T171" s="254">
        <f t="shared" si="33"/>
        <v>0.14006669842782277</v>
      </c>
      <c r="U171" s="149">
        <v>2299</v>
      </c>
      <c r="V171" s="94">
        <v>320</v>
      </c>
      <c r="W171" s="222">
        <f t="shared" si="37"/>
        <v>1973</v>
      </c>
      <c r="X171" s="223">
        <f t="shared" si="34"/>
        <v>0.14180078294910831</v>
      </c>
      <c r="Y171" s="149">
        <v>2299</v>
      </c>
      <c r="Z171" s="94">
        <v>320</v>
      </c>
      <c r="AA171" s="253">
        <f t="shared" si="38"/>
        <v>1973</v>
      </c>
      <c r="AB171" s="254">
        <f t="shared" si="35"/>
        <v>0.14180078294910831</v>
      </c>
    </row>
    <row r="172" spans="1:28" s="4" customFormat="1" ht="12.75" customHeight="1">
      <c r="A172" s="181" t="s">
        <v>127</v>
      </c>
      <c r="B172" s="123" t="s">
        <v>20</v>
      </c>
      <c r="C172" s="69"/>
      <c r="D172" s="125" t="s">
        <v>89</v>
      </c>
      <c r="E172" s="126" t="s">
        <v>128</v>
      </c>
      <c r="F172" s="108">
        <v>3079</v>
      </c>
      <c r="G172" s="61">
        <v>2799</v>
      </c>
      <c r="H172" s="107">
        <v>2299</v>
      </c>
      <c r="I172" s="107">
        <v>1994</v>
      </c>
      <c r="J172" s="107">
        <v>25</v>
      </c>
      <c r="K172" s="108">
        <f t="shared" si="29"/>
        <v>1969</v>
      </c>
      <c r="L172" s="86">
        <f t="shared" si="42"/>
        <v>0.29653447659878529</v>
      </c>
      <c r="M172" s="165">
        <v>1899</v>
      </c>
      <c r="N172" s="205">
        <v>326</v>
      </c>
      <c r="O172" s="229">
        <f t="shared" si="31"/>
        <v>1643</v>
      </c>
      <c r="P172" s="230">
        <f t="shared" si="32"/>
        <v>0.13480779357556608</v>
      </c>
      <c r="Q172" s="165">
        <v>1899</v>
      </c>
      <c r="R172" s="205">
        <v>326</v>
      </c>
      <c r="S172" s="261">
        <f t="shared" si="36"/>
        <v>1643</v>
      </c>
      <c r="T172" s="262">
        <f t="shared" si="33"/>
        <v>0.13480779357556608</v>
      </c>
      <c r="U172" s="165">
        <v>1999</v>
      </c>
      <c r="V172" s="205">
        <v>242</v>
      </c>
      <c r="W172" s="229">
        <f t="shared" si="37"/>
        <v>1727</v>
      </c>
      <c r="X172" s="230">
        <f t="shared" si="34"/>
        <v>0.13606803401700851</v>
      </c>
      <c r="Y172" s="165">
        <v>2099</v>
      </c>
      <c r="Z172" s="205">
        <v>155</v>
      </c>
      <c r="AA172" s="261">
        <f t="shared" si="38"/>
        <v>1814</v>
      </c>
      <c r="AB172" s="262">
        <f t="shared" si="35"/>
        <v>0.13577894235350166</v>
      </c>
    </row>
    <row r="173" spans="1:28" s="4" customFormat="1" ht="12.75" customHeight="1">
      <c r="A173" s="188" t="s">
        <v>129</v>
      </c>
      <c r="B173" s="97" t="s">
        <v>20</v>
      </c>
      <c r="C173" s="66"/>
      <c r="D173" s="98" t="s">
        <v>89</v>
      </c>
      <c r="E173" s="99" t="s">
        <v>128</v>
      </c>
      <c r="F173" s="100">
        <v>2969</v>
      </c>
      <c r="G173" s="61">
        <v>2699</v>
      </c>
      <c r="H173" s="107">
        <v>2199</v>
      </c>
      <c r="I173" s="102">
        <v>1908</v>
      </c>
      <c r="J173" s="102">
        <v>29</v>
      </c>
      <c r="K173" s="100">
        <f t="shared" si="29"/>
        <v>1879</v>
      </c>
      <c r="L173" s="101">
        <f t="shared" si="42"/>
        <v>0.30381622823267879</v>
      </c>
      <c r="M173" s="148">
        <v>1899</v>
      </c>
      <c r="N173" s="206">
        <v>242</v>
      </c>
      <c r="O173" s="231">
        <f t="shared" si="31"/>
        <v>1637</v>
      </c>
      <c r="P173" s="232">
        <f t="shared" si="32"/>
        <v>0.13796735123749343</v>
      </c>
      <c r="Q173" s="148">
        <v>1899</v>
      </c>
      <c r="R173" s="206">
        <v>242</v>
      </c>
      <c r="S173" s="263">
        <f t="shared" si="36"/>
        <v>1637</v>
      </c>
      <c r="T173" s="264">
        <f t="shared" si="33"/>
        <v>0.13796735123749343</v>
      </c>
      <c r="U173" s="148">
        <v>1999</v>
      </c>
      <c r="V173" s="206">
        <v>160</v>
      </c>
      <c r="W173" s="231">
        <f t="shared" si="37"/>
        <v>1719</v>
      </c>
      <c r="X173" s="232">
        <f t="shared" si="34"/>
        <v>0.14007003501750875</v>
      </c>
      <c r="Y173" s="148">
        <v>1999</v>
      </c>
      <c r="Z173" s="206">
        <v>155</v>
      </c>
      <c r="AA173" s="263">
        <f t="shared" si="38"/>
        <v>1724</v>
      </c>
      <c r="AB173" s="264">
        <f t="shared" si="35"/>
        <v>0.13756878439219611</v>
      </c>
    </row>
    <row r="174" spans="1:28" s="4" customFormat="1" ht="12.75" customHeight="1">
      <c r="A174" s="175" t="s">
        <v>106</v>
      </c>
      <c r="B174" s="24" t="s">
        <v>20</v>
      </c>
      <c r="C174" s="132"/>
      <c r="D174" s="30" t="s">
        <v>89</v>
      </c>
      <c r="E174" s="133" t="s">
        <v>110</v>
      </c>
      <c r="F174" s="100">
        <v>3299</v>
      </c>
      <c r="G174" s="60">
        <v>2999</v>
      </c>
      <c r="H174" s="144">
        <v>2499</v>
      </c>
      <c r="I174" s="102">
        <v>2147</v>
      </c>
      <c r="J174" s="102">
        <v>28</v>
      </c>
      <c r="K174" s="73">
        <f t="shared" ref="K174:K246" si="43">IFERROR(I174-J174,I174)</f>
        <v>2119</v>
      </c>
      <c r="L174" s="92">
        <f t="shared" si="42"/>
        <v>0.29343114371457152</v>
      </c>
      <c r="M174" s="148">
        <v>2099</v>
      </c>
      <c r="N174" s="206">
        <v>323</v>
      </c>
      <c r="O174" s="231">
        <f t="shared" si="31"/>
        <v>1796</v>
      </c>
      <c r="P174" s="232">
        <f t="shared" si="32"/>
        <v>0.14435445450214388</v>
      </c>
      <c r="Q174" s="148">
        <v>2099</v>
      </c>
      <c r="R174" s="206">
        <v>323</v>
      </c>
      <c r="S174" s="263">
        <f t="shared" si="36"/>
        <v>1796</v>
      </c>
      <c r="T174" s="264">
        <f t="shared" si="33"/>
        <v>0.14435445450214388</v>
      </c>
      <c r="U174" s="148">
        <v>2199</v>
      </c>
      <c r="V174" s="206">
        <v>238</v>
      </c>
      <c r="W174" s="231">
        <f t="shared" si="37"/>
        <v>1881</v>
      </c>
      <c r="X174" s="232">
        <f t="shared" si="34"/>
        <v>0.14461118690313779</v>
      </c>
      <c r="Y174" s="148">
        <v>2299</v>
      </c>
      <c r="Z174" s="206">
        <v>155</v>
      </c>
      <c r="AA174" s="263">
        <f t="shared" si="38"/>
        <v>1964</v>
      </c>
      <c r="AB174" s="264">
        <f t="shared" si="35"/>
        <v>0.14571552849064812</v>
      </c>
    </row>
    <row r="175" spans="1:28" s="4" customFormat="1" ht="12.75" customHeight="1">
      <c r="A175" s="175" t="s">
        <v>214</v>
      </c>
      <c r="B175" s="24" t="s">
        <v>20</v>
      </c>
      <c r="C175" s="66"/>
      <c r="D175" s="30" t="s">
        <v>89</v>
      </c>
      <c r="E175" s="99" t="s">
        <v>125</v>
      </c>
      <c r="F175" s="100">
        <v>3299</v>
      </c>
      <c r="G175" s="60">
        <v>2999</v>
      </c>
      <c r="H175" s="144">
        <v>2499</v>
      </c>
      <c r="I175" s="102">
        <v>2147</v>
      </c>
      <c r="J175" s="102">
        <v>28</v>
      </c>
      <c r="K175" s="73">
        <f t="shared" si="43"/>
        <v>2119</v>
      </c>
      <c r="L175" s="101">
        <f t="shared" si="42"/>
        <v>0.29343114371457152</v>
      </c>
      <c r="M175" s="148">
        <v>2099</v>
      </c>
      <c r="N175" s="206">
        <v>323</v>
      </c>
      <c r="O175" s="231">
        <f t="shared" si="31"/>
        <v>1796</v>
      </c>
      <c r="P175" s="232">
        <f t="shared" si="32"/>
        <v>0.14435445450214388</v>
      </c>
      <c r="Q175" s="148">
        <v>2099</v>
      </c>
      <c r="R175" s="206">
        <v>323</v>
      </c>
      <c r="S175" s="263">
        <f t="shared" si="36"/>
        <v>1796</v>
      </c>
      <c r="T175" s="264">
        <f t="shared" si="33"/>
        <v>0.14435445450214388</v>
      </c>
      <c r="U175" s="148">
        <v>2199</v>
      </c>
      <c r="V175" s="206">
        <v>238</v>
      </c>
      <c r="W175" s="231">
        <f t="shared" si="37"/>
        <v>1881</v>
      </c>
      <c r="X175" s="232">
        <f t="shared" si="34"/>
        <v>0.14461118690313779</v>
      </c>
      <c r="Y175" s="148">
        <v>2299</v>
      </c>
      <c r="Z175" s="206">
        <v>155</v>
      </c>
      <c r="AA175" s="263">
        <f t="shared" si="38"/>
        <v>1964</v>
      </c>
      <c r="AB175" s="264">
        <f t="shared" si="35"/>
        <v>0.14571552849064812</v>
      </c>
    </row>
    <row r="176" spans="1:28" s="4" customFormat="1" ht="12.75" customHeight="1">
      <c r="A176" s="175" t="s">
        <v>108</v>
      </c>
      <c r="B176" s="139" t="s">
        <v>20</v>
      </c>
      <c r="C176" s="140"/>
      <c r="D176" s="141" t="s">
        <v>89</v>
      </c>
      <c r="E176" s="142" t="s">
        <v>112</v>
      </c>
      <c r="F176" s="143">
        <v>3189</v>
      </c>
      <c r="G176" s="136">
        <v>2899</v>
      </c>
      <c r="H176" s="144">
        <v>2399</v>
      </c>
      <c r="I176" s="144">
        <v>2060</v>
      </c>
      <c r="J176" s="144">
        <v>29</v>
      </c>
      <c r="K176" s="143">
        <f t="shared" si="43"/>
        <v>2031</v>
      </c>
      <c r="L176" s="145">
        <f t="shared" si="42"/>
        <v>0.29941359089341152</v>
      </c>
      <c r="M176" s="148">
        <v>2099</v>
      </c>
      <c r="N176" s="206">
        <v>240</v>
      </c>
      <c r="O176" s="231">
        <f t="shared" si="31"/>
        <v>1791</v>
      </c>
      <c r="P176" s="232">
        <f t="shared" si="32"/>
        <v>0.14673654121010005</v>
      </c>
      <c r="Q176" s="148">
        <v>2099</v>
      </c>
      <c r="R176" s="206">
        <v>240</v>
      </c>
      <c r="S176" s="263">
        <f t="shared" si="36"/>
        <v>1791</v>
      </c>
      <c r="T176" s="264">
        <f t="shared" si="33"/>
        <v>0.14673654121010005</v>
      </c>
      <c r="U176" s="148">
        <v>2099</v>
      </c>
      <c r="V176" s="206">
        <v>238</v>
      </c>
      <c r="W176" s="231">
        <f t="shared" si="37"/>
        <v>1793</v>
      </c>
      <c r="X176" s="232">
        <f t="shared" si="34"/>
        <v>0.14578370652691758</v>
      </c>
      <c r="Y176" s="148">
        <v>2199</v>
      </c>
      <c r="Z176" s="206">
        <v>155</v>
      </c>
      <c r="AA176" s="263">
        <f t="shared" si="38"/>
        <v>1876</v>
      </c>
      <c r="AB176" s="264">
        <f t="shared" si="35"/>
        <v>0.14688494770350158</v>
      </c>
    </row>
    <row r="177" spans="1:28" s="4" customFormat="1" ht="12.75" customHeight="1" thickBot="1">
      <c r="A177" s="26" t="s">
        <v>288</v>
      </c>
      <c r="B177" s="23" t="s">
        <v>20</v>
      </c>
      <c r="C177" s="67"/>
      <c r="D177" s="31" t="s">
        <v>89</v>
      </c>
      <c r="E177" s="2" t="s">
        <v>290</v>
      </c>
      <c r="F177" s="35">
        <v>3739</v>
      </c>
      <c r="G177" s="35">
        <v>3399</v>
      </c>
      <c r="H177" s="35">
        <v>2799</v>
      </c>
      <c r="I177" s="35">
        <v>2405</v>
      </c>
      <c r="J177" s="35">
        <v>26</v>
      </c>
      <c r="K177" s="35">
        <f t="shared" si="43"/>
        <v>2379</v>
      </c>
      <c r="L177" s="83">
        <f t="shared" si="42"/>
        <v>0.30008826125330978</v>
      </c>
      <c r="M177" s="149">
        <v>2299</v>
      </c>
      <c r="N177" s="94">
        <v>404</v>
      </c>
      <c r="O177" s="222">
        <f t="shared" si="31"/>
        <v>1975</v>
      </c>
      <c r="P177" s="223">
        <f t="shared" si="32"/>
        <v>0.14093083949543281</v>
      </c>
      <c r="Q177" s="149">
        <v>2199</v>
      </c>
      <c r="R177" s="94">
        <v>487</v>
      </c>
      <c r="S177" s="253">
        <f t="shared" si="36"/>
        <v>1892</v>
      </c>
      <c r="T177" s="254">
        <f t="shared" si="33"/>
        <v>0.13960891314233742</v>
      </c>
      <c r="U177" s="149">
        <v>2399</v>
      </c>
      <c r="V177" s="94">
        <v>320</v>
      </c>
      <c r="W177" s="222">
        <f t="shared" si="37"/>
        <v>2059</v>
      </c>
      <c r="X177" s="223">
        <f t="shared" si="34"/>
        <v>0.14172571904960402</v>
      </c>
      <c r="Y177" s="149">
        <v>2399</v>
      </c>
      <c r="Z177" s="94">
        <v>320</v>
      </c>
      <c r="AA177" s="253">
        <f t="shared" si="38"/>
        <v>2059</v>
      </c>
      <c r="AB177" s="254">
        <f t="shared" si="35"/>
        <v>0.14172571904960402</v>
      </c>
    </row>
    <row r="178" spans="1:28" s="4" customFormat="1" ht="12.75" customHeight="1">
      <c r="A178" s="104" t="s">
        <v>46</v>
      </c>
      <c r="B178" s="24" t="s">
        <v>20</v>
      </c>
      <c r="C178" s="121"/>
      <c r="D178" s="30" t="s">
        <v>89</v>
      </c>
      <c r="E178" s="25" t="s">
        <v>76</v>
      </c>
      <c r="F178" s="73">
        <v>2309</v>
      </c>
      <c r="G178" s="61">
        <v>2099</v>
      </c>
      <c r="H178" s="55">
        <v>1699</v>
      </c>
      <c r="I178" s="53">
        <v>1357</v>
      </c>
      <c r="J178" s="53">
        <v>0</v>
      </c>
      <c r="K178" s="73">
        <f t="shared" si="43"/>
        <v>1357</v>
      </c>
      <c r="L178" s="82">
        <f t="shared" si="42"/>
        <v>0.35350166746069556</v>
      </c>
      <c r="M178" s="146">
        <v>1599</v>
      </c>
      <c r="N178" s="96">
        <v>75</v>
      </c>
      <c r="O178" s="220">
        <f t="shared" si="31"/>
        <v>1282</v>
      </c>
      <c r="P178" s="221">
        <f t="shared" si="32"/>
        <v>0.19824890556597874</v>
      </c>
      <c r="Q178" s="146">
        <v>1599</v>
      </c>
      <c r="R178" s="96">
        <v>75</v>
      </c>
      <c r="S178" s="251">
        <f t="shared" si="36"/>
        <v>1282</v>
      </c>
      <c r="T178" s="252">
        <f t="shared" si="33"/>
        <v>0.19824890556597874</v>
      </c>
      <c r="U178" s="146">
        <v>1699</v>
      </c>
      <c r="V178" s="220">
        <v>0</v>
      </c>
      <c r="W178" s="220">
        <f t="shared" si="37"/>
        <v>1357</v>
      </c>
      <c r="X178" s="221">
        <f t="shared" si="34"/>
        <v>0.20129487934078871</v>
      </c>
      <c r="Y178" s="146">
        <v>1599</v>
      </c>
      <c r="Z178" s="96">
        <v>74</v>
      </c>
      <c r="AA178" s="251">
        <f t="shared" si="38"/>
        <v>1283</v>
      </c>
      <c r="AB178" s="252">
        <f t="shared" si="35"/>
        <v>0.19762351469668543</v>
      </c>
    </row>
    <row r="179" spans="1:28" s="4" customFormat="1" ht="12.75" customHeight="1">
      <c r="A179" s="104" t="s">
        <v>41</v>
      </c>
      <c r="B179" s="24" t="s">
        <v>20</v>
      </c>
      <c r="C179" s="121"/>
      <c r="D179" s="30" t="s">
        <v>89</v>
      </c>
      <c r="E179" s="25" t="s">
        <v>76</v>
      </c>
      <c r="F179" s="73">
        <v>2089</v>
      </c>
      <c r="G179" s="60">
        <v>1899</v>
      </c>
      <c r="H179" s="53">
        <v>1499</v>
      </c>
      <c r="I179" s="53">
        <v>1198</v>
      </c>
      <c r="J179" s="53">
        <v>0</v>
      </c>
      <c r="K179" s="73">
        <f t="shared" si="43"/>
        <v>1198</v>
      </c>
      <c r="L179" s="82">
        <f t="shared" si="42"/>
        <v>0.36914165350184308</v>
      </c>
      <c r="M179" s="146">
        <v>1399</v>
      </c>
      <c r="N179" s="96">
        <v>75</v>
      </c>
      <c r="O179" s="220">
        <f t="shared" si="31"/>
        <v>1123</v>
      </c>
      <c r="P179" s="221">
        <f t="shared" si="32"/>
        <v>0.19728377412437456</v>
      </c>
      <c r="Q179" s="146">
        <v>1399</v>
      </c>
      <c r="R179" s="96">
        <v>75</v>
      </c>
      <c r="S179" s="251">
        <f t="shared" si="36"/>
        <v>1123</v>
      </c>
      <c r="T179" s="252">
        <f t="shared" si="33"/>
        <v>0.19728377412437456</v>
      </c>
      <c r="U179" s="146">
        <v>1499</v>
      </c>
      <c r="V179" s="220">
        <v>0</v>
      </c>
      <c r="W179" s="220">
        <f t="shared" si="37"/>
        <v>1198</v>
      </c>
      <c r="X179" s="221">
        <f t="shared" si="34"/>
        <v>0.20080053368912609</v>
      </c>
      <c r="Y179" s="146">
        <v>1399</v>
      </c>
      <c r="Z179" s="96">
        <v>74</v>
      </c>
      <c r="AA179" s="251">
        <f t="shared" si="38"/>
        <v>1124</v>
      </c>
      <c r="AB179" s="252">
        <f t="shared" si="35"/>
        <v>0.19656897784131522</v>
      </c>
    </row>
    <row r="180" spans="1:28" s="4" customFormat="1" ht="12.75" customHeight="1" thickBot="1">
      <c r="A180" s="26" t="s">
        <v>344</v>
      </c>
      <c r="B180" s="23" t="s">
        <v>20</v>
      </c>
      <c r="C180" s="138"/>
      <c r="D180" s="31" t="s">
        <v>89</v>
      </c>
      <c r="E180" s="2" t="s">
        <v>345</v>
      </c>
      <c r="F180" s="74">
        <v>2529</v>
      </c>
      <c r="G180" s="35">
        <v>2299</v>
      </c>
      <c r="H180" s="54">
        <v>1899</v>
      </c>
      <c r="I180" s="54">
        <v>1516</v>
      </c>
      <c r="J180" s="54">
        <v>0</v>
      </c>
      <c r="K180" s="74">
        <f t="shared" si="43"/>
        <v>1516</v>
      </c>
      <c r="L180" s="83">
        <f t="shared" si="42"/>
        <v>0.3405828621139626</v>
      </c>
      <c r="M180" s="149">
        <v>1799</v>
      </c>
      <c r="N180" s="94">
        <v>74</v>
      </c>
      <c r="O180" s="222">
        <f t="shared" si="31"/>
        <v>1442</v>
      </c>
      <c r="P180" s="223">
        <f t="shared" si="32"/>
        <v>0.19844357976653695</v>
      </c>
      <c r="Q180" s="149">
        <v>1799</v>
      </c>
      <c r="R180" s="94">
        <v>74</v>
      </c>
      <c r="S180" s="253">
        <f t="shared" si="36"/>
        <v>1442</v>
      </c>
      <c r="T180" s="254">
        <f t="shared" si="33"/>
        <v>0.19844357976653695</v>
      </c>
      <c r="U180" s="149">
        <v>1899</v>
      </c>
      <c r="V180" s="222">
        <v>0</v>
      </c>
      <c r="W180" s="222">
        <f t="shared" si="37"/>
        <v>1516</v>
      </c>
      <c r="X180" s="223">
        <f t="shared" si="34"/>
        <v>0.20168509741969456</v>
      </c>
      <c r="Y180" s="149">
        <v>1799</v>
      </c>
      <c r="Z180" s="94">
        <v>74</v>
      </c>
      <c r="AA180" s="253">
        <f t="shared" si="38"/>
        <v>1442</v>
      </c>
      <c r="AB180" s="254">
        <f t="shared" si="35"/>
        <v>0.19844357976653695</v>
      </c>
    </row>
    <row r="181" spans="1:28" s="4" customFormat="1" ht="12.75" customHeight="1">
      <c r="A181" s="106" t="s">
        <v>215</v>
      </c>
      <c r="B181" s="21" t="s">
        <v>20</v>
      </c>
      <c r="C181" s="69"/>
      <c r="D181" s="125">
        <v>0.71</v>
      </c>
      <c r="E181" s="126" t="s">
        <v>216</v>
      </c>
      <c r="F181" s="108">
        <v>989</v>
      </c>
      <c r="G181" s="109">
        <v>899</v>
      </c>
      <c r="H181" s="107">
        <v>729</v>
      </c>
      <c r="I181" s="107">
        <v>637</v>
      </c>
      <c r="J181" s="107">
        <v>0</v>
      </c>
      <c r="K181" s="108">
        <f t="shared" si="43"/>
        <v>637</v>
      </c>
      <c r="L181" s="86">
        <f t="shared" si="42"/>
        <v>0.29143492769744161</v>
      </c>
      <c r="M181" s="165">
        <v>729</v>
      </c>
      <c r="N181" s="229">
        <v>0</v>
      </c>
      <c r="O181" s="229">
        <f t="shared" si="31"/>
        <v>637</v>
      </c>
      <c r="P181" s="230">
        <f t="shared" si="32"/>
        <v>0.12620027434842249</v>
      </c>
      <c r="Q181" s="165">
        <v>729</v>
      </c>
      <c r="R181" s="261">
        <v>0</v>
      </c>
      <c r="S181" s="261">
        <f t="shared" si="36"/>
        <v>637</v>
      </c>
      <c r="T181" s="262">
        <f t="shared" si="33"/>
        <v>0.12620027434842249</v>
      </c>
      <c r="U181" s="165">
        <v>729</v>
      </c>
      <c r="V181" s="229">
        <v>0</v>
      </c>
      <c r="W181" s="229">
        <f t="shared" si="37"/>
        <v>637</v>
      </c>
      <c r="X181" s="230">
        <f t="shared" si="34"/>
        <v>0.12620027434842249</v>
      </c>
      <c r="Y181" s="165">
        <v>729</v>
      </c>
      <c r="Z181" s="261">
        <v>0</v>
      </c>
      <c r="AA181" s="261">
        <f t="shared" si="38"/>
        <v>637</v>
      </c>
      <c r="AB181" s="262">
        <f t="shared" si="35"/>
        <v>0.12620027434842249</v>
      </c>
    </row>
    <row r="182" spans="1:28" s="4" customFormat="1" ht="12.75" customHeight="1">
      <c r="A182" s="104" t="s">
        <v>291</v>
      </c>
      <c r="B182" s="24" t="s">
        <v>20</v>
      </c>
      <c r="C182" s="66"/>
      <c r="D182" s="30">
        <v>0.71</v>
      </c>
      <c r="E182" s="25" t="s">
        <v>294</v>
      </c>
      <c r="F182" s="60">
        <v>934</v>
      </c>
      <c r="G182" s="60">
        <v>849</v>
      </c>
      <c r="H182" s="60">
        <v>699</v>
      </c>
      <c r="I182" s="60">
        <v>617</v>
      </c>
      <c r="J182" s="60">
        <v>0</v>
      </c>
      <c r="K182" s="60">
        <f t="shared" si="43"/>
        <v>617</v>
      </c>
      <c r="L182" s="82">
        <f t="shared" si="42"/>
        <v>0.27326266195524146</v>
      </c>
      <c r="M182" s="146">
        <v>699</v>
      </c>
      <c r="N182" s="220">
        <v>0</v>
      </c>
      <c r="O182" s="220">
        <f t="shared" si="31"/>
        <v>617</v>
      </c>
      <c r="P182" s="221">
        <f t="shared" si="32"/>
        <v>0.11731044349070101</v>
      </c>
      <c r="Q182" s="146">
        <v>699</v>
      </c>
      <c r="R182" s="251">
        <v>0</v>
      </c>
      <c r="S182" s="251">
        <f t="shared" si="36"/>
        <v>617</v>
      </c>
      <c r="T182" s="252">
        <f t="shared" si="33"/>
        <v>0.11731044349070101</v>
      </c>
      <c r="U182" s="146">
        <v>699</v>
      </c>
      <c r="V182" s="220">
        <v>0</v>
      </c>
      <c r="W182" s="220">
        <f t="shared" si="37"/>
        <v>617</v>
      </c>
      <c r="X182" s="221">
        <f t="shared" si="34"/>
        <v>0.11731044349070101</v>
      </c>
      <c r="Y182" s="146">
        <v>699</v>
      </c>
      <c r="Z182" s="251">
        <v>0</v>
      </c>
      <c r="AA182" s="251">
        <f t="shared" si="38"/>
        <v>617</v>
      </c>
      <c r="AB182" s="252">
        <f t="shared" si="35"/>
        <v>0.11731044349070101</v>
      </c>
    </row>
    <row r="183" spans="1:28" s="4" customFormat="1" ht="12.75" customHeight="1">
      <c r="A183" s="104" t="s">
        <v>292</v>
      </c>
      <c r="B183" s="24" t="s">
        <v>20</v>
      </c>
      <c r="C183" s="66"/>
      <c r="D183" s="30">
        <v>0.71</v>
      </c>
      <c r="E183" s="25" t="s">
        <v>294</v>
      </c>
      <c r="F183" s="60">
        <v>934</v>
      </c>
      <c r="G183" s="60">
        <v>849</v>
      </c>
      <c r="H183" s="60">
        <v>699</v>
      </c>
      <c r="I183" s="60">
        <v>617</v>
      </c>
      <c r="J183" s="60">
        <v>0</v>
      </c>
      <c r="K183" s="60">
        <f t="shared" si="43"/>
        <v>617</v>
      </c>
      <c r="L183" s="82">
        <f t="shared" si="42"/>
        <v>0.27326266195524146</v>
      </c>
      <c r="M183" s="146">
        <v>699</v>
      </c>
      <c r="N183" s="220">
        <v>0</v>
      </c>
      <c r="O183" s="220">
        <f t="shared" si="31"/>
        <v>617</v>
      </c>
      <c r="P183" s="221">
        <f t="shared" si="32"/>
        <v>0.11731044349070101</v>
      </c>
      <c r="Q183" s="146">
        <v>699</v>
      </c>
      <c r="R183" s="251">
        <v>0</v>
      </c>
      <c r="S183" s="251">
        <f t="shared" si="36"/>
        <v>617</v>
      </c>
      <c r="T183" s="252">
        <f t="shared" si="33"/>
        <v>0.11731044349070101</v>
      </c>
      <c r="U183" s="146">
        <v>699</v>
      </c>
      <c r="V183" s="220">
        <v>0</v>
      </c>
      <c r="W183" s="220">
        <f t="shared" si="37"/>
        <v>617</v>
      </c>
      <c r="X183" s="221">
        <f t="shared" si="34"/>
        <v>0.11731044349070101</v>
      </c>
      <c r="Y183" s="146">
        <v>699</v>
      </c>
      <c r="Z183" s="251">
        <v>0</v>
      </c>
      <c r="AA183" s="251">
        <f t="shared" si="38"/>
        <v>617</v>
      </c>
      <c r="AB183" s="252">
        <f t="shared" si="35"/>
        <v>0.11731044349070101</v>
      </c>
    </row>
    <row r="184" spans="1:28" s="4" customFormat="1" ht="12.75" customHeight="1" thickBot="1">
      <c r="A184" s="26" t="s">
        <v>293</v>
      </c>
      <c r="B184" s="23" t="s">
        <v>20</v>
      </c>
      <c r="C184" s="67"/>
      <c r="D184" s="31">
        <v>0.71</v>
      </c>
      <c r="E184" s="2" t="s">
        <v>294</v>
      </c>
      <c r="F184" s="35">
        <v>879</v>
      </c>
      <c r="G184" s="35">
        <v>799</v>
      </c>
      <c r="H184" s="35">
        <v>689</v>
      </c>
      <c r="I184" s="35">
        <v>607</v>
      </c>
      <c r="J184" s="35">
        <v>0</v>
      </c>
      <c r="K184" s="35">
        <f t="shared" si="43"/>
        <v>607</v>
      </c>
      <c r="L184" s="83">
        <f t="shared" si="42"/>
        <v>0.24030037546933666</v>
      </c>
      <c r="M184" s="149">
        <v>689</v>
      </c>
      <c r="N184" s="222">
        <v>0</v>
      </c>
      <c r="O184" s="222">
        <f t="shared" si="31"/>
        <v>607</v>
      </c>
      <c r="P184" s="223">
        <f t="shared" si="32"/>
        <v>0.11901306240928883</v>
      </c>
      <c r="Q184" s="149">
        <v>689</v>
      </c>
      <c r="R184" s="253">
        <v>0</v>
      </c>
      <c r="S184" s="253">
        <f t="shared" si="36"/>
        <v>607</v>
      </c>
      <c r="T184" s="254">
        <f t="shared" si="33"/>
        <v>0.11901306240928883</v>
      </c>
      <c r="U184" s="149">
        <v>689</v>
      </c>
      <c r="V184" s="222">
        <v>0</v>
      </c>
      <c r="W184" s="222">
        <f t="shared" si="37"/>
        <v>607</v>
      </c>
      <c r="X184" s="223">
        <f t="shared" si="34"/>
        <v>0.11901306240928883</v>
      </c>
      <c r="Y184" s="149">
        <v>689</v>
      </c>
      <c r="Z184" s="253">
        <v>0</v>
      </c>
      <c r="AA184" s="253">
        <f t="shared" si="38"/>
        <v>607</v>
      </c>
      <c r="AB184" s="254">
        <f t="shared" si="35"/>
        <v>0.11901306240928883</v>
      </c>
    </row>
    <row r="185" spans="1:28" s="4" customFormat="1" ht="12.75" customHeight="1">
      <c r="A185" s="27" t="s">
        <v>295</v>
      </c>
      <c r="B185" s="24" t="s">
        <v>20</v>
      </c>
      <c r="C185" s="66"/>
      <c r="D185" s="30">
        <v>0.37</v>
      </c>
      <c r="E185" s="25" t="s">
        <v>217</v>
      </c>
      <c r="F185" s="75">
        <v>274</v>
      </c>
      <c r="G185" s="61">
        <v>249</v>
      </c>
      <c r="H185" s="55">
        <v>199</v>
      </c>
      <c r="I185" s="55">
        <v>172</v>
      </c>
      <c r="J185" s="55">
        <v>0</v>
      </c>
      <c r="K185" s="75">
        <f t="shared" si="43"/>
        <v>172</v>
      </c>
      <c r="L185" s="84">
        <f t="shared" si="42"/>
        <v>0.30923694779116467</v>
      </c>
      <c r="M185" s="147">
        <v>199</v>
      </c>
      <c r="N185" s="225">
        <v>0</v>
      </c>
      <c r="O185" s="225">
        <f t="shared" si="31"/>
        <v>172</v>
      </c>
      <c r="P185" s="226">
        <f t="shared" si="32"/>
        <v>0.135678391959799</v>
      </c>
      <c r="Q185" s="147">
        <v>199</v>
      </c>
      <c r="R185" s="256">
        <v>0</v>
      </c>
      <c r="S185" s="256">
        <f t="shared" si="36"/>
        <v>172</v>
      </c>
      <c r="T185" s="257">
        <f t="shared" si="33"/>
        <v>0.135678391959799</v>
      </c>
      <c r="U185" s="147">
        <v>199</v>
      </c>
      <c r="V185" s="225">
        <v>0</v>
      </c>
      <c r="W185" s="225">
        <f t="shared" si="37"/>
        <v>172</v>
      </c>
      <c r="X185" s="226">
        <f t="shared" si="34"/>
        <v>0.135678391959799</v>
      </c>
      <c r="Y185" s="147">
        <v>199</v>
      </c>
      <c r="Z185" s="256">
        <v>0</v>
      </c>
      <c r="AA185" s="256">
        <f t="shared" si="38"/>
        <v>172</v>
      </c>
      <c r="AB185" s="257">
        <f t="shared" si="35"/>
        <v>0.135678391959799</v>
      </c>
    </row>
    <row r="186" spans="1:28" s="4" customFormat="1" ht="12.75" customHeight="1">
      <c r="A186" s="186" t="s">
        <v>296</v>
      </c>
      <c r="B186" s="24" t="s">
        <v>20</v>
      </c>
      <c r="C186" s="66"/>
      <c r="D186" s="30">
        <v>0.37</v>
      </c>
      <c r="E186" s="25" t="s">
        <v>217</v>
      </c>
      <c r="F186" s="75">
        <v>252</v>
      </c>
      <c r="G186" s="61">
        <v>229</v>
      </c>
      <c r="H186" s="55">
        <v>179</v>
      </c>
      <c r="I186" s="55">
        <v>171</v>
      </c>
      <c r="J186" s="55">
        <v>0</v>
      </c>
      <c r="K186" s="75">
        <f t="shared" si="43"/>
        <v>171</v>
      </c>
      <c r="L186" s="84">
        <f t="shared" si="42"/>
        <v>0.25327510917030566</v>
      </c>
      <c r="M186" s="147">
        <v>179</v>
      </c>
      <c r="N186" s="225">
        <v>0</v>
      </c>
      <c r="O186" s="225">
        <f t="shared" si="31"/>
        <v>171</v>
      </c>
      <c r="P186" s="226">
        <f t="shared" si="32"/>
        <v>4.4692737430167599E-2</v>
      </c>
      <c r="Q186" s="147">
        <v>179</v>
      </c>
      <c r="R186" s="256">
        <v>0</v>
      </c>
      <c r="S186" s="256">
        <f t="shared" si="36"/>
        <v>171</v>
      </c>
      <c r="T186" s="257">
        <f t="shared" si="33"/>
        <v>4.4692737430167599E-2</v>
      </c>
      <c r="U186" s="147">
        <v>179</v>
      </c>
      <c r="V186" s="225">
        <v>0</v>
      </c>
      <c r="W186" s="225">
        <f t="shared" si="37"/>
        <v>171</v>
      </c>
      <c r="X186" s="226">
        <f t="shared" si="34"/>
        <v>4.4692737430167599E-2</v>
      </c>
      <c r="Y186" s="147">
        <v>179</v>
      </c>
      <c r="Z186" s="256">
        <v>0</v>
      </c>
      <c r="AA186" s="256">
        <f t="shared" si="38"/>
        <v>171</v>
      </c>
      <c r="AB186" s="257">
        <f t="shared" si="35"/>
        <v>4.4692737430167599E-2</v>
      </c>
    </row>
    <row r="187" spans="1:28" s="4" customFormat="1" ht="12.75" customHeight="1">
      <c r="A187" s="104" t="s">
        <v>225</v>
      </c>
      <c r="B187" s="24" t="s">
        <v>20</v>
      </c>
      <c r="C187" s="150"/>
      <c r="D187" s="30">
        <v>0.59</v>
      </c>
      <c r="E187" s="25" t="s">
        <v>226</v>
      </c>
      <c r="F187" s="73">
        <v>417</v>
      </c>
      <c r="G187" s="60">
        <v>379</v>
      </c>
      <c r="H187" s="53">
        <v>279</v>
      </c>
      <c r="I187" s="53">
        <v>235</v>
      </c>
      <c r="J187" s="53">
        <v>0</v>
      </c>
      <c r="K187" s="73">
        <f t="shared" si="43"/>
        <v>235</v>
      </c>
      <c r="L187" s="82">
        <f t="shared" si="42"/>
        <v>0.37994722955145116</v>
      </c>
      <c r="M187" s="146">
        <v>279</v>
      </c>
      <c r="N187" s="220">
        <v>0</v>
      </c>
      <c r="O187" s="220">
        <f t="shared" si="31"/>
        <v>235</v>
      </c>
      <c r="P187" s="221">
        <f t="shared" si="32"/>
        <v>0.15770609318996415</v>
      </c>
      <c r="Q187" s="146">
        <v>279</v>
      </c>
      <c r="R187" s="251">
        <v>0</v>
      </c>
      <c r="S187" s="251">
        <f t="shared" si="36"/>
        <v>235</v>
      </c>
      <c r="T187" s="252">
        <f t="shared" si="33"/>
        <v>0.15770609318996415</v>
      </c>
      <c r="U187" s="146">
        <v>279</v>
      </c>
      <c r="V187" s="220">
        <v>0</v>
      </c>
      <c r="W187" s="220">
        <f t="shared" si="37"/>
        <v>235</v>
      </c>
      <c r="X187" s="221">
        <f t="shared" si="34"/>
        <v>0.15770609318996415</v>
      </c>
      <c r="Y187" s="146">
        <v>279</v>
      </c>
      <c r="Z187" s="251">
        <v>0</v>
      </c>
      <c r="AA187" s="251">
        <f t="shared" si="38"/>
        <v>235</v>
      </c>
      <c r="AB187" s="252">
        <f t="shared" si="35"/>
        <v>0.15770609318996415</v>
      </c>
    </row>
    <row r="188" spans="1:28" s="4" customFormat="1" ht="12.75" customHeight="1">
      <c r="A188" s="104" t="s">
        <v>297</v>
      </c>
      <c r="B188" s="24" t="s">
        <v>20</v>
      </c>
      <c r="C188" s="150"/>
      <c r="D188" s="30">
        <v>0.59</v>
      </c>
      <c r="E188" s="25" t="s">
        <v>226</v>
      </c>
      <c r="F188" s="73">
        <v>417</v>
      </c>
      <c r="G188" s="60">
        <v>379</v>
      </c>
      <c r="H188" s="53">
        <v>279</v>
      </c>
      <c r="I188" s="53">
        <v>235</v>
      </c>
      <c r="J188" s="53">
        <v>0</v>
      </c>
      <c r="K188" s="73">
        <f t="shared" si="43"/>
        <v>235</v>
      </c>
      <c r="L188" s="82">
        <f t="shared" si="42"/>
        <v>0.37994722955145116</v>
      </c>
      <c r="M188" s="146">
        <v>279</v>
      </c>
      <c r="N188" s="220">
        <v>0</v>
      </c>
      <c r="O188" s="220">
        <f t="shared" si="31"/>
        <v>235</v>
      </c>
      <c r="P188" s="221">
        <f t="shared" si="32"/>
        <v>0.15770609318996415</v>
      </c>
      <c r="Q188" s="146">
        <v>279</v>
      </c>
      <c r="R188" s="251">
        <v>0</v>
      </c>
      <c r="S188" s="251">
        <f t="shared" si="36"/>
        <v>235</v>
      </c>
      <c r="T188" s="252">
        <f t="shared" si="33"/>
        <v>0.15770609318996415</v>
      </c>
      <c r="U188" s="146">
        <v>279</v>
      </c>
      <c r="V188" s="220">
        <v>0</v>
      </c>
      <c r="W188" s="220">
        <f t="shared" si="37"/>
        <v>235</v>
      </c>
      <c r="X188" s="221">
        <f t="shared" si="34"/>
        <v>0.15770609318996415</v>
      </c>
      <c r="Y188" s="146">
        <v>279</v>
      </c>
      <c r="Z188" s="251">
        <v>0</v>
      </c>
      <c r="AA188" s="251">
        <f t="shared" si="38"/>
        <v>235</v>
      </c>
      <c r="AB188" s="252">
        <f t="shared" si="35"/>
        <v>0.15770609318996415</v>
      </c>
    </row>
    <row r="189" spans="1:28" s="4" customFormat="1" ht="12.75" customHeight="1">
      <c r="A189" s="104" t="s">
        <v>298</v>
      </c>
      <c r="B189" s="24" t="s">
        <v>20</v>
      </c>
      <c r="C189" s="150"/>
      <c r="D189" s="30">
        <v>0.59</v>
      </c>
      <c r="E189" s="25" t="s">
        <v>226</v>
      </c>
      <c r="F189" s="73">
        <v>417</v>
      </c>
      <c r="G189" s="60">
        <v>379</v>
      </c>
      <c r="H189" s="53">
        <v>279</v>
      </c>
      <c r="I189" s="53">
        <v>235</v>
      </c>
      <c r="J189" s="53">
        <v>0</v>
      </c>
      <c r="K189" s="73">
        <f t="shared" si="43"/>
        <v>235</v>
      </c>
      <c r="L189" s="82">
        <f t="shared" si="42"/>
        <v>0.37994722955145116</v>
      </c>
      <c r="M189" s="146">
        <v>279</v>
      </c>
      <c r="N189" s="220">
        <v>0</v>
      </c>
      <c r="O189" s="220">
        <f t="shared" si="31"/>
        <v>235</v>
      </c>
      <c r="P189" s="221">
        <f t="shared" si="32"/>
        <v>0.15770609318996415</v>
      </c>
      <c r="Q189" s="146">
        <v>279</v>
      </c>
      <c r="R189" s="251">
        <v>0</v>
      </c>
      <c r="S189" s="251">
        <f t="shared" si="36"/>
        <v>235</v>
      </c>
      <c r="T189" s="252">
        <f t="shared" si="33"/>
        <v>0.15770609318996415</v>
      </c>
      <c r="U189" s="146">
        <v>279</v>
      </c>
      <c r="V189" s="220">
        <v>0</v>
      </c>
      <c r="W189" s="220">
        <f t="shared" si="37"/>
        <v>235</v>
      </c>
      <c r="X189" s="221">
        <f t="shared" si="34"/>
        <v>0.15770609318996415</v>
      </c>
      <c r="Y189" s="146">
        <v>279</v>
      </c>
      <c r="Z189" s="251">
        <v>0</v>
      </c>
      <c r="AA189" s="251">
        <f t="shared" si="38"/>
        <v>235</v>
      </c>
      <c r="AB189" s="252">
        <f t="shared" si="35"/>
        <v>0.15770609318996415</v>
      </c>
    </row>
    <row r="190" spans="1:28" s="4" customFormat="1" ht="12.75" customHeight="1" thickBot="1">
      <c r="A190" s="26" t="s">
        <v>299</v>
      </c>
      <c r="B190" s="23" t="s">
        <v>20</v>
      </c>
      <c r="C190" s="138"/>
      <c r="D190" s="31">
        <v>0.59</v>
      </c>
      <c r="E190" s="2" t="s">
        <v>226</v>
      </c>
      <c r="F190" s="74">
        <v>395</v>
      </c>
      <c r="G190" s="35">
        <v>359</v>
      </c>
      <c r="H190" s="54">
        <v>269</v>
      </c>
      <c r="I190" s="54">
        <v>224</v>
      </c>
      <c r="J190" s="54">
        <v>0</v>
      </c>
      <c r="K190" s="74">
        <f t="shared" si="43"/>
        <v>224</v>
      </c>
      <c r="L190" s="83">
        <f t="shared" si="42"/>
        <v>0.37604456824512533</v>
      </c>
      <c r="M190" s="149">
        <v>269</v>
      </c>
      <c r="N190" s="222">
        <v>0</v>
      </c>
      <c r="O190" s="222">
        <f t="shared" si="31"/>
        <v>224</v>
      </c>
      <c r="P190" s="223">
        <f t="shared" si="32"/>
        <v>0.16728624535315986</v>
      </c>
      <c r="Q190" s="149">
        <v>269</v>
      </c>
      <c r="R190" s="253">
        <v>0</v>
      </c>
      <c r="S190" s="253">
        <f t="shared" si="36"/>
        <v>224</v>
      </c>
      <c r="T190" s="254">
        <f t="shared" si="33"/>
        <v>0.16728624535315986</v>
      </c>
      <c r="U190" s="149">
        <v>269</v>
      </c>
      <c r="V190" s="222">
        <v>0</v>
      </c>
      <c r="W190" s="222">
        <f t="shared" si="37"/>
        <v>224</v>
      </c>
      <c r="X190" s="223">
        <f t="shared" si="34"/>
        <v>0.16728624535315986</v>
      </c>
      <c r="Y190" s="149">
        <v>269</v>
      </c>
      <c r="Z190" s="253">
        <v>0</v>
      </c>
      <c r="AA190" s="253">
        <f t="shared" si="38"/>
        <v>224</v>
      </c>
      <c r="AB190" s="254">
        <f t="shared" si="35"/>
        <v>0.16728624535315986</v>
      </c>
    </row>
    <row r="191" spans="1:28" s="4" customFormat="1" ht="12.75" customHeight="1">
      <c r="A191" s="27" t="s">
        <v>65</v>
      </c>
      <c r="B191" s="21" t="s">
        <v>29</v>
      </c>
      <c r="C191" s="5"/>
      <c r="D191" s="30">
        <v>0.83</v>
      </c>
      <c r="E191" s="25" t="s">
        <v>77</v>
      </c>
      <c r="F191" s="75">
        <v>1154</v>
      </c>
      <c r="G191" s="60">
        <v>1049</v>
      </c>
      <c r="H191" s="55">
        <v>899</v>
      </c>
      <c r="I191" s="55">
        <v>765</v>
      </c>
      <c r="J191" s="55">
        <v>26</v>
      </c>
      <c r="K191" s="75">
        <f t="shared" si="43"/>
        <v>739</v>
      </c>
      <c r="L191" s="84">
        <f t="shared" si="42"/>
        <v>0.29551954242135364</v>
      </c>
      <c r="M191" s="146">
        <v>799</v>
      </c>
      <c r="N191" s="96">
        <v>81</v>
      </c>
      <c r="O191" s="220">
        <f t="shared" si="31"/>
        <v>658</v>
      </c>
      <c r="P191" s="221">
        <f t="shared" si="32"/>
        <v>0.17647058823529413</v>
      </c>
      <c r="Q191" s="146">
        <v>799</v>
      </c>
      <c r="R191" s="96">
        <v>81</v>
      </c>
      <c r="S191" s="251">
        <f t="shared" si="36"/>
        <v>658</v>
      </c>
      <c r="T191" s="252">
        <f t="shared" si="33"/>
        <v>0.17647058823529413</v>
      </c>
      <c r="U191" s="146">
        <v>899</v>
      </c>
      <c r="V191" s="220">
        <v>0</v>
      </c>
      <c r="W191" s="220">
        <f t="shared" si="37"/>
        <v>739</v>
      </c>
      <c r="X191" s="221">
        <f t="shared" si="34"/>
        <v>0.17797552836484984</v>
      </c>
      <c r="Y191" s="146">
        <v>799</v>
      </c>
      <c r="Z191" s="96">
        <v>81</v>
      </c>
      <c r="AA191" s="251">
        <f t="shared" si="38"/>
        <v>658</v>
      </c>
      <c r="AB191" s="252">
        <f t="shared" si="35"/>
        <v>0.17647058823529413</v>
      </c>
    </row>
    <row r="192" spans="1:28" s="4" customFormat="1" ht="12.75" customHeight="1">
      <c r="A192" s="27" t="s">
        <v>67</v>
      </c>
      <c r="B192" s="21" t="s">
        <v>29</v>
      </c>
      <c r="C192" s="5"/>
      <c r="D192" s="30">
        <v>0.83</v>
      </c>
      <c r="E192" s="6" t="s">
        <v>78</v>
      </c>
      <c r="F192" s="75">
        <v>1264</v>
      </c>
      <c r="G192" s="60">
        <v>1399</v>
      </c>
      <c r="H192" s="55">
        <v>1099</v>
      </c>
      <c r="I192" s="55">
        <v>934</v>
      </c>
      <c r="J192" s="55">
        <v>0</v>
      </c>
      <c r="K192" s="75">
        <f t="shared" si="43"/>
        <v>934</v>
      </c>
      <c r="L192" s="84">
        <f t="shared" si="42"/>
        <v>0.33238027162258754</v>
      </c>
      <c r="M192" s="147">
        <v>949</v>
      </c>
      <c r="N192" s="95">
        <v>124</v>
      </c>
      <c r="O192" s="225">
        <f t="shared" si="31"/>
        <v>810</v>
      </c>
      <c r="P192" s="226">
        <f t="shared" si="32"/>
        <v>0.14646996838777659</v>
      </c>
      <c r="Q192" s="147">
        <v>949</v>
      </c>
      <c r="R192" s="95">
        <v>124</v>
      </c>
      <c r="S192" s="256">
        <f t="shared" si="36"/>
        <v>810</v>
      </c>
      <c r="T192" s="257">
        <f t="shared" si="33"/>
        <v>0.14646996838777659</v>
      </c>
      <c r="U192" s="147">
        <v>999</v>
      </c>
      <c r="V192" s="225">
        <v>0</v>
      </c>
      <c r="W192" s="225">
        <f t="shared" si="37"/>
        <v>934</v>
      </c>
      <c r="X192" s="226">
        <f t="shared" si="34"/>
        <v>6.506506506506507E-2</v>
      </c>
      <c r="Y192" s="147">
        <v>949</v>
      </c>
      <c r="Z192" s="256">
        <v>0</v>
      </c>
      <c r="AA192" s="256">
        <f t="shared" si="38"/>
        <v>934</v>
      </c>
      <c r="AB192" s="257">
        <f t="shared" si="35"/>
        <v>1.5806111696522657E-2</v>
      </c>
    </row>
    <row r="193" spans="1:28" s="4" customFormat="1" ht="12.75" customHeight="1">
      <c r="A193" s="104" t="s">
        <v>66</v>
      </c>
      <c r="B193" s="21" t="s">
        <v>29</v>
      </c>
      <c r="C193" s="5"/>
      <c r="D193" s="30">
        <v>0.83</v>
      </c>
      <c r="E193" s="25" t="s">
        <v>78</v>
      </c>
      <c r="F193" s="75">
        <v>1154</v>
      </c>
      <c r="G193" s="60">
        <v>1299</v>
      </c>
      <c r="H193" s="55">
        <v>999</v>
      </c>
      <c r="I193" s="55">
        <v>849</v>
      </c>
      <c r="J193" s="55">
        <v>0</v>
      </c>
      <c r="K193" s="75">
        <f t="shared" si="43"/>
        <v>849</v>
      </c>
      <c r="L193" s="84">
        <f t="shared" si="42"/>
        <v>0.3464203233256351</v>
      </c>
      <c r="M193" s="147">
        <v>899</v>
      </c>
      <c r="N193" s="95">
        <v>81</v>
      </c>
      <c r="O193" s="225">
        <f t="shared" si="31"/>
        <v>768</v>
      </c>
      <c r="P193" s="226">
        <f t="shared" si="32"/>
        <v>0.14571746384872081</v>
      </c>
      <c r="Q193" s="147">
        <v>899</v>
      </c>
      <c r="R193" s="95">
        <v>81</v>
      </c>
      <c r="S193" s="256">
        <f t="shared" si="36"/>
        <v>768</v>
      </c>
      <c r="T193" s="257">
        <f t="shared" si="33"/>
        <v>0.14571746384872081</v>
      </c>
      <c r="U193" s="147">
        <v>899</v>
      </c>
      <c r="V193" s="225">
        <v>0</v>
      </c>
      <c r="W193" s="225">
        <f t="shared" si="37"/>
        <v>849</v>
      </c>
      <c r="X193" s="226">
        <f t="shared" si="34"/>
        <v>5.5617352614015569E-2</v>
      </c>
      <c r="Y193" s="147">
        <v>899</v>
      </c>
      <c r="Z193" s="256">
        <v>0</v>
      </c>
      <c r="AA193" s="256">
        <f t="shared" si="38"/>
        <v>849</v>
      </c>
      <c r="AB193" s="257">
        <f t="shared" si="35"/>
        <v>5.5617352614015569E-2</v>
      </c>
    </row>
    <row r="194" spans="1:28" s="4" customFormat="1" ht="12.75" customHeight="1">
      <c r="A194" s="104" t="s">
        <v>624</v>
      </c>
      <c r="B194" s="21" t="s">
        <v>29</v>
      </c>
      <c r="C194" s="195" t="s">
        <v>5</v>
      </c>
      <c r="D194" s="30">
        <v>0.83</v>
      </c>
      <c r="E194" s="25" t="s">
        <v>626</v>
      </c>
      <c r="F194" s="75">
        <v>1429</v>
      </c>
      <c r="G194" s="60">
        <v>1299</v>
      </c>
      <c r="H194" s="55">
        <v>999</v>
      </c>
      <c r="I194" s="55">
        <v>851</v>
      </c>
      <c r="J194" s="55">
        <v>0</v>
      </c>
      <c r="K194" s="75">
        <f t="shared" si="43"/>
        <v>851</v>
      </c>
      <c r="L194" s="84">
        <f t="shared" si="42"/>
        <v>0.34488067744418782</v>
      </c>
      <c r="M194" s="147">
        <v>899</v>
      </c>
      <c r="N194" s="95">
        <v>81</v>
      </c>
      <c r="O194" s="225">
        <f t="shared" si="31"/>
        <v>770</v>
      </c>
      <c r="P194" s="226">
        <f t="shared" si="32"/>
        <v>0.14349276974416017</v>
      </c>
      <c r="Q194" s="147">
        <v>899</v>
      </c>
      <c r="R194" s="95">
        <v>81</v>
      </c>
      <c r="S194" s="256">
        <f t="shared" si="36"/>
        <v>770</v>
      </c>
      <c r="T194" s="257">
        <f t="shared" si="33"/>
        <v>0.14349276974416017</v>
      </c>
      <c r="U194" s="147">
        <v>899</v>
      </c>
      <c r="V194" s="95">
        <v>81</v>
      </c>
      <c r="W194" s="225">
        <f t="shared" si="37"/>
        <v>770</v>
      </c>
      <c r="X194" s="226">
        <f t="shared" si="34"/>
        <v>0.14349276974416017</v>
      </c>
      <c r="Y194" s="147">
        <v>999</v>
      </c>
      <c r="Z194" s="256">
        <v>0</v>
      </c>
      <c r="AA194" s="256">
        <f t="shared" si="38"/>
        <v>851</v>
      </c>
      <c r="AB194" s="257">
        <f t="shared" si="35"/>
        <v>0.14814814814814814</v>
      </c>
    </row>
    <row r="195" spans="1:28" s="4" customFormat="1" ht="12.75" customHeight="1">
      <c r="A195" s="104" t="s">
        <v>69</v>
      </c>
      <c r="B195" s="21" t="s">
        <v>29</v>
      </c>
      <c r="C195" s="5"/>
      <c r="D195" s="30">
        <v>0.83</v>
      </c>
      <c r="E195" s="25" t="s">
        <v>79</v>
      </c>
      <c r="F195" s="75">
        <v>1484</v>
      </c>
      <c r="G195" s="60">
        <v>1599</v>
      </c>
      <c r="H195" s="55">
        <v>1299</v>
      </c>
      <c r="I195" s="55">
        <v>1092</v>
      </c>
      <c r="J195" s="55">
        <v>0</v>
      </c>
      <c r="K195" s="75">
        <f t="shared" si="43"/>
        <v>1092</v>
      </c>
      <c r="L195" s="84">
        <f t="shared" si="42"/>
        <v>0.31707317073170732</v>
      </c>
      <c r="M195" s="147">
        <v>1199</v>
      </c>
      <c r="N195" s="95">
        <v>81</v>
      </c>
      <c r="O195" s="225">
        <f t="shared" si="31"/>
        <v>1011</v>
      </c>
      <c r="P195" s="226">
        <f t="shared" si="32"/>
        <v>0.15679733110925773</v>
      </c>
      <c r="Q195" s="147">
        <v>1199</v>
      </c>
      <c r="R195" s="95">
        <v>81</v>
      </c>
      <c r="S195" s="256">
        <f t="shared" si="36"/>
        <v>1011</v>
      </c>
      <c r="T195" s="257">
        <f t="shared" si="33"/>
        <v>0.15679733110925773</v>
      </c>
      <c r="U195" s="147">
        <v>1099</v>
      </c>
      <c r="V195" s="225">
        <v>0</v>
      </c>
      <c r="W195" s="225">
        <f t="shared" si="37"/>
        <v>1092</v>
      </c>
      <c r="X195" s="226">
        <f t="shared" si="34"/>
        <v>6.369426751592357E-3</v>
      </c>
      <c r="Y195" s="147">
        <v>1099</v>
      </c>
      <c r="Z195" s="256">
        <v>0</v>
      </c>
      <c r="AA195" s="256">
        <f t="shared" si="38"/>
        <v>1092</v>
      </c>
      <c r="AB195" s="257">
        <f t="shared" si="35"/>
        <v>6.369426751592357E-3</v>
      </c>
    </row>
    <row r="196" spans="1:28" s="4" customFormat="1" ht="12.75" customHeight="1">
      <c r="A196" s="104" t="s">
        <v>68</v>
      </c>
      <c r="B196" s="24" t="s">
        <v>29</v>
      </c>
      <c r="C196" s="121"/>
      <c r="D196" s="30">
        <v>0.83</v>
      </c>
      <c r="E196" s="25" t="s">
        <v>79</v>
      </c>
      <c r="F196" s="73">
        <v>1374</v>
      </c>
      <c r="G196" s="60">
        <v>1499</v>
      </c>
      <c r="H196" s="53">
        <v>1199</v>
      </c>
      <c r="I196" s="53">
        <v>1009</v>
      </c>
      <c r="J196" s="53">
        <v>0</v>
      </c>
      <c r="K196" s="73">
        <f t="shared" si="43"/>
        <v>1009</v>
      </c>
      <c r="L196" s="82">
        <f t="shared" si="42"/>
        <v>0.32688458972648432</v>
      </c>
      <c r="M196" s="146">
        <v>1099</v>
      </c>
      <c r="N196" s="96">
        <v>81</v>
      </c>
      <c r="O196" s="220">
        <f t="shared" si="31"/>
        <v>928</v>
      </c>
      <c r="P196" s="221">
        <f t="shared" si="32"/>
        <v>0.15559599636032756</v>
      </c>
      <c r="Q196" s="146">
        <v>1099</v>
      </c>
      <c r="R196" s="96">
        <v>81</v>
      </c>
      <c r="S196" s="251">
        <f t="shared" si="36"/>
        <v>928</v>
      </c>
      <c r="T196" s="252">
        <f t="shared" si="33"/>
        <v>0.15559599636032756</v>
      </c>
      <c r="U196" s="146">
        <v>999</v>
      </c>
      <c r="V196" s="220">
        <v>0</v>
      </c>
      <c r="W196" s="220">
        <f t="shared" si="37"/>
        <v>1009</v>
      </c>
      <c r="X196" s="221">
        <f t="shared" si="34"/>
        <v>-1.001001001001001E-2</v>
      </c>
      <c r="Y196" s="250">
        <v>1499</v>
      </c>
      <c r="Z196" s="251">
        <v>0</v>
      </c>
      <c r="AA196" s="251">
        <f t="shared" si="38"/>
        <v>1009</v>
      </c>
      <c r="AB196" s="252">
        <f t="shared" si="35"/>
        <v>0.32688458972648432</v>
      </c>
    </row>
    <row r="197" spans="1:28" s="4" customFormat="1" ht="12.75" customHeight="1">
      <c r="A197" s="104" t="s">
        <v>625</v>
      </c>
      <c r="B197" s="21" t="s">
        <v>29</v>
      </c>
      <c r="C197" s="195" t="s">
        <v>5</v>
      </c>
      <c r="D197" s="30">
        <v>0.83</v>
      </c>
      <c r="E197" s="25" t="s">
        <v>627</v>
      </c>
      <c r="F197" s="75">
        <v>1649</v>
      </c>
      <c r="G197" s="60">
        <v>1499</v>
      </c>
      <c r="H197" s="55">
        <v>1199</v>
      </c>
      <c r="I197" s="55">
        <v>1011</v>
      </c>
      <c r="J197" s="55">
        <v>0</v>
      </c>
      <c r="K197" s="75">
        <f>IFERROR(I197-J197,I197)</f>
        <v>1011</v>
      </c>
      <c r="L197" s="84">
        <f>IFERROR((G197-K197)/G197, " ")</f>
        <v>0.3255503669112742</v>
      </c>
      <c r="M197" s="147">
        <v>999</v>
      </c>
      <c r="N197" s="95">
        <v>165</v>
      </c>
      <c r="O197" s="225">
        <f t="shared" si="31"/>
        <v>846</v>
      </c>
      <c r="P197" s="226">
        <f t="shared" si="32"/>
        <v>0.15315315315315314</v>
      </c>
      <c r="Q197" s="147">
        <v>999</v>
      </c>
      <c r="R197" s="95">
        <v>165</v>
      </c>
      <c r="S197" s="256">
        <f t="shared" si="36"/>
        <v>846</v>
      </c>
      <c r="T197" s="257">
        <f t="shared" si="33"/>
        <v>0.15315315315315314</v>
      </c>
      <c r="U197" s="147">
        <v>999</v>
      </c>
      <c r="V197" s="95">
        <v>165</v>
      </c>
      <c r="W197" s="225">
        <f t="shared" si="37"/>
        <v>846</v>
      </c>
      <c r="X197" s="226">
        <f t="shared" si="34"/>
        <v>0.15315315315315314</v>
      </c>
      <c r="Y197" s="147">
        <v>1099</v>
      </c>
      <c r="Z197" s="95">
        <v>80</v>
      </c>
      <c r="AA197" s="256">
        <f t="shared" si="38"/>
        <v>931</v>
      </c>
      <c r="AB197" s="257">
        <f t="shared" si="35"/>
        <v>0.15286624203821655</v>
      </c>
    </row>
    <row r="198" spans="1:28" s="4" customFormat="1" ht="12.75" customHeight="1" thickBot="1">
      <c r="A198" s="26" t="s">
        <v>570</v>
      </c>
      <c r="B198" s="23" t="s">
        <v>29</v>
      </c>
      <c r="C198" s="67"/>
      <c r="D198" s="31">
        <v>0.83</v>
      </c>
      <c r="E198" s="2" t="s">
        <v>617</v>
      </c>
      <c r="F198" s="74">
        <v>1869</v>
      </c>
      <c r="G198" s="35">
        <v>2199</v>
      </c>
      <c r="H198" s="54">
        <v>1699</v>
      </c>
      <c r="I198" s="54">
        <v>1383</v>
      </c>
      <c r="J198" s="54">
        <v>0</v>
      </c>
      <c r="K198" s="74">
        <f t="shared" si="43"/>
        <v>1383</v>
      </c>
      <c r="L198" s="83">
        <f t="shared" si="42"/>
        <v>0.37107776261937242</v>
      </c>
      <c r="M198" s="149">
        <v>1399</v>
      </c>
      <c r="N198" s="94">
        <v>238</v>
      </c>
      <c r="O198" s="222">
        <f t="shared" si="31"/>
        <v>1145</v>
      </c>
      <c r="P198" s="223">
        <f t="shared" si="32"/>
        <v>0.18155825589706934</v>
      </c>
      <c r="Q198" s="149">
        <v>1399</v>
      </c>
      <c r="R198" s="94">
        <v>238</v>
      </c>
      <c r="S198" s="253">
        <f t="shared" si="36"/>
        <v>1145</v>
      </c>
      <c r="T198" s="254">
        <f t="shared" si="33"/>
        <v>0.18155825589706934</v>
      </c>
      <c r="U198" s="149">
        <v>1699</v>
      </c>
      <c r="V198" s="222">
        <v>0</v>
      </c>
      <c r="W198" s="222">
        <f t="shared" si="37"/>
        <v>1383</v>
      </c>
      <c r="X198" s="223">
        <f t="shared" si="34"/>
        <v>0.18599175985874045</v>
      </c>
      <c r="Y198" s="149">
        <v>1549</v>
      </c>
      <c r="Z198" s="253">
        <v>0</v>
      </c>
      <c r="AA198" s="253">
        <f t="shared" si="38"/>
        <v>1383</v>
      </c>
      <c r="AB198" s="254">
        <f t="shared" si="35"/>
        <v>0.10716591349257586</v>
      </c>
    </row>
    <row r="199" spans="1:28" s="4" customFormat="1" ht="12.75" customHeight="1">
      <c r="A199" s="27" t="s">
        <v>130</v>
      </c>
      <c r="B199" s="21" t="s">
        <v>29</v>
      </c>
      <c r="C199" s="69"/>
      <c r="D199" s="32">
        <v>1.19</v>
      </c>
      <c r="E199" s="6" t="s">
        <v>131</v>
      </c>
      <c r="F199" s="75">
        <v>1539</v>
      </c>
      <c r="G199" s="61">
        <v>1399</v>
      </c>
      <c r="H199" s="55">
        <v>1099</v>
      </c>
      <c r="I199" s="55">
        <v>901</v>
      </c>
      <c r="J199" s="61">
        <v>0</v>
      </c>
      <c r="K199" s="61">
        <f t="shared" si="43"/>
        <v>901</v>
      </c>
      <c r="L199" s="84">
        <f t="shared" si="42"/>
        <v>0.35596854896354541</v>
      </c>
      <c r="M199" s="147">
        <v>999</v>
      </c>
      <c r="N199" s="95">
        <v>76</v>
      </c>
      <c r="O199" s="225">
        <f t="shared" si="31"/>
        <v>825</v>
      </c>
      <c r="P199" s="226">
        <f t="shared" si="32"/>
        <v>0.17417417417417416</v>
      </c>
      <c r="Q199" s="147">
        <v>999</v>
      </c>
      <c r="R199" s="95">
        <v>76</v>
      </c>
      <c r="S199" s="256">
        <f t="shared" si="36"/>
        <v>825</v>
      </c>
      <c r="T199" s="257">
        <f t="shared" si="33"/>
        <v>0.17417417417417416</v>
      </c>
      <c r="U199" s="147">
        <v>1099</v>
      </c>
      <c r="V199" s="225">
        <v>0</v>
      </c>
      <c r="W199" s="225">
        <f t="shared" si="37"/>
        <v>901</v>
      </c>
      <c r="X199" s="226">
        <f t="shared" si="34"/>
        <v>0.18016378525932666</v>
      </c>
      <c r="Y199" s="147">
        <v>999</v>
      </c>
      <c r="Z199" s="95">
        <v>75</v>
      </c>
      <c r="AA199" s="256">
        <f t="shared" si="38"/>
        <v>826</v>
      </c>
      <c r="AB199" s="257">
        <f t="shared" si="35"/>
        <v>0.17317317317317318</v>
      </c>
    </row>
    <row r="200" spans="1:28" s="4" customFormat="1" ht="12.75" customHeight="1">
      <c r="A200" s="27" t="s">
        <v>654</v>
      </c>
      <c r="B200" s="21" t="s">
        <v>29</v>
      </c>
      <c r="C200" s="69" t="s">
        <v>5</v>
      </c>
      <c r="D200" s="32">
        <v>1.19</v>
      </c>
      <c r="E200" s="6" t="s">
        <v>655</v>
      </c>
      <c r="F200" s="75">
        <v>989</v>
      </c>
      <c r="G200" s="61">
        <v>899</v>
      </c>
      <c r="H200" s="55">
        <v>799</v>
      </c>
      <c r="I200" s="55">
        <v>747</v>
      </c>
      <c r="J200" s="61">
        <v>0</v>
      </c>
      <c r="K200" s="61">
        <f t="shared" si="43"/>
        <v>747</v>
      </c>
      <c r="L200" s="84">
        <f t="shared" si="42"/>
        <v>0.16907675194660735</v>
      </c>
      <c r="M200" s="146">
        <v>799</v>
      </c>
      <c r="N200" s="225">
        <v>0</v>
      </c>
      <c r="O200" s="225">
        <f t="shared" ref="O200:O263" si="44">K200-N200</f>
        <v>747</v>
      </c>
      <c r="P200" s="226">
        <f t="shared" ref="P200:P263" si="45">(M200-O200)/M200</f>
        <v>6.5081351689612016E-2</v>
      </c>
      <c r="Q200" s="146">
        <v>799</v>
      </c>
      <c r="R200" s="256">
        <v>0</v>
      </c>
      <c r="S200" s="256">
        <f t="shared" si="36"/>
        <v>747</v>
      </c>
      <c r="T200" s="257">
        <f t="shared" ref="T200:T263" si="46">(Q200-S200)/Q200</f>
        <v>6.5081351689612016E-2</v>
      </c>
      <c r="U200" s="146">
        <v>799</v>
      </c>
      <c r="V200" s="225">
        <v>0</v>
      </c>
      <c r="W200" s="225">
        <f t="shared" si="37"/>
        <v>747</v>
      </c>
      <c r="X200" s="226">
        <f t="shared" ref="X200:X263" si="47">(U200-W200)/U200</f>
        <v>6.5081351689612016E-2</v>
      </c>
      <c r="Y200" s="146">
        <v>799</v>
      </c>
      <c r="Z200" s="256">
        <v>0</v>
      </c>
      <c r="AA200" s="256">
        <f t="shared" si="38"/>
        <v>747</v>
      </c>
      <c r="AB200" s="257">
        <f t="shared" ref="AB200:AB263" si="48">(Y200-AA200)/Y200</f>
        <v>6.5081351689612016E-2</v>
      </c>
    </row>
    <row r="201" spans="1:28" s="4" customFormat="1" ht="12.75" customHeight="1">
      <c r="A201" s="104" t="s">
        <v>132</v>
      </c>
      <c r="B201" s="24" t="s">
        <v>29</v>
      </c>
      <c r="C201" s="66"/>
      <c r="D201" s="30">
        <v>1.19</v>
      </c>
      <c r="E201" s="25" t="s">
        <v>133</v>
      </c>
      <c r="F201" s="73">
        <v>1924</v>
      </c>
      <c r="G201" s="60">
        <v>1899</v>
      </c>
      <c r="H201" s="53">
        <v>1499</v>
      </c>
      <c r="I201" s="53">
        <v>1228</v>
      </c>
      <c r="J201" s="60">
        <v>0</v>
      </c>
      <c r="K201" s="60">
        <f t="shared" si="43"/>
        <v>1228</v>
      </c>
      <c r="L201" s="82">
        <f t="shared" si="42"/>
        <v>0.35334386519220645</v>
      </c>
      <c r="M201" s="146">
        <v>1499</v>
      </c>
      <c r="N201" s="220">
        <v>0</v>
      </c>
      <c r="O201" s="220">
        <f t="shared" si="44"/>
        <v>1228</v>
      </c>
      <c r="P201" s="221">
        <f t="shared" si="45"/>
        <v>0.18078719146097399</v>
      </c>
      <c r="Q201" s="146">
        <v>1499</v>
      </c>
      <c r="R201" s="251">
        <v>0</v>
      </c>
      <c r="S201" s="251">
        <f t="shared" ref="S201:S264" si="49">$K201-R201</f>
        <v>1228</v>
      </c>
      <c r="T201" s="252">
        <f t="shared" si="46"/>
        <v>0.18078719146097399</v>
      </c>
      <c r="U201" s="146">
        <v>1499</v>
      </c>
      <c r="V201" s="220">
        <v>0</v>
      </c>
      <c r="W201" s="220">
        <f t="shared" ref="W201:W264" si="50">$K201-V201</f>
        <v>1228</v>
      </c>
      <c r="X201" s="221">
        <f t="shared" si="47"/>
        <v>0.18078719146097399</v>
      </c>
      <c r="Y201" s="146">
        <v>1249</v>
      </c>
      <c r="Z201" s="251">
        <v>0</v>
      </c>
      <c r="AA201" s="251">
        <f t="shared" ref="AA201:AA264" si="51">$K201-Z201</f>
        <v>1228</v>
      </c>
      <c r="AB201" s="252">
        <f t="shared" si="48"/>
        <v>1.6813450760608487E-2</v>
      </c>
    </row>
    <row r="202" spans="1:28" s="4" customFormat="1" ht="12.75" customHeight="1">
      <c r="A202" s="104" t="s">
        <v>134</v>
      </c>
      <c r="B202" s="24" t="s">
        <v>29</v>
      </c>
      <c r="C202" s="66"/>
      <c r="D202" s="30">
        <v>1.19</v>
      </c>
      <c r="E202" s="25" t="s">
        <v>135</v>
      </c>
      <c r="F202" s="73">
        <v>1814</v>
      </c>
      <c r="G202" s="61">
        <v>1799</v>
      </c>
      <c r="H202" s="55">
        <v>1399</v>
      </c>
      <c r="I202" s="53">
        <v>1144</v>
      </c>
      <c r="J202" s="60">
        <v>0</v>
      </c>
      <c r="K202" s="60">
        <f t="shared" si="43"/>
        <v>1144</v>
      </c>
      <c r="L202" s="82">
        <f t="shared" si="42"/>
        <v>0.36409116175653139</v>
      </c>
      <c r="M202" s="146">
        <v>1399</v>
      </c>
      <c r="N202" s="220">
        <v>0</v>
      </c>
      <c r="O202" s="220">
        <f t="shared" si="44"/>
        <v>1144</v>
      </c>
      <c r="P202" s="221">
        <f t="shared" si="45"/>
        <v>0.18227305218012865</v>
      </c>
      <c r="Q202" s="146">
        <v>1399</v>
      </c>
      <c r="R202" s="251">
        <v>0</v>
      </c>
      <c r="S202" s="251">
        <f t="shared" si="49"/>
        <v>1144</v>
      </c>
      <c r="T202" s="252">
        <f t="shared" si="46"/>
        <v>0.18227305218012865</v>
      </c>
      <c r="U202" s="146">
        <v>1399</v>
      </c>
      <c r="V202" s="220">
        <v>0</v>
      </c>
      <c r="W202" s="220">
        <f t="shared" si="50"/>
        <v>1144</v>
      </c>
      <c r="X202" s="221">
        <f t="shared" si="47"/>
        <v>0.18227305218012865</v>
      </c>
      <c r="Y202" s="146">
        <v>1199</v>
      </c>
      <c r="Z202" s="251">
        <v>0</v>
      </c>
      <c r="AA202" s="251">
        <f t="shared" si="51"/>
        <v>1144</v>
      </c>
      <c r="AB202" s="252">
        <f t="shared" si="48"/>
        <v>4.5871559633027525E-2</v>
      </c>
    </row>
    <row r="203" spans="1:28" s="4" customFormat="1" ht="12.75" customHeight="1">
      <c r="A203" s="104" t="s">
        <v>632</v>
      </c>
      <c r="B203" s="24" t="s">
        <v>29</v>
      </c>
      <c r="C203" s="69" t="s">
        <v>5</v>
      </c>
      <c r="D203" s="30">
        <v>1.19</v>
      </c>
      <c r="E203" s="25" t="s">
        <v>634</v>
      </c>
      <c r="F203" s="73">
        <v>2089</v>
      </c>
      <c r="G203" s="61">
        <v>1899</v>
      </c>
      <c r="H203" s="55">
        <v>1499</v>
      </c>
      <c r="I203" s="53">
        <v>1246</v>
      </c>
      <c r="J203" s="60">
        <v>0</v>
      </c>
      <c r="K203" s="60">
        <f t="shared" si="43"/>
        <v>1246</v>
      </c>
      <c r="L203" s="82">
        <f t="shared" ref="L203:L204" si="52">IFERROR((G203-K203)/G203, " ")</f>
        <v>0.34386519220642442</v>
      </c>
      <c r="M203" s="146">
        <v>1249</v>
      </c>
      <c r="N203" s="96">
        <v>196</v>
      </c>
      <c r="O203" s="220">
        <f t="shared" si="44"/>
        <v>1050</v>
      </c>
      <c r="P203" s="221">
        <f t="shared" si="45"/>
        <v>0.15932746196957567</v>
      </c>
      <c r="Q203" s="146">
        <v>1249</v>
      </c>
      <c r="R203" s="96">
        <v>196</v>
      </c>
      <c r="S203" s="251">
        <f t="shared" si="49"/>
        <v>1050</v>
      </c>
      <c r="T203" s="252">
        <f t="shared" si="46"/>
        <v>0.15932746196957567</v>
      </c>
      <c r="U203" s="146">
        <v>1399</v>
      </c>
      <c r="V203" s="96">
        <v>76</v>
      </c>
      <c r="W203" s="220">
        <f t="shared" si="50"/>
        <v>1170</v>
      </c>
      <c r="X203" s="221">
        <f t="shared" si="47"/>
        <v>0.16368834882058614</v>
      </c>
      <c r="Y203" s="146">
        <v>1249</v>
      </c>
      <c r="Z203" s="96">
        <v>195</v>
      </c>
      <c r="AA203" s="251">
        <f t="shared" si="51"/>
        <v>1051</v>
      </c>
      <c r="AB203" s="252">
        <f t="shared" si="48"/>
        <v>0.15852682145716573</v>
      </c>
    </row>
    <row r="204" spans="1:28" s="4" customFormat="1" ht="12.75" customHeight="1">
      <c r="A204" s="104" t="s">
        <v>633</v>
      </c>
      <c r="B204" s="24" t="s">
        <v>29</v>
      </c>
      <c r="C204" s="69" t="s">
        <v>5</v>
      </c>
      <c r="D204" s="30">
        <v>1.19</v>
      </c>
      <c r="E204" s="25" t="s">
        <v>635</v>
      </c>
      <c r="F204" s="73">
        <v>1979</v>
      </c>
      <c r="G204" s="61">
        <v>1799</v>
      </c>
      <c r="H204" s="55">
        <v>1399</v>
      </c>
      <c r="I204" s="53">
        <v>1163</v>
      </c>
      <c r="J204" s="60">
        <v>0</v>
      </c>
      <c r="K204" s="60">
        <f t="shared" si="43"/>
        <v>1163</v>
      </c>
      <c r="L204" s="82">
        <f t="shared" si="52"/>
        <v>0.35352973874374655</v>
      </c>
      <c r="M204" s="146">
        <v>1099</v>
      </c>
      <c r="N204" s="96">
        <v>238</v>
      </c>
      <c r="O204" s="220">
        <f t="shared" si="44"/>
        <v>925</v>
      </c>
      <c r="P204" s="221">
        <f t="shared" si="45"/>
        <v>0.15832575068243859</v>
      </c>
      <c r="Q204" s="146">
        <v>1099</v>
      </c>
      <c r="R204" s="96">
        <v>238</v>
      </c>
      <c r="S204" s="251">
        <f t="shared" si="49"/>
        <v>925</v>
      </c>
      <c r="T204" s="252">
        <f t="shared" si="46"/>
        <v>0.15832575068243859</v>
      </c>
      <c r="U204" s="146">
        <v>1299</v>
      </c>
      <c r="V204" s="96">
        <v>77</v>
      </c>
      <c r="W204" s="220">
        <f t="shared" si="50"/>
        <v>1086</v>
      </c>
      <c r="X204" s="221">
        <f t="shared" si="47"/>
        <v>0.16397228637413394</v>
      </c>
      <c r="Y204" s="146">
        <v>1199</v>
      </c>
      <c r="Z204" s="96">
        <v>156</v>
      </c>
      <c r="AA204" s="251">
        <f t="shared" si="51"/>
        <v>1007</v>
      </c>
      <c r="AB204" s="252">
        <f t="shared" si="48"/>
        <v>0.16013344453711426</v>
      </c>
    </row>
    <row r="205" spans="1:28" s="4" customFormat="1" ht="12.75" customHeight="1">
      <c r="A205" s="104" t="s">
        <v>566</v>
      </c>
      <c r="B205" s="24" t="s">
        <v>29</v>
      </c>
      <c r="C205" s="66"/>
      <c r="D205" s="30">
        <v>1.19</v>
      </c>
      <c r="E205" s="25" t="s">
        <v>569</v>
      </c>
      <c r="F205" s="73">
        <v>2309</v>
      </c>
      <c r="G205" s="60">
        <v>2099</v>
      </c>
      <c r="H205" s="53">
        <v>2099</v>
      </c>
      <c r="I205" s="53">
        <v>1217</v>
      </c>
      <c r="J205" s="60">
        <v>0</v>
      </c>
      <c r="K205" s="60">
        <f t="shared" ref="K205" si="53">IFERROR(I205-J205,I205)</f>
        <v>1217</v>
      </c>
      <c r="L205" s="82">
        <f t="shared" si="42"/>
        <v>0.4202000952834683</v>
      </c>
      <c r="M205" s="146">
        <v>1499</v>
      </c>
      <c r="N205" s="220">
        <v>0</v>
      </c>
      <c r="O205" s="220">
        <f t="shared" si="44"/>
        <v>1217</v>
      </c>
      <c r="P205" s="221">
        <f t="shared" si="45"/>
        <v>0.18812541694462975</v>
      </c>
      <c r="Q205" s="146">
        <v>1499</v>
      </c>
      <c r="R205" s="251">
        <v>0</v>
      </c>
      <c r="S205" s="251">
        <f t="shared" si="49"/>
        <v>1217</v>
      </c>
      <c r="T205" s="252">
        <f t="shared" si="46"/>
        <v>0.18812541694462975</v>
      </c>
      <c r="U205" s="219">
        <v>2099</v>
      </c>
      <c r="V205" s="220">
        <v>0</v>
      </c>
      <c r="W205" s="220">
        <f t="shared" si="50"/>
        <v>1217</v>
      </c>
      <c r="X205" s="221">
        <f t="shared" si="47"/>
        <v>0.4202000952834683</v>
      </c>
      <c r="Y205" s="250">
        <v>2099</v>
      </c>
      <c r="Z205" s="251">
        <v>0</v>
      </c>
      <c r="AA205" s="251">
        <f t="shared" si="51"/>
        <v>1217</v>
      </c>
      <c r="AB205" s="252">
        <f t="shared" si="48"/>
        <v>0.4202000952834683</v>
      </c>
    </row>
    <row r="206" spans="1:28" s="4" customFormat="1" ht="12.75" customHeight="1">
      <c r="A206" s="104" t="s">
        <v>565</v>
      </c>
      <c r="B206" s="24" t="s">
        <v>29</v>
      </c>
      <c r="C206" s="66"/>
      <c r="D206" s="30">
        <v>1.19</v>
      </c>
      <c r="E206" s="25" t="s">
        <v>569</v>
      </c>
      <c r="F206" s="73">
        <v>2309</v>
      </c>
      <c r="G206" s="60">
        <v>2099</v>
      </c>
      <c r="H206" s="53">
        <v>1599</v>
      </c>
      <c r="I206" s="53">
        <v>1316</v>
      </c>
      <c r="J206" s="60">
        <v>0</v>
      </c>
      <c r="K206" s="60">
        <f t="shared" ref="K206:K210" si="54">IFERROR(I206-J206,I206)</f>
        <v>1316</v>
      </c>
      <c r="L206" s="82">
        <f t="shared" ref="L206:L210" si="55">IFERROR((G206-K206)/G206, " ")</f>
        <v>0.37303477846593613</v>
      </c>
      <c r="M206" s="146">
        <v>1299</v>
      </c>
      <c r="N206" s="96">
        <v>235</v>
      </c>
      <c r="O206" s="220">
        <f t="shared" si="44"/>
        <v>1081</v>
      </c>
      <c r="P206" s="221">
        <f t="shared" si="45"/>
        <v>0.16782140107775212</v>
      </c>
      <c r="Q206" s="146">
        <v>1299</v>
      </c>
      <c r="R206" s="96">
        <v>235</v>
      </c>
      <c r="S206" s="251">
        <f t="shared" si="49"/>
        <v>1081</v>
      </c>
      <c r="T206" s="252">
        <f t="shared" si="46"/>
        <v>0.16782140107775212</v>
      </c>
      <c r="U206" s="146">
        <v>1499</v>
      </c>
      <c r="V206" s="96">
        <v>75</v>
      </c>
      <c r="W206" s="220">
        <f t="shared" si="50"/>
        <v>1241</v>
      </c>
      <c r="X206" s="221">
        <f t="shared" si="47"/>
        <v>0.17211474316210806</v>
      </c>
      <c r="Y206" s="146">
        <v>1399</v>
      </c>
      <c r="Z206" s="96">
        <v>155</v>
      </c>
      <c r="AA206" s="251">
        <f t="shared" si="51"/>
        <v>1161</v>
      </c>
      <c r="AB206" s="252">
        <f t="shared" si="48"/>
        <v>0.17012151536812009</v>
      </c>
    </row>
    <row r="207" spans="1:28" s="4" customFormat="1" ht="12.75" customHeight="1">
      <c r="A207" s="104" t="s">
        <v>636</v>
      </c>
      <c r="B207" s="24" t="s">
        <v>29</v>
      </c>
      <c r="C207" s="69" t="s">
        <v>5</v>
      </c>
      <c r="D207" s="30">
        <v>1.19</v>
      </c>
      <c r="E207" s="25" t="s">
        <v>638</v>
      </c>
      <c r="F207" s="73">
        <v>2529</v>
      </c>
      <c r="G207" s="60">
        <v>2299</v>
      </c>
      <c r="H207" s="53">
        <v>1799</v>
      </c>
      <c r="I207" s="53">
        <v>1480</v>
      </c>
      <c r="J207" s="60">
        <v>0</v>
      </c>
      <c r="K207" s="60">
        <f t="shared" si="54"/>
        <v>1480</v>
      </c>
      <c r="L207" s="82">
        <f t="shared" si="55"/>
        <v>0.35624184428012179</v>
      </c>
      <c r="M207" s="146">
        <v>1449</v>
      </c>
      <c r="N207" s="96">
        <v>275</v>
      </c>
      <c r="O207" s="220">
        <f t="shared" si="44"/>
        <v>1205</v>
      </c>
      <c r="P207" s="221">
        <f t="shared" si="45"/>
        <v>0.16839199447895101</v>
      </c>
      <c r="Q207" s="146">
        <v>1449</v>
      </c>
      <c r="R207" s="96">
        <v>275</v>
      </c>
      <c r="S207" s="251">
        <f t="shared" si="49"/>
        <v>1205</v>
      </c>
      <c r="T207" s="252">
        <f t="shared" si="46"/>
        <v>0.16839199447895101</v>
      </c>
      <c r="U207" s="146">
        <v>1599</v>
      </c>
      <c r="V207" s="96">
        <v>155</v>
      </c>
      <c r="W207" s="220">
        <f t="shared" si="50"/>
        <v>1325</v>
      </c>
      <c r="X207" s="221">
        <f t="shared" si="47"/>
        <v>0.17135709818636649</v>
      </c>
      <c r="Y207" s="146">
        <v>1449</v>
      </c>
      <c r="Z207" s="96">
        <v>273</v>
      </c>
      <c r="AA207" s="251">
        <f t="shared" si="51"/>
        <v>1207</v>
      </c>
      <c r="AB207" s="252">
        <f t="shared" si="48"/>
        <v>0.16701173222912352</v>
      </c>
    </row>
    <row r="208" spans="1:28" s="4" customFormat="1" ht="12.75" customHeight="1">
      <c r="A208" s="104" t="s">
        <v>637</v>
      </c>
      <c r="B208" s="24" t="s">
        <v>29</v>
      </c>
      <c r="C208" s="69" t="s">
        <v>5</v>
      </c>
      <c r="D208" s="30">
        <v>1.19</v>
      </c>
      <c r="E208" s="25" t="s">
        <v>639</v>
      </c>
      <c r="F208" s="73">
        <v>2419</v>
      </c>
      <c r="G208" s="60">
        <v>2199</v>
      </c>
      <c r="H208" s="53">
        <v>1699</v>
      </c>
      <c r="I208" s="53">
        <v>1358</v>
      </c>
      <c r="J208" s="60">
        <v>0</v>
      </c>
      <c r="K208" s="60">
        <f t="shared" si="54"/>
        <v>1358</v>
      </c>
      <c r="L208" s="82">
        <f t="shared" si="55"/>
        <v>0.38244656662119147</v>
      </c>
      <c r="M208" s="146">
        <v>1299</v>
      </c>
      <c r="N208" s="96">
        <v>315</v>
      </c>
      <c r="O208" s="220">
        <f t="shared" si="44"/>
        <v>1043</v>
      </c>
      <c r="P208" s="221">
        <f t="shared" si="45"/>
        <v>0.19707467282525018</v>
      </c>
      <c r="Q208" s="146">
        <v>1299</v>
      </c>
      <c r="R208" s="96">
        <v>315</v>
      </c>
      <c r="S208" s="251">
        <f t="shared" si="49"/>
        <v>1043</v>
      </c>
      <c r="T208" s="252">
        <f t="shared" si="46"/>
        <v>0.19707467282525018</v>
      </c>
      <c r="U208" s="146">
        <v>1499</v>
      </c>
      <c r="V208" s="96">
        <v>155</v>
      </c>
      <c r="W208" s="220">
        <f t="shared" si="50"/>
        <v>1203</v>
      </c>
      <c r="X208" s="221">
        <f t="shared" si="47"/>
        <v>0.19746497665110074</v>
      </c>
      <c r="Y208" s="146">
        <v>1399</v>
      </c>
      <c r="Z208" s="96">
        <v>234</v>
      </c>
      <c r="AA208" s="251">
        <f t="shared" si="51"/>
        <v>1124</v>
      </c>
      <c r="AB208" s="252">
        <f t="shared" si="48"/>
        <v>0.19656897784131522</v>
      </c>
    </row>
    <row r="209" spans="1:28" s="4" customFormat="1" ht="12.75" customHeight="1">
      <c r="A209" s="104" t="s">
        <v>136</v>
      </c>
      <c r="B209" s="24" t="s">
        <v>29</v>
      </c>
      <c r="C209" s="66"/>
      <c r="D209" s="30">
        <v>1.19</v>
      </c>
      <c r="E209" s="25" t="s">
        <v>137</v>
      </c>
      <c r="F209" s="73">
        <v>2639</v>
      </c>
      <c r="G209" s="60">
        <v>2699</v>
      </c>
      <c r="H209" s="53">
        <v>2199</v>
      </c>
      <c r="I209" s="53">
        <v>1804</v>
      </c>
      <c r="J209" s="60">
        <v>0</v>
      </c>
      <c r="K209" s="60">
        <f t="shared" si="54"/>
        <v>1804</v>
      </c>
      <c r="L209" s="82">
        <f t="shared" si="55"/>
        <v>0.33160429788810669</v>
      </c>
      <c r="M209" s="146">
        <v>1799</v>
      </c>
      <c r="N209" s="96">
        <v>310</v>
      </c>
      <c r="O209" s="220">
        <f t="shared" si="44"/>
        <v>1494</v>
      </c>
      <c r="P209" s="221">
        <f t="shared" si="45"/>
        <v>0.16953863257365204</v>
      </c>
      <c r="Q209" s="146">
        <v>1799</v>
      </c>
      <c r="R209" s="96">
        <v>310</v>
      </c>
      <c r="S209" s="251">
        <f t="shared" si="49"/>
        <v>1494</v>
      </c>
      <c r="T209" s="252">
        <f t="shared" si="46"/>
        <v>0.16953863257365204</v>
      </c>
      <c r="U209" s="146">
        <v>2199</v>
      </c>
      <c r="V209" s="220">
        <v>0</v>
      </c>
      <c r="W209" s="220">
        <f t="shared" si="50"/>
        <v>1804</v>
      </c>
      <c r="X209" s="221">
        <f t="shared" si="47"/>
        <v>0.17962710322874034</v>
      </c>
      <c r="Y209" s="146">
        <v>1799</v>
      </c>
      <c r="Z209" s="251">
        <v>0</v>
      </c>
      <c r="AA209" s="251">
        <f t="shared" si="51"/>
        <v>1804</v>
      </c>
      <c r="AB209" s="252">
        <f t="shared" si="48"/>
        <v>-2.7793218454697055E-3</v>
      </c>
    </row>
    <row r="210" spans="1:28" s="4" customFormat="1" ht="12.75" customHeight="1">
      <c r="A210" s="27" t="s">
        <v>640</v>
      </c>
      <c r="B210" s="24" t="s">
        <v>29</v>
      </c>
      <c r="C210" s="69" t="s">
        <v>5</v>
      </c>
      <c r="D210" s="30">
        <v>1.19</v>
      </c>
      <c r="E210" s="6" t="s">
        <v>641</v>
      </c>
      <c r="F210" s="75">
        <v>3079</v>
      </c>
      <c r="G210" s="61">
        <v>2799</v>
      </c>
      <c r="H210" s="55">
        <v>2199</v>
      </c>
      <c r="I210" s="55">
        <v>1758</v>
      </c>
      <c r="J210" s="55">
        <v>0</v>
      </c>
      <c r="K210" s="60">
        <f t="shared" si="54"/>
        <v>1758</v>
      </c>
      <c r="L210" s="82">
        <f t="shared" si="55"/>
        <v>0.37191854233654875</v>
      </c>
      <c r="M210" s="147">
        <v>1799</v>
      </c>
      <c r="N210" s="95">
        <v>313</v>
      </c>
      <c r="O210" s="225">
        <f t="shared" si="44"/>
        <v>1445</v>
      </c>
      <c r="P210" s="226">
        <f t="shared" si="45"/>
        <v>0.19677598665925514</v>
      </c>
      <c r="Q210" s="147">
        <v>1799</v>
      </c>
      <c r="R210" s="95">
        <v>313</v>
      </c>
      <c r="S210" s="256">
        <f t="shared" si="49"/>
        <v>1445</v>
      </c>
      <c r="T210" s="257">
        <f t="shared" si="46"/>
        <v>0.19677598665925514</v>
      </c>
      <c r="U210" s="147">
        <v>1699</v>
      </c>
      <c r="V210" s="95">
        <v>393</v>
      </c>
      <c r="W210" s="225">
        <f t="shared" si="50"/>
        <v>1365</v>
      </c>
      <c r="X210" s="226">
        <f t="shared" si="47"/>
        <v>0.19658622719246616</v>
      </c>
      <c r="Y210" s="147">
        <v>1799</v>
      </c>
      <c r="Z210" s="95">
        <v>312</v>
      </c>
      <c r="AA210" s="256">
        <f t="shared" si="51"/>
        <v>1446</v>
      </c>
      <c r="AB210" s="257">
        <f t="shared" si="48"/>
        <v>0.1962201222901612</v>
      </c>
    </row>
    <row r="211" spans="1:28" s="4" customFormat="1" ht="12.75" customHeight="1">
      <c r="A211" s="27" t="s">
        <v>191</v>
      </c>
      <c r="B211" s="21" t="s">
        <v>29</v>
      </c>
      <c r="C211" s="69"/>
      <c r="D211" s="32">
        <v>1.19</v>
      </c>
      <c r="E211" s="6" t="s">
        <v>193</v>
      </c>
      <c r="F211" s="75">
        <v>4069</v>
      </c>
      <c r="G211" s="61">
        <v>3699</v>
      </c>
      <c r="H211" s="55">
        <v>2899</v>
      </c>
      <c r="I211" s="55">
        <v>2381</v>
      </c>
      <c r="J211" s="55">
        <v>0</v>
      </c>
      <c r="K211" s="75">
        <f t="shared" si="43"/>
        <v>2381</v>
      </c>
      <c r="L211" s="84">
        <f t="shared" si="42"/>
        <v>0.35631251689645849</v>
      </c>
      <c r="M211" s="147">
        <v>2399</v>
      </c>
      <c r="N211" s="95">
        <v>390</v>
      </c>
      <c r="O211" s="225">
        <f t="shared" si="44"/>
        <v>1991</v>
      </c>
      <c r="P211" s="226">
        <f t="shared" si="45"/>
        <v>0.1700708628595248</v>
      </c>
      <c r="Q211" s="147">
        <v>2399</v>
      </c>
      <c r="R211" s="95">
        <v>390</v>
      </c>
      <c r="S211" s="256">
        <f t="shared" si="49"/>
        <v>1991</v>
      </c>
      <c r="T211" s="257">
        <f t="shared" si="46"/>
        <v>0.1700708628595248</v>
      </c>
      <c r="U211" s="147">
        <v>2499</v>
      </c>
      <c r="V211" s="95">
        <v>310</v>
      </c>
      <c r="W211" s="225">
        <f t="shared" si="50"/>
        <v>2071</v>
      </c>
      <c r="X211" s="226">
        <f t="shared" si="47"/>
        <v>0.17126850740296118</v>
      </c>
      <c r="Y211" s="147">
        <v>2499</v>
      </c>
      <c r="Z211" s="95">
        <v>310</v>
      </c>
      <c r="AA211" s="256">
        <f t="shared" si="51"/>
        <v>2071</v>
      </c>
      <c r="AB211" s="257">
        <f t="shared" si="48"/>
        <v>0.17126850740296118</v>
      </c>
    </row>
    <row r="212" spans="1:28" s="4" customFormat="1" ht="12.75" customHeight="1" thickBot="1">
      <c r="A212" s="26" t="s">
        <v>192</v>
      </c>
      <c r="B212" s="23" t="s">
        <v>29</v>
      </c>
      <c r="C212" s="67"/>
      <c r="D212" s="31">
        <v>1.19</v>
      </c>
      <c r="E212" s="2" t="s">
        <v>193</v>
      </c>
      <c r="F212" s="74">
        <v>3959</v>
      </c>
      <c r="G212" s="35">
        <v>3599</v>
      </c>
      <c r="H212" s="54">
        <v>2799</v>
      </c>
      <c r="I212" s="54">
        <v>2299</v>
      </c>
      <c r="J212" s="54">
        <v>0</v>
      </c>
      <c r="K212" s="74">
        <f t="shared" si="43"/>
        <v>2299</v>
      </c>
      <c r="L212" s="83">
        <f t="shared" si="42"/>
        <v>0.3612114476243401</v>
      </c>
      <c r="M212" s="149">
        <v>2199</v>
      </c>
      <c r="N212" s="94">
        <v>470</v>
      </c>
      <c r="O212" s="222">
        <f t="shared" si="44"/>
        <v>1829</v>
      </c>
      <c r="P212" s="223">
        <f t="shared" si="45"/>
        <v>0.16825829922692132</v>
      </c>
      <c r="Q212" s="149">
        <v>2199</v>
      </c>
      <c r="R212" s="94">
        <v>470</v>
      </c>
      <c r="S212" s="253">
        <f t="shared" si="49"/>
        <v>1829</v>
      </c>
      <c r="T212" s="254">
        <f t="shared" si="46"/>
        <v>0.16825829922692132</v>
      </c>
      <c r="U212" s="149">
        <v>2399</v>
      </c>
      <c r="V212" s="94">
        <v>310</v>
      </c>
      <c r="W212" s="222">
        <f t="shared" si="50"/>
        <v>1989</v>
      </c>
      <c r="X212" s="223">
        <f t="shared" si="47"/>
        <v>0.1709045435598166</v>
      </c>
      <c r="Y212" s="149">
        <v>2399</v>
      </c>
      <c r="Z212" s="94">
        <v>310</v>
      </c>
      <c r="AA212" s="253">
        <f t="shared" si="51"/>
        <v>1989</v>
      </c>
      <c r="AB212" s="254">
        <f t="shared" si="48"/>
        <v>0.1709045435598166</v>
      </c>
    </row>
    <row r="213" spans="1:28" s="4" customFormat="1" ht="12.75" customHeight="1">
      <c r="A213" s="105" t="s">
        <v>501</v>
      </c>
      <c r="B213" s="117" t="s">
        <v>29</v>
      </c>
      <c r="C213" s="122"/>
      <c r="D213" s="118">
        <v>1.19</v>
      </c>
      <c r="E213" s="119" t="s">
        <v>503</v>
      </c>
      <c r="F213" s="72">
        <v>2309</v>
      </c>
      <c r="G213" s="65">
        <v>2099</v>
      </c>
      <c r="H213" s="57">
        <v>1599</v>
      </c>
      <c r="I213" s="57">
        <v>1287</v>
      </c>
      <c r="J213" s="57">
        <v>0</v>
      </c>
      <c r="K213" s="72">
        <f t="shared" si="43"/>
        <v>1287</v>
      </c>
      <c r="L213" s="85">
        <f t="shared" si="42"/>
        <v>0.38685088137208196</v>
      </c>
      <c r="M213" s="164">
        <v>1399</v>
      </c>
      <c r="N213" s="204">
        <v>152</v>
      </c>
      <c r="O213" s="233">
        <f t="shared" si="44"/>
        <v>1135</v>
      </c>
      <c r="P213" s="234">
        <f t="shared" si="45"/>
        <v>0.18870621872766261</v>
      </c>
      <c r="Q213" s="164">
        <v>1199</v>
      </c>
      <c r="R213" s="204">
        <v>309</v>
      </c>
      <c r="S213" s="265">
        <f t="shared" si="49"/>
        <v>978</v>
      </c>
      <c r="T213" s="266">
        <f t="shared" si="46"/>
        <v>0.18432026688907424</v>
      </c>
      <c r="U213" s="164">
        <v>1499</v>
      </c>
      <c r="V213" s="204">
        <v>74</v>
      </c>
      <c r="W213" s="233">
        <f t="shared" si="50"/>
        <v>1213</v>
      </c>
      <c r="X213" s="234">
        <f t="shared" si="47"/>
        <v>0.19079386257505004</v>
      </c>
      <c r="Y213" s="164">
        <v>1299</v>
      </c>
      <c r="Z213" s="204">
        <v>228</v>
      </c>
      <c r="AA213" s="265">
        <f t="shared" si="51"/>
        <v>1059</v>
      </c>
      <c r="AB213" s="266">
        <f t="shared" si="48"/>
        <v>0.18475750577367206</v>
      </c>
    </row>
    <row r="214" spans="1:28" s="4" customFormat="1" ht="12.75" customHeight="1">
      <c r="A214" s="27" t="s">
        <v>502</v>
      </c>
      <c r="B214" s="21" t="s">
        <v>29</v>
      </c>
      <c r="C214" s="69"/>
      <c r="D214" s="32">
        <v>1.19</v>
      </c>
      <c r="E214" s="6" t="s">
        <v>504</v>
      </c>
      <c r="F214" s="75">
        <v>2859</v>
      </c>
      <c r="G214" s="61">
        <v>2599</v>
      </c>
      <c r="H214" s="55">
        <v>1999</v>
      </c>
      <c r="I214" s="55">
        <v>1635</v>
      </c>
      <c r="J214" s="55">
        <v>0</v>
      </c>
      <c r="K214" s="75">
        <f t="shared" si="43"/>
        <v>1635</v>
      </c>
      <c r="L214" s="84">
        <f t="shared" si="42"/>
        <v>0.37091188918814927</v>
      </c>
      <c r="M214" s="147">
        <v>1499</v>
      </c>
      <c r="N214" s="95">
        <v>391</v>
      </c>
      <c r="O214" s="225">
        <f t="shared" si="44"/>
        <v>1244</v>
      </c>
      <c r="P214" s="226">
        <f t="shared" si="45"/>
        <v>0.17011340893929286</v>
      </c>
      <c r="Q214" s="147">
        <v>1499</v>
      </c>
      <c r="R214" s="95">
        <v>391</v>
      </c>
      <c r="S214" s="256">
        <f t="shared" si="49"/>
        <v>1244</v>
      </c>
      <c r="T214" s="257">
        <f t="shared" si="46"/>
        <v>0.17011340893929286</v>
      </c>
      <c r="U214" s="147">
        <v>1699</v>
      </c>
      <c r="V214" s="95">
        <v>232</v>
      </c>
      <c r="W214" s="225">
        <f t="shared" si="50"/>
        <v>1403</v>
      </c>
      <c r="X214" s="226">
        <f t="shared" si="47"/>
        <v>0.17422012948793408</v>
      </c>
      <c r="Y214" s="147">
        <v>1599</v>
      </c>
      <c r="Z214" s="95">
        <v>310</v>
      </c>
      <c r="AA214" s="256">
        <f t="shared" si="51"/>
        <v>1325</v>
      </c>
      <c r="AB214" s="257">
        <f t="shared" si="48"/>
        <v>0.17135709818636649</v>
      </c>
    </row>
    <row r="215" spans="1:28" s="4" customFormat="1" ht="12.75" customHeight="1">
      <c r="A215" s="106" t="s">
        <v>656</v>
      </c>
      <c r="B215" s="123" t="s">
        <v>29</v>
      </c>
      <c r="C215" s="66" t="s">
        <v>5</v>
      </c>
      <c r="D215" s="125">
        <v>1.19</v>
      </c>
      <c r="E215" s="126" t="s">
        <v>658</v>
      </c>
      <c r="F215" s="108">
        <v>3079</v>
      </c>
      <c r="G215" s="109">
        <v>2799</v>
      </c>
      <c r="H215" s="107">
        <v>2049</v>
      </c>
      <c r="I215" s="107">
        <v>1641</v>
      </c>
      <c r="J215" s="107">
        <v>0</v>
      </c>
      <c r="K215" s="108">
        <f t="shared" si="43"/>
        <v>1641</v>
      </c>
      <c r="L215" s="86">
        <f t="shared" si="42"/>
        <v>0.4137191854233655</v>
      </c>
      <c r="M215" s="165">
        <v>1599</v>
      </c>
      <c r="N215" s="205">
        <v>356</v>
      </c>
      <c r="O215" s="229">
        <f t="shared" si="44"/>
        <v>1285</v>
      </c>
      <c r="P215" s="230">
        <f t="shared" si="45"/>
        <v>0.19637273295809882</v>
      </c>
      <c r="Q215" s="165">
        <v>1499</v>
      </c>
      <c r="R215" s="205">
        <v>435</v>
      </c>
      <c r="S215" s="261">
        <f t="shared" si="49"/>
        <v>1206</v>
      </c>
      <c r="T215" s="262">
        <f t="shared" si="46"/>
        <v>0.19546364242828551</v>
      </c>
      <c r="U215" s="165">
        <v>1699</v>
      </c>
      <c r="V215" s="205">
        <v>275</v>
      </c>
      <c r="W215" s="229">
        <f t="shared" si="50"/>
        <v>1366</v>
      </c>
      <c r="X215" s="230">
        <f t="shared" si="47"/>
        <v>0.19599764567392583</v>
      </c>
      <c r="Y215" s="165">
        <v>1649</v>
      </c>
      <c r="Z215" s="205">
        <v>312</v>
      </c>
      <c r="AA215" s="261">
        <f t="shared" si="51"/>
        <v>1329</v>
      </c>
      <c r="AB215" s="262">
        <f t="shared" si="48"/>
        <v>0.19405700424499697</v>
      </c>
    </row>
    <row r="216" spans="1:28" s="4" customFormat="1" ht="12.75" customHeight="1">
      <c r="A216" s="104" t="s">
        <v>506</v>
      </c>
      <c r="B216" s="24" t="s">
        <v>29</v>
      </c>
      <c r="C216" s="66"/>
      <c r="D216" s="30">
        <v>1.19</v>
      </c>
      <c r="E216" s="25" t="s">
        <v>505</v>
      </c>
      <c r="F216" s="73">
        <v>3299</v>
      </c>
      <c r="G216" s="60">
        <v>3299</v>
      </c>
      <c r="H216" s="53">
        <v>2599</v>
      </c>
      <c r="I216" s="53">
        <v>2140</v>
      </c>
      <c r="J216" s="53">
        <v>0</v>
      </c>
      <c r="K216" s="73">
        <f t="shared" si="43"/>
        <v>2140</v>
      </c>
      <c r="L216" s="82">
        <f t="shared" si="42"/>
        <v>0.35131858138829947</v>
      </c>
      <c r="M216" s="146">
        <v>1999</v>
      </c>
      <c r="N216" s="96">
        <v>475</v>
      </c>
      <c r="O216" s="220">
        <f t="shared" si="44"/>
        <v>1665</v>
      </c>
      <c r="P216" s="221">
        <f t="shared" si="45"/>
        <v>0.16708354177088544</v>
      </c>
      <c r="Q216" s="146">
        <v>1999</v>
      </c>
      <c r="R216" s="96">
        <v>475</v>
      </c>
      <c r="S216" s="251">
        <f t="shared" si="49"/>
        <v>1665</v>
      </c>
      <c r="T216" s="252">
        <f t="shared" si="46"/>
        <v>0.16708354177088544</v>
      </c>
      <c r="U216" s="146">
        <v>1999</v>
      </c>
      <c r="V216" s="220">
        <v>0</v>
      </c>
      <c r="W216" s="220">
        <f t="shared" si="50"/>
        <v>2140</v>
      </c>
      <c r="X216" s="221">
        <f t="shared" si="47"/>
        <v>-7.0535267633816914E-2</v>
      </c>
      <c r="Y216" s="146">
        <v>1899</v>
      </c>
      <c r="Z216" s="251">
        <v>0</v>
      </c>
      <c r="AA216" s="251">
        <f t="shared" si="51"/>
        <v>2140</v>
      </c>
      <c r="AB216" s="252">
        <f t="shared" si="48"/>
        <v>-0.12690889942074776</v>
      </c>
    </row>
    <row r="217" spans="1:28" s="4" customFormat="1" ht="12.75" customHeight="1" thickBot="1">
      <c r="A217" s="56" t="s">
        <v>657</v>
      </c>
      <c r="B217" s="49" t="s">
        <v>29</v>
      </c>
      <c r="C217" s="110" t="s">
        <v>5</v>
      </c>
      <c r="D217" s="50">
        <v>1.19</v>
      </c>
      <c r="E217" s="51" t="s">
        <v>659</v>
      </c>
      <c r="F217" s="77">
        <v>3629</v>
      </c>
      <c r="G217" s="111">
        <v>3299</v>
      </c>
      <c r="H217" s="58">
        <v>2649</v>
      </c>
      <c r="I217" s="58">
        <v>2118</v>
      </c>
      <c r="J217" s="58">
        <v>0</v>
      </c>
      <c r="K217" s="77">
        <f t="shared" si="43"/>
        <v>2118</v>
      </c>
      <c r="L217" s="93">
        <f t="shared" si="42"/>
        <v>0.35798726886935434</v>
      </c>
      <c r="M217" s="166">
        <v>1899</v>
      </c>
      <c r="N217" s="116">
        <v>594</v>
      </c>
      <c r="O217" s="227">
        <f t="shared" si="44"/>
        <v>1524</v>
      </c>
      <c r="P217" s="228">
        <f t="shared" si="45"/>
        <v>0.19747235387045814</v>
      </c>
      <c r="Q217" s="166">
        <v>1899</v>
      </c>
      <c r="R217" s="116">
        <v>594</v>
      </c>
      <c r="S217" s="258">
        <f t="shared" si="49"/>
        <v>1524</v>
      </c>
      <c r="T217" s="259">
        <f t="shared" si="46"/>
        <v>0.19747235387045814</v>
      </c>
      <c r="U217" s="166">
        <v>1999</v>
      </c>
      <c r="V217" s="116">
        <v>513</v>
      </c>
      <c r="W217" s="227">
        <f t="shared" si="50"/>
        <v>1605</v>
      </c>
      <c r="X217" s="228">
        <f t="shared" si="47"/>
        <v>0.19709854927463732</v>
      </c>
      <c r="Y217" s="166">
        <v>1949</v>
      </c>
      <c r="Z217" s="116">
        <v>550</v>
      </c>
      <c r="AA217" s="258">
        <f t="shared" si="51"/>
        <v>1568</v>
      </c>
      <c r="AB217" s="259">
        <f t="shared" si="48"/>
        <v>0.19548486403283735</v>
      </c>
    </row>
    <row r="218" spans="1:28" s="4" customFormat="1" ht="12.75" customHeight="1">
      <c r="A218" s="27" t="s">
        <v>70</v>
      </c>
      <c r="B218" s="21" t="s">
        <v>29</v>
      </c>
      <c r="C218" s="5"/>
      <c r="D218" s="32">
        <v>0.83</v>
      </c>
      <c r="E218" s="6" t="s">
        <v>81</v>
      </c>
      <c r="F218" s="75">
        <v>1429</v>
      </c>
      <c r="G218" s="61">
        <v>1299</v>
      </c>
      <c r="H218" s="55">
        <v>1049</v>
      </c>
      <c r="I218" s="55">
        <v>895</v>
      </c>
      <c r="J218" s="55">
        <v>0</v>
      </c>
      <c r="K218" s="75">
        <f t="shared" si="43"/>
        <v>895</v>
      </c>
      <c r="L218" s="84">
        <f t="shared" si="42"/>
        <v>0.31100846805234794</v>
      </c>
      <c r="M218" s="147">
        <v>1049</v>
      </c>
      <c r="N218" s="225">
        <v>0</v>
      </c>
      <c r="O218" s="225">
        <f t="shared" si="44"/>
        <v>895</v>
      </c>
      <c r="P218" s="226">
        <f t="shared" si="45"/>
        <v>0.14680648236415633</v>
      </c>
      <c r="Q218" s="147">
        <v>1049</v>
      </c>
      <c r="R218" s="256">
        <v>0</v>
      </c>
      <c r="S218" s="256">
        <f t="shared" si="49"/>
        <v>895</v>
      </c>
      <c r="T218" s="257">
        <f t="shared" si="46"/>
        <v>0.14680648236415633</v>
      </c>
      <c r="U218" s="147">
        <v>999</v>
      </c>
      <c r="V218" s="95">
        <v>39</v>
      </c>
      <c r="W218" s="225">
        <f t="shared" si="50"/>
        <v>856</v>
      </c>
      <c r="X218" s="226">
        <f t="shared" si="47"/>
        <v>0.14314314314314314</v>
      </c>
      <c r="Y218" s="147">
        <v>999</v>
      </c>
      <c r="Z218" s="95">
        <v>39</v>
      </c>
      <c r="AA218" s="256">
        <f t="shared" si="51"/>
        <v>856</v>
      </c>
      <c r="AB218" s="257">
        <f t="shared" si="48"/>
        <v>0.14314314314314314</v>
      </c>
    </row>
    <row r="219" spans="1:28" s="4" customFormat="1" ht="12.75" customHeight="1">
      <c r="A219" s="27" t="s">
        <v>72</v>
      </c>
      <c r="B219" s="21" t="s">
        <v>29</v>
      </c>
      <c r="C219" s="5"/>
      <c r="D219" s="30">
        <v>0.83</v>
      </c>
      <c r="E219" s="6" t="s">
        <v>80</v>
      </c>
      <c r="F219" s="73">
        <v>1374</v>
      </c>
      <c r="G219" s="60">
        <v>1599</v>
      </c>
      <c r="H219" s="53">
        <v>1299</v>
      </c>
      <c r="I219" s="53">
        <v>1104</v>
      </c>
      <c r="J219" s="53">
        <v>0</v>
      </c>
      <c r="K219" s="73">
        <f t="shared" si="43"/>
        <v>1104</v>
      </c>
      <c r="L219" s="82">
        <f t="shared" si="42"/>
        <v>0.30956848030018763</v>
      </c>
      <c r="M219" s="146">
        <v>1099</v>
      </c>
      <c r="N219" s="96">
        <v>166</v>
      </c>
      <c r="O219" s="220">
        <f t="shared" si="44"/>
        <v>938</v>
      </c>
      <c r="P219" s="221">
        <f t="shared" si="45"/>
        <v>0.1464968152866242</v>
      </c>
      <c r="Q219" s="146">
        <v>1099</v>
      </c>
      <c r="R219" s="96">
        <v>166</v>
      </c>
      <c r="S219" s="251">
        <f t="shared" si="49"/>
        <v>938</v>
      </c>
      <c r="T219" s="252">
        <f t="shared" si="46"/>
        <v>0.1464968152866242</v>
      </c>
      <c r="U219" s="146">
        <v>1099</v>
      </c>
      <c r="V219" s="220">
        <v>0</v>
      </c>
      <c r="W219" s="220">
        <f t="shared" si="50"/>
        <v>1104</v>
      </c>
      <c r="X219" s="221">
        <f t="shared" si="47"/>
        <v>-4.549590536851683E-3</v>
      </c>
      <c r="Y219" s="146">
        <v>1099</v>
      </c>
      <c r="Z219" s="251">
        <v>0</v>
      </c>
      <c r="AA219" s="251">
        <f t="shared" si="51"/>
        <v>1104</v>
      </c>
      <c r="AB219" s="252">
        <f t="shared" si="48"/>
        <v>-4.549590536851683E-3</v>
      </c>
    </row>
    <row r="220" spans="1:28" s="4" customFormat="1" ht="12.75" customHeight="1">
      <c r="A220" s="104" t="s">
        <v>71</v>
      </c>
      <c r="B220" s="21" t="s">
        <v>29</v>
      </c>
      <c r="C220" s="5"/>
      <c r="D220" s="30">
        <v>0.83</v>
      </c>
      <c r="E220" s="25" t="s">
        <v>80</v>
      </c>
      <c r="F220" s="73">
        <v>1264</v>
      </c>
      <c r="G220" s="60">
        <v>1499</v>
      </c>
      <c r="H220" s="53">
        <v>1199</v>
      </c>
      <c r="I220" s="53">
        <v>1019</v>
      </c>
      <c r="J220" s="53">
        <v>0</v>
      </c>
      <c r="K220" s="73">
        <f t="shared" si="43"/>
        <v>1019</v>
      </c>
      <c r="L220" s="82">
        <f t="shared" si="42"/>
        <v>0.32021347565043362</v>
      </c>
      <c r="M220" s="146">
        <v>999</v>
      </c>
      <c r="N220" s="96">
        <v>166</v>
      </c>
      <c r="O220" s="220">
        <f t="shared" si="44"/>
        <v>853</v>
      </c>
      <c r="P220" s="221">
        <f t="shared" si="45"/>
        <v>0.14614614614614616</v>
      </c>
      <c r="Q220" s="146">
        <v>999</v>
      </c>
      <c r="R220" s="96">
        <v>166</v>
      </c>
      <c r="S220" s="251">
        <f t="shared" si="49"/>
        <v>853</v>
      </c>
      <c r="T220" s="252">
        <f t="shared" si="46"/>
        <v>0.14614614614614616</v>
      </c>
      <c r="U220" s="146">
        <v>999</v>
      </c>
      <c r="V220" s="220">
        <v>0</v>
      </c>
      <c r="W220" s="220">
        <f t="shared" si="50"/>
        <v>1019</v>
      </c>
      <c r="X220" s="221">
        <f t="shared" si="47"/>
        <v>-2.002002002002002E-2</v>
      </c>
      <c r="Y220" s="146">
        <v>999</v>
      </c>
      <c r="Z220" s="251">
        <v>0</v>
      </c>
      <c r="AA220" s="251">
        <f t="shared" si="51"/>
        <v>1019</v>
      </c>
      <c r="AB220" s="252">
        <f t="shared" si="48"/>
        <v>-2.002002002002002E-2</v>
      </c>
    </row>
    <row r="221" spans="1:28" s="4" customFormat="1" ht="12.75" customHeight="1">
      <c r="A221" s="104" t="s">
        <v>628</v>
      </c>
      <c r="B221" s="21" t="s">
        <v>29</v>
      </c>
      <c r="C221" s="69" t="s">
        <v>5</v>
      </c>
      <c r="D221" s="30">
        <v>0.83</v>
      </c>
      <c r="E221" s="25" t="s">
        <v>630</v>
      </c>
      <c r="F221" s="73">
        <v>1869</v>
      </c>
      <c r="G221" s="61">
        <v>1699</v>
      </c>
      <c r="H221" s="55">
        <v>1299</v>
      </c>
      <c r="I221" s="53">
        <v>1108</v>
      </c>
      <c r="J221" s="53">
        <v>0</v>
      </c>
      <c r="K221" s="73">
        <f t="shared" si="43"/>
        <v>1108</v>
      </c>
      <c r="L221" s="82">
        <f t="shared" si="42"/>
        <v>0.34785167745732781</v>
      </c>
      <c r="M221" s="146">
        <v>999</v>
      </c>
      <c r="N221" s="96">
        <v>252</v>
      </c>
      <c r="O221" s="220">
        <f t="shared" si="44"/>
        <v>856</v>
      </c>
      <c r="P221" s="221">
        <f t="shared" si="45"/>
        <v>0.14314314314314314</v>
      </c>
      <c r="Q221" s="146">
        <v>999</v>
      </c>
      <c r="R221" s="96">
        <v>252</v>
      </c>
      <c r="S221" s="251">
        <f t="shared" si="49"/>
        <v>856</v>
      </c>
      <c r="T221" s="252">
        <f t="shared" si="46"/>
        <v>0.14314314314314314</v>
      </c>
      <c r="U221" s="146">
        <v>999</v>
      </c>
      <c r="V221" s="96">
        <v>251</v>
      </c>
      <c r="W221" s="220">
        <f t="shared" si="50"/>
        <v>857</v>
      </c>
      <c r="X221" s="221">
        <f t="shared" si="47"/>
        <v>0.14214214214214213</v>
      </c>
      <c r="Y221" s="146">
        <v>1099</v>
      </c>
      <c r="Z221" s="96">
        <v>165</v>
      </c>
      <c r="AA221" s="251">
        <f t="shared" si="51"/>
        <v>943</v>
      </c>
      <c r="AB221" s="252">
        <f t="shared" si="48"/>
        <v>0.14194722474977253</v>
      </c>
    </row>
    <row r="222" spans="1:28" s="4" customFormat="1" ht="12.75" customHeight="1">
      <c r="A222" s="104" t="s">
        <v>74</v>
      </c>
      <c r="B222" s="21" t="s">
        <v>29</v>
      </c>
      <c r="C222" s="5"/>
      <c r="D222" s="30">
        <v>0.83</v>
      </c>
      <c r="E222" s="25" t="s">
        <v>82</v>
      </c>
      <c r="F222" s="73">
        <v>1594</v>
      </c>
      <c r="G222" s="61">
        <v>1799</v>
      </c>
      <c r="H222" s="55">
        <v>1499</v>
      </c>
      <c r="I222" s="53">
        <v>1261</v>
      </c>
      <c r="J222" s="53">
        <v>0</v>
      </c>
      <c r="K222" s="73">
        <f t="shared" si="43"/>
        <v>1261</v>
      </c>
      <c r="L222" s="82">
        <f t="shared" si="42"/>
        <v>0.29905503057254029</v>
      </c>
      <c r="M222" s="146">
        <v>1249</v>
      </c>
      <c r="N222" s="96">
        <v>205</v>
      </c>
      <c r="O222" s="220">
        <f t="shared" si="44"/>
        <v>1056</v>
      </c>
      <c r="P222" s="221">
        <f t="shared" si="45"/>
        <v>0.15452361889511609</v>
      </c>
      <c r="Q222" s="146">
        <v>1249</v>
      </c>
      <c r="R222" s="96">
        <v>205</v>
      </c>
      <c r="S222" s="251">
        <f t="shared" si="49"/>
        <v>1056</v>
      </c>
      <c r="T222" s="252">
        <f t="shared" si="46"/>
        <v>0.15452361889511609</v>
      </c>
      <c r="U222" s="146">
        <v>1299</v>
      </c>
      <c r="V222" s="220">
        <v>0</v>
      </c>
      <c r="W222" s="220">
        <f t="shared" si="50"/>
        <v>1261</v>
      </c>
      <c r="X222" s="221">
        <f t="shared" si="47"/>
        <v>2.9253271747498075E-2</v>
      </c>
      <c r="Y222" s="146">
        <v>1249</v>
      </c>
      <c r="Z222" s="251">
        <v>0</v>
      </c>
      <c r="AA222" s="251">
        <f t="shared" si="51"/>
        <v>1261</v>
      </c>
      <c r="AB222" s="252">
        <f t="shared" si="48"/>
        <v>-9.6076861489191347E-3</v>
      </c>
    </row>
    <row r="223" spans="1:28" s="4" customFormat="1" ht="12.75" customHeight="1">
      <c r="A223" s="104" t="s">
        <v>73</v>
      </c>
      <c r="B223" s="21" t="s">
        <v>29</v>
      </c>
      <c r="C223" s="121"/>
      <c r="D223" s="30">
        <v>0.83</v>
      </c>
      <c r="E223" s="25" t="s">
        <v>82</v>
      </c>
      <c r="F223" s="73">
        <v>1484</v>
      </c>
      <c r="G223" s="60">
        <v>1699</v>
      </c>
      <c r="H223" s="53">
        <v>1399</v>
      </c>
      <c r="I223" s="53">
        <v>1179</v>
      </c>
      <c r="J223" s="53">
        <v>0</v>
      </c>
      <c r="K223" s="73">
        <f t="shared" si="43"/>
        <v>1179</v>
      </c>
      <c r="L223" s="82">
        <f t="shared" si="42"/>
        <v>0.30606238964096527</v>
      </c>
      <c r="M223" s="146">
        <v>1199</v>
      </c>
      <c r="N223" s="96">
        <v>165</v>
      </c>
      <c r="O223" s="220">
        <f t="shared" si="44"/>
        <v>1014</v>
      </c>
      <c r="P223" s="221">
        <f t="shared" si="45"/>
        <v>0.15429524603836531</v>
      </c>
      <c r="Q223" s="146">
        <v>1199</v>
      </c>
      <c r="R223" s="96">
        <v>165</v>
      </c>
      <c r="S223" s="251">
        <f t="shared" si="49"/>
        <v>1014</v>
      </c>
      <c r="T223" s="252">
        <f t="shared" si="46"/>
        <v>0.15429524603836531</v>
      </c>
      <c r="U223" s="146">
        <v>1199</v>
      </c>
      <c r="V223" s="96">
        <v>165</v>
      </c>
      <c r="W223" s="220">
        <f t="shared" si="50"/>
        <v>1014</v>
      </c>
      <c r="X223" s="221">
        <f t="shared" si="47"/>
        <v>0.15429524603836531</v>
      </c>
      <c r="Y223" s="250">
        <v>1699</v>
      </c>
      <c r="Z223" s="251">
        <v>0</v>
      </c>
      <c r="AA223" s="251">
        <f t="shared" si="51"/>
        <v>1179</v>
      </c>
      <c r="AB223" s="252">
        <f t="shared" si="48"/>
        <v>0.30606238964096527</v>
      </c>
    </row>
    <row r="224" spans="1:28" s="4" customFormat="1" ht="12.75" customHeight="1">
      <c r="A224" s="175" t="s">
        <v>629</v>
      </c>
      <c r="B224" s="21" t="s">
        <v>29</v>
      </c>
      <c r="C224" s="69" t="s">
        <v>5</v>
      </c>
      <c r="D224" s="30">
        <v>0.83</v>
      </c>
      <c r="E224" s="142" t="s">
        <v>631</v>
      </c>
      <c r="F224" s="143">
        <v>1979</v>
      </c>
      <c r="G224" s="136">
        <v>1799</v>
      </c>
      <c r="H224" s="144">
        <v>1499</v>
      </c>
      <c r="I224" s="144">
        <v>1267</v>
      </c>
      <c r="J224" s="144">
        <v>0</v>
      </c>
      <c r="K224" s="143">
        <f t="shared" si="43"/>
        <v>1267</v>
      </c>
      <c r="L224" s="145">
        <f t="shared" si="42"/>
        <v>0.29571984435797666</v>
      </c>
      <c r="M224" s="148">
        <v>1249</v>
      </c>
      <c r="N224" s="206">
        <v>206</v>
      </c>
      <c r="O224" s="231">
        <f t="shared" si="44"/>
        <v>1061</v>
      </c>
      <c r="P224" s="232">
        <f t="shared" si="45"/>
        <v>0.15052041633306645</v>
      </c>
      <c r="Q224" s="148">
        <v>1099</v>
      </c>
      <c r="R224" s="206">
        <v>334</v>
      </c>
      <c r="S224" s="263">
        <f t="shared" si="49"/>
        <v>933</v>
      </c>
      <c r="T224" s="264">
        <f t="shared" si="46"/>
        <v>0.15104640582347589</v>
      </c>
      <c r="U224" s="148">
        <v>1199</v>
      </c>
      <c r="V224" s="206">
        <v>249</v>
      </c>
      <c r="W224" s="231">
        <f t="shared" si="50"/>
        <v>1018</v>
      </c>
      <c r="X224" s="232">
        <f t="shared" si="47"/>
        <v>0.15095913261050875</v>
      </c>
      <c r="Y224" s="148">
        <v>1249</v>
      </c>
      <c r="Z224" s="206">
        <v>205</v>
      </c>
      <c r="AA224" s="263">
        <f t="shared" si="51"/>
        <v>1062</v>
      </c>
      <c r="AB224" s="264">
        <f t="shared" si="48"/>
        <v>0.14971977582065651</v>
      </c>
    </row>
    <row r="225" spans="1:28" s="4" customFormat="1" ht="12.75" customHeight="1" thickBot="1">
      <c r="A225" s="26" t="s">
        <v>499</v>
      </c>
      <c r="B225" s="23" t="s">
        <v>29</v>
      </c>
      <c r="C225" s="67"/>
      <c r="D225" s="31">
        <v>0.83</v>
      </c>
      <c r="E225" s="2" t="s">
        <v>500</v>
      </c>
      <c r="F225" s="74">
        <v>1979</v>
      </c>
      <c r="G225" s="35">
        <v>2399</v>
      </c>
      <c r="H225" s="54">
        <v>1899</v>
      </c>
      <c r="I225" s="54">
        <v>1544</v>
      </c>
      <c r="J225" s="54">
        <v>0</v>
      </c>
      <c r="K225" s="74">
        <f t="shared" si="43"/>
        <v>1544</v>
      </c>
      <c r="L225" s="83">
        <f t="shared" si="42"/>
        <v>0.3563984993747395</v>
      </c>
      <c r="M225" s="149">
        <v>1699</v>
      </c>
      <c r="N225" s="94">
        <v>150</v>
      </c>
      <c r="O225" s="222">
        <f t="shared" si="44"/>
        <v>1394</v>
      </c>
      <c r="P225" s="223">
        <f t="shared" si="45"/>
        <v>0.17951736315479694</v>
      </c>
      <c r="Q225" s="149">
        <v>1699</v>
      </c>
      <c r="R225" s="94">
        <v>150</v>
      </c>
      <c r="S225" s="253">
        <f t="shared" si="49"/>
        <v>1394</v>
      </c>
      <c r="T225" s="254">
        <f t="shared" si="46"/>
        <v>0.17951736315479694</v>
      </c>
      <c r="U225" s="149">
        <v>1799</v>
      </c>
      <c r="V225" s="222">
        <v>0</v>
      </c>
      <c r="W225" s="222">
        <f t="shared" si="50"/>
        <v>1544</v>
      </c>
      <c r="X225" s="223">
        <f t="shared" si="47"/>
        <v>0.14174541411895497</v>
      </c>
      <c r="Y225" s="149">
        <v>1649</v>
      </c>
      <c r="Z225" s="253">
        <v>0</v>
      </c>
      <c r="AA225" s="253">
        <f t="shared" si="51"/>
        <v>1544</v>
      </c>
      <c r="AB225" s="254">
        <f t="shared" si="48"/>
        <v>6.3674954517889626E-2</v>
      </c>
    </row>
    <row r="226" spans="1:28" s="4" customFormat="1" ht="12.75" customHeight="1">
      <c r="A226" s="27" t="s">
        <v>138</v>
      </c>
      <c r="B226" s="21" t="s">
        <v>29</v>
      </c>
      <c r="C226" s="69"/>
      <c r="D226" s="32">
        <v>1.19</v>
      </c>
      <c r="E226" s="6" t="s">
        <v>139</v>
      </c>
      <c r="F226" s="75">
        <v>1759</v>
      </c>
      <c r="G226" s="61">
        <v>1599</v>
      </c>
      <c r="H226" s="55">
        <v>1299</v>
      </c>
      <c r="I226" s="55">
        <v>976</v>
      </c>
      <c r="J226" s="61">
        <v>0</v>
      </c>
      <c r="K226" s="61">
        <f t="shared" si="43"/>
        <v>976</v>
      </c>
      <c r="L226" s="84">
        <f t="shared" si="42"/>
        <v>0.3896185115697311</v>
      </c>
      <c r="M226" s="147">
        <v>1299</v>
      </c>
      <c r="N226" s="225">
        <v>0</v>
      </c>
      <c r="O226" s="225">
        <f t="shared" si="44"/>
        <v>976</v>
      </c>
      <c r="P226" s="226">
        <f t="shared" si="45"/>
        <v>0.24865280985373364</v>
      </c>
      <c r="Q226" s="147">
        <v>1099</v>
      </c>
      <c r="R226" s="95">
        <v>141</v>
      </c>
      <c r="S226" s="256">
        <f t="shared" si="49"/>
        <v>835</v>
      </c>
      <c r="T226" s="257">
        <f t="shared" si="46"/>
        <v>0.24021838034576887</v>
      </c>
      <c r="U226" s="147">
        <v>1299</v>
      </c>
      <c r="V226" s="225">
        <v>0</v>
      </c>
      <c r="W226" s="225">
        <f t="shared" si="50"/>
        <v>976</v>
      </c>
      <c r="X226" s="226">
        <f t="shared" si="47"/>
        <v>0.24865280985373364</v>
      </c>
      <c r="Y226" s="147">
        <v>1099</v>
      </c>
      <c r="Z226" s="95">
        <v>141</v>
      </c>
      <c r="AA226" s="256">
        <f t="shared" si="51"/>
        <v>835</v>
      </c>
      <c r="AB226" s="257">
        <f t="shared" si="48"/>
        <v>0.24021838034576887</v>
      </c>
    </row>
    <row r="227" spans="1:28" s="4" customFormat="1" ht="12.75" customHeight="1">
      <c r="A227" s="27" t="s">
        <v>642</v>
      </c>
      <c r="B227" s="24" t="s">
        <v>29</v>
      </c>
      <c r="C227" s="69" t="s">
        <v>5</v>
      </c>
      <c r="D227" s="30">
        <v>1.19</v>
      </c>
      <c r="E227" s="6" t="s">
        <v>643</v>
      </c>
      <c r="F227" s="75">
        <v>1099</v>
      </c>
      <c r="G227" s="61">
        <v>999</v>
      </c>
      <c r="H227" s="55">
        <v>899</v>
      </c>
      <c r="I227" s="55">
        <v>797</v>
      </c>
      <c r="J227" s="61">
        <v>0</v>
      </c>
      <c r="K227" s="61">
        <f t="shared" si="43"/>
        <v>797</v>
      </c>
      <c r="L227" s="84">
        <f t="shared" si="42"/>
        <v>0.2022022022022022</v>
      </c>
      <c r="M227" s="146">
        <v>899</v>
      </c>
      <c r="N227" s="225">
        <v>0</v>
      </c>
      <c r="O227" s="225">
        <f t="shared" si="44"/>
        <v>797</v>
      </c>
      <c r="P227" s="226">
        <f t="shared" si="45"/>
        <v>0.11345939933259176</v>
      </c>
      <c r="Q227" s="146">
        <v>899</v>
      </c>
      <c r="R227" s="256">
        <v>0</v>
      </c>
      <c r="S227" s="256">
        <f t="shared" si="49"/>
        <v>797</v>
      </c>
      <c r="T227" s="257">
        <f t="shared" si="46"/>
        <v>0.11345939933259176</v>
      </c>
      <c r="U227" s="146">
        <v>899</v>
      </c>
      <c r="V227" s="225">
        <v>0</v>
      </c>
      <c r="W227" s="225">
        <f t="shared" si="50"/>
        <v>797</v>
      </c>
      <c r="X227" s="226">
        <f t="shared" si="47"/>
        <v>0.11345939933259176</v>
      </c>
      <c r="Y227" s="146">
        <v>899</v>
      </c>
      <c r="Z227" s="256">
        <v>0</v>
      </c>
      <c r="AA227" s="256">
        <f t="shared" si="51"/>
        <v>797</v>
      </c>
      <c r="AB227" s="257">
        <f t="shared" si="48"/>
        <v>0.11345939933259176</v>
      </c>
    </row>
    <row r="228" spans="1:28" s="4" customFormat="1" ht="12.75" customHeight="1">
      <c r="A228" s="104" t="s">
        <v>140</v>
      </c>
      <c r="B228" s="24" t="s">
        <v>29</v>
      </c>
      <c r="C228" s="66"/>
      <c r="D228" s="30">
        <v>1.19</v>
      </c>
      <c r="E228" s="25" t="s">
        <v>141</v>
      </c>
      <c r="F228" s="73">
        <v>2034</v>
      </c>
      <c r="G228" s="61">
        <v>2099</v>
      </c>
      <c r="H228" s="55">
        <v>1699</v>
      </c>
      <c r="I228" s="53">
        <v>1310</v>
      </c>
      <c r="J228" s="60">
        <v>0</v>
      </c>
      <c r="K228" s="60">
        <f t="shared" si="43"/>
        <v>1310</v>
      </c>
      <c r="L228" s="82">
        <f t="shared" si="42"/>
        <v>0.37589328251548354</v>
      </c>
      <c r="M228" s="146">
        <v>1699</v>
      </c>
      <c r="N228" s="220">
        <v>0</v>
      </c>
      <c r="O228" s="220">
        <f t="shared" si="44"/>
        <v>1310</v>
      </c>
      <c r="P228" s="221">
        <f t="shared" si="45"/>
        <v>0.22895821071218364</v>
      </c>
      <c r="Q228" s="146">
        <v>1699</v>
      </c>
      <c r="R228" s="251">
        <v>0</v>
      </c>
      <c r="S228" s="251">
        <f t="shared" si="49"/>
        <v>1310</v>
      </c>
      <c r="T228" s="252">
        <f t="shared" si="46"/>
        <v>0.22895821071218364</v>
      </c>
      <c r="U228" s="146">
        <v>1499</v>
      </c>
      <c r="V228" s="220">
        <v>0</v>
      </c>
      <c r="W228" s="220">
        <f t="shared" si="50"/>
        <v>1310</v>
      </c>
      <c r="X228" s="221">
        <f t="shared" si="47"/>
        <v>0.12608405603735823</v>
      </c>
      <c r="Y228" s="146">
        <v>1449</v>
      </c>
      <c r="Z228" s="251">
        <v>0</v>
      </c>
      <c r="AA228" s="251">
        <f t="shared" si="51"/>
        <v>1310</v>
      </c>
      <c r="AB228" s="252">
        <f t="shared" si="48"/>
        <v>9.5928226363008975E-2</v>
      </c>
    </row>
    <row r="229" spans="1:28" s="4" customFormat="1" ht="12.6" customHeight="1">
      <c r="A229" s="104" t="s">
        <v>142</v>
      </c>
      <c r="B229" s="24" t="s">
        <v>29</v>
      </c>
      <c r="C229" s="66"/>
      <c r="D229" s="30">
        <v>1.19</v>
      </c>
      <c r="E229" s="25" t="s">
        <v>143</v>
      </c>
      <c r="F229" s="73">
        <v>1924</v>
      </c>
      <c r="G229" s="60">
        <v>1999</v>
      </c>
      <c r="H229" s="53">
        <v>1599</v>
      </c>
      <c r="I229" s="53">
        <v>1230</v>
      </c>
      <c r="J229" s="60">
        <v>0</v>
      </c>
      <c r="K229" s="60">
        <f t="shared" si="43"/>
        <v>1230</v>
      </c>
      <c r="L229" s="82">
        <f t="shared" si="42"/>
        <v>0.38469234617308656</v>
      </c>
      <c r="M229" s="146">
        <v>1599</v>
      </c>
      <c r="N229" s="220">
        <v>0</v>
      </c>
      <c r="O229" s="220">
        <f t="shared" si="44"/>
        <v>1230</v>
      </c>
      <c r="P229" s="221">
        <f t="shared" si="45"/>
        <v>0.23076923076923078</v>
      </c>
      <c r="Q229" s="146">
        <v>1599</v>
      </c>
      <c r="R229" s="251">
        <v>0</v>
      </c>
      <c r="S229" s="251">
        <f t="shared" si="49"/>
        <v>1230</v>
      </c>
      <c r="T229" s="252">
        <f t="shared" si="46"/>
        <v>0.23076923076923078</v>
      </c>
      <c r="U229" s="146">
        <v>1399</v>
      </c>
      <c r="V229" s="220">
        <v>0</v>
      </c>
      <c r="W229" s="220">
        <f t="shared" si="50"/>
        <v>1230</v>
      </c>
      <c r="X229" s="221">
        <f t="shared" si="47"/>
        <v>0.12080057183702644</v>
      </c>
      <c r="Y229" s="146">
        <v>1399</v>
      </c>
      <c r="Z229" s="251">
        <v>0</v>
      </c>
      <c r="AA229" s="251">
        <f t="shared" si="51"/>
        <v>1230</v>
      </c>
      <c r="AB229" s="252">
        <f t="shared" si="48"/>
        <v>0.12080057183702644</v>
      </c>
    </row>
    <row r="230" spans="1:28" s="4" customFormat="1" ht="12.75" customHeight="1">
      <c r="A230" s="104" t="s">
        <v>644</v>
      </c>
      <c r="B230" s="24" t="s">
        <v>29</v>
      </c>
      <c r="C230" s="69" t="s">
        <v>5</v>
      </c>
      <c r="D230" s="30">
        <v>1.19</v>
      </c>
      <c r="E230" s="25" t="s">
        <v>646</v>
      </c>
      <c r="F230" s="73">
        <v>2309</v>
      </c>
      <c r="G230" s="61">
        <v>2099</v>
      </c>
      <c r="H230" s="55">
        <v>1699</v>
      </c>
      <c r="I230" s="53">
        <v>1329</v>
      </c>
      <c r="J230" s="60">
        <v>0</v>
      </c>
      <c r="K230" s="60">
        <f t="shared" si="43"/>
        <v>1329</v>
      </c>
      <c r="L230" s="82">
        <f t="shared" si="42"/>
        <v>0.36684135302525012</v>
      </c>
      <c r="M230" s="146">
        <v>1449</v>
      </c>
      <c r="N230" s="96">
        <v>185</v>
      </c>
      <c r="O230" s="220">
        <f t="shared" si="44"/>
        <v>1144</v>
      </c>
      <c r="P230" s="221">
        <f t="shared" si="45"/>
        <v>0.21048999309868874</v>
      </c>
      <c r="Q230" s="146">
        <v>1449</v>
      </c>
      <c r="R230" s="96">
        <v>185</v>
      </c>
      <c r="S230" s="251">
        <f t="shared" si="49"/>
        <v>1144</v>
      </c>
      <c r="T230" s="252">
        <f t="shared" si="46"/>
        <v>0.21048999309868874</v>
      </c>
      <c r="U230" s="146">
        <v>1499</v>
      </c>
      <c r="V230" s="96">
        <v>147</v>
      </c>
      <c r="W230" s="220">
        <f t="shared" si="50"/>
        <v>1182</v>
      </c>
      <c r="X230" s="221">
        <f t="shared" si="47"/>
        <v>0.2114743162108072</v>
      </c>
      <c r="Y230" s="146">
        <v>1449</v>
      </c>
      <c r="Z230" s="96">
        <v>180</v>
      </c>
      <c r="AA230" s="251">
        <f t="shared" si="51"/>
        <v>1149</v>
      </c>
      <c r="AB230" s="252">
        <f t="shared" si="48"/>
        <v>0.20703933747412009</v>
      </c>
    </row>
    <row r="231" spans="1:28" s="4" customFormat="1" ht="12.75" customHeight="1">
      <c r="A231" s="104" t="s">
        <v>645</v>
      </c>
      <c r="B231" s="24" t="s">
        <v>29</v>
      </c>
      <c r="C231" s="69" t="s">
        <v>5</v>
      </c>
      <c r="D231" s="30">
        <v>1.19</v>
      </c>
      <c r="E231" s="25" t="s">
        <v>647</v>
      </c>
      <c r="F231" s="73">
        <v>2199</v>
      </c>
      <c r="G231" s="61">
        <v>1999</v>
      </c>
      <c r="H231" s="55">
        <v>1599</v>
      </c>
      <c r="I231" s="53">
        <v>1246</v>
      </c>
      <c r="J231" s="60">
        <v>0</v>
      </c>
      <c r="K231" s="60">
        <f t="shared" si="43"/>
        <v>1246</v>
      </c>
      <c r="L231" s="82">
        <f t="shared" si="42"/>
        <v>0.37668834417208602</v>
      </c>
      <c r="M231" s="146">
        <v>1299</v>
      </c>
      <c r="N231" s="96">
        <v>220</v>
      </c>
      <c r="O231" s="220">
        <f t="shared" si="44"/>
        <v>1026</v>
      </c>
      <c r="P231" s="221">
        <f t="shared" si="45"/>
        <v>0.21016166281755197</v>
      </c>
      <c r="Q231" s="146">
        <v>1199</v>
      </c>
      <c r="R231" s="96">
        <v>297</v>
      </c>
      <c r="S231" s="251">
        <f t="shared" si="49"/>
        <v>949</v>
      </c>
      <c r="T231" s="252">
        <f t="shared" si="46"/>
        <v>0.2085070892410342</v>
      </c>
      <c r="U231" s="146">
        <v>1399</v>
      </c>
      <c r="V231" s="96">
        <v>147</v>
      </c>
      <c r="W231" s="220">
        <f t="shared" si="50"/>
        <v>1099</v>
      </c>
      <c r="X231" s="221">
        <f t="shared" si="47"/>
        <v>0.21443888491779842</v>
      </c>
      <c r="Y231" s="146">
        <v>1399</v>
      </c>
      <c r="Z231" s="96">
        <v>145</v>
      </c>
      <c r="AA231" s="251">
        <f t="shared" si="51"/>
        <v>1101</v>
      </c>
      <c r="AB231" s="252">
        <f t="shared" si="48"/>
        <v>0.21300929235167976</v>
      </c>
    </row>
    <row r="232" spans="1:28" s="4" customFormat="1" ht="12.75" customHeight="1">
      <c r="A232" s="104" t="s">
        <v>144</v>
      </c>
      <c r="B232" s="24" t="s">
        <v>29</v>
      </c>
      <c r="C232" s="66"/>
      <c r="D232" s="30">
        <v>1.19</v>
      </c>
      <c r="E232" s="25" t="s">
        <v>145</v>
      </c>
      <c r="F232" s="73">
        <v>2419</v>
      </c>
      <c r="G232" s="61">
        <v>2499</v>
      </c>
      <c r="H232" s="55">
        <v>1899</v>
      </c>
      <c r="I232" s="53">
        <v>1481</v>
      </c>
      <c r="J232" s="60">
        <v>0</v>
      </c>
      <c r="K232" s="60">
        <f t="shared" si="43"/>
        <v>1481</v>
      </c>
      <c r="L232" s="82">
        <f t="shared" ref="L232:L260" si="56">IFERROR((G232-K232)/G232, " ")</f>
        <v>0.40736294517807126</v>
      </c>
      <c r="M232" s="146">
        <v>1899</v>
      </c>
      <c r="N232" s="220">
        <v>0</v>
      </c>
      <c r="O232" s="220">
        <f t="shared" si="44"/>
        <v>1481</v>
      </c>
      <c r="P232" s="221">
        <f t="shared" si="45"/>
        <v>0.22011585044760401</v>
      </c>
      <c r="Q232" s="146">
        <v>1899</v>
      </c>
      <c r="R232" s="251">
        <v>0</v>
      </c>
      <c r="S232" s="251">
        <f t="shared" si="49"/>
        <v>1481</v>
      </c>
      <c r="T232" s="252">
        <f t="shared" si="46"/>
        <v>0.22011585044760401</v>
      </c>
      <c r="U232" s="146">
        <v>1599</v>
      </c>
      <c r="V232" s="220">
        <v>0</v>
      </c>
      <c r="W232" s="220">
        <f t="shared" si="50"/>
        <v>1481</v>
      </c>
      <c r="X232" s="221">
        <f t="shared" si="47"/>
        <v>7.3796122576610376E-2</v>
      </c>
      <c r="Y232" s="146">
        <v>1649</v>
      </c>
      <c r="Z232" s="251">
        <v>0</v>
      </c>
      <c r="AA232" s="251">
        <f t="shared" si="51"/>
        <v>1481</v>
      </c>
      <c r="AB232" s="252">
        <f t="shared" si="48"/>
        <v>0.10187992722862341</v>
      </c>
    </row>
    <row r="233" spans="1:28" s="4" customFormat="1" ht="12.6" customHeight="1">
      <c r="A233" s="104" t="s">
        <v>146</v>
      </c>
      <c r="B233" s="24" t="s">
        <v>29</v>
      </c>
      <c r="C233" s="66"/>
      <c r="D233" s="30">
        <v>1.19</v>
      </c>
      <c r="E233" s="25" t="s">
        <v>147</v>
      </c>
      <c r="F233" s="73">
        <v>2639</v>
      </c>
      <c r="G233" s="60">
        <v>2399</v>
      </c>
      <c r="H233" s="53">
        <v>1799</v>
      </c>
      <c r="I233" s="53">
        <v>1405</v>
      </c>
      <c r="J233" s="60">
        <v>0</v>
      </c>
      <c r="K233" s="60">
        <f t="shared" si="43"/>
        <v>1405</v>
      </c>
      <c r="L233" s="82">
        <f t="shared" si="56"/>
        <v>0.41433930804501878</v>
      </c>
      <c r="M233" s="146">
        <v>1399</v>
      </c>
      <c r="N233" s="96">
        <v>307</v>
      </c>
      <c r="O233" s="220">
        <f t="shared" si="44"/>
        <v>1098</v>
      </c>
      <c r="P233" s="221">
        <f t="shared" si="45"/>
        <v>0.21515368120085776</v>
      </c>
      <c r="Q233" s="146">
        <v>1399</v>
      </c>
      <c r="R233" s="96">
        <v>307</v>
      </c>
      <c r="S233" s="251">
        <f t="shared" si="49"/>
        <v>1098</v>
      </c>
      <c r="T233" s="252">
        <f t="shared" si="46"/>
        <v>0.21515368120085776</v>
      </c>
      <c r="U233" s="146">
        <v>1499</v>
      </c>
      <c r="V233" s="96">
        <v>229</v>
      </c>
      <c r="W233" s="220">
        <f t="shared" si="50"/>
        <v>1176</v>
      </c>
      <c r="X233" s="221">
        <f t="shared" si="47"/>
        <v>0.21547698465643764</v>
      </c>
      <c r="Y233" s="146">
        <v>1599</v>
      </c>
      <c r="Z233" s="96">
        <v>148</v>
      </c>
      <c r="AA233" s="251">
        <f t="shared" si="51"/>
        <v>1257</v>
      </c>
      <c r="AB233" s="252">
        <f t="shared" si="48"/>
        <v>0.21388367729831145</v>
      </c>
    </row>
    <row r="234" spans="1:28" s="4" customFormat="1" ht="12.75" customHeight="1">
      <c r="A234" s="104" t="s">
        <v>648</v>
      </c>
      <c r="B234" s="24" t="s">
        <v>29</v>
      </c>
      <c r="C234" s="69" t="s">
        <v>5</v>
      </c>
      <c r="D234" s="30">
        <v>1.19</v>
      </c>
      <c r="E234" s="25" t="s">
        <v>650</v>
      </c>
      <c r="F234" s="73">
        <v>2859</v>
      </c>
      <c r="G234" s="60">
        <v>2599</v>
      </c>
      <c r="H234" s="53">
        <v>1999</v>
      </c>
      <c r="I234" s="53">
        <v>1558</v>
      </c>
      <c r="J234" s="60">
        <v>0</v>
      </c>
      <c r="K234" s="60">
        <f t="shared" si="43"/>
        <v>1558</v>
      </c>
      <c r="L234" s="82">
        <f t="shared" si="56"/>
        <v>0.400538668718738</v>
      </c>
      <c r="M234" s="146">
        <v>1649</v>
      </c>
      <c r="N234" s="96">
        <v>268</v>
      </c>
      <c r="O234" s="220">
        <f t="shared" si="44"/>
        <v>1290</v>
      </c>
      <c r="P234" s="221">
        <f t="shared" si="45"/>
        <v>0.21770770163735598</v>
      </c>
      <c r="Q234" s="146">
        <v>1649</v>
      </c>
      <c r="R234" s="96">
        <v>268</v>
      </c>
      <c r="S234" s="251">
        <f t="shared" si="49"/>
        <v>1290</v>
      </c>
      <c r="T234" s="252">
        <f t="shared" si="46"/>
        <v>0.21770770163735598</v>
      </c>
      <c r="U234" s="146">
        <v>1599</v>
      </c>
      <c r="V234" s="96">
        <v>307</v>
      </c>
      <c r="W234" s="220">
        <f t="shared" si="50"/>
        <v>1251</v>
      </c>
      <c r="X234" s="221">
        <f t="shared" si="47"/>
        <v>0.2176360225140713</v>
      </c>
      <c r="Y234" s="146">
        <v>1649</v>
      </c>
      <c r="Z234" s="96">
        <v>260</v>
      </c>
      <c r="AA234" s="251">
        <f t="shared" si="51"/>
        <v>1298</v>
      </c>
      <c r="AB234" s="252">
        <f t="shared" si="48"/>
        <v>0.21285627653123104</v>
      </c>
    </row>
    <row r="235" spans="1:28" s="4" customFormat="1" ht="12.75" customHeight="1">
      <c r="A235" s="104" t="s">
        <v>649</v>
      </c>
      <c r="B235" s="24" t="s">
        <v>29</v>
      </c>
      <c r="C235" s="69" t="s">
        <v>5</v>
      </c>
      <c r="D235" s="30">
        <v>1.19</v>
      </c>
      <c r="E235" s="25" t="s">
        <v>651</v>
      </c>
      <c r="F235" s="73">
        <v>2749</v>
      </c>
      <c r="G235" s="60">
        <v>2499</v>
      </c>
      <c r="H235" s="53">
        <v>1899</v>
      </c>
      <c r="I235" s="53">
        <v>1483</v>
      </c>
      <c r="J235" s="60">
        <v>0</v>
      </c>
      <c r="K235" s="60">
        <f t="shared" si="43"/>
        <v>1483</v>
      </c>
      <c r="L235" s="82">
        <f t="shared" si="56"/>
        <v>0.40656262505002</v>
      </c>
      <c r="M235" s="146">
        <v>1399</v>
      </c>
      <c r="N235" s="96">
        <v>365</v>
      </c>
      <c r="O235" s="220">
        <f t="shared" si="44"/>
        <v>1118</v>
      </c>
      <c r="P235" s="221">
        <f t="shared" si="45"/>
        <v>0.2008577555396712</v>
      </c>
      <c r="Q235" s="146">
        <v>1399</v>
      </c>
      <c r="R235" s="96">
        <v>365</v>
      </c>
      <c r="S235" s="251">
        <f t="shared" si="49"/>
        <v>1118</v>
      </c>
      <c r="T235" s="252">
        <f t="shared" si="46"/>
        <v>0.2008577555396712</v>
      </c>
      <c r="U235" s="146">
        <v>1499</v>
      </c>
      <c r="V235" s="96">
        <v>308</v>
      </c>
      <c r="W235" s="220">
        <f t="shared" si="50"/>
        <v>1175</v>
      </c>
      <c r="X235" s="221">
        <f t="shared" si="47"/>
        <v>0.2161440960640427</v>
      </c>
      <c r="Y235" s="146">
        <v>1599</v>
      </c>
      <c r="Z235" s="96">
        <v>225</v>
      </c>
      <c r="AA235" s="251">
        <f t="shared" si="51"/>
        <v>1258</v>
      </c>
      <c r="AB235" s="252">
        <f t="shared" si="48"/>
        <v>0.21325828642901815</v>
      </c>
    </row>
    <row r="236" spans="1:28" s="4" customFormat="1" ht="12.75" customHeight="1">
      <c r="A236" s="104" t="s">
        <v>148</v>
      </c>
      <c r="B236" s="24" t="s">
        <v>29</v>
      </c>
      <c r="C236" s="66"/>
      <c r="D236" s="30">
        <v>1.19</v>
      </c>
      <c r="E236" s="25" t="s">
        <v>149</v>
      </c>
      <c r="F236" s="73">
        <v>2749</v>
      </c>
      <c r="G236" s="60">
        <v>2999</v>
      </c>
      <c r="H236" s="53">
        <v>2299</v>
      </c>
      <c r="I236" s="53">
        <v>1889</v>
      </c>
      <c r="J236" s="60">
        <v>0</v>
      </c>
      <c r="K236" s="60">
        <f t="shared" si="43"/>
        <v>1889</v>
      </c>
      <c r="L236" s="82">
        <f t="shared" si="56"/>
        <v>0.37012337445815274</v>
      </c>
      <c r="M236" s="146">
        <v>2299</v>
      </c>
      <c r="N236" s="220">
        <v>0</v>
      </c>
      <c r="O236" s="220">
        <f t="shared" si="44"/>
        <v>1889</v>
      </c>
      <c r="P236" s="221">
        <f t="shared" si="45"/>
        <v>0.17833840800347978</v>
      </c>
      <c r="Q236" s="146">
        <v>2299</v>
      </c>
      <c r="R236" s="251">
        <v>0</v>
      </c>
      <c r="S236" s="251">
        <f t="shared" si="49"/>
        <v>1889</v>
      </c>
      <c r="T236" s="252">
        <f t="shared" si="46"/>
        <v>0.17833840800347978</v>
      </c>
      <c r="U236" s="146">
        <v>2299</v>
      </c>
      <c r="V236" s="220">
        <v>0</v>
      </c>
      <c r="W236" s="220">
        <f t="shared" si="50"/>
        <v>1889</v>
      </c>
      <c r="X236" s="221">
        <f t="shared" si="47"/>
        <v>0.17833840800347978</v>
      </c>
      <c r="Y236" s="146">
        <v>1999</v>
      </c>
      <c r="Z236" s="251">
        <v>0</v>
      </c>
      <c r="AA236" s="251">
        <f t="shared" si="51"/>
        <v>1889</v>
      </c>
      <c r="AB236" s="252">
        <f t="shared" si="48"/>
        <v>5.5027513756878442E-2</v>
      </c>
    </row>
    <row r="237" spans="1:28" s="4" customFormat="1" ht="12.75" customHeight="1">
      <c r="A237" s="27" t="s">
        <v>652</v>
      </c>
      <c r="B237" s="24" t="s">
        <v>29</v>
      </c>
      <c r="C237" s="69" t="s">
        <v>5</v>
      </c>
      <c r="D237" s="30">
        <v>1.19</v>
      </c>
      <c r="E237" s="6" t="s">
        <v>653</v>
      </c>
      <c r="F237" s="75">
        <v>3299</v>
      </c>
      <c r="G237" s="61">
        <v>2999</v>
      </c>
      <c r="H237" s="55">
        <v>2299</v>
      </c>
      <c r="I237" s="55">
        <v>1838</v>
      </c>
      <c r="J237" s="55">
        <v>0</v>
      </c>
      <c r="K237" s="75">
        <f t="shared" si="43"/>
        <v>1838</v>
      </c>
      <c r="L237" s="84">
        <f t="shared" si="56"/>
        <v>0.38712904301433809</v>
      </c>
      <c r="M237" s="147">
        <v>2299</v>
      </c>
      <c r="N237" s="225">
        <v>0</v>
      </c>
      <c r="O237" s="225">
        <f t="shared" si="44"/>
        <v>1838</v>
      </c>
      <c r="P237" s="226">
        <f t="shared" si="45"/>
        <v>0.20052196607220529</v>
      </c>
      <c r="Q237" s="147">
        <v>2299</v>
      </c>
      <c r="R237" s="256">
        <v>0</v>
      </c>
      <c r="S237" s="256">
        <f t="shared" si="49"/>
        <v>1838</v>
      </c>
      <c r="T237" s="257">
        <f t="shared" si="46"/>
        <v>0.20052196607220529</v>
      </c>
      <c r="U237" s="147">
        <v>1799</v>
      </c>
      <c r="V237" s="95">
        <v>394</v>
      </c>
      <c r="W237" s="225">
        <f t="shared" si="50"/>
        <v>1444</v>
      </c>
      <c r="X237" s="226">
        <f t="shared" si="47"/>
        <v>0.19733185102834908</v>
      </c>
      <c r="Y237" s="147">
        <v>1999</v>
      </c>
      <c r="Z237" s="95">
        <v>234</v>
      </c>
      <c r="AA237" s="256">
        <f t="shared" si="51"/>
        <v>1604</v>
      </c>
      <c r="AB237" s="257">
        <f t="shared" si="48"/>
        <v>0.19759879939969985</v>
      </c>
    </row>
    <row r="238" spans="1:28" s="4" customFormat="1" ht="12.75" customHeight="1">
      <c r="A238" s="27" t="s">
        <v>194</v>
      </c>
      <c r="B238" s="21" t="s">
        <v>29</v>
      </c>
      <c r="C238" s="69"/>
      <c r="D238" s="30">
        <v>1.19</v>
      </c>
      <c r="E238" s="6" t="s">
        <v>196</v>
      </c>
      <c r="F238" s="75">
        <v>4289</v>
      </c>
      <c r="G238" s="61">
        <v>3899</v>
      </c>
      <c r="H238" s="55">
        <v>3099</v>
      </c>
      <c r="I238" s="55">
        <v>2542</v>
      </c>
      <c r="J238" s="55">
        <v>0</v>
      </c>
      <c r="K238" s="75">
        <f t="shared" si="43"/>
        <v>2542</v>
      </c>
      <c r="L238" s="84">
        <f t="shared" si="56"/>
        <v>0.34803795845088487</v>
      </c>
      <c r="M238" s="147">
        <v>2499</v>
      </c>
      <c r="N238" s="95">
        <v>470</v>
      </c>
      <c r="O238" s="225">
        <f t="shared" si="44"/>
        <v>2072</v>
      </c>
      <c r="P238" s="226">
        <f t="shared" si="45"/>
        <v>0.17086834733893558</v>
      </c>
      <c r="Q238" s="147">
        <v>2499</v>
      </c>
      <c r="R238" s="95">
        <v>470</v>
      </c>
      <c r="S238" s="256">
        <f t="shared" si="49"/>
        <v>2072</v>
      </c>
      <c r="T238" s="257">
        <f t="shared" si="46"/>
        <v>0.17086834733893558</v>
      </c>
      <c r="U238" s="147">
        <v>2699</v>
      </c>
      <c r="V238" s="95">
        <v>310</v>
      </c>
      <c r="W238" s="225">
        <f t="shared" si="50"/>
        <v>2232</v>
      </c>
      <c r="X238" s="226">
        <f t="shared" si="47"/>
        <v>0.17302704705446462</v>
      </c>
      <c r="Y238" s="147">
        <v>2599</v>
      </c>
      <c r="Z238" s="95">
        <v>390</v>
      </c>
      <c r="AA238" s="256">
        <f t="shared" si="51"/>
        <v>2152</v>
      </c>
      <c r="AB238" s="257">
        <f t="shared" si="48"/>
        <v>0.17198922662562524</v>
      </c>
    </row>
    <row r="239" spans="1:28" s="4" customFormat="1" ht="12.75" customHeight="1" thickBot="1">
      <c r="A239" s="56" t="s">
        <v>195</v>
      </c>
      <c r="B239" s="23" t="s">
        <v>29</v>
      </c>
      <c r="C239" s="67"/>
      <c r="D239" s="31">
        <v>1.19</v>
      </c>
      <c r="E239" s="51" t="s">
        <v>196</v>
      </c>
      <c r="F239" s="77">
        <v>4179</v>
      </c>
      <c r="G239" s="111">
        <v>3799</v>
      </c>
      <c r="H239" s="58">
        <v>2999</v>
      </c>
      <c r="I239" s="58">
        <v>2463</v>
      </c>
      <c r="J239" s="58">
        <v>0</v>
      </c>
      <c r="K239" s="77">
        <f t="shared" si="43"/>
        <v>2463</v>
      </c>
      <c r="L239" s="93">
        <f t="shared" si="56"/>
        <v>0.35167149249802582</v>
      </c>
      <c r="M239" s="166">
        <v>2299</v>
      </c>
      <c r="N239" s="116">
        <v>550</v>
      </c>
      <c r="O239" s="227">
        <f t="shared" si="44"/>
        <v>1913</v>
      </c>
      <c r="P239" s="228">
        <f t="shared" si="45"/>
        <v>0.16789908655937363</v>
      </c>
      <c r="Q239" s="166">
        <v>2299</v>
      </c>
      <c r="R239" s="116">
        <v>550</v>
      </c>
      <c r="S239" s="258">
        <f t="shared" si="49"/>
        <v>1913</v>
      </c>
      <c r="T239" s="259">
        <f t="shared" si="46"/>
        <v>0.16789908655937363</v>
      </c>
      <c r="U239" s="166">
        <v>2599</v>
      </c>
      <c r="V239" s="116">
        <v>310</v>
      </c>
      <c r="W239" s="227">
        <f t="shared" si="50"/>
        <v>2153</v>
      </c>
      <c r="X239" s="228">
        <f t="shared" si="47"/>
        <v>0.17160446325509812</v>
      </c>
      <c r="Y239" s="166">
        <v>2499</v>
      </c>
      <c r="Z239" s="116">
        <v>390</v>
      </c>
      <c r="AA239" s="258">
        <f t="shared" si="51"/>
        <v>2073</v>
      </c>
      <c r="AB239" s="259">
        <f t="shared" si="48"/>
        <v>0.17046818727490998</v>
      </c>
    </row>
    <row r="240" spans="1:28" s="4" customFormat="1" ht="12.75" customHeight="1" thickBot="1">
      <c r="A240" s="115" t="s">
        <v>197</v>
      </c>
      <c r="B240" s="155" t="s">
        <v>29</v>
      </c>
      <c r="C240" s="161"/>
      <c r="D240" s="157">
        <v>1.19</v>
      </c>
      <c r="E240" s="158" t="s">
        <v>198</v>
      </c>
      <c r="F240" s="76">
        <v>3629</v>
      </c>
      <c r="G240" s="172">
        <v>3299</v>
      </c>
      <c r="H240" s="174">
        <v>2599</v>
      </c>
      <c r="I240" s="174">
        <v>2134</v>
      </c>
      <c r="J240" s="174">
        <v>0</v>
      </c>
      <c r="K240" s="76">
        <f t="shared" si="43"/>
        <v>2134</v>
      </c>
      <c r="L240" s="87">
        <f t="shared" si="56"/>
        <v>0.35313731433767809</v>
      </c>
      <c r="M240" s="167">
        <v>2199</v>
      </c>
      <c r="N240" s="162">
        <v>310</v>
      </c>
      <c r="O240" s="235">
        <f t="shared" si="44"/>
        <v>1824</v>
      </c>
      <c r="P240" s="236">
        <f t="shared" si="45"/>
        <v>0.17053206002728513</v>
      </c>
      <c r="Q240" s="167">
        <v>2199</v>
      </c>
      <c r="R240" s="162">
        <v>310</v>
      </c>
      <c r="S240" s="268">
        <f t="shared" si="49"/>
        <v>1824</v>
      </c>
      <c r="T240" s="269">
        <f t="shared" si="46"/>
        <v>0.17053206002728513</v>
      </c>
      <c r="U240" s="167">
        <v>1899</v>
      </c>
      <c r="V240" s="162">
        <v>550</v>
      </c>
      <c r="W240" s="235">
        <f t="shared" si="50"/>
        <v>1584</v>
      </c>
      <c r="X240" s="236">
        <f t="shared" si="47"/>
        <v>0.16587677725118483</v>
      </c>
      <c r="Y240" s="167">
        <v>2199</v>
      </c>
      <c r="Z240" s="162">
        <v>310</v>
      </c>
      <c r="AA240" s="268">
        <f t="shared" si="51"/>
        <v>1824</v>
      </c>
      <c r="AB240" s="269">
        <f t="shared" si="48"/>
        <v>0.17053206002728513</v>
      </c>
    </row>
    <row r="241" spans="1:28" s="4" customFormat="1" ht="12.75" customHeight="1">
      <c r="A241" s="105" t="s">
        <v>507</v>
      </c>
      <c r="B241" s="117" t="s">
        <v>29</v>
      </c>
      <c r="C241" s="122" t="s">
        <v>5</v>
      </c>
      <c r="D241" s="118">
        <v>0.14000000000000001</v>
      </c>
      <c r="E241" s="119" t="s">
        <v>510</v>
      </c>
      <c r="F241" s="72">
        <v>1429</v>
      </c>
      <c r="G241" s="65">
        <v>1299</v>
      </c>
      <c r="H241" s="57">
        <v>999</v>
      </c>
      <c r="I241" s="57">
        <v>805</v>
      </c>
      <c r="J241" s="57">
        <v>0</v>
      </c>
      <c r="K241" s="72">
        <f t="shared" si="43"/>
        <v>805</v>
      </c>
      <c r="L241" s="85">
        <f t="shared" si="56"/>
        <v>0.38029253271747498</v>
      </c>
      <c r="M241" s="164">
        <v>749</v>
      </c>
      <c r="N241" s="204">
        <v>193</v>
      </c>
      <c r="O241" s="233">
        <f t="shared" si="44"/>
        <v>612</v>
      </c>
      <c r="P241" s="234">
        <f t="shared" si="45"/>
        <v>0.18291054739652871</v>
      </c>
      <c r="Q241" s="164">
        <v>749</v>
      </c>
      <c r="R241" s="204">
        <v>193</v>
      </c>
      <c r="S241" s="265">
        <f t="shared" si="49"/>
        <v>612</v>
      </c>
      <c r="T241" s="266">
        <f t="shared" si="46"/>
        <v>0.18291054739652871</v>
      </c>
      <c r="U241" s="164">
        <v>749</v>
      </c>
      <c r="V241" s="204">
        <v>193</v>
      </c>
      <c r="W241" s="233">
        <f t="shared" si="50"/>
        <v>612</v>
      </c>
      <c r="X241" s="234">
        <f t="shared" si="47"/>
        <v>0.18291054739652871</v>
      </c>
      <c r="Y241" s="164">
        <v>749</v>
      </c>
      <c r="Z241" s="204">
        <v>193</v>
      </c>
      <c r="AA241" s="265">
        <f t="shared" si="51"/>
        <v>612</v>
      </c>
      <c r="AB241" s="266">
        <f t="shared" si="48"/>
        <v>0.18291054739652871</v>
      </c>
    </row>
    <row r="242" spans="1:28" s="4" customFormat="1" ht="12.75" customHeight="1">
      <c r="A242" s="27" t="s">
        <v>7</v>
      </c>
      <c r="B242" s="21" t="s">
        <v>29</v>
      </c>
      <c r="C242" s="5"/>
      <c r="D242" s="32">
        <v>0.14000000000000001</v>
      </c>
      <c r="E242" s="6" t="s">
        <v>511</v>
      </c>
      <c r="F242" s="75">
        <v>1319</v>
      </c>
      <c r="G242" s="61">
        <v>1299</v>
      </c>
      <c r="H242" s="55">
        <v>999</v>
      </c>
      <c r="I242" s="55">
        <v>811</v>
      </c>
      <c r="J242" s="55">
        <v>0</v>
      </c>
      <c r="K242" s="75">
        <f t="shared" si="43"/>
        <v>811</v>
      </c>
      <c r="L242" s="84">
        <f t="shared" si="56"/>
        <v>0.37567359507313319</v>
      </c>
      <c r="M242" s="147">
        <v>799</v>
      </c>
      <c r="N242" s="95">
        <v>155</v>
      </c>
      <c r="O242" s="225">
        <f t="shared" si="44"/>
        <v>656</v>
      </c>
      <c r="P242" s="226">
        <f t="shared" si="45"/>
        <v>0.17897371714643304</v>
      </c>
      <c r="Q242" s="147">
        <v>799</v>
      </c>
      <c r="R242" s="95">
        <v>155</v>
      </c>
      <c r="S242" s="256">
        <f t="shared" si="49"/>
        <v>656</v>
      </c>
      <c r="T242" s="257">
        <f t="shared" si="46"/>
        <v>0.17897371714643304</v>
      </c>
      <c r="U242" s="224">
        <v>1299</v>
      </c>
      <c r="V242" s="225">
        <v>0</v>
      </c>
      <c r="W242" s="225">
        <f t="shared" si="50"/>
        <v>811</v>
      </c>
      <c r="X242" s="226">
        <f t="shared" si="47"/>
        <v>0.37567359507313319</v>
      </c>
      <c r="Y242" s="147">
        <v>799</v>
      </c>
      <c r="Z242" s="256">
        <v>0</v>
      </c>
      <c r="AA242" s="256">
        <f t="shared" si="51"/>
        <v>811</v>
      </c>
      <c r="AB242" s="257">
        <f t="shared" si="48"/>
        <v>-1.5018773466833541E-2</v>
      </c>
    </row>
    <row r="243" spans="1:28" s="4" customFormat="1" ht="12.75" customHeight="1">
      <c r="A243" s="104" t="s">
        <v>508</v>
      </c>
      <c r="B243" s="21" t="s">
        <v>29</v>
      </c>
      <c r="C243" s="66" t="s">
        <v>5</v>
      </c>
      <c r="D243" s="32">
        <v>0.14000000000000001</v>
      </c>
      <c r="E243" s="25" t="s">
        <v>511</v>
      </c>
      <c r="F243" s="73">
        <v>1319</v>
      </c>
      <c r="G243" s="60">
        <v>1199</v>
      </c>
      <c r="H243" s="53">
        <v>799</v>
      </c>
      <c r="I243" s="53">
        <v>645</v>
      </c>
      <c r="J243" s="53">
        <v>0</v>
      </c>
      <c r="K243" s="73">
        <f t="shared" si="43"/>
        <v>645</v>
      </c>
      <c r="L243" s="82">
        <f t="shared" si="56"/>
        <v>0.46205170975813176</v>
      </c>
      <c r="M243" s="219">
        <v>1199</v>
      </c>
      <c r="N243" s="220">
        <v>0</v>
      </c>
      <c r="O243" s="220">
        <f t="shared" si="44"/>
        <v>645</v>
      </c>
      <c r="P243" s="221">
        <f t="shared" si="45"/>
        <v>0.46205170975813176</v>
      </c>
      <c r="Q243" s="250">
        <v>1199</v>
      </c>
      <c r="R243" s="251">
        <v>0</v>
      </c>
      <c r="S243" s="251">
        <f t="shared" si="49"/>
        <v>645</v>
      </c>
      <c r="T243" s="252">
        <f t="shared" si="46"/>
        <v>0.46205170975813176</v>
      </c>
      <c r="U243" s="219">
        <v>1199</v>
      </c>
      <c r="V243" s="220">
        <v>0</v>
      </c>
      <c r="W243" s="220">
        <f t="shared" si="50"/>
        <v>645</v>
      </c>
      <c r="X243" s="221">
        <f t="shared" si="47"/>
        <v>0.46205170975813176</v>
      </c>
      <c r="Y243" s="250">
        <v>1199</v>
      </c>
      <c r="Z243" s="251">
        <v>0</v>
      </c>
      <c r="AA243" s="251">
        <f t="shared" si="51"/>
        <v>645</v>
      </c>
      <c r="AB243" s="252">
        <f t="shared" si="48"/>
        <v>0.46205170975813176</v>
      </c>
    </row>
    <row r="244" spans="1:28" s="4" customFormat="1" ht="12.75" customHeight="1">
      <c r="A244" s="104" t="s">
        <v>8</v>
      </c>
      <c r="B244" s="24" t="s">
        <v>29</v>
      </c>
      <c r="C244" s="121"/>
      <c r="D244" s="30">
        <v>0.18</v>
      </c>
      <c r="E244" s="25" t="s">
        <v>512</v>
      </c>
      <c r="F244" s="73">
        <v>1429</v>
      </c>
      <c r="G244" s="60">
        <v>1399</v>
      </c>
      <c r="H244" s="53">
        <v>1099</v>
      </c>
      <c r="I244" s="53">
        <v>892</v>
      </c>
      <c r="J244" s="53">
        <v>0</v>
      </c>
      <c r="K244" s="73">
        <f t="shared" si="43"/>
        <v>892</v>
      </c>
      <c r="L244" s="82">
        <f t="shared" si="56"/>
        <v>0.36240171551107936</v>
      </c>
      <c r="M244" s="147">
        <v>899</v>
      </c>
      <c r="N244" s="96">
        <v>155</v>
      </c>
      <c r="O244" s="220">
        <f t="shared" si="44"/>
        <v>737</v>
      </c>
      <c r="P244" s="221">
        <f t="shared" si="45"/>
        <v>0.18020022246941045</v>
      </c>
      <c r="Q244" s="147">
        <v>899</v>
      </c>
      <c r="R244" s="96">
        <v>155</v>
      </c>
      <c r="S244" s="251">
        <f t="shared" si="49"/>
        <v>737</v>
      </c>
      <c r="T244" s="252">
        <f t="shared" si="46"/>
        <v>0.18020022246941045</v>
      </c>
      <c r="U244" s="147">
        <v>899</v>
      </c>
      <c r="V244" s="96">
        <v>155</v>
      </c>
      <c r="W244" s="220">
        <f t="shared" si="50"/>
        <v>737</v>
      </c>
      <c r="X244" s="221">
        <f t="shared" si="47"/>
        <v>0.18020022246941045</v>
      </c>
      <c r="Y244" s="147">
        <v>899</v>
      </c>
      <c r="Z244" s="251">
        <v>0</v>
      </c>
      <c r="AA244" s="251">
        <f t="shared" si="51"/>
        <v>892</v>
      </c>
      <c r="AB244" s="252">
        <f t="shared" si="48"/>
        <v>7.7864293659621799E-3</v>
      </c>
    </row>
    <row r="245" spans="1:28" s="4" customFormat="1" ht="12.75" customHeight="1" thickBot="1">
      <c r="A245" s="56" t="s">
        <v>509</v>
      </c>
      <c r="B245" s="49" t="s">
        <v>29</v>
      </c>
      <c r="C245" s="110" t="s">
        <v>5</v>
      </c>
      <c r="D245" s="50">
        <v>0.18</v>
      </c>
      <c r="E245" s="51" t="s">
        <v>512</v>
      </c>
      <c r="F245" s="77">
        <v>1429</v>
      </c>
      <c r="G245" s="111">
        <v>1299</v>
      </c>
      <c r="H245" s="58">
        <v>899</v>
      </c>
      <c r="I245" s="58">
        <v>726</v>
      </c>
      <c r="J245" s="58">
        <v>0</v>
      </c>
      <c r="K245" s="77">
        <f t="shared" si="43"/>
        <v>726</v>
      </c>
      <c r="L245" s="93">
        <f t="shared" si="56"/>
        <v>0.44110854503464203</v>
      </c>
      <c r="M245" s="219">
        <v>1299</v>
      </c>
      <c r="N245" s="227">
        <v>0</v>
      </c>
      <c r="O245" s="227">
        <f t="shared" si="44"/>
        <v>726</v>
      </c>
      <c r="P245" s="228">
        <f t="shared" si="45"/>
        <v>0.44110854503464203</v>
      </c>
      <c r="Q245" s="250">
        <v>1299</v>
      </c>
      <c r="R245" s="258">
        <v>0</v>
      </c>
      <c r="S245" s="258">
        <f t="shared" si="49"/>
        <v>726</v>
      </c>
      <c r="T245" s="259">
        <f t="shared" si="46"/>
        <v>0.44110854503464203</v>
      </c>
      <c r="U245" s="219">
        <v>1299</v>
      </c>
      <c r="V245" s="227">
        <v>0</v>
      </c>
      <c r="W245" s="227">
        <f t="shared" si="50"/>
        <v>726</v>
      </c>
      <c r="X245" s="228">
        <f t="shared" si="47"/>
        <v>0.44110854503464203</v>
      </c>
      <c r="Y245" s="250">
        <v>1299</v>
      </c>
      <c r="Z245" s="258">
        <v>0</v>
      </c>
      <c r="AA245" s="258">
        <f t="shared" si="51"/>
        <v>726</v>
      </c>
      <c r="AB245" s="259">
        <f t="shared" si="48"/>
        <v>0.44110854503464203</v>
      </c>
    </row>
    <row r="246" spans="1:28" s="4" customFormat="1" ht="12.75" customHeight="1">
      <c r="A246" s="105" t="s">
        <v>513</v>
      </c>
      <c r="B246" s="117" t="s">
        <v>29</v>
      </c>
      <c r="C246" s="122" t="s">
        <v>5</v>
      </c>
      <c r="D246" s="118">
        <v>0.22</v>
      </c>
      <c r="E246" s="119" t="s">
        <v>514</v>
      </c>
      <c r="F246" s="72">
        <v>1429</v>
      </c>
      <c r="G246" s="65">
        <v>1299</v>
      </c>
      <c r="H246" s="57">
        <v>999</v>
      </c>
      <c r="I246" s="57">
        <v>805</v>
      </c>
      <c r="J246" s="57">
        <v>0</v>
      </c>
      <c r="K246" s="72">
        <f t="shared" si="43"/>
        <v>805</v>
      </c>
      <c r="L246" s="85">
        <f t="shared" si="56"/>
        <v>0.38029253271747498</v>
      </c>
      <c r="M246" s="164">
        <v>999</v>
      </c>
      <c r="N246" s="233">
        <v>0</v>
      </c>
      <c r="O246" s="233">
        <f t="shared" si="44"/>
        <v>805</v>
      </c>
      <c r="P246" s="234">
        <f t="shared" si="45"/>
        <v>0.1941941941941942</v>
      </c>
      <c r="Q246" s="164">
        <v>999</v>
      </c>
      <c r="R246" s="265">
        <v>0</v>
      </c>
      <c r="S246" s="265">
        <f t="shared" si="49"/>
        <v>805</v>
      </c>
      <c r="T246" s="266">
        <f t="shared" si="46"/>
        <v>0.1941941941941942</v>
      </c>
      <c r="U246" s="164">
        <v>999</v>
      </c>
      <c r="V246" s="233">
        <v>0</v>
      </c>
      <c r="W246" s="233">
        <f t="shared" si="50"/>
        <v>805</v>
      </c>
      <c r="X246" s="234">
        <f t="shared" si="47"/>
        <v>0.1941941941941942</v>
      </c>
      <c r="Y246" s="164">
        <v>749</v>
      </c>
      <c r="Z246" s="204">
        <v>192</v>
      </c>
      <c r="AA246" s="265">
        <f t="shared" si="51"/>
        <v>613</v>
      </c>
      <c r="AB246" s="266">
        <f t="shared" si="48"/>
        <v>0.18157543391188252</v>
      </c>
    </row>
    <row r="247" spans="1:28" s="4" customFormat="1" ht="12.75" customHeight="1">
      <c r="A247" s="27" t="s">
        <v>235</v>
      </c>
      <c r="B247" s="21" t="s">
        <v>29</v>
      </c>
      <c r="C247" s="69"/>
      <c r="D247" s="32">
        <v>0.22</v>
      </c>
      <c r="E247" s="6" t="s">
        <v>516</v>
      </c>
      <c r="F247" s="75">
        <v>1374</v>
      </c>
      <c r="G247" s="61">
        <v>1249</v>
      </c>
      <c r="H247" s="55">
        <v>999</v>
      </c>
      <c r="I247" s="55">
        <v>819</v>
      </c>
      <c r="J247" s="55">
        <v>0</v>
      </c>
      <c r="K247" s="75">
        <f t="shared" ref="K247:K304" si="57">IFERROR(I247-J247,I247)</f>
        <v>819</v>
      </c>
      <c r="L247" s="84">
        <f t="shared" si="56"/>
        <v>0.34427542033626901</v>
      </c>
      <c r="M247" s="147">
        <v>999</v>
      </c>
      <c r="N247" s="225">
        <v>0</v>
      </c>
      <c r="O247" s="225">
        <f t="shared" si="44"/>
        <v>819</v>
      </c>
      <c r="P247" s="226">
        <f t="shared" si="45"/>
        <v>0.18018018018018017</v>
      </c>
      <c r="Q247" s="147">
        <v>999</v>
      </c>
      <c r="R247" s="256">
        <v>0</v>
      </c>
      <c r="S247" s="256">
        <f t="shared" si="49"/>
        <v>819</v>
      </c>
      <c r="T247" s="257">
        <f t="shared" si="46"/>
        <v>0.18018018018018017</v>
      </c>
      <c r="U247" s="147">
        <v>899</v>
      </c>
      <c r="V247" s="95">
        <v>75</v>
      </c>
      <c r="W247" s="225">
        <f t="shared" si="50"/>
        <v>744</v>
      </c>
      <c r="X247" s="226">
        <f t="shared" si="47"/>
        <v>0.17241379310344829</v>
      </c>
      <c r="Y247" s="147">
        <v>849</v>
      </c>
      <c r="Z247" s="95">
        <v>115</v>
      </c>
      <c r="AA247" s="256">
        <f t="shared" si="51"/>
        <v>704</v>
      </c>
      <c r="AB247" s="257">
        <f t="shared" si="48"/>
        <v>0.17078916372202591</v>
      </c>
    </row>
    <row r="248" spans="1:28" s="4" customFormat="1" ht="12.75" customHeight="1">
      <c r="A248" s="104" t="s">
        <v>236</v>
      </c>
      <c r="B248" s="24" t="s">
        <v>29</v>
      </c>
      <c r="C248" s="66"/>
      <c r="D248" s="30">
        <v>0.22</v>
      </c>
      <c r="E248" s="6" t="s">
        <v>515</v>
      </c>
      <c r="F248" s="73">
        <v>1264</v>
      </c>
      <c r="G248" s="60">
        <v>1149</v>
      </c>
      <c r="H248" s="53">
        <v>899</v>
      </c>
      <c r="I248" s="53">
        <v>736</v>
      </c>
      <c r="J248" s="53">
        <v>0</v>
      </c>
      <c r="K248" s="73">
        <f t="shared" si="57"/>
        <v>736</v>
      </c>
      <c r="L248" s="82">
        <f t="shared" si="56"/>
        <v>0.35944299390774587</v>
      </c>
      <c r="M248" s="146">
        <v>799</v>
      </c>
      <c r="N248" s="96">
        <v>76</v>
      </c>
      <c r="O248" s="220">
        <f t="shared" si="44"/>
        <v>660</v>
      </c>
      <c r="P248" s="221">
        <f t="shared" si="45"/>
        <v>0.17396745932415519</v>
      </c>
      <c r="Q248" s="146">
        <v>799</v>
      </c>
      <c r="R248" s="96">
        <v>76</v>
      </c>
      <c r="S248" s="251">
        <f t="shared" si="49"/>
        <v>660</v>
      </c>
      <c r="T248" s="252">
        <f t="shared" si="46"/>
        <v>0.17396745932415519</v>
      </c>
      <c r="U248" s="146">
        <v>899</v>
      </c>
      <c r="V248" s="220">
        <v>0</v>
      </c>
      <c r="W248" s="220">
        <f t="shared" si="50"/>
        <v>736</v>
      </c>
      <c r="X248" s="221">
        <f t="shared" si="47"/>
        <v>0.18131256952169078</v>
      </c>
      <c r="Y248" s="146">
        <v>699</v>
      </c>
      <c r="Z248" s="96">
        <v>155</v>
      </c>
      <c r="AA248" s="251">
        <f t="shared" si="51"/>
        <v>581</v>
      </c>
      <c r="AB248" s="252">
        <f t="shared" si="48"/>
        <v>0.16881258941344779</v>
      </c>
    </row>
    <row r="249" spans="1:28" s="4" customFormat="1" ht="12.75" customHeight="1">
      <c r="A249" s="104" t="s">
        <v>239</v>
      </c>
      <c r="B249" s="24" t="s">
        <v>29</v>
      </c>
      <c r="C249" s="66"/>
      <c r="D249" s="30">
        <v>0.22</v>
      </c>
      <c r="E249" s="25" t="s">
        <v>244</v>
      </c>
      <c r="F249" s="73">
        <v>1814</v>
      </c>
      <c r="G249" s="60">
        <v>1649</v>
      </c>
      <c r="H249" s="53">
        <v>1299</v>
      </c>
      <c r="I249" s="53">
        <v>1066</v>
      </c>
      <c r="J249" s="53">
        <v>0</v>
      </c>
      <c r="K249" s="73">
        <f t="shared" si="57"/>
        <v>1066</v>
      </c>
      <c r="L249" s="82">
        <f t="shared" si="56"/>
        <v>0.35354760460885387</v>
      </c>
      <c r="M249" s="146">
        <v>1099</v>
      </c>
      <c r="N249" s="96">
        <v>155</v>
      </c>
      <c r="O249" s="220">
        <f t="shared" si="44"/>
        <v>911</v>
      </c>
      <c r="P249" s="221">
        <f t="shared" si="45"/>
        <v>0.1710646041856233</v>
      </c>
      <c r="Q249" s="146">
        <v>1099</v>
      </c>
      <c r="R249" s="96">
        <v>155</v>
      </c>
      <c r="S249" s="251">
        <f t="shared" si="49"/>
        <v>911</v>
      </c>
      <c r="T249" s="252">
        <f t="shared" si="46"/>
        <v>0.1710646041856233</v>
      </c>
      <c r="U249" s="146">
        <v>1099</v>
      </c>
      <c r="V249" s="96">
        <v>155</v>
      </c>
      <c r="W249" s="220">
        <f t="shared" si="50"/>
        <v>911</v>
      </c>
      <c r="X249" s="221">
        <f t="shared" si="47"/>
        <v>0.1710646041856233</v>
      </c>
      <c r="Y249" s="146">
        <v>1099</v>
      </c>
      <c r="Z249" s="96">
        <v>155</v>
      </c>
      <c r="AA249" s="251">
        <f t="shared" si="51"/>
        <v>911</v>
      </c>
      <c r="AB249" s="252">
        <f t="shared" si="48"/>
        <v>0.1710646041856233</v>
      </c>
    </row>
    <row r="250" spans="1:28" s="4" customFormat="1" ht="12.75" customHeight="1">
      <c r="A250" s="104" t="s">
        <v>237</v>
      </c>
      <c r="B250" s="24" t="s">
        <v>29</v>
      </c>
      <c r="C250" s="66"/>
      <c r="D250" s="30">
        <v>0.27</v>
      </c>
      <c r="E250" s="25" t="s">
        <v>241</v>
      </c>
      <c r="F250" s="73">
        <v>1484</v>
      </c>
      <c r="G250" s="60">
        <v>1349</v>
      </c>
      <c r="H250" s="53">
        <v>1099</v>
      </c>
      <c r="I250" s="53">
        <v>901</v>
      </c>
      <c r="J250" s="53">
        <v>0</v>
      </c>
      <c r="K250" s="73">
        <f t="shared" si="57"/>
        <v>901</v>
      </c>
      <c r="L250" s="82">
        <f t="shared" si="56"/>
        <v>0.33209785025945143</v>
      </c>
      <c r="M250" s="146">
        <v>1099</v>
      </c>
      <c r="N250" s="220">
        <v>0</v>
      </c>
      <c r="O250" s="220">
        <f t="shared" si="44"/>
        <v>901</v>
      </c>
      <c r="P250" s="221">
        <f t="shared" si="45"/>
        <v>0.18016378525932666</v>
      </c>
      <c r="Q250" s="146">
        <v>1099</v>
      </c>
      <c r="R250" s="251">
        <v>0</v>
      </c>
      <c r="S250" s="251">
        <f t="shared" si="49"/>
        <v>901</v>
      </c>
      <c r="T250" s="252">
        <f t="shared" si="46"/>
        <v>0.18016378525932666</v>
      </c>
      <c r="U250" s="146">
        <v>999</v>
      </c>
      <c r="V250" s="96">
        <v>75</v>
      </c>
      <c r="W250" s="220">
        <f t="shared" si="50"/>
        <v>826</v>
      </c>
      <c r="X250" s="221">
        <f t="shared" si="47"/>
        <v>0.17317317317317318</v>
      </c>
      <c r="Y250" s="146">
        <v>949</v>
      </c>
      <c r="Z250" s="96">
        <v>114</v>
      </c>
      <c r="AA250" s="251">
        <f t="shared" si="51"/>
        <v>787</v>
      </c>
      <c r="AB250" s="252">
        <f t="shared" si="48"/>
        <v>0.17070600632244468</v>
      </c>
    </row>
    <row r="251" spans="1:28" s="4" customFormat="1" ht="12.75" customHeight="1">
      <c r="A251" s="104" t="s">
        <v>238</v>
      </c>
      <c r="B251" s="24" t="s">
        <v>29</v>
      </c>
      <c r="C251" s="66"/>
      <c r="D251" s="30">
        <v>0.27</v>
      </c>
      <c r="E251" s="25" t="s">
        <v>242</v>
      </c>
      <c r="F251" s="73">
        <v>1374</v>
      </c>
      <c r="G251" s="60">
        <v>1249</v>
      </c>
      <c r="H251" s="53">
        <v>999</v>
      </c>
      <c r="I251" s="53">
        <v>819</v>
      </c>
      <c r="J251" s="53">
        <v>0</v>
      </c>
      <c r="K251" s="73">
        <f t="shared" si="57"/>
        <v>819</v>
      </c>
      <c r="L251" s="82">
        <f t="shared" si="56"/>
        <v>0.34427542033626901</v>
      </c>
      <c r="M251" s="146">
        <v>899</v>
      </c>
      <c r="N251" s="96">
        <v>76</v>
      </c>
      <c r="O251" s="220">
        <f t="shared" si="44"/>
        <v>743</v>
      </c>
      <c r="P251" s="221">
        <f t="shared" si="45"/>
        <v>0.17352614015572859</v>
      </c>
      <c r="Q251" s="146">
        <v>899</v>
      </c>
      <c r="R251" s="96">
        <v>76</v>
      </c>
      <c r="S251" s="251">
        <f t="shared" si="49"/>
        <v>743</v>
      </c>
      <c r="T251" s="252">
        <f t="shared" si="46"/>
        <v>0.17352614015572859</v>
      </c>
      <c r="U251" s="146">
        <v>999</v>
      </c>
      <c r="V251" s="220">
        <v>0</v>
      </c>
      <c r="W251" s="220">
        <f t="shared" si="50"/>
        <v>819</v>
      </c>
      <c r="X251" s="221">
        <f t="shared" si="47"/>
        <v>0.18018018018018017</v>
      </c>
      <c r="Y251" s="146">
        <v>849</v>
      </c>
      <c r="Z251" s="96">
        <v>114</v>
      </c>
      <c r="AA251" s="251">
        <f t="shared" si="51"/>
        <v>705</v>
      </c>
      <c r="AB251" s="252">
        <f t="shared" si="48"/>
        <v>0.16961130742049471</v>
      </c>
    </row>
    <row r="252" spans="1:28" s="4" customFormat="1" ht="12.75" customHeight="1" thickBot="1">
      <c r="A252" s="26" t="s">
        <v>240</v>
      </c>
      <c r="B252" s="23" t="s">
        <v>29</v>
      </c>
      <c r="C252" s="67"/>
      <c r="D252" s="31">
        <v>0.27</v>
      </c>
      <c r="E252" s="2" t="s">
        <v>243</v>
      </c>
      <c r="F252" s="74">
        <v>1924</v>
      </c>
      <c r="G252" s="35">
        <v>1749</v>
      </c>
      <c r="H252" s="54">
        <v>1349</v>
      </c>
      <c r="I252" s="54">
        <v>1109</v>
      </c>
      <c r="J252" s="54">
        <v>0</v>
      </c>
      <c r="K252" s="74">
        <f t="shared" si="57"/>
        <v>1109</v>
      </c>
      <c r="L252" s="83">
        <f t="shared" si="56"/>
        <v>0.36592338479130931</v>
      </c>
      <c r="M252" s="149">
        <v>1199</v>
      </c>
      <c r="N252" s="94">
        <v>115</v>
      </c>
      <c r="O252" s="222">
        <f t="shared" si="44"/>
        <v>994</v>
      </c>
      <c r="P252" s="223">
        <f t="shared" si="45"/>
        <v>0.17097581317764804</v>
      </c>
      <c r="Q252" s="149">
        <v>1199</v>
      </c>
      <c r="R252" s="94">
        <v>115</v>
      </c>
      <c r="S252" s="253">
        <f t="shared" si="49"/>
        <v>994</v>
      </c>
      <c r="T252" s="254">
        <f t="shared" si="46"/>
        <v>0.17097581317764804</v>
      </c>
      <c r="U252" s="149">
        <v>1199</v>
      </c>
      <c r="V252" s="94">
        <v>115</v>
      </c>
      <c r="W252" s="222">
        <f t="shared" si="50"/>
        <v>994</v>
      </c>
      <c r="X252" s="223">
        <f t="shared" si="47"/>
        <v>0.17097581317764804</v>
      </c>
      <c r="Y252" s="149">
        <v>1199</v>
      </c>
      <c r="Z252" s="94">
        <v>115</v>
      </c>
      <c r="AA252" s="253">
        <f t="shared" si="51"/>
        <v>994</v>
      </c>
      <c r="AB252" s="254">
        <f t="shared" si="48"/>
        <v>0.17097581317764804</v>
      </c>
    </row>
    <row r="253" spans="1:28" s="4" customFormat="1" ht="13.5" customHeight="1">
      <c r="A253" s="27" t="s">
        <v>517</v>
      </c>
      <c r="B253" s="21" t="s">
        <v>29</v>
      </c>
      <c r="C253" s="122"/>
      <c r="D253" s="32">
        <v>0.22</v>
      </c>
      <c r="E253" s="6" t="s">
        <v>521</v>
      </c>
      <c r="F253" s="75">
        <v>1759</v>
      </c>
      <c r="G253" s="61">
        <v>1599</v>
      </c>
      <c r="H253" s="55">
        <v>1199</v>
      </c>
      <c r="I253" s="55">
        <v>958</v>
      </c>
      <c r="J253" s="55">
        <v>0</v>
      </c>
      <c r="K253" s="75">
        <f t="shared" si="57"/>
        <v>958</v>
      </c>
      <c r="L253" s="84">
        <f t="shared" si="56"/>
        <v>0.40087554721701063</v>
      </c>
      <c r="M253" s="147">
        <v>999</v>
      </c>
      <c r="N253" s="95">
        <v>157</v>
      </c>
      <c r="O253" s="225">
        <f t="shared" si="44"/>
        <v>801</v>
      </c>
      <c r="P253" s="226">
        <f t="shared" si="45"/>
        <v>0.1981981981981982</v>
      </c>
      <c r="Q253" s="147">
        <v>999</v>
      </c>
      <c r="R253" s="95">
        <v>157</v>
      </c>
      <c r="S253" s="256">
        <f t="shared" si="49"/>
        <v>801</v>
      </c>
      <c r="T253" s="257">
        <f t="shared" si="46"/>
        <v>0.1981981981981982</v>
      </c>
      <c r="U253" s="147">
        <v>1199</v>
      </c>
      <c r="V253" s="225">
        <v>0</v>
      </c>
      <c r="W253" s="225">
        <f t="shared" si="50"/>
        <v>958</v>
      </c>
      <c r="X253" s="226">
        <f t="shared" si="47"/>
        <v>0.20100083402835697</v>
      </c>
      <c r="Y253" s="147">
        <v>999</v>
      </c>
      <c r="Z253" s="95">
        <v>156</v>
      </c>
      <c r="AA253" s="256">
        <f t="shared" si="51"/>
        <v>802</v>
      </c>
      <c r="AB253" s="257">
        <f t="shared" si="48"/>
        <v>0.19719719719719719</v>
      </c>
    </row>
    <row r="254" spans="1:28" s="4" customFormat="1" ht="12.75" customHeight="1">
      <c r="A254" s="104" t="s">
        <v>518</v>
      </c>
      <c r="B254" s="24" t="s">
        <v>29</v>
      </c>
      <c r="C254" s="66"/>
      <c r="D254" s="30">
        <v>0.22</v>
      </c>
      <c r="E254" s="25" t="s">
        <v>522</v>
      </c>
      <c r="F254" s="60">
        <v>2859</v>
      </c>
      <c r="G254" s="60">
        <v>2599</v>
      </c>
      <c r="H254" s="60">
        <v>2099</v>
      </c>
      <c r="I254" s="60">
        <v>1691</v>
      </c>
      <c r="J254" s="60">
        <v>0</v>
      </c>
      <c r="K254" s="60">
        <f t="shared" si="57"/>
        <v>1691</v>
      </c>
      <c r="L254" s="82">
        <f t="shared" si="56"/>
        <v>0.34936514043863026</v>
      </c>
      <c r="M254" s="146">
        <v>1899</v>
      </c>
      <c r="N254" s="96">
        <v>150</v>
      </c>
      <c r="O254" s="220">
        <f t="shared" si="44"/>
        <v>1541</v>
      </c>
      <c r="P254" s="221">
        <f t="shared" si="45"/>
        <v>0.1885202738283307</v>
      </c>
      <c r="Q254" s="146">
        <v>1899</v>
      </c>
      <c r="R254" s="96">
        <v>150</v>
      </c>
      <c r="S254" s="251">
        <f t="shared" si="49"/>
        <v>1541</v>
      </c>
      <c r="T254" s="252">
        <f t="shared" si="46"/>
        <v>0.1885202738283307</v>
      </c>
      <c r="U254" s="146">
        <v>2099</v>
      </c>
      <c r="V254" s="220">
        <v>0</v>
      </c>
      <c r="W254" s="220">
        <f t="shared" si="50"/>
        <v>1691</v>
      </c>
      <c r="X254" s="221">
        <f t="shared" si="47"/>
        <v>0.19437827536922345</v>
      </c>
      <c r="Y254" s="146">
        <v>1799</v>
      </c>
      <c r="Z254" s="96">
        <v>228</v>
      </c>
      <c r="AA254" s="251">
        <f t="shared" si="51"/>
        <v>1463</v>
      </c>
      <c r="AB254" s="252">
        <f t="shared" si="48"/>
        <v>0.1867704280155642</v>
      </c>
    </row>
    <row r="255" spans="1:28" s="4" customFormat="1" ht="12.75" customHeight="1">
      <c r="A255" s="104" t="s">
        <v>519</v>
      </c>
      <c r="B255" s="24" t="s">
        <v>29</v>
      </c>
      <c r="C255" s="66"/>
      <c r="D255" s="30">
        <v>0.27</v>
      </c>
      <c r="E255" s="25" t="s">
        <v>523</v>
      </c>
      <c r="F255" s="60">
        <v>2089</v>
      </c>
      <c r="G255" s="60">
        <v>1899</v>
      </c>
      <c r="H255" s="60">
        <v>1449</v>
      </c>
      <c r="I255" s="60">
        <v>1158</v>
      </c>
      <c r="J255" s="60">
        <v>0</v>
      </c>
      <c r="K255" s="60">
        <f t="shared" si="57"/>
        <v>1158</v>
      </c>
      <c r="L255" s="82">
        <f t="shared" si="56"/>
        <v>0.39020537124802529</v>
      </c>
      <c r="M255" s="146">
        <v>1299</v>
      </c>
      <c r="N255" s="96">
        <v>115</v>
      </c>
      <c r="O255" s="220">
        <f t="shared" si="44"/>
        <v>1043</v>
      </c>
      <c r="P255" s="221">
        <f t="shared" si="45"/>
        <v>0.19707467282525018</v>
      </c>
      <c r="Q255" s="146">
        <v>1299</v>
      </c>
      <c r="R255" s="96">
        <v>115</v>
      </c>
      <c r="S255" s="251">
        <f t="shared" si="49"/>
        <v>1043</v>
      </c>
      <c r="T255" s="252">
        <f t="shared" si="46"/>
        <v>0.19707467282525018</v>
      </c>
      <c r="U255" s="146">
        <v>1449</v>
      </c>
      <c r="V255" s="220">
        <v>0</v>
      </c>
      <c r="W255" s="220">
        <f t="shared" si="50"/>
        <v>1158</v>
      </c>
      <c r="X255" s="221">
        <f t="shared" si="47"/>
        <v>0.20082815734989648</v>
      </c>
      <c r="Y255" s="146">
        <v>1199</v>
      </c>
      <c r="Z255" s="96">
        <v>195</v>
      </c>
      <c r="AA255" s="251">
        <f t="shared" si="51"/>
        <v>963</v>
      </c>
      <c r="AB255" s="252">
        <f t="shared" si="48"/>
        <v>0.19683069224353628</v>
      </c>
    </row>
    <row r="256" spans="1:28" s="4" customFormat="1" ht="12.75" customHeight="1" thickBot="1">
      <c r="A256" s="26" t="s">
        <v>520</v>
      </c>
      <c r="B256" s="23" t="s">
        <v>29</v>
      </c>
      <c r="C256" s="110"/>
      <c r="D256" s="31">
        <v>0.27</v>
      </c>
      <c r="E256" s="2" t="s">
        <v>524</v>
      </c>
      <c r="F256" s="35">
        <v>3189</v>
      </c>
      <c r="G256" s="35">
        <v>2899</v>
      </c>
      <c r="H256" s="35">
        <v>2349</v>
      </c>
      <c r="I256" s="35">
        <v>1890</v>
      </c>
      <c r="J256" s="35">
        <v>0</v>
      </c>
      <c r="K256" s="35">
        <f t="shared" si="57"/>
        <v>1890</v>
      </c>
      <c r="L256" s="83">
        <f t="shared" si="56"/>
        <v>0.34805105208692655</v>
      </c>
      <c r="M256" s="149">
        <v>2199</v>
      </c>
      <c r="N256" s="94">
        <v>111</v>
      </c>
      <c r="O256" s="222">
        <f t="shared" si="44"/>
        <v>1779</v>
      </c>
      <c r="P256" s="223">
        <f t="shared" si="45"/>
        <v>0.19099590723055934</v>
      </c>
      <c r="Q256" s="149">
        <v>2199</v>
      </c>
      <c r="R256" s="94">
        <v>111</v>
      </c>
      <c r="S256" s="253">
        <f t="shared" si="49"/>
        <v>1779</v>
      </c>
      <c r="T256" s="254">
        <f t="shared" si="46"/>
        <v>0.19099590723055934</v>
      </c>
      <c r="U256" s="149">
        <v>2349</v>
      </c>
      <c r="V256" s="222">
        <v>0</v>
      </c>
      <c r="W256" s="222">
        <f t="shared" si="50"/>
        <v>1890</v>
      </c>
      <c r="X256" s="223">
        <f t="shared" si="47"/>
        <v>0.19540229885057472</v>
      </c>
      <c r="Y256" s="149">
        <v>1999</v>
      </c>
      <c r="Z256" s="94">
        <v>265</v>
      </c>
      <c r="AA256" s="253">
        <f t="shared" si="51"/>
        <v>1625</v>
      </c>
      <c r="AB256" s="254">
        <f t="shared" si="48"/>
        <v>0.18709354677338669</v>
      </c>
    </row>
    <row r="257" spans="1:28" s="4" customFormat="1" ht="13.5" customHeight="1">
      <c r="A257" s="27" t="s">
        <v>607</v>
      </c>
      <c r="B257" s="21" t="s">
        <v>29</v>
      </c>
      <c r="C257" s="194" t="s">
        <v>5</v>
      </c>
      <c r="D257" s="32">
        <v>0.27</v>
      </c>
      <c r="E257" s="6" t="s">
        <v>611</v>
      </c>
      <c r="F257" s="75">
        <v>1099</v>
      </c>
      <c r="G257" s="61">
        <v>999</v>
      </c>
      <c r="H257" s="55">
        <v>799</v>
      </c>
      <c r="I257" s="55">
        <v>657</v>
      </c>
      <c r="J257" s="55">
        <v>0</v>
      </c>
      <c r="K257" s="75">
        <f t="shared" si="57"/>
        <v>657</v>
      </c>
      <c r="L257" s="84">
        <f t="shared" si="56"/>
        <v>0.34234234234234234</v>
      </c>
      <c r="M257" s="224">
        <v>999</v>
      </c>
      <c r="N257" s="225">
        <v>0</v>
      </c>
      <c r="O257" s="225">
        <f t="shared" si="44"/>
        <v>657</v>
      </c>
      <c r="P257" s="226">
        <f t="shared" si="45"/>
        <v>0.34234234234234234</v>
      </c>
      <c r="Q257" s="255">
        <v>999</v>
      </c>
      <c r="R257" s="256">
        <v>0</v>
      </c>
      <c r="S257" s="256">
        <f t="shared" si="49"/>
        <v>657</v>
      </c>
      <c r="T257" s="257">
        <f t="shared" si="46"/>
        <v>0.34234234234234234</v>
      </c>
      <c r="U257" s="224">
        <v>999</v>
      </c>
      <c r="V257" s="225">
        <v>0</v>
      </c>
      <c r="W257" s="225">
        <f t="shared" si="50"/>
        <v>657</v>
      </c>
      <c r="X257" s="226">
        <f t="shared" si="47"/>
        <v>0.34234234234234234</v>
      </c>
      <c r="Y257" s="147">
        <v>599</v>
      </c>
      <c r="Z257" s="95">
        <v>156</v>
      </c>
      <c r="AA257" s="256">
        <f t="shared" si="51"/>
        <v>501</v>
      </c>
      <c r="AB257" s="257">
        <f t="shared" si="48"/>
        <v>0.1636060100166945</v>
      </c>
    </row>
    <row r="258" spans="1:28" s="4" customFormat="1" ht="12.75" customHeight="1">
      <c r="A258" s="104" t="s">
        <v>609</v>
      </c>
      <c r="B258" s="24" t="s">
        <v>29</v>
      </c>
      <c r="C258" s="150" t="s">
        <v>5</v>
      </c>
      <c r="D258" s="30">
        <v>0.27</v>
      </c>
      <c r="E258" s="25" t="s">
        <v>612</v>
      </c>
      <c r="F258" s="60">
        <v>1649</v>
      </c>
      <c r="G258" s="60">
        <v>1499</v>
      </c>
      <c r="H258" s="60">
        <v>1199</v>
      </c>
      <c r="I258" s="60">
        <v>987</v>
      </c>
      <c r="J258" s="60">
        <v>0</v>
      </c>
      <c r="K258" s="60">
        <f t="shared" si="57"/>
        <v>987</v>
      </c>
      <c r="L258" s="82">
        <f t="shared" si="56"/>
        <v>0.34156104069379584</v>
      </c>
      <c r="M258" s="146">
        <v>999</v>
      </c>
      <c r="N258" s="96">
        <v>157</v>
      </c>
      <c r="O258" s="220">
        <f t="shared" si="44"/>
        <v>830</v>
      </c>
      <c r="P258" s="221">
        <f t="shared" si="45"/>
        <v>0.16916916916916916</v>
      </c>
      <c r="Q258" s="146">
        <v>999</v>
      </c>
      <c r="R258" s="96">
        <v>157</v>
      </c>
      <c r="S258" s="251">
        <f t="shared" si="49"/>
        <v>830</v>
      </c>
      <c r="T258" s="252">
        <f t="shared" si="46"/>
        <v>0.16916916916916916</v>
      </c>
      <c r="U258" s="146">
        <v>1049</v>
      </c>
      <c r="V258" s="96">
        <v>116</v>
      </c>
      <c r="W258" s="220">
        <f t="shared" si="50"/>
        <v>871</v>
      </c>
      <c r="X258" s="221">
        <f t="shared" si="47"/>
        <v>0.16968541468064824</v>
      </c>
      <c r="Y258" s="146">
        <v>999</v>
      </c>
      <c r="Z258" s="96">
        <v>155</v>
      </c>
      <c r="AA258" s="251">
        <f t="shared" si="51"/>
        <v>832</v>
      </c>
      <c r="AB258" s="252">
        <f t="shared" si="48"/>
        <v>0.16716716716716717</v>
      </c>
    </row>
    <row r="259" spans="1:28" s="4" customFormat="1" ht="12.75" customHeight="1">
      <c r="A259" s="104" t="s">
        <v>608</v>
      </c>
      <c r="B259" s="24" t="s">
        <v>29</v>
      </c>
      <c r="C259" s="150" t="s">
        <v>5</v>
      </c>
      <c r="D259" s="30">
        <v>0.27</v>
      </c>
      <c r="E259" s="25" t="s">
        <v>613</v>
      </c>
      <c r="F259" s="60">
        <v>1209</v>
      </c>
      <c r="G259" s="60">
        <v>1099</v>
      </c>
      <c r="H259" s="60">
        <v>899</v>
      </c>
      <c r="I259" s="60">
        <v>741</v>
      </c>
      <c r="J259" s="60">
        <v>0</v>
      </c>
      <c r="K259" s="60">
        <f t="shared" si="57"/>
        <v>741</v>
      </c>
      <c r="L259" s="82">
        <f t="shared" si="56"/>
        <v>0.32575068243858052</v>
      </c>
      <c r="M259" s="219">
        <v>1099</v>
      </c>
      <c r="N259" s="220">
        <v>0</v>
      </c>
      <c r="O259" s="220">
        <f t="shared" si="44"/>
        <v>741</v>
      </c>
      <c r="P259" s="221">
        <f t="shared" si="45"/>
        <v>0.32575068243858052</v>
      </c>
      <c r="Q259" s="250">
        <v>1099</v>
      </c>
      <c r="R259" s="251">
        <v>0</v>
      </c>
      <c r="S259" s="251">
        <f t="shared" si="49"/>
        <v>741</v>
      </c>
      <c r="T259" s="252">
        <f t="shared" si="46"/>
        <v>0.32575068243858052</v>
      </c>
      <c r="U259" s="219">
        <v>1099</v>
      </c>
      <c r="V259" s="220">
        <v>0</v>
      </c>
      <c r="W259" s="220">
        <f t="shared" si="50"/>
        <v>741</v>
      </c>
      <c r="X259" s="221">
        <f t="shared" si="47"/>
        <v>0.32575068243858052</v>
      </c>
      <c r="Y259" s="146">
        <v>699</v>
      </c>
      <c r="Z259" s="96">
        <v>156</v>
      </c>
      <c r="AA259" s="251">
        <f t="shared" si="51"/>
        <v>585</v>
      </c>
      <c r="AB259" s="252">
        <f t="shared" si="48"/>
        <v>0.1630901287553648</v>
      </c>
    </row>
    <row r="260" spans="1:28" s="4" customFormat="1" ht="12.75" customHeight="1" thickBot="1">
      <c r="A260" s="26" t="s">
        <v>610</v>
      </c>
      <c r="B260" s="23" t="s">
        <v>29</v>
      </c>
      <c r="C260" s="196" t="s">
        <v>5</v>
      </c>
      <c r="D260" s="31">
        <v>0.27</v>
      </c>
      <c r="E260" s="2" t="s">
        <v>614</v>
      </c>
      <c r="F260" s="35">
        <v>1759</v>
      </c>
      <c r="G260" s="35">
        <v>1599</v>
      </c>
      <c r="H260" s="35">
        <v>1299</v>
      </c>
      <c r="I260" s="35">
        <v>1070</v>
      </c>
      <c r="J260" s="35">
        <v>0</v>
      </c>
      <c r="K260" s="35">
        <f t="shared" si="57"/>
        <v>1070</v>
      </c>
      <c r="L260" s="83">
        <f t="shared" si="56"/>
        <v>0.33083176985616009</v>
      </c>
      <c r="M260" s="149">
        <v>899</v>
      </c>
      <c r="N260" s="94">
        <v>317</v>
      </c>
      <c r="O260" s="222">
        <f t="shared" si="44"/>
        <v>753</v>
      </c>
      <c r="P260" s="223">
        <f t="shared" si="45"/>
        <v>0.16240266963292546</v>
      </c>
      <c r="Q260" s="149">
        <v>899</v>
      </c>
      <c r="R260" s="94">
        <v>317</v>
      </c>
      <c r="S260" s="253">
        <f t="shared" si="49"/>
        <v>753</v>
      </c>
      <c r="T260" s="254">
        <f t="shared" si="46"/>
        <v>0.16240266963292546</v>
      </c>
      <c r="U260" s="149">
        <v>1049</v>
      </c>
      <c r="V260" s="94">
        <v>195</v>
      </c>
      <c r="W260" s="222">
        <f t="shared" si="50"/>
        <v>875</v>
      </c>
      <c r="X260" s="223">
        <f t="shared" si="47"/>
        <v>0.16587225929456625</v>
      </c>
      <c r="Y260" s="149">
        <v>899</v>
      </c>
      <c r="Z260" s="94">
        <v>315</v>
      </c>
      <c r="AA260" s="253">
        <f t="shared" si="51"/>
        <v>755</v>
      </c>
      <c r="AB260" s="254">
        <f t="shared" si="48"/>
        <v>0.16017797552836485</v>
      </c>
    </row>
    <row r="261" spans="1:28" s="4" customFormat="1" ht="13.5" customHeight="1">
      <c r="A261" s="27" t="s">
        <v>525</v>
      </c>
      <c r="B261" s="21" t="s">
        <v>29</v>
      </c>
      <c r="C261" s="69"/>
      <c r="D261" s="32">
        <v>0.79</v>
      </c>
      <c r="E261" s="6" t="s">
        <v>527</v>
      </c>
      <c r="F261" s="75">
        <v>2419</v>
      </c>
      <c r="G261" s="61">
        <v>2199</v>
      </c>
      <c r="H261" s="55">
        <v>1699</v>
      </c>
      <c r="I261" s="55">
        <v>1383</v>
      </c>
      <c r="J261" s="55">
        <v>0</v>
      </c>
      <c r="K261" s="75">
        <f t="shared" si="57"/>
        <v>1383</v>
      </c>
      <c r="L261" s="84">
        <f t="shared" ref="L261:L304" si="58">IFERROR((G261-K261)/G261, " ")</f>
        <v>0.37107776261937242</v>
      </c>
      <c r="M261" s="147">
        <v>1399</v>
      </c>
      <c r="N261" s="95">
        <v>232</v>
      </c>
      <c r="O261" s="225">
        <f t="shared" si="44"/>
        <v>1151</v>
      </c>
      <c r="P261" s="226">
        <f t="shared" si="45"/>
        <v>0.17726947819871336</v>
      </c>
      <c r="Q261" s="147">
        <v>1399</v>
      </c>
      <c r="R261" s="95">
        <v>232</v>
      </c>
      <c r="S261" s="256">
        <f t="shared" si="49"/>
        <v>1151</v>
      </c>
      <c r="T261" s="257">
        <f t="shared" si="46"/>
        <v>0.17726947819871336</v>
      </c>
      <c r="U261" s="147">
        <v>1699</v>
      </c>
      <c r="V261" s="225">
        <v>0</v>
      </c>
      <c r="W261" s="225">
        <f t="shared" si="50"/>
        <v>1383</v>
      </c>
      <c r="X261" s="226">
        <f t="shared" si="47"/>
        <v>0.18599175985874045</v>
      </c>
      <c r="Y261" s="147">
        <v>1399</v>
      </c>
      <c r="Z261" s="95">
        <v>230</v>
      </c>
      <c r="AA261" s="256">
        <f t="shared" si="51"/>
        <v>1153</v>
      </c>
      <c r="AB261" s="257">
        <f t="shared" si="48"/>
        <v>0.1758398856325947</v>
      </c>
    </row>
    <row r="262" spans="1:28" s="4" customFormat="1" ht="13.5" customHeight="1">
      <c r="A262" s="27" t="s">
        <v>526</v>
      </c>
      <c r="B262" s="21" t="s">
        <v>29</v>
      </c>
      <c r="C262" s="69"/>
      <c r="D262" s="32">
        <v>0.79</v>
      </c>
      <c r="E262" s="6" t="s">
        <v>528</v>
      </c>
      <c r="F262" s="75">
        <v>3079</v>
      </c>
      <c r="G262" s="61">
        <v>2799</v>
      </c>
      <c r="H262" s="55">
        <v>2199</v>
      </c>
      <c r="I262" s="55">
        <v>1793</v>
      </c>
      <c r="J262" s="55">
        <v>0</v>
      </c>
      <c r="K262" s="75">
        <f t="shared" si="57"/>
        <v>1793</v>
      </c>
      <c r="L262" s="84">
        <f t="shared" si="58"/>
        <v>0.35941407645587709</v>
      </c>
      <c r="M262" s="147">
        <v>1899</v>
      </c>
      <c r="N262" s="95">
        <v>231</v>
      </c>
      <c r="O262" s="225">
        <f t="shared" si="44"/>
        <v>1562</v>
      </c>
      <c r="P262" s="226">
        <f t="shared" si="45"/>
        <v>0.17746182201158506</v>
      </c>
      <c r="Q262" s="147">
        <v>1899</v>
      </c>
      <c r="R262" s="95">
        <v>231</v>
      </c>
      <c r="S262" s="256">
        <f t="shared" si="49"/>
        <v>1562</v>
      </c>
      <c r="T262" s="257">
        <f t="shared" si="46"/>
        <v>0.17746182201158506</v>
      </c>
      <c r="U262" s="147">
        <v>2199</v>
      </c>
      <c r="V262" s="225">
        <v>0</v>
      </c>
      <c r="W262" s="225">
        <f t="shared" si="50"/>
        <v>1793</v>
      </c>
      <c r="X262" s="226">
        <f t="shared" si="47"/>
        <v>0.18462937698954071</v>
      </c>
      <c r="Y262" s="147">
        <v>1899</v>
      </c>
      <c r="Z262" s="95">
        <v>230</v>
      </c>
      <c r="AA262" s="256">
        <f t="shared" si="51"/>
        <v>1563</v>
      </c>
      <c r="AB262" s="257">
        <f t="shared" si="48"/>
        <v>0.17693522906793049</v>
      </c>
    </row>
    <row r="263" spans="1:28" s="4" customFormat="1" ht="12.75" customHeight="1">
      <c r="A263" s="104" t="s">
        <v>245</v>
      </c>
      <c r="B263" s="24" t="s">
        <v>29</v>
      </c>
      <c r="C263" s="66"/>
      <c r="D263" s="30">
        <v>0.79</v>
      </c>
      <c r="E263" s="25" t="s">
        <v>246</v>
      </c>
      <c r="F263" s="60">
        <v>2529</v>
      </c>
      <c r="G263" s="60">
        <v>2299</v>
      </c>
      <c r="H263" s="60">
        <v>1799</v>
      </c>
      <c r="I263" s="60">
        <v>1474</v>
      </c>
      <c r="J263" s="60">
        <v>0</v>
      </c>
      <c r="K263" s="60">
        <f t="shared" si="57"/>
        <v>1474</v>
      </c>
      <c r="L263" s="82">
        <f t="shared" si="58"/>
        <v>0.35885167464114831</v>
      </c>
      <c r="M263" s="146">
        <v>1499</v>
      </c>
      <c r="N263" s="96">
        <v>233</v>
      </c>
      <c r="O263" s="220">
        <f t="shared" si="44"/>
        <v>1241</v>
      </c>
      <c r="P263" s="221">
        <f t="shared" si="45"/>
        <v>0.17211474316210806</v>
      </c>
      <c r="Q263" s="146">
        <v>1499</v>
      </c>
      <c r="R263" s="96">
        <v>233</v>
      </c>
      <c r="S263" s="251">
        <f t="shared" si="49"/>
        <v>1241</v>
      </c>
      <c r="T263" s="252">
        <f t="shared" si="46"/>
        <v>0.17211474316210806</v>
      </c>
      <c r="U263" s="146">
        <v>1499</v>
      </c>
      <c r="V263" s="96">
        <v>233</v>
      </c>
      <c r="W263" s="220">
        <f t="shared" si="50"/>
        <v>1241</v>
      </c>
      <c r="X263" s="221">
        <f t="shared" si="47"/>
        <v>0.17211474316210806</v>
      </c>
      <c r="Y263" s="146">
        <v>1499</v>
      </c>
      <c r="Z263" s="96">
        <v>230</v>
      </c>
      <c r="AA263" s="251">
        <f t="shared" si="51"/>
        <v>1244</v>
      </c>
      <c r="AB263" s="252">
        <f t="shared" si="48"/>
        <v>0.17011340893929286</v>
      </c>
    </row>
    <row r="264" spans="1:28" s="4" customFormat="1" ht="12.75" customHeight="1">
      <c r="A264" s="104" t="s">
        <v>247</v>
      </c>
      <c r="B264" s="24" t="s">
        <v>29</v>
      </c>
      <c r="C264" s="66"/>
      <c r="D264" s="30">
        <v>0.79</v>
      </c>
      <c r="E264" s="25" t="s">
        <v>246</v>
      </c>
      <c r="F264" s="60">
        <v>2419</v>
      </c>
      <c r="G264" s="60">
        <v>2199</v>
      </c>
      <c r="H264" s="60">
        <v>1699</v>
      </c>
      <c r="I264" s="60">
        <v>1394</v>
      </c>
      <c r="J264" s="60">
        <v>0</v>
      </c>
      <c r="K264" s="60">
        <f t="shared" si="57"/>
        <v>1394</v>
      </c>
      <c r="L264" s="82">
        <f t="shared" si="58"/>
        <v>0.36607548885857205</v>
      </c>
      <c r="M264" s="146">
        <v>1399</v>
      </c>
      <c r="N264" s="96">
        <v>235</v>
      </c>
      <c r="O264" s="220">
        <f t="shared" ref="O264:O304" si="59">K264-N264</f>
        <v>1159</v>
      </c>
      <c r="P264" s="221">
        <f t="shared" ref="P264:P304" si="60">(M264-O264)/M264</f>
        <v>0.17155110793423875</v>
      </c>
      <c r="Q264" s="146">
        <v>1399</v>
      </c>
      <c r="R264" s="96">
        <v>235</v>
      </c>
      <c r="S264" s="251">
        <f t="shared" si="49"/>
        <v>1159</v>
      </c>
      <c r="T264" s="252">
        <f t="shared" ref="T264:T304" si="61">(Q264-S264)/Q264</f>
        <v>0.17155110793423875</v>
      </c>
      <c r="U264" s="146">
        <v>1399</v>
      </c>
      <c r="V264" s="96">
        <v>235</v>
      </c>
      <c r="W264" s="220">
        <f t="shared" si="50"/>
        <v>1159</v>
      </c>
      <c r="X264" s="221">
        <f t="shared" ref="X264:X304" si="62">(U264-W264)/U264</f>
        <v>0.17155110793423875</v>
      </c>
      <c r="Y264" s="146">
        <v>1399</v>
      </c>
      <c r="Z264" s="96">
        <v>232</v>
      </c>
      <c r="AA264" s="251">
        <f t="shared" si="51"/>
        <v>1162</v>
      </c>
      <c r="AB264" s="252">
        <f t="shared" ref="AB264:AB304" si="63">(Y264-AA264)/Y264</f>
        <v>0.16940671908506075</v>
      </c>
    </row>
    <row r="265" spans="1:28" s="4" customFormat="1" ht="12.75" customHeight="1" thickBot="1">
      <c r="A265" s="26" t="s">
        <v>248</v>
      </c>
      <c r="B265" s="23" t="s">
        <v>29</v>
      </c>
      <c r="C265" s="67"/>
      <c r="D265" s="31">
        <v>0.79</v>
      </c>
      <c r="E265" s="2" t="s">
        <v>529</v>
      </c>
      <c r="F265" s="35">
        <v>3519</v>
      </c>
      <c r="G265" s="35">
        <v>3199</v>
      </c>
      <c r="H265" s="35">
        <v>2399</v>
      </c>
      <c r="I265" s="35">
        <v>1880</v>
      </c>
      <c r="J265" s="35">
        <v>0</v>
      </c>
      <c r="K265" s="35">
        <f t="shared" si="57"/>
        <v>1880</v>
      </c>
      <c r="L265" s="83">
        <f t="shared" si="58"/>
        <v>0.41231634885901847</v>
      </c>
      <c r="M265" s="149">
        <v>1899</v>
      </c>
      <c r="N265" s="94">
        <v>380</v>
      </c>
      <c r="O265" s="222">
        <f t="shared" si="59"/>
        <v>1500</v>
      </c>
      <c r="P265" s="223">
        <f t="shared" si="60"/>
        <v>0.21011058451816747</v>
      </c>
      <c r="Q265" s="149">
        <v>1899</v>
      </c>
      <c r="R265" s="94">
        <v>380</v>
      </c>
      <c r="S265" s="253">
        <f t="shared" ref="S265:S304" si="64">$K265-R265</f>
        <v>1500</v>
      </c>
      <c r="T265" s="254">
        <f t="shared" si="61"/>
        <v>0.21011058451816747</v>
      </c>
      <c r="U265" s="149">
        <v>1999</v>
      </c>
      <c r="V265" s="94">
        <v>308</v>
      </c>
      <c r="W265" s="222">
        <f t="shared" ref="W265:W304" si="65">$K265-V265</f>
        <v>1572</v>
      </c>
      <c r="X265" s="223">
        <f t="shared" si="62"/>
        <v>0.21360680340170085</v>
      </c>
      <c r="Y265" s="149">
        <v>2099</v>
      </c>
      <c r="Z265" s="94">
        <v>221</v>
      </c>
      <c r="AA265" s="253">
        <f t="shared" ref="AA265:AA304" si="66">$K265-Z265</f>
        <v>1659</v>
      </c>
      <c r="AB265" s="254">
        <f t="shared" si="63"/>
        <v>0.20962363030014292</v>
      </c>
    </row>
    <row r="266" spans="1:28" s="4" customFormat="1" ht="12.75" customHeight="1">
      <c r="A266" s="104" t="s">
        <v>249</v>
      </c>
      <c r="B266" s="24" t="s">
        <v>29</v>
      </c>
      <c r="C266" s="66"/>
      <c r="D266" s="30">
        <v>1.56</v>
      </c>
      <c r="E266" s="25" t="s">
        <v>252</v>
      </c>
      <c r="F266" s="60">
        <v>3739</v>
      </c>
      <c r="G266" s="60">
        <v>3399</v>
      </c>
      <c r="H266" s="60">
        <v>2599</v>
      </c>
      <c r="I266" s="60">
        <v>2058</v>
      </c>
      <c r="J266" s="60">
        <v>0</v>
      </c>
      <c r="K266" s="60">
        <f>IFERROR(I266-J266,I266)</f>
        <v>2058</v>
      </c>
      <c r="L266" s="82">
        <f t="shared" si="58"/>
        <v>0.39452780229479256</v>
      </c>
      <c r="M266" s="146">
        <v>2299</v>
      </c>
      <c r="N266" s="96">
        <v>230</v>
      </c>
      <c r="O266" s="220">
        <f t="shared" si="59"/>
        <v>1828</v>
      </c>
      <c r="P266" s="221">
        <f t="shared" si="60"/>
        <v>0.20487168334058287</v>
      </c>
      <c r="Q266" s="146">
        <v>2299</v>
      </c>
      <c r="R266" s="96">
        <v>230</v>
      </c>
      <c r="S266" s="251">
        <f t="shared" si="64"/>
        <v>1828</v>
      </c>
      <c r="T266" s="252">
        <f t="shared" si="61"/>
        <v>0.20487168334058287</v>
      </c>
      <c r="U266" s="146">
        <v>2099</v>
      </c>
      <c r="V266" s="96">
        <v>385</v>
      </c>
      <c r="W266" s="220">
        <f t="shared" si="65"/>
        <v>1673</v>
      </c>
      <c r="X266" s="221">
        <f t="shared" si="62"/>
        <v>0.20295378751786566</v>
      </c>
      <c r="Y266" s="146">
        <v>2299</v>
      </c>
      <c r="Z266" s="96">
        <v>225</v>
      </c>
      <c r="AA266" s="251">
        <f t="shared" si="66"/>
        <v>1833</v>
      </c>
      <c r="AB266" s="252">
        <f t="shared" si="63"/>
        <v>0.20269682470639408</v>
      </c>
    </row>
    <row r="267" spans="1:28" s="4" customFormat="1" ht="12.75" customHeight="1">
      <c r="A267" s="104" t="s">
        <v>250</v>
      </c>
      <c r="B267" s="24" t="s">
        <v>29</v>
      </c>
      <c r="C267" s="66"/>
      <c r="D267" s="30">
        <v>1.56</v>
      </c>
      <c r="E267" s="25" t="s">
        <v>252</v>
      </c>
      <c r="F267" s="60">
        <v>3629</v>
      </c>
      <c r="G267" s="60">
        <v>3299</v>
      </c>
      <c r="H267" s="60">
        <v>2499</v>
      </c>
      <c r="I267" s="60">
        <v>1978</v>
      </c>
      <c r="J267" s="60">
        <v>0</v>
      </c>
      <c r="K267" s="60">
        <f t="shared" si="57"/>
        <v>1978</v>
      </c>
      <c r="L267" s="82">
        <f t="shared" si="58"/>
        <v>0.40042437102152167</v>
      </c>
      <c r="M267" s="146">
        <v>1999</v>
      </c>
      <c r="N267" s="96">
        <v>390</v>
      </c>
      <c r="O267" s="220">
        <f t="shared" si="59"/>
        <v>1588</v>
      </c>
      <c r="P267" s="221">
        <f t="shared" si="60"/>
        <v>0.20560280140070036</v>
      </c>
      <c r="Q267" s="146">
        <v>1999</v>
      </c>
      <c r="R267" s="96">
        <v>390</v>
      </c>
      <c r="S267" s="251">
        <f t="shared" si="64"/>
        <v>1588</v>
      </c>
      <c r="T267" s="252">
        <f t="shared" si="61"/>
        <v>0.20560280140070036</v>
      </c>
      <c r="U267" s="146">
        <v>1999</v>
      </c>
      <c r="V267" s="96">
        <v>385</v>
      </c>
      <c r="W267" s="220">
        <f t="shared" si="65"/>
        <v>1593</v>
      </c>
      <c r="X267" s="221">
        <f t="shared" si="62"/>
        <v>0.20310155077538769</v>
      </c>
      <c r="Y267" s="146">
        <v>1999</v>
      </c>
      <c r="Z267" s="96">
        <v>380</v>
      </c>
      <c r="AA267" s="251">
        <f t="shared" si="66"/>
        <v>1598</v>
      </c>
      <c r="AB267" s="252">
        <f t="shared" si="63"/>
        <v>0.20060030015007504</v>
      </c>
    </row>
    <row r="268" spans="1:28" s="4" customFormat="1" ht="12.75" customHeight="1" thickBot="1">
      <c r="A268" s="26" t="s">
        <v>251</v>
      </c>
      <c r="B268" s="23" t="s">
        <v>29</v>
      </c>
      <c r="C268" s="67"/>
      <c r="D268" s="31">
        <v>1.56</v>
      </c>
      <c r="E268" s="2" t="s">
        <v>253</v>
      </c>
      <c r="F268" s="35">
        <v>4509</v>
      </c>
      <c r="G268" s="35">
        <v>4099</v>
      </c>
      <c r="H268" s="35">
        <v>3199</v>
      </c>
      <c r="I268" s="35">
        <v>2480</v>
      </c>
      <c r="J268" s="35">
        <v>0</v>
      </c>
      <c r="K268" s="35">
        <f t="shared" si="57"/>
        <v>2480</v>
      </c>
      <c r="L268" s="83">
        <f t="shared" si="58"/>
        <v>0.39497438399609663</v>
      </c>
      <c r="M268" s="149">
        <v>2499</v>
      </c>
      <c r="N268" s="94">
        <v>510</v>
      </c>
      <c r="O268" s="222">
        <f t="shared" si="59"/>
        <v>1970</v>
      </c>
      <c r="P268" s="223">
        <f t="shared" si="60"/>
        <v>0.21168467386954781</v>
      </c>
      <c r="Q268" s="149">
        <v>2499</v>
      </c>
      <c r="R268" s="94">
        <v>510</v>
      </c>
      <c r="S268" s="253">
        <f t="shared" si="64"/>
        <v>1970</v>
      </c>
      <c r="T268" s="254">
        <f t="shared" si="61"/>
        <v>0.21168467386954781</v>
      </c>
      <c r="U268" s="149">
        <v>2499</v>
      </c>
      <c r="V268" s="94">
        <v>535</v>
      </c>
      <c r="W268" s="222">
        <f t="shared" si="65"/>
        <v>1945</v>
      </c>
      <c r="X268" s="223">
        <f t="shared" si="62"/>
        <v>0.22168867547018808</v>
      </c>
      <c r="Y268" s="149">
        <v>2699</v>
      </c>
      <c r="Z268" s="94">
        <v>360</v>
      </c>
      <c r="AA268" s="253">
        <f t="shared" si="66"/>
        <v>2120</v>
      </c>
      <c r="AB268" s="254">
        <f t="shared" si="63"/>
        <v>0.21452389773990366</v>
      </c>
    </row>
    <row r="269" spans="1:28" s="4" customFormat="1" ht="12.75" customHeight="1">
      <c r="A269" s="106" t="s">
        <v>254</v>
      </c>
      <c r="B269" s="123" t="s">
        <v>29</v>
      </c>
      <c r="C269" s="66"/>
      <c r="D269" s="125">
        <v>1.19</v>
      </c>
      <c r="E269" s="25" t="s">
        <v>257</v>
      </c>
      <c r="F269" s="108">
        <v>4289</v>
      </c>
      <c r="G269" s="109">
        <v>3899</v>
      </c>
      <c r="H269" s="107">
        <v>2999</v>
      </c>
      <c r="I269" s="107">
        <v>2375</v>
      </c>
      <c r="J269" s="107">
        <v>0</v>
      </c>
      <c r="K269" s="108">
        <f t="shared" si="57"/>
        <v>2375</v>
      </c>
      <c r="L269" s="86">
        <f t="shared" si="58"/>
        <v>0.39086945370607851</v>
      </c>
      <c r="M269" s="165">
        <v>2599</v>
      </c>
      <c r="N269" s="205">
        <v>309</v>
      </c>
      <c r="O269" s="229">
        <f t="shared" si="59"/>
        <v>2066</v>
      </c>
      <c r="P269" s="230">
        <f t="shared" si="60"/>
        <v>0.20507887649095807</v>
      </c>
      <c r="Q269" s="165">
        <v>2599</v>
      </c>
      <c r="R269" s="205">
        <v>309</v>
      </c>
      <c r="S269" s="261">
        <f t="shared" si="64"/>
        <v>2066</v>
      </c>
      <c r="T269" s="262">
        <f t="shared" si="61"/>
        <v>0.20507887649095807</v>
      </c>
      <c r="U269" s="165">
        <v>2499</v>
      </c>
      <c r="V269" s="205">
        <v>385</v>
      </c>
      <c r="W269" s="229">
        <f t="shared" si="65"/>
        <v>1990</v>
      </c>
      <c r="X269" s="230">
        <f t="shared" si="62"/>
        <v>0.20368147258903563</v>
      </c>
      <c r="Y269" s="165">
        <v>2599</v>
      </c>
      <c r="Z269" s="205">
        <v>300</v>
      </c>
      <c r="AA269" s="261">
        <f t="shared" si="66"/>
        <v>2075</v>
      </c>
      <c r="AB269" s="262">
        <f t="shared" si="63"/>
        <v>0.20161600615621392</v>
      </c>
    </row>
    <row r="270" spans="1:28" s="4" customFormat="1" ht="12.75" customHeight="1">
      <c r="A270" s="175" t="s">
        <v>255</v>
      </c>
      <c r="B270" s="139" t="s">
        <v>29</v>
      </c>
      <c r="C270" s="66"/>
      <c r="D270" s="141">
        <v>1.19</v>
      </c>
      <c r="E270" s="126" t="s">
        <v>257</v>
      </c>
      <c r="F270" s="143">
        <v>4179</v>
      </c>
      <c r="G270" s="60">
        <v>3799</v>
      </c>
      <c r="H270" s="144">
        <v>2899</v>
      </c>
      <c r="I270" s="144">
        <v>2295</v>
      </c>
      <c r="J270" s="144">
        <v>0</v>
      </c>
      <c r="K270" s="143">
        <f t="shared" si="57"/>
        <v>2295</v>
      </c>
      <c r="L270" s="145">
        <f t="shared" si="58"/>
        <v>0.39589365622532247</v>
      </c>
      <c r="M270" s="148">
        <v>2499</v>
      </c>
      <c r="N270" s="206">
        <v>309</v>
      </c>
      <c r="O270" s="231">
        <f t="shared" si="59"/>
        <v>1986</v>
      </c>
      <c r="P270" s="232">
        <f t="shared" si="60"/>
        <v>0.20528211284513806</v>
      </c>
      <c r="Q270" s="148">
        <v>2499</v>
      </c>
      <c r="R270" s="206">
        <v>309</v>
      </c>
      <c r="S270" s="263">
        <f t="shared" si="64"/>
        <v>1986</v>
      </c>
      <c r="T270" s="264">
        <f t="shared" si="61"/>
        <v>0.20528211284513806</v>
      </c>
      <c r="U270" s="148">
        <v>2299</v>
      </c>
      <c r="V270" s="206">
        <v>468</v>
      </c>
      <c r="W270" s="231">
        <f t="shared" si="65"/>
        <v>1827</v>
      </c>
      <c r="X270" s="232">
        <f t="shared" si="62"/>
        <v>0.20530665506742063</v>
      </c>
      <c r="Y270" s="148">
        <v>2499</v>
      </c>
      <c r="Z270" s="206">
        <v>300</v>
      </c>
      <c r="AA270" s="263">
        <f t="shared" si="66"/>
        <v>1995</v>
      </c>
      <c r="AB270" s="264">
        <f t="shared" si="63"/>
        <v>0.20168067226890757</v>
      </c>
    </row>
    <row r="271" spans="1:28" s="4" customFormat="1" ht="12.75" customHeight="1" thickBot="1">
      <c r="A271" s="26" t="s">
        <v>256</v>
      </c>
      <c r="B271" s="23" t="s">
        <v>29</v>
      </c>
      <c r="C271" s="67"/>
      <c r="D271" s="31">
        <v>1.19</v>
      </c>
      <c r="E271" s="2" t="s">
        <v>258</v>
      </c>
      <c r="F271" s="74">
        <v>5059</v>
      </c>
      <c r="G271" s="35">
        <v>4599</v>
      </c>
      <c r="H271" s="54">
        <v>3599</v>
      </c>
      <c r="I271" s="54">
        <v>2820</v>
      </c>
      <c r="J271" s="54">
        <v>0</v>
      </c>
      <c r="K271" s="74">
        <f t="shared" si="57"/>
        <v>2820</v>
      </c>
      <c r="L271" s="83">
        <f t="shared" si="58"/>
        <v>0.38682322243966077</v>
      </c>
      <c r="M271" s="149">
        <v>2799</v>
      </c>
      <c r="N271" s="94">
        <v>606</v>
      </c>
      <c r="O271" s="222">
        <f t="shared" si="59"/>
        <v>2214</v>
      </c>
      <c r="P271" s="223">
        <f t="shared" si="60"/>
        <v>0.20900321543408359</v>
      </c>
      <c r="Q271" s="149">
        <v>2799</v>
      </c>
      <c r="R271" s="94">
        <v>606</v>
      </c>
      <c r="S271" s="253">
        <f t="shared" si="64"/>
        <v>2214</v>
      </c>
      <c r="T271" s="254">
        <f t="shared" si="61"/>
        <v>0.20900321543408359</v>
      </c>
      <c r="U271" s="149">
        <v>2699</v>
      </c>
      <c r="V271" s="94">
        <v>698</v>
      </c>
      <c r="W271" s="222">
        <f t="shared" si="65"/>
        <v>2122</v>
      </c>
      <c r="X271" s="223">
        <f t="shared" si="62"/>
        <v>0.21378288254909225</v>
      </c>
      <c r="Y271" s="149">
        <v>2999</v>
      </c>
      <c r="Z271" s="94">
        <v>450</v>
      </c>
      <c r="AA271" s="253">
        <f t="shared" si="66"/>
        <v>2370</v>
      </c>
      <c r="AB271" s="254">
        <f t="shared" si="63"/>
        <v>0.20973657885961988</v>
      </c>
    </row>
    <row r="272" spans="1:28" s="4" customFormat="1" ht="12.75" customHeight="1">
      <c r="A272" s="27" t="s">
        <v>86</v>
      </c>
      <c r="B272" s="21" t="s">
        <v>29</v>
      </c>
      <c r="C272" s="5"/>
      <c r="D272" s="32" t="s">
        <v>89</v>
      </c>
      <c r="E272" s="6" t="s">
        <v>83</v>
      </c>
      <c r="F272" s="75">
        <v>1649</v>
      </c>
      <c r="G272" s="61">
        <v>1499</v>
      </c>
      <c r="H272" s="55">
        <v>1199</v>
      </c>
      <c r="I272" s="55">
        <v>935</v>
      </c>
      <c r="J272" s="55">
        <v>0</v>
      </c>
      <c r="K272" s="75">
        <f t="shared" si="57"/>
        <v>935</v>
      </c>
      <c r="L272" s="84">
        <f t="shared" si="58"/>
        <v>0.37625083388925951</v>
      </c>
      <c r="M272" s="147">
        <v>1199</v>
      </c>
      <c r="N272" s="225">
        <v>0</v>
      </c>
      <c r="O272" s="225">
        <f t="shared" si="59"/>
        <v>935</v>
      </c>
      <c r="P272" s="226">
        <f t="shared" si="60"/>
        <v>0.22018348623853212</v>
      </c>
      <c r="Q272" s="147">
        <v>1199</v>
      </c>
      <c r="R272" s="256">
        <v>0</v>
      </c>
      <c r="S272" s="256">
        <f t="shared" si="64"/>
        <v>935</v>
      </c>
      <c r="T272" s="257">
        <f t="shared" si="61"/>
        <v>0.22018348623853212</v>
      </c>
      <c r="U272" s="147">
        <v>1199</v>
      </c>
      <c r="V272" s="225">
        <v>0</v>
      </c>
      <c r="W272" s="225">
        <f t="shared" si="65"/>
        <v>935</v>
      </c>
      <c r="X272" s="226">
        <f t="shared" si="62"/>
        <v>0.22018348623853212</v>
      </c>
      <c r="Y272" s="147">
        <v>1199</v>
      </c>
      <c r="Z272" s="256">
        <v>0</v>
      </c>
      <c r="AA272" s="256">
        <f t="shared" si="66"/>
        <v>935</v>
      </c>
      <c r="AB272" s="257">
        <f t="shared" si="63"/>
        <v>0.22018348623853212</v>
      </c>
    </row>
    <row r="273" spans="1:28" s="4" customFormat="1" ht="12.75" customHeight="1">
      <c r="A273" s="104" t="s">
        <v>56</v>
      </c>
      <c r="B273" s="24" t="s">
        <v>29</v>
      </c>
      <c r="C273" s="66"/>
      <c r="D273" s="30" t="s">
        <v>89</v>
      </c>
      <c r="E273" s="25" t="s">
        <v>83</v>
      </c>
      <c r="F273" s="73">
        <v>1539</v>
      </c>
      <c r="G273" s="61">
        <v>1399</v>
      </c>
      <c r="H273" s="55">
        <v>1099</v>
      </c>
      <c r="I273" s="53">
        <v>856</v>
      </c>
      <c r="J273" s="53">
        <v>0</v>
      </c>
      <c r="K273" s="73">
        <f t="shared" si="57"/>
        <v>856</v>
      </c>
      <c r="L273" s="82">
        <f t="shared" si="58"/>
        <v>0.38813438170121517</v>
      </c>
      <c r="M273" s="146">
        <v>1099</v>
      </c>
      <c r="N273" s="220">
        <v>0</v>
      </c>
      <c r="O273" s="220">
        <f t="shared" si="59"/>
        <v>856</v>
      </c>
      <c r="P273" s="221">
        <f t="shared" si="60"/>
        <v>0.2211101000909918</v>
      </c>
      <c r="Q273" s="146">
        <v>1099</v>
      </c>
      <c r="R273" s="251">
        <v>0</v>
      </c>
      <c r="S273" s="251">
        <f t="shared" si="64"/>
        <v>856</v>
      </c>
      <c r="T273" s="252">
        <f t="shared" si="61"/>
        <v>0.2211101000909918</v>
      </c>
      <c r="U273" s="146">
        <v>1099</v>
      </c>
      <c r="V273" s="220">
        <v>0</v>
      </c>
      <c r="W273" s="220">
        <f t="shared" si="65"/>
        <v>856</v>
      </c>
      <c r="X273" s="221">
        <f t="shared" si="62"/>
        <v>0.2211101000909918</v>
      </c>
      <c r="Y273" s="146">
        <v>1099</v>
      </c>
      <c r="Z273" s="251">
        <v>0</v>
      </c>
      <c r="AA273" s="251">
        <f t="shared" si="66"/>
        <v>856</v>
      </c>
      <c r="AB273" s="252">
        <f t="shared" si="63"/>
        <v>0.2211101000909918</v>
      </c>
    </row>
    <row r="274" spans="1:28" s="4" customFormat="1" ht="12.75" customHeight="1">
      <c r="A274" s="104" t="s">
        <v>87</v>
      </c>
      <c r="B274" s="24" t="s">
        <v>29</v>
      </c>
      <c r="C274" s="121"/>
      <c r="D274" s="30" t="s">
        <v>89</v>
      </c>
      <c r="E274" s="25" t="s">
        <v>84</v>
      </c>
      <c r="F274" s="73">
        <v>1649</v>
      </c>
      <c r="G274" s="60">
        <v>1499</v>
      </c>
      <c r="H274" s="53">
        <v>1199</v>
      </c>
      <c r="I274" s="53">
        <v>931</v>
      </c>
      <c r="J274" s="53">
        <v>0</v>
      </c>
      <c r="K274" s="73">
        <f t="shared" si="57"/>
        <v>931</v>
      </c>
      <c r="L274" s="82">
        <f t="shared" si="58"/>
        <v>0.3789192795196798</v>
      </c>
      <c r="M274" s="146">
        <v>1199</v>
      </c>
      <c r="N274" s="220">
        <v>0</v>
      </c>
      <c r="O274" s="220">
        <f t="shared" si="59"/>
        <v>931</v>
      </c>
      <c r="P274" s="221">
        <f t="shared" si="60"/>
        <v>0.22351959966638865</v>
      </c>
      <c r="Q274" s="146">
        <v>1199</v>
      </c>
      <c r="R274" s="251">
        <v>0</v>
      </c>
      <c r="S274" s="251">
        <f t="shared" si="64"/>
        <v>931</v>
      </c>
      <c r="T274" s="252">
        <f t="shared" si="61"/>
        <v>0.22351959966638865</v>
      </c>
      <c r="U274" s="146">
        <v>1199</v>
      </c>
      <c r="V274" s="220">
        <v>0</v>
      </c>
      <c r="W274" s="220">
        <f t="shared" si="65"/>
        <v>931</v>
      </c>
      <c r="X274" s="221">
        <f t="shared" si="62"/>
        <v>0.22351959966638865</v>
      </c>
      <c r="Y274" s="146">
        <v>1199</v>
      </c>
      <c r="Z274" s="251">
        <v>0</v>
      </c>
      <c r="AA274" s="251">
        <f t="shared" si="66"/>
        <v>931</v>
      </c>
      <c r="AB274" s="252">
        <f t="shared" si="63"/>
        <v>0.22351959966638865</v>
      </c>
    </row>
    <row r="275" spans="1:28" s="4" customFormat="1" ht="12.75" customHeight="1" thickBot="1">
      <c r="A275" s="26" t="s">
        <v>57</v>
      </c>
      <c r="B275" s="23" t="s">
        <v>29</v>
      </c>
      <c r="C275" s="67"/>
      <c r="D275" s="31" t="s">
        <v>89</v>
      </c>
      <c r="E275" s="2" t="s">
        <v>84</v>
      </c>
      <c r="F275" s="74">
        <v>1539</v>
      </c>
      <c r="G275" s="111">
        <v>1399</v>
      </c>
      <c r="H275" s="58">
        <v>1099</v>
      </c>
      <c r="I275" s="54">
        <v>854</v>
      </c>
      <c r="J275" s="54">
        <v>0</v>
      </c>
      <c r="K275" s="74">
        <f t="shared" si="57"/>
        <v>854</v>
      </c>
      <c r="L275" s="83">
        <f t="shared" si="58"/>
        <v>0.3895639742673338</v>
      </c>
      <c r="M275" s="149">
        <v>1099</v>
      </c>
      <c r="N275" s="222">
        <v>0</v>
      </c>
      <c r="O275" s="222">
        <f t="shared" si="59"/>
        <v>854</v>
      </c>
      <c r="P275" s="223">
        <f t="shared" si="60"/>
        <v>0.22292993630573249</v>
      </c>
      <c r="Q275" s="149">
        <v>1099</v>
      </c>
      <c r="R275" s="253">
        <v>0</v>
      </c>
      <c r="S275" s="253">
        <f t="shared" si="64"/>
        <v>854</v>
      </c>
      <c r="T275" s="254">
        <f t="shared" si="61"/>
        <v>0.22292993630573249</v>
      </c>
      <c r="U275" s="149">
        <v>1099</v>
      </c>
      <c r="V275" s="222">
        <v>0</v>
      </c>
      <c r="W275" s="222">
        <f t="shared" si="65"/>
        <v>854</v>
      </c>
      <c r="X275" s="223">
        <f t="shared" si="62"/>
        <v>0.22292993630573249</v>
      </c>
      <c r="Y275" s="149">
        <v>1099</v>
      </c>
      <c r="Z275" s="253">
        <v>0</v>
      </c>
      <c r="AA275" s="253">
        <f t="shared" si="66"/>
        <v>854</v>
      </c>
      <c r="AB275" s="254">
        <f t="shared" si="63"/>
        <v>0.22292993630573249</v>
      </c>
    </row>
    <row r="276" spans="1:28" s="4" customFormat="1" ht="12.75" customHeight="1" thickBot="1">
      <c r="A276" s="26" t="s">
        <v>175</v>
      </c>
      <c r="B276" s="23" t="s">
        <v>28</v>
      </c>
      <c r="C276" s="67"/>
      <c r="D276" s="31" t="s">
        <v>89</v>
      </c>
      <c r="E276" s="2" t="s">
        <v>176</v>
      </c>
      <c r="F276" s="74">
        <v>4069</v>
      </c>
      <c r="G276" s="35">
        <v>3699</v>
      </c>
      <c r="H276" s="54">
        <v>2899</v>
      </c>
      <c r="I276" s="54">
        <v>2361</v>
      </c>
      <c r="J276" s="54">
        <v>0</v>
      </c>
      <c r="K276" s="74">
        <f t="shared" si="57"/>
        <v>2361</v>
      </c>
      <c r="L276" s="83">
        <f t="shared" si="58"/>
        <v>0.36171938361719386</v>
      </c>
      <c r="M276" s="149">
        <v>2899</v>
      </c>
      <c r="N276" s="222">
        <v>0</v>
      </c>
      <c r="O276" s="222">
        <f t="shared" si="59"/>
        <v>2361</v>
      </c>
      <c r="P276" s="223">
        <f t="shared" si="60"/>
        <v>0.18558123490858916</v>
      </c>
      <c r="Q276" s="149">
        <v>2899</v>
      </c>
      <c r="R276" s="253">
        <v>0</v>
      </c>
      <c r="S276" s="253">
        <f t="shared" si="64"/>
        <v>2361</v>
      </c>
      <c r="T276" s="254">
        <f t="shared" si="61"/>
        <v>0.18558123490858916</v>
      </c>
      <c r="U276" s="149">
        <v>2899</v>
      </c>
      <c r="V276" s="222">
        <v>0</v>
      </c>
      <c r="W276" s="222">
        <f t="shared" si="65"/>
        <v>2361</v>
      </c>
      <c r="X276" s="223">
        <f t="shared" si="62"/>
        <v>0.18558123490858916</v>
      </c>
      <c r="Y276" s="149">
        <v>2899</v>
      </c>
      <c r="Z276" s="253">
        <v>0</v>
      </c>
      <c r="AA276" s="253">
        <f t="shared" si="66"/>
        <v>2361</v>
      </c>
      <c r="AB276" s="254">
        <f t="shared" si="63"/>
        <v>0.18558123490858916</v>
      </c>
    </row>
    <row r="277" spans="1:28" s="4" customFormat="1" ht="12.75" customHeight="1">
      <c r="A277" s="104" t="s">
        <v>534</v>
      </c>
      <c r="B277" s="24" t="s">
        <v>28</v>
      </c>
      <c r="C277" s="5"/>
      <c r="D277" s="30">
        <v>0.3</v>
      </c>
      <c r="E277" s="25" t="s">
        <v>535</v>
      </c>
      <c r="F277" s="73">
        <v>439</v>
      </c>
      <c r="G277" s="61">
        <v>399</v>
      </c>
      <c r="H277" s="55">
        <v>319</v>
      </c>
      <c r="I277" s="53">
        <v>260</v>
      </c>
      <c r="J277" s="53">
        <v>0</v>
      </c>
      <c r="K277" s="73">
        <f t="shared" si="57"/>
        <v>260</v>
      </c>
      <c r="L277" s="82">
        <f t="shared" si="58"/>
        <v>0.34837092731829572</v>
      </c>
      <c r="M277" s="146">
        <v>249</v>
      </c>
      <c r="N277" s="96">
        <v>40</v>
      </c>
      <c r="O277" s="220">
        <f t="shared" si="59"/>
        <v>220</v>
      </c>
      <c r="P277" s="221">
        <f t="shared" si="60"/>
        <v>0.11646586345381527</v>
      </c>
      <c r="Q277" s="146">
        <v>249</v>
      </c>
      <c r="R277" s="96">
        <v>40</v>
      </c>
      <c r="S277" s="251">
        <f t="shared" si="64"/>
        <v>220</v>
      </c>
      <c r="T277" s="252">
        <f t="shared" si="61"/>
        <v>0.11646586345381527</v>
      </c>
      <c r="U277" s="146">
        <v>299</v>
      </c>
      <c r="V277" s="220">
        <v>0</v>
      </c>
      <c r="W277" s="220">
        <f t="shared" si="65"/>
        <v>260</v>
      </c>
      <c r="X277" s="221">
        <f t="shared" si="62"/>
        <v>0.13043478260869565</v>
      </c>
      <c r="Y277" s="146">
        <v>249</v>
      </c>
      <c r="Z277" s="96">
        <v>40</v>
      </c>
      <c r="AA277" s="251">
        <f t="shared" si="66"/>
        <v>220</v>
      </c>
      <c r="AB277" s="252">
        <f t="shared" si="63"/>
        <v>0.11646586345381527</v>
      </c>
    </row>
    <row r="278" spans="1:28" s="4" customFormat="1" ht="12" customHeight="1">
      <c r="A278" s="104" t="s">
        <v>199</v>
      </c>
      <c r="B278" s="24" t="s">
        <v>28</v>
      </c>
      <c r="C278" s="69"/>
      <c r="D278" s="30">
        <v>0.3</v>
      </c>
      <c r="E278" s="25" t="s">
        <v>201</v>
      </c>
      <c r="F278" s="73">
        <v>483</v>
      </c>
      <c r="G278" s="61">
        <v>529</v>
      </c>
      <c r="H278" s="55">
        <v>429</v>
      </c>
      <c r="I278" s="53">
        <v>362</v>
      </c>
      <c r="J278" s="53">
        <v>0</v>
      </c>
      <c r="K278" s="73">
        <f t="shared" si="57"/>
        <v>362</v>
      </c>
      <c r="L278" s="82">
        <f t="shared" si="58"/>
        <v>0.31568998109640833</v>
      </c>
      <c r="M278" s="146">
        <v>349</v>
      </c>
      <c r="N278" s="96">
        <v>64</v>
      </c>
      <c r="O278" s="220">
        <f t="shared" si="59"/>
        <v>298</v>
      </c>
      <c r="P278" s="221">
        <f t="shared" si="60"/>
        <v>0.14613180515759314</v>
      </c>
      <c r="Q278" s="146">
        <v>349</v>
      </c>
      <c r="R278" s="96">
        <v>64</v>
      </c>
      <c r="S278" s="251">
        <f t="shared" si="64"/>
        <v>298</v>
      </c>
      <c r="T278" s="252">
        <f t="shared" si="61"/>
        <v>0.14613180515759314</v>
      </c>
      <c r="U278" s="146">
        <v>399</v>
      </c>
      <c r="V278" s="220">
        <v>0</v>
      </c>
      <c r="W278" s="220">
        <f t="shared" si="65"/>
        <v>362</v>
      </c>
      <c r="X278" s="221">
        <f t="shared" si="62"/>
        <v>9.2731829573934832E-2</v>
      </c>
      <c r="Y278" s="146">
        <v>349</v>
      </c>
      <c r="Z278" s="251">
        <v>0</v>
      </c>
      <c r="AA278" s="251">
        <f t="shared" si="66"/>
        <v>362</v>
      </c>
      <c r="AB278" s="252">
        <f t="shared" si="63"/>
        <v>-3.7249283667621778E-2</v>
      </c>
    </row>
    <row r="279" spans="1:28" s="4" customFormat="1" ht="12" customHeight="1">
      <c r="A279" s="104" t="s">
        <v>200</v>
      </c>
      <c r="B279" s="24" t="s">
        <v>28</v>
      </c>
      <c r="C279" s="69"/>
      <c r="D279" s="30">
        <v>0.3</v>
      </c>
      <c r="E279" s="25" t="s">
        <v>201</v>
      </c>
      <c r="F279" s="73">
        <v>549</v>
      </c>
      <c r="G279" s="61">
        <v>479</v>
      </c>
      <c r="H279" s="55">
        <v>389</v>
      </c>
      <c r="I279" s="53">
        <v>311</v>
      </c>
      <c r="J279" s="53">
        <v>0</v>
      </c>
      <c r="K279" s="73">
        <f t="shared" si="57"/>
        <v>311</v>
      </c>
      <c r="L279" s="82">
        <f t="shared" si="58"/>
        <v>0.35073068893528186</v>
      </c>
      <c r="M279" s="146">
        <v>249</v>
      </c>
      <c r="N279" s="96">
        <v>96</v>
      </c>
      <c r="O279" s="220">
        <f t="shared" si="59"/>
        <v>215</v>
      </c>
      <c r="P279" s="221">
        <f t="shared" si="60"/>
        <v>0.13654618473895583</v>
      </c>
      <c r="Q279" s="146">
        <v>249</v>
      </c>
      <c r="R279" s="96">
        <v>96</v>
      </c>
      <c r="S279" s="251">
        <f t="shared" si="64"/>
        <v>215</v>
      </c>
      <c r="T279" s="252">
        <f t="shared" si="61"/>
        <v>0.13654618473895583</v>
      </c>
      <c r="U279" s="146">
        <v>349</v>
      </c>
      <c r="V279" s="96">
        <v>13</v>
      </c>
      <c r="W279" s="220">
        <f t="shared" si="65"/>
        <v>298</v>
      </c>
      <c r="X279" s="221">
        <f t="shared" si="62"/>
        <v>0.14613180515759314</v>
      </c>
      <c r="Y279" s="146">
        <v>299</v>
      </c>
      <c r="Z279" s="96">
        <v>56</v>
      </c>
      <c r="AA279" s="251">
        <f t="shared" si="66"/>
        <v>255</v>
      </c>
      <c r="AB279" s="252">
        <f t="shared" si="63"/>
        <v>0.14715719063545152</v>
      </c>
    </row>
    <row r="280" spans="1:28" s="4" customFormat="1" ht="12" customHeight="1">
      <c r="A280" s="104" t="s">
        <v>618</v>
      </c>
      <c r="B280" s="24" t="s">
        <v>28</v>
      </c>
      <c r="C280" s="69" t="s">
        <v>5</v>
      </c>
      <c r="D280" s="30">
        <v>0.3</v>
      </c>
      <c r="E280" s="25" t="s">
        <v>620</v>
      </c>
      <c r="F280" s="73">
        <v>604</v>
      </c>
      <c r="G280" s="61">
        <v>559</v>
      </c>
      <c r="H280" s="55">
        <v>459</v>
      </c>
      <c r="I280" s="53">
        <v>363</v>
      </c>
      <c r="J280" s="53">
        <v>0</v>
      </c>
      <c r="K280" s="73">
        <f t="shared" si="57"/>
        <v>363</v>
      </c>
      <c r="L280" s="82">
        <f t="shared" si="58"/>
        <v>0.35062611806797855</v>
      </c>
      <c r="M280" s="219">
        <v>559</v>
      </c>
      <c r="N280" s="220">
        <v>0</v>
      </c>
      <c r="O280" s="220">
        <f t="shared" si="59"/>
        <v>363</v>
      </c>
      <c r="P280" s="221">
        <f t="shared" si="60"/>
        <v>0.35062611806797855</v>
      </c>
      <c r="Q280" s="250">
        <v>559</v>
      </c>
      <c r="R280" s="251">
        <v>0</v>
      </c>
      <c r="S280" s="251">
        <f t="shared" si="64"/>
        <v>363</v>
      </c>
      <c r="T280" s="252">
        <f t="shared" si="61"/>
        <v>0.35062611806797855</v>
      </c>
      <c r="U280" s="146">
        <v>399</v>
      </c>
      <c r="V280" s="96">
        <v>22</v>
      </c>
      <c r="W280" s="220">
        <f t="shared" si="65"/>
        <v>341</v>
      </c>
      <c r="X280" s="221">
        <f t="shared" si="62"/>
        <v>0.14536340852130325</v>
      </c>
      <c r="Y280" s="146">
        <v>349</v>
      </c>
      <c r="Z280" s="96">
        <v>63</v>
      </c>
      <c r="AA280" s="251">
        <f t="shared" si="66"/>
        <v>300</v>
      </c>
      <c r="AB280" s="252">
        <f t="shared" si="63"/>
        <v>0.14040114613180515</v>
      </c>
    </row>
    <row r="281" spans="1:28" s="4" customFormat="1" ht="12" customHeight="1">
      <c r="A281" s="104" t="s">
        <v>619</v>
      </c>
      <c r="B281" s="24" t="s">
        <v>28</v>
      </c>
      <c r="C281" s="69" t="s">
        <v>5</v>
      </c>
      <c r="D281" s="30">
        <v>0.3</v>
      </c>
      <c r="E281" s="25" t="s">
        <v>621</v>
      </c>
      <c r="F281" s="73">
        <v>549</v>
      </c>
      <c r="G281" s="61">
        <v>509</v>
      </c>
      <c r="H281" s="55">
        <v>409</v>
      </c>
      <c r="I281" s="53">
        <v>312</v>
      </c>
      <c r="J281" s="53">
        <v>0</v>
      </c>
      <c r="K281" s="73">
        <f t="shared" si="57"/>
        <v>312</v>
      </c>
      <c r="L281" s="82">
        <f t="shared" si="58"/>
        <v>0.38703339882121807</v>
      </c>
      <c r="M281" s="146">
        <v>299</v>
      </c>
      <c r="N281" s="96">
        <v>56</v>
      </c>
      <c r="O281" s="220">
        <f t="shared" si="59"/>
        <v>256</v>
      </c>
      <c r="P281" s="221">
        <f t="shared" si="60"/>
        <v>0.14381270903010032</v>
      </c>
      <c r="Q281" s="146">
        <v>299</v>
      </c>
      <c r="R281" s="96">
        <v>56</v>
      </c>
      <c r="S281" s="251">
        <f t="shared" si="64"/>
        <v>256</v>
      </c>
      <c r="T281" s="252">
        <f t="shared" si="61"/>
        <v>0.14381270903010032</v>
      </c>
      <c r="U281" s="146">
        <v>349</v>
      </c>
      <c r="V281" s="96">
        <v>14</v>
      </c>
      <c r="W281" s="220">
        <f t="shared" si="65"/>
        <v>298</v>
      </c>
      <c r="X281" s="221">
        <f t="shared" si="62"/>
        <v>0.14613180515759314</v>
      </c>
      <c r="Y281" s="146">
        <v>299</v>
      </c>
      <c r="Z281" s="96">
        <v>55</v>
      </c>
      <c r="AA281" s="251">
        <f t="shared" si="66"/>
        <v>257</v>
      </c>
      <c r="AB281" s="252">
        <f t="shared" si="63"/>
        <v>0.14046822742474915</v>
      </c>
    </row>
    <row r="282" spans="1:28" s="4" customFormat="1" ht="12.75" customHeight="1">
      <c r="A282" s="104" t="s">
        <v>202</v>
      </c>
      <c r="B282" s="24" t="s">
        <v>28</v>
      </c>
      <c r="C282" s="69"/>
      <c r="D282" s="30">
        <v>0.3</v>
      </c>
      <c r="E282" s="25" t="s">
        <v>204</v>
      </c>
      <c r="F282" s="73">
        <v>714</v>
      </c>
      <c r="G282" s="61">
        <v>629</v>
      </c>
      <c r="H282" s="55">
        <v>509</v>
      </c>
      <c r="I282" s="53">
        <v>388</v>
      </c>
      <c r="J282" s="53">
        <v>0</v>
      </c>
      <c r="K282" s="73">
        <f t="shared" si="57"/>
        <v>388</v>
      </c>
      <c r="L282" s="82">
        <f t="shared" si="58"/>
        <v>0.38314785373608901</v>
      </c>
      <c r="M282" s="146">
        <v>499</v>
      </c>
      <c r="N282" s="220">
        <v>0</v>
      </c>
      <c r="O282" s="220">
        <f t="shared" si="59"/>
        <v>388</v>
      </c>
      <c r="P282" s="221">
        <f t="shared" si="60"/>
        <v>0.22244488977955912</v>
      </c>
      <c r="Q282" s="146">
        <v>499</v>
      </c>
      <c r="R282" s="251">
        <v>0</v>
      </c>
      <c r="S282" s="251">
        <f t="shared" si="64"/>
        <v>388</v>
      </c>
      <c r="T282" s="252">
        <f t="shared" si="61"/>
        <v>0.22244488977955912</v>
      </c>
      <c r="U282" s="146">
        <v>499</v>
      </c>
      <c r="V282" s="220">
        <v>0</v>
      </c>
      <c r="W282" s="220">
        <f t="shared" si="65"/>
        <v>388</v>
      </c>
      <c r="X282" s="221">
        <f t="shared" si="62"/>
        <v>0.22244488977955912</v>
      </c>
      <c r="Y282" s="146">
        <v>399</v>
      </c>
      <c r="Z282" s="96">
        <v>75</v>
      </c>
      <c r="AA282" s="251">
        <f t="shared" si="66"/>
        <v>313</v>
      </c>
      <c r="AB282" s="252">
        <f t="shared" si="63"/>
        <v>0.21553884711779447</v>
      </c>
    </row>
    <row r="283" spans="1:28" s="4" customFormat="1" ht="12.75" customHeight="1">
      <c r="A283" s="104" t="s">
        <v>203</v>
      </c>
      <c r="B283" s="24" t="s">
        <v>28</v>
      </c>
      <c r="C283" s="69"/>
      <c r="D283" s="30">
        <v>0.3</v>
      </c>
      <c r="E283" s="25" t="s">
        <v>204</v>
      </c>
      <c r="F283" s="73">
        <v>659</v>
      </c>
      <c r="G283" s="61">
        <v>579</v>
      </c>
      <c r="H283" s="55">
        <v>479</v>
      </c>
      <c r="I283" s="53">
        <v>381</v>
      </c>
      <c r="J283" s="53">
        <v>0</v>
      </c>
      <c r="K283" s="73">
        <f t="shared" si="57"/>
        <v>381</v>
      </c>
      <c r="L283" s="82">
        <f t="shared" si="58"/>
        <v>0.34196891191709844</v>
      </c>
      <c r="M283" s="146">
        <v>349</v>
      </c>
      <c r="N283" s="96">
        <v>80</v>
      </c>
      <c r="O283" s="220">
        <f t="shared" si="59"/>
        <v>301</v>
      </c>
      <c r="P283" s="221">
        <f t="shared" si="60"/>
        <v>0.13753581661891118</v>
      </c>
      <c r="Q283" s="146">
        <v>349</v>
      </c>
      <c r="R283" s="96">
        <v>80</v>
      </c>
      <c r="S283" s="251">
        <f t="shared" si="64"/>
        <v>301</v>
      </c>
      <c r="T283" s="252">
        <f t="shared" si="61"/>
        <v>0.13753581661891118</v>
      </c>
      <c r="U283" s="146">
        <v>449</v>
      </c>
      <c r="V283" s="220">
        <v>0</v>
      </c>
      <c r="W283" s="220">
        <f t="shared" si="65"/>
        <v>381</v>
      </c>
      <c r="X283" s="221">
        <f t="shared" si="62"/>
        <v>0.15144766146993319</v>
      </c>
      <c r="Y283" s="146">
        <v>349</v>
      </c>
      <c r="Z283" s="96">
        <v>80</v>
      </c>
      <c r="AA283" s="251">
        <f t="shared" si="66"/>
        <v>301</v>
      </c>
      <c r="AB283" s="252">
        <f t="shared" si="63"/>
        <v>0.13753581661891118</v>
      </c>
    </row>
    <row r="284" spans="1:28" s="4" customFormat="1" ht="12.75" customHeight="1">
      <c r="A284" s="104" t="s">
        <v>205</v>
      </c>
      <c r="B284" s="24" t="s">
        <v>28</v>
      </c>
      <c r="C284" s="69"/>
      <c r="D284" s="30">
        <v>0.3</v>
      </c>
      <c r="E284" s="25" t="s">
        <v>210</v>
      </c>
      <c r="F284" s="73">
        <v>1099</v>
      </c>
      <c r="G284" s="60">
        <v>1149</v>
      </c>
      <c r="H284" s="53">
        <v>939</v>
      </c>
      <c r="I284" s="53">
        <v>609</v>
      </c>
      <c r="J284" s="53">
        <v>0</v>
      </c>
      <c r="K284" s="73">
        <f t="shared" si="57"/>
        <v>609</v>
      </c>
      <c r="L284" s="82">
        <f t="shared" si="58"/>
        <v>0.4699738903394256</v>
      </c>
      <c r="M284" s="146">
        <v>749</v>
      </c>
      <c r="N284" s="220">
        <v>0</v>
      </c>
      <c r="O284" s="220">
        <f t="shared" si="59"/>
        <v>609</v>
      </c>
      <c r="P284" s="221">
        <f t="shared" si="60"/>
        <v>0.18691588785046728</v>
      </c>
      <c r="Q284" s="146">
        <v>749</v>
      </c>
      <c r="R284" s="251">
        <v>0</v>
      </c>
      <c r="S284" s="251">
        <f t="shared" si="64"/>
        <v>609</v>
      </c>
      <c r="T284" s="252">
        <f t="shared" si="61"/>
        <v>0.18691588785046728</v>
      </c>
      <c r="U284" s="146">
        <v>749</v>
      </c>
      <c r="V284" s="220">
        <v>0</v>
      </c>
      <c r="W284" s="220">
        <f t="shared" si="65"/>
        <v>609</v>
      </c>
      <c r="X284" s="221">
        <f t="shared" si="62"/>
        <v>0.18691588785046728</v>
      </c>
      <c r="Y284" s="146">
        <v>699</v>
      </c>
      <c r="Z284" s="96">
        <v>37</v>
      </c>
      <c r="AA284" s="251">
        <f t="shared" si="66"/>
        <v>572</v>
      </c>
      <c r="AB284" s="252">
        <f t="shared" si="63"/>
        <v>0.18168812589413447</v>
      </c>
    </row>
    <row r="285" spans="1:28" s="4" customFormat="1" ht="12.75" customHeight="1">
      <c r="A285" s="27" t="s">
        <v>206</v>
      </c>
      <c r="B285" s="24" t="s">
        <v>28</v>
      </c>
      <c r="C285" s="69"/>
      <c r="D285" s="30">
        <v>0.3</v>
      </c>
      <c r="E285" s="25" t="s">
        <v>210</v>
      </c>
      <c r="F285" s="75">
        <v>989</v>
      </c>
      <c r="G285" s="61">
        <v>1049</v>
      </c>
      <c r="H285" s="55">
        <v>839</v>
      </c>
      <c r="I285" s="55">
        <v>568</v>
      </c>
      <c r="J285" s="55">
        <v>0</v>
      </c>
      <c r="K285" s="75">
        <f t="shared" si="57"/>
        <v>568</v>
      </c>
      <c r="L285" s="84">
        <f t="shared" si="58"/>
        <v>0.45853193517635843</v>
      </c>
      <c r="M285" s="147">
        <v>599</v>
      </c>
      <c r="N285" s="95">
        <v>75</v>
      </c>
      <c r="O285" s="225">
        <f t="shared" si="59"/>
        <v>493</v>
      </c>
      <c r="P285" s="226">
        <f t="shared" si="60"/>
        <v>0.17696160267111852</v>
      </c>
      <c r="Q285" s="147">
        <v>599</v>
      </c>
      <c r="R285" s="95">
        <v>75</v>
      </c>
      <c r="S285" s="256">
        <f t="shared" si="64"/>
        <v>493</v>
      </c>
      <c r="T285" s="257">
        <f t="shared" si="61"/>
        <v>0.17696160267111852</v>
      </c>
      <c r="U285" s="147">
        <v>699</v>
      </c>
      <c r="V285" s="225">
        <v>0</v>
      </c>
      <c r="W285" s="225">
        <f t="shared" si="65"/>
        <v>568</v>
      </c>
      <c r="X285" s="226">
        <f t="shared" si="62"/>
        <v>0.18741058655221746</v>
      </c>
      <c r="Y285" s="147">
        <v>649</v>
      </c>
      <c r="Z285" s="95">
        <v>37</v>
      </c>
      <c r="AA285" s="256">
        <f t="shared" si="66"/>
        <v>531</v>
      </c>
      <c r="AB285" s="257">
        <f t="shared" si="63"/>
        <v>0.18181818181818182</v>
      </c>
    </row>
    <row r="286" spans="1:28" s="4" customFormat="1" ht="12.75" customHeight="1">
      <c r="A286" s="27" t="s">
        <v>530</v>
      </c>
      <c r="B286" s="24" t="s">
        <v>28</v>
      </c>
      <c r="C286" s="69"/>
      <c r="D286" s="30">
        <v>0.3</v>
      </c>
      <c r="E286" s="6" t="s">
        <v>532</v>
      </c>
      <c r="F286" s="75">
        <v>714</v>
      </c>
      <c r="G286" s="61">
        <v>849</v>
      </c>
      <c r="H286" s="55">
        <v>639</v>
      </c>
      <c r="I286" s="55">
        <v>361</v>
      </c>
      <c r="J286" s="55">
        <v>0</v>
      </c>
      <c r="K286" s="75">
        <f t="shared" si="57"/>
        <v>361</v>
      </c>
      <c r="L286" s="84">
        <f t="shared" si="58"/>
        <v>0.57479387514723201</v>
      </c>
      <c r="M286" s="147">
        <v>429</v>
      </c>
      <c r="N286" s="225">
        <v>0</v>
      </c>
      <c r="O286" s="225">
        <f t="shared" si="59"/>
        <v>361</v>
      </c>
      <c r="P286" s="226">
        <f t="shared" si="60"/>
        <v>0.1585081585081585</v>
      </c>
      <c r="Q286" s="147">
        <v>429</v>
      </c>
      <c r="R286" s="256">
        <v>0</v>
      </c>
      <c r="S286" s="256">
        <f t="shared" si="64"/>
        <v>361</v>
      </c>
      <c r="T286" s="257">
        <f t="shared" si="61"/>
        <v>0.1585081585081585</v>
      </c>
      <c r="U286" s="147">
        <v>429</v>
      </c>
      <c r="V286" s="225">
        <v>0</v>
      </c>
      <c r="W286" s="225">
        <f t="shared" si="65"/>
        <v>361</v>
      </c>
      <c r="X286" s="226">
        <f t="shared" si="62"/>
        <v>0.1585081585081585</v>
      </c>
      <c r="Y286" s="147">
        <v>379</v>
      </c>
      <c r="Z286" s="95">
        <v>37</v>
      </c>
      <c r="AA286" s="256">
        <f t="shared" si="66"/>
        <v>324</v>
      </c>
      <c r="AB286" s="257">
        <f t="shared" si="63"/>
        <v>0.14511873350923482</v>
      </c>
    </row>
    <row r="287" spans="1:28" s="4" customFormat="1" ht="12.75" customHeight="1">
      <c r="A287" s="27" t="s">
        <v>531</v>
      </c>
      <c r="B287" s="24" t="s">
        <v>28</v>
      </c>
      <c r="C287" s="69"/>
      <c r="D287" s="30">
        <v>0.3</v>
      </c>
      <c r="E287" s="6" t="s">
        <v>533</v>
      </c>
      <c r="F287" s="75">
        <v>824</v>
      </c>
      <c r="G287" s="61">
        <v>949</v>
      </c>
      <c r="H287" s="55">
        <v>739</v>
      </c>
      <c r="I287" s="55">
        <v>443</v>
      </c>
      <c r="J287" s="55">
        <v>0</v>
      </c>
      <c r="K287" s="75">
        <f t="shared" si="57"/>
        <v>443</v>
      </c>
      <c r="L287" s="84">
        <f t="shared" si="58"/>
        <v>0.53319283456269762</v>
      </c>
      <c r="M287" s="147">
        <v>549</v>
      </c>
      <c r="N287" s="225">
        <v>0</v>
      </c>
      <c r="O287" s="225">
        <f t="shared" si="59"/>
        <v>443</v>
      </c>
      <c r="P287" s="226">
        <f t="shared" si="60"/>
        <v>0.19307832422586521</v>
      </c>
      <c r="Q287" s="147">
        <v>549</v>
      </c>
      <c r="R287" s="256">
        <v>0</v>
      </c>
      <c r="S287" s="256">
        <f t="shared" si="64"/>
        <v>443</v>
      </c>
      <c r="T287" s="257">
        <f t="shared" si="61"/>
        <v>0.19307832422586521</v>
      </c>
      <c r="U287" s="147">
        <v>549</v>
      </c>
      <c r="V287" s="225">
        <v>0</v>
      </c>
      <c r="W287" s="225">
        <f t="shared" si="65"/>
        <v>443</v>
      </c>
      <c r="X287" s="226">
        <f t="shared" si="62"/>
        <v>0.19307832422586521</v>
      </c>
      <c r="Y287" s="147">
        <v>499</v>
      </c>
      <c r="Z287" s="95">
        <v>36</v>
      </c>
      <c r="AA287" s="256">
        <f t="shared" si="66"/>
        <v>407</v>
      </c>
      <c r="AB287" s="257">
        <f t="shared" si="63"/>
        <v>0.18436873747494989</v>
      </c>
    </row>
    <row r="288" spans="1:28" s="4" customFormat="1" ht="12.75" customHeight="1">
      <c r="A288" s="27" t="s">
        <v>207</v>
      </c>
      <c r="B288" s="24" t="s">
        <v>28</v>
      </c>
      <c r="C288" s="69"/>
      <c r="D288" s="30">
        <v>0.3</v>
      </c>
      <c r="E288" s="6" t="s">
        <v>211</v>
      </c>
      <c r="F288" s="75">
        <v>582</v>
      </c>
      <c r="G288" s="61">
        <v>749</v>
      </c>
      <c r="H288" s="55">
        <v>589</v>
      </c>
      <c r="I288" s="55">
        <v>446</v>
      </c>
      <c r="J288" s="55">
        <v>0</v>
      </c>
      <c r="K288" s="75">
        <f t="shared" si="57"/>
        <v>446</v>
      </c>
      <c r="L288" s="84">
        <f t="shared" si="58"/>
        <v>0.40453938584779708</v>
      </c>
      <c r="M288" s="147">
        <v>549</v>
      </c>
      <c r="N288" s="225">
        <v>0</v>
      </c>
      <c r="O288" s="225">
        <f t="shared" si="59"/>
        <v>446</v>
      </c>
      <c r="P288" s="226">
        <f t="shared" si="60"/>
        <v>0.18761384335154827</v>
      </c>
      <c r="Q288" s="147">
        <v>549</v>
      </c>
      <c r="R288" s="256">
        <v>0</v>
      </c>
      <c r="S288" s="256">
        <f t="shared" si="64"/>
        <v>446</v>
      </c>
      <c r="T288" s="257">
        <f t="shared" si="61"/>
        <v>0.18761384335154827</v>
      </c>
      <c r="U288" s="147">
        <v>549</v>
      </c>
      <c r="V288" s="225">
        <v>0</v>
      </c>
      <c r="W288" s="225">
        <f t="shared" si="65"/>
        <v>446</v>
      </c>
      <c r="X288" s="226">
        <f t="shared" si="62"/>
        <v>0.18761384335154827</v>
      </c>
      <c r="Y288" s="147">
        <v>499</v>
      </c>
      <c r="Z288" s="256">
        <v>0</v>
      </c>
      <c r="AA288" s="256">
        <f t="shared" si="66"/>
        <v>446</v>
      </c>
      <c r="AB288" s="257">
        <f t="shared" si="63"/>
        <v>0.10621242484969939</v>
      </c>
    </row>
    <row r="289" spans="1:28" s="4" customFormat="1" ht="12.75" customHeight="1">
      <c r="A289" s="27" t="s">
        <v>622</v>
      </c>
      <c r="B289" s="24" t="s">
        <v>28</v>
      </c>
      <c r="C289" s="69" t="s">
        <v>5</v>
      </c>
      <c r="D289" s="30">
        <v>0.3</v>
      </c>
      <c r="E289" s="6" t="s">
        <v>623</v>
      </c>
      <c r="F289" s="75">
        <v>769</v>
      </c>
      <c r="G289" s="61">
        <v>749</v>
      </c>
      <c r="H289" s="55">
        <v>589</v>
      </c>
      <c r="I289" s="55">
        <v>435</v>
      </c>
      <c r="J289" s="55">
        <v>0</v>
      </c>
      <c r="K289" s="75">
        <f t="shared" si="57"/>
        <v>435</v>
      </c>
      <c r="L289" s="84">
        <f t="shared" si="58"/>
        <v>0.41922563417890518</v>
      </c>
      <c r="M289" s="147">
        <v>449</v>
      </c>
      <c r="N289" s="95">
        <v>76</v>
      </c>
      <c r="O289" s="225">
        <f t="shared" si="59"/>
        <v>359</v>
      </c>
      <c r="P289" s="226">
        <f t="shared" si="60"/>
        <v>0.20044543429844097</v>
      </c>
      <c r="Q289" s="147">
        <v>449</v>
      </c>
      <c r="R289" s="95">
        <v>76</v>
      </c>
      <c r="S289" s="256">
        <f t="shared" si="64"/>
        <v>359</v>
      </c>
      <c r="T289" s="257">
        <f t="shared" si="61"/>
        <v>0.20044543429844097</v>
      </c>
      <c r="U289" s="147">
        <v>549</v>
      </c>
      <c r="V289" s="225">
        <v>0</v>
      </c>
      <c r="W289" s="225">
        <f t="shared" si="65"/>
        <v>435</v>
      </c>
      <c r="X289" s="226">
        <f t="shared" si="62"/>
        <v>0.20765027322404372</v>
      </c>
      <c r="Y289" s="147">
        <v>499</v>
      </c>
      <c r="Z289" s="95">
        <v>35</v>
      </c>
      <c r="AA289" s="256">
        <f t="shared" si="66"/>
        <v>400</v>
      </c>
      <c r="AB289" s="257">
        <f t="shared" si="63"/>
        <v>0.19839679358717435</v>
      </c>
    </row>
    <row r="290" spans="1:28" s="4" customFormat="1" ht="12.75" customHeight="1">
      <c r="A290" s="27" t="s">
        <v>208</v>
      </c>
      <c r="B290" s="24" t="s">
        <v>28</v>
      </c>
      <c r="C290" s="69"/>
      <c r="D290" s="30">
        <v>0.3</v>
      </c>
      <c r="E290" s="6" t="s">
        <v>212</v>
      </c>
      <c r="F290" s="75">
        <v>934</v>
      </c>
      <c r="G290" s="61">
        <v>899</v>
      </c>
      <c r="H290" s="55">
        <v>709</v>
      </c>
      <c r="I290" s="55">
        <v>528</v>
      </c>
      <c r="J290" s="55">
        <v>0</v>
      </c>
      <c r="K290" s="75">
        <f t="shared" si="57"/>
        <v>528</v>
      </c>
      <c r="L290" s="84">
        <f t="shared" si="58"/>
        <v>0.41268075639599555</v>
      </c>
      <c r="M290" s="147">
        <v>649</v>
      </c>
      <c r="N290" s="225">
        <v>0</v>
      </c>
      <c r="O290" s="225">
        <f t="shared" si="59"/>
        <v>528</v>
      </c>
      <c r="P290" s="226">
        <f t="shared" si="60"/>
        <v>0.1864406779661017</v>
      </c>
      <c r="Q290" s="147">
        <v>649</v>
      </c>
      <c r="R290" s="256">
        <v>0</v>
      </c>
      <c r="S290" s="256">
        <f t="shared" si="64"/>
        <v>528</v>
      </c>
      <c r="T290" s="257">
        <f t="shared" si="61"/>
        <v>0.1864406779661017</v>
      </c>
      <c r="U290" s="147">
        <v>649</v>
      </c>
      <c r="V290" s="225">
        <v>0</v>
      </c>
      <c r="W290" s="225">
        <f t="shared" si="65"/>
        <v>528</v>
      </c>
      <c r="X290" s="226">
        <f t="shared" si="62"/>
        <v>0.1864406779661017</v>
      </c>
      <c r="Y290" s="147">
        <v>599</v>
      </c>
      <c r="Z290" s="95">
        <v>37</v>
      </c>
      <c r="AA290" s="256">
        <f t="shared" si="66"/>
        <v>491</v>
      </c>
      <c r="AB290" s="257">
        <f t="shared" si="63"/>
        <v>0.18030050083472454</v>
      </c>
    </row>
    <row r="291" spans="1:28" s="4" customFormat="1" ht="12.75" customHeight="1" thickBot="1">
      <c r="A291" s="56" t="s">
        <v>209</v>
      </c>
      <c r="B291" s="23" t="s">
        <v>28</v>
      </c>
      <c r="C291" s="110"/>
      <c r="D291" s="31">
        <v>0.3</v>
      </c>
      <c r="E291" s="51" t="s">
        <v>212</v>
      </c>
      <c r="F291" s="77">
        <v>879</v>
      </c>
      <c r="G291" s="111">
        <v>849</v>
      </c>
      <c r="H291" s="58">
        <v>679</v>
      </c>
      <c r="I291" s="58">
        <v>488</v>
      </c>
      <c r="J291" s="58">
        <v>0</v>
      </c>
      <c r="K291" s="77">
        <f t="shared" si="57"/>
        <v>488</v>
      </c>
      <c r="L291" s="93">
        <f t="shared" si="58"/>
        <v>0.42520612485276799</v>
      </c>
      <c r="M291" s="166">
        <v>499</v>
      </c>
      <c r="N291" s="116">
        <v>75</v>
      </c>
      <c r="O291" s="227">
        <f t="shared" si="59"/>
        <v>413</v>
      </c>
      <c r="P291" s="228">
        <f t="shared" si="60"/>
        <v>0.17234468937875752</v>
      </c>
      <c r="Q291" s="166">
        <v>499</v>
      </c>
      <c r="R291" s="116">
        <v>75</v>
      </c>
      <c r="S291" s="258">
        <f t="shared" si="64"/>
        <v>413</v>
      </c>
      <c r="T291" s="259">
        <f t="shared" si="61"/>
        <v>0.17234468937875752</v>
      </c>
      <c r="U291" s="166">
        <v>599</v>
      </c>
      <c r="V291" s="227">
        <v>0</v>
      </c>
      <c r="W291" s="227">
        <f t="shared" si="65"/>
        <v>488</v>
      </c>
      <c r="X291" s="228">
        <f t="shared" si="62"/>
        <v>0.18530884808013356</v>
      </c>
      <c r="Y291" s="166">
        <v>549</v>
      </c>
      <c r="Z291" s="116">
        <v>37</v>
      </c>
      <c r="AA291" s="258">
        <f t="shared" si="66"/>
        <v>451</v>
      </c>
      <c r="AB291" s="259">
        <f t="shared" si="63"/>
        <v>0.1785063752276867</v>
      </c>
    </row>
    <row r="292" spans="1:28" s="4" customFormat="1" ht="12.75" customHeight="1">
      <c r="A292" s="105" t="s">
        <v>591</v>
      </c>
      <c r="B292" s="127" t="s">
        <v>21</v>
      </c>
      <c r="C292" s="128"/>
      <c r="D292" s="129" t="s">
        <v>89</v>
      </c>
      <c r="E292" s="130" t="s">
        <v>38</v>
      </c>
      <c r="F292" s="72">
        <v>55</v>
      </c>
      <c r="G292" s="60">
        <v>55</v>
      </c>
      <c r="H292" s="55">
        <v>0</v>
      </c>
      <c r="I292" s="57">
        <v>43</v>
      </c>
      <c r="J292" s="57">
        <v>0</v>
      </c>
      <c r="K292" s="72">
        <f t="shared" si="57"/>
        <v>43</v>
      </c>
      <c r="L292" s="85">
        <f t="shared" si="58"/>
        <v>0.21818181818181817</v>
      </c>
      <c r="M292" s="219">
        <v>55</v>
      </c>
      <c r="N292" s="233">
        <v>0</v>
      </c>
      <c r="O292" s="233">
        <f t="shared" si="59"/>
        <v>43</v>
      </c>
      <c r="P292" s="234">
        <f t="shared" si="60"/>
        <v>0.21818181818181817</v>
      </c>
      <c r="Q292" s="250">
        <v>55</v>
      </c>
      <c r="R292" s="265">
        <v>0</v>
      </c>
      <c r="S292" s="265">
        <f t="shared" si="64"/>
        <v>43</v>
      </c>
      <c r="T292" s="266">
        <f t="shared" si="61"/>
        <v>0.21818181818181817</v>
      </c>
      <c r="U292" s="219">
        <v>55</v>
      </c>
      <c r="V292" s="233">
        <v>0</v>
      </c>
      <c r="W292" s="233">
        <f t="shared" si="65"/>
        <v>43</v>
      </c>
      <c r="X292" s="234">
        <f t="shared" si="62"/>
        <v>0.21818181818181817</v>
      </c>
      <c r="Y292" s="250">
        <v>55</v>
      </c>
      <c r="Z292" s="265">
        <v>0</v>
      </c>
      <c r="AA292" s="265">
        <f t="shared" si="66"/>
        <v>43</v>
      </c>
      <c r="AB292" s="266">
        <f t="shared" si="63"/>
        <v>0.21818181818181817</v>
      </c>
    </row>
    <row r="293" spans="1:28" s="4" customFormat="1" ht="12.75" customHeight="1">
      <c r="A293" s="104" t="s">
        <v>592</v>
      </c>
      <c r="B293" s="24" t="s">
        <v>21</v>
      </c>
      <c r="C293" s="121"/>
      <c r="D293" s="30" t="s">
        <v>89</v>
      </c>
      <c r="E293" s="25" t="s">
        <v>36</v>
      </c>
      <c r="F293" s="73">
        <v>55</v>
      </c>
      <c r="G293" s="60">
        <v>55</v>
      </c>
      <c r="H293" s="53">
        <v>0</v>
      </c>
      <c r="I293" s="53">
        <v>43</v>
      </c>
      <c r="J293" s="53">
        <v>0</v>
      </c>
      <c r="K293" s="73">
        <f t="shared" si="57"/>
        <v>43</v>
      </c>
      <c r="L293" s="82">
        <f t="shared" si="58"/>
        <v>0.21818181818181817</v>
      </c>
      <c r="M293" s="219">
        <v>55</v>
      </c>
      <c r="N293" s="220">
        <v>0</v>
      </c>
      <c r="O293" s="220">
        <f t="shared" si="59"/>
        <v>43</v>
      </c>
      <c r="P293" s="221">
        <f t="shared" si="60"/>
        <v>0.21818181818181817</v>
      </c>
      <c r="Q293" s="250">
        <v>55</v>
      </c>
      <c r="R293" s="251">
        <v>0</v>
      </c>
      <c r="S293" s="251">
        <f t="shared" si="64"/>
        <v>43</v>
      </c>
      <c r="T293" s="252">
        <f t="shared" si="61"/>
        <v>0.21818181818181817</v>
      </c>
      <c r="U293" s="219">
        <v>55</v>
      </c>
      <c r="V293" s="220">
        <v>0</v>
      </c>
      <c r="W293" s="220">
        <f t="shared" si="65"/>
        <v>43</v>
      </c>
      <c r="X293" s="221">
        <f t="shared" si="62"/>
        <v>0.21818181818181817</v>
      </c>
      <c r="Y293" s="250">
        <v>55</v>
      </c>
      <c r="Z293" s="251">
        <v>0</v>
      </c>
      <c r="AA293" s="251">
        <f t="shared" si="66"/>
        <v>43</v>
      </c>
      <c r="AB293" s="252">
        <f t="shared" si="63"/>
        <v>0.21818181818181817</v>
      </c>
    </row>
    <row r="294" spans="1:28" s="4" customFormat="1" ht="12.75" customHeight="1">
      <c r="A294" s="104" t="s">
        <v>593</v>
      </c>
      <c r="B294" s="24" t="s">
        <v>21</v>
      </c>
      <c r="C294" s="121"/>
      <c r="D294" s="30" t="s">
        <v>89</v>
      </c>
      <c r="E294" s="25" t="s">
        <v>37</v>
      </c>
      <c r="F294" s="73">
        <v>50</v>
      </c>
      <c r="G294" s="60">
        <v>55</v>
      </c>
      <c r="H294" s="53">
        <v>0</v>
      </c>
      <c r="I294" s="53">
        <v>43</v>
      </c>
      <c r="J294" s="53">
        <v>0</v>
      </c>
      <c r="K294" s="73">
        <f t="shared" si="57"/>
        <v>43</v>
      </c>
      <c r="L294" s="82">
        <f t="shared" si="58"/>
        <v>0.21818181818181817</v>
      </c>
      <c r="M294" s="219">
        <v>55</v>
      </c>
      <c r="N294" s="220">
        <v>0</v>
      </c>
      <c r="O294" s="220">
        <f t="shared" si="59"/>
        <v>43</v>
      </c>
      <c r="P294" s="221">
        <f t="shared" si="60"/>
        <v>0.21818181818181817</v>
      </c>
      <c r="Q294" s="250">
        <v>55</v>
      </c>
      <c r="R294" s="251">
        <v>0</v>
      </c>
      <c r="S294" s="251">
        <f t="shared" si="64"/>
        <v>43</v>
      </c>
      <c r="T294" s="252">
        <f t="shared" si="61"/>
        <v>0.21818181818181817</v>
      </c>
      <c r="U294" s="219">
        <v>55</v>
      </c>
      <c r="V294" s="220">
        <v>0</v>
      </c>
      <c r="W294" s="220">
        <f t="shared" si="65"/>
        <v>43</v>
      </c>
      <c r="X294" s="221">
        <f t="shared" si="62"/>
        <v>0.21818181818181817</v>
      </c>
      <c r="Y294" s="250">
        <v>55</v>
      </c>
      <c r="Z294" s="251">
        <v>0</v>
      </c>
      <c r="AA294" s="251">
        <f t="shared" si="66"/>
        <v>43</v>
      </c>
      <c r="AB294" s="252">
        <f t="shared" si="63"/>
        <v>0.21818181818181817</v>
      </c>
    </row>
    <row r="295" spans="1:28" s="4" customFormat="1" ht="12.75" customHeight="1">
      <c r="A295" s="104" t="s">
        <v>594</v>
      </c>
      <c r="B295" s="24" t="s">
        <v>21</v>
      </c>
      <c r="C295" s="121"/>
      <c r="D295" s="30" t="s">
        <v>89</v>
      </c>
      <c r="E295" s="25" t="s">
        <v>38</v>
      </c>
      <c r="F295" s="73">
        <v>55</v>
      </c>
      <c r="G295" s="60">
        <v>55</v>
      </c>
      <c r="H295" s="53">
        <v>0</v>
      </c>
      <c r="I295" s="53">
        <v>43</v>
      </c>
      <c r="J295" s="53">
        <v>0</v>
      </c>
      <c r="K295" s="73">
        <f t="shared" si="57"/>
        <v>43</v>
      </c>
      <c r="L295" s="82">
        <f t="shared" si="58"/>
        <v>0.21818181818181817</v>
      </c>
      <c r="M295" s="219">
        <v>55</v>
      </c>
      <c r="N295" s="220">
        <v>0</v>
      </c>
      <c r="O295" s="220">
        <f t="shared" si="59"/>
        <v>43</v>
      </c>
      <c r="P295" s="221">
        <f t="shared" si="60"/>
        <v>0.21818181818181817</v>
      </c>
      <c r="Q295" s="250">
        <v>55</v>
      </c>
      <c r="R295" s="251">
        <v>0</v>
      </c>
      <c r="S295" s="251">
        <f t="shared" si="64"/>
        <v>43</v>
      </c>
      <c r="T295" s="252">
        <f t="shared" si="61"/>
        <v>0.21818181818181817</v>
      </c>
      <c r="U295" s="219">
        <v>55</v>
      </c>
      <c r="V295" s="220">
        <v>0</v>
      </c>
      <c r="W295" s="220">
        <f t="shared" si="65"/>
        <v>43</v>
      </c>
      <c r="X295" s="221">
        <f t="shared" si="62"/>
        <v>0.21818181818181817</v>
      </c>
      <c r="Y295" s="250">
        <v>55</v>
      </c>
      <c r="Z295" s="251">
        <v>0</v>
      </c>
      <c r="AA295" s="251">
        <f t="shared" si="66"/>
        <v>43</v>
      </c>
      <c r="AB295" s="252">
        <f t="shared" si="63"/>
        <v>0.21818181818181817</v>
      </c>
    </row>
    <row r="296" spans="1:28" s="4" customFormat="1" ht="12.75" customHeight="1" thickBot="1">
      <c r="A296" s="26" t="s">
        <v>595</v>
      </c>
      <c r="B296" s="23" t="s">
        <v>21</v>
      </c>
      <c r="C296" s="7"/>
      <c r="D296" s="31" t="s">
        <v>89</v>
      </c>
      <c r="E296" s="2" t="s">
        <v>38</v>
      </c>
      <c r="F296" s="74">
        <v>55</v>
      </c>
      <c r="G296" s="35">
        <v>55</v>
      </c>
      <c r="H296" s="54">
        <v>0</v>
      </c>
      <c r="I296" s="54">
        <v>43</v>
      </c>
      <c r="J296" s="54">
        <v>0</v>
      </c>
      <c r="K296" s="74">
        <f t="shared" si="57"/>
        <v>43</v>
      </c>
      <c r="L296" s="83">
        <f t="shared" si="58"/>
        <v>0.21818181818181817</v>
      </c>
      <c r="M296" s="237">
        <v>55</v>
      </c>
      <c r="N296" s="222">
        <v>0</v>
      </c>
      <c r="O296" s="222">
        <f t="shared" si="59"/>
        <v>43</v>
      </c>
      <c r="P296" s="223">
        <f t="shared" si="60"/>
        <v>0.21818181818181817</v>
      </c>
      <c r="Q296" s="270">
        <v>55</v>
      </c>
      <c r="R296" s="253">
        <v>0</v>
      </c>
      <c r="S296" s="253">
        <f t="shared" si="64"/>
        <v>43</v>
      </c>
      <c r="T296" s="254">
        <f t="shared" si="61"/>
        <v>0.21818181818181817</v>
      </c>
      <c r="U296" s="237">
        <v>55</v>
      </c>
      <c r="V296" s="222">
        <v>0</v>
      </c>
      <c r="W296" s="222">
        <f t="shared" si="65"/>
        <v>43</v>
      </c>
      <c r="X296" s="223">
        <f t="shared" si="62"/>
        <v>0.21818181818181817</v>
      </c>
      <c r="Y296" s="270">
        <v>55</v>
      </c>
      <c r="Z296" s="253">
        <v>0</v>
      </c>
      <c r="AA296" s="253">
        <f t="shared" si="66"/>
        <v>43</v>
      </c>
      <c r="AB296" s="254">
        <f t="shared" si="63"/>
        <v>0.21818181818181817</v>
      </c>
    </row>
    <row r="297" spans="1:28" s="4" customFormat="1" ht="12.75" customHeight="1" thickBot="1">
      <c r="A297" s="56" t="s">
        <v>6</v>
      </c>
      <c r="B297" s="49" t="s">
        <v>21</v>
      </c>
      <c r="C297" s="48"/>
      <c r="D297" s="50" t="s">
        <v>89</v>
      </c>
      <c r="E297" s="51" t="s">
        <v>16</v>
      </c>
      <c r="F297" s="77">
        <v>29</v>
      </c>
      <c r="G297" s="111">
        <v>23</v>
      </c>
      <c r="H297" s="58">
        <v>0</v>
      </c>
      <c r="I297" s="58">
        <v>21</v>
      </c>
      <c r="J297" s="58">
        <v>0</v>
      </c>
      <c r="K297" s="77">
        <f t="shared" si="57"/>
        <v>21</v>
      </c>
      <c r="L297" s="93">
        <f t="shared" si="58"/>
        <v>8.6956521739130432E-2</v>
      </c>
      <c r="M297" s="238">
        <v>23</v>
      </c>
      <c r="N297" s="227">
        <v>0</v>
      </c>
      <c r="O297" s="227">
        <f t="shared" si="59"/>
        <v>21</v>
      </c>
      <c r="P297" s="228">
        <f t="shared" si="60"/>
        <v>8.6956521739130432E-2</v>
      </c>
      <c r="Q297" s="271">
        <v>23</v>
      </c>
      <c r="R297" s="258">
        <v>0</v>
      </c>
      <c r="S297" s="258">
        <f t="shared" si="64"/>
        <v>21</v>
      </c>
      <c r="T297" s="259">
        <f t="shared" si="61"/>
        <v>8.6956521739130432E-2</v>
      </c>
      <c r="U297" s="238">
        <v>23</v>
      </c>
      <c r="V297" s="227">
        <v>0</v>
      </c>
      <c r="W297" s="227">
        <f t="shared" si="65"/>
        <v>21</v>
      </c>
      <c r="X297" s="228">
        <f t="shared" si="62"/>
        <v>8.6956521739130432E-2</v>
      </c>
      <c r="Y297" s="271">
        <v>23</v>
      </c>
      <c r="Z297" s="258">
        <v>0</v>
      </c>
      <c r="AA297" s="258">
        <f t="shared" si="66"/>
        <v>21</v>
      </c>
      <c r="AB297" s="259">
        <f t="shared" si="63"/>
        <v>8.6956521739130432E-2</v>
      </c>
    </row>
    <row r="298" spans="1:28" s="4" customFormat="1" ht="12.75" customHeight="1">
      <c r="A298" s="106" t="s">
        <v>583</v>
      </c>
      <c r="B298" s="123" t="s">
        <v>21</v>
      </c>
      <c r="C298" s="135"/>
      <c r="D298" s="125" t="s">
        <v>89</v>
      </c>
      <c r="E298" s="126" t="s">
        <v>48</v>
      </c>
      <c r="F298" s="108">
        <v>109</v>
      </c>
      <c r="G298" s="109">
        <v>99</v>
      </c>
      <c r="H298" s="107">
        <v>0</v>
      </c>
      <c r="I298" s="107">
        <v>82</v>
      </c>
      <c r="J298" s="107">
        <v>0</v>
      </c>
      <c r="K298" s="108">
        <f t="shared" si="57"/>
        <v>82</v>
      </c>
      <c r="L298" s="86">
        <f t="shared" si="58"/>
        <v>0.17171717171717171</v>
      </c>
      <c r="M298" s="224">
        <v>99</v>
      </c>
      <c r="N298" s="229">
        <v>0</v>
      </c>
      <c r="O298" s="229">
        <f t="shared" si="59"/>
        <v>82</v>
      </c>
      <c r="P298" s="230">
        <f t="shared" si="60"/>
        <v>0.17171717171717171</v>
      </c>
      <c r="Q298" s="255">
        <v>99</v>
      </c>
      <c r="R298" s="261">
        <v>0</v>
      </c>
      <c r="S298" s="261">
        <f t="shared" si="64"/>
        <v>82</v>
      </c>
      <c r="T298" s="262">
        <f t="shared" si="61"/>
        <v>0.17171717171717171</v>
      </c>
      <c r="U298" s="224">
        <v>99</v>
      </c>
      <c r="V298" s="229">
        <v>0</v>
      </c>
      <c r="W298" s="229">
        <f t="shared" si="65"/>
        <v>82</v>
      </c>
      <c r="X298" s="230">
        <f t="shared" si="62"/>
        <v>0.17171717171717171</v>
      </c>
      <c r="Y298" s="255">
        <v>99</v>
      </c>
      <c r="Z298" s="261">
        <v>0</v>
      </c>
      <c r="AA298" s="261">
        <f t="shared" si="66"/>
        <v>82</v>
      </c>
      <c r="AB298" s="262">
        <f t="shared" si="63"/>
        <v>0.17171717171717171</v>
      </c>
    </row>
    <row r="299" spans="1:28" s="4" customFormat="1" ht="12.75" customHeight="1" thickBot="1">
      <c r="A299" s="26" t="s">
        <v>667</v>
      </c>
      <c r="B299" s="23" t="s">
        <v>21</v>
      </c>
      <c r="C299" s="7"/>
      <c r="D299" s="31" t="s">
        <v>89</v>
      </c>
      <c r="E299" s="2" t="s">
        <v>48</v>
      </c>
      <c r="F299" s="74">
        <v>131</v>
      </c>
      <c r="G299" s="35">
        <v>119</v>
      </c>
      <c r="H299" s="54">
        <v>0</v>
      </c>
      <c r="I299" s="54">
        <v>98</v>
      </c>
      <c r="J299" s="54">
        <v>0</v>
      </c>
      <c r="K299" s="74">
        <f t="shared" si="57"/>
        <v>98</v>
      </c>
      <c r="L299" s="83">
        <f t="shared" si="58"/>
        <v>0.17647058823529413</v>
      </c>
      <c r="M299" s="237">
        <v>119</v>
      </c>
      <c r="N299" s="222">
        <v>0</v>
      </c>
      <c r="O299" s="222">
        <f t="shared" si="59"/>
        <v>98</v>
      </c>
      <c r="P299" s="223">
        <f t="shared" si="60"/>
        <v>0.17647058823529413</v>
      </c>
      <c r="Q299" s="270">
        <v>119</v>
      </c>
      <c r="R299" s="253">
        <v>0</v>
      </c>
      <c r="S299" s="253">
        <f t="shared" si="64"/>
        <v>98</v>
      </c>
      <c r="T299" s="254">
        <f t="shared" si="61"/>
        <v>0.17647058823529413</v>
      </c>
      <c r="U299" s="237">
        <v>119</v>
      </c>
      <c r="V299" s="222">
        <v>0</v>
      </c>
      <c r="W299" s="222">
        <f t="shared" si="65"/>
        <v>98</v>
      </c>
      <c r="X299" s="223">
        <f t="shared" si="62"/>
        <v>0.17647058823529413</v>
      </c>
      <c r="Y299" s="270">
        <v>119</v>
      </c>
      <c r="Z299" s="253">
        <v>0</v>
      </c>
      <c r="AA299" s="253">
        <f t="shared" si="66"/>
        <v>98</v>
      </c>
      <c r="AB299" s="254">
        <f t="shared" si="63"/>
        <v>0.17647058823529413</v>
      </c>
    </row>
    <row r="300" spans="1:28" s="4" customFormat="1" ht="12.75" customHeight="1">
      <c r="A300" s="27" t="s">
        <v>40</v>
      </c>
      <c r="B300" s="21" t="s">
        <v>21</v>
      </c>
      <c r="C300" s="5"/>
      <c r="D300" s="32">
        <v>0.1</v>
      </c>
      <c r="E300" s="6" t="s">
        <v>31</v>
      </c>
      <c r="F300" s="75">
        <v>318</v>
      </c>
      <c r="G300" s="61">
        <v>599</v>
      </c>
      <c r="H300" s="55">
        <v>499</v>
      </c>
      <c r="I300" s="55">
        <v>439</v>
      </c>
      <c r="J300" s="55">
        <v>0</v>
      </c>
      <c r="K300" s="75">
        <f t="shared" si="57"/>
        <v>439</v>
      </c>
      <c r="L300" s="84">
        <f t="shared" si="58"/>
        <v>0.26711185308848079</v>
      </c>
      <c r="M300" s="224">
        <v>599</v>
      </c>
      <c r="N300" s="225">
        <v>0</v>
      </c>
      <c r="O300" s="225">
        <f t="shared" si="59"/>
        <v>439</v>
      </c>
      <c r="P300" s="226">
        <f t="shared" si="60"/>
        <v>0.26711185308848079</v>
      </c>
      <c r="Q300" s="255">
        <v>599</v>
      </c>
      <c r="R300" s="256">
        <v>0</v>
      </c>
      <c r="S300" s="256">
        <f t="shared" si="64"/>
        <v>439</v>
      </c>
      <c r="T300" s="257">
        <f t="shared" si="61"/>
        <v>0.26711185308848079</v>
      </c>
      <c r="U300" s="224">
        <v>599</v>
      </c>
      <c r="V300" s="225">
        <v>0</v>
      </c>
      <c r="W300" s="225">
        <f t="shared" si="65"/>
        <v>439</v>
      </c>
      <c r="X300" s="226">
        <f t="shared" si="62"/>
        <v>0.26711185308848079</v>
      </c>
      <c r="Y300" s="255">
        <v>599</v>
      </c>
      <c r="Z300" s="256">
        <v>0</v>
      </c>
      <c r="AA300" s="256">
        <f t="shared" si="66"/>
        <v>439</v>
      </c>
      <c r="AB300" s="257">
        <f t="shared" si="63"/>
        <v>0.26711185308848079</v>
      </c>
    </row>
    <row r="301" spans="1:28" s="4" customFormat="1" ht="12.75" customHeight="1" thickBot="1">
      <c r="A301" s="26" t="s">
        <v>39</v>
      </c>
      <c r="B301" s="23" t="s">
        <v>21</v>
      </c>
      <c r="C301" s="7"/>
      <c r="D301" s="31">
        <v>0.1</v>
      </c>
      <c r="E301" s="2" t="s">
        <v>31</v>
      </c>
      <c r="F301" s="74">
        <v>296</v>
      </c>
      <c r="G301" s="35">
        <v>599</v>
      </c>
      <c r="H301" s="54">
        <v>499</v>
      </c>
      <c r="I301" s="54">
        <v>439</v>
      </c>
      <c r="J301" s="54">
        <v>0</v>
      </c>
      <c r="K301" s="74">
        <f t="shared" si="57"/>
        <v>439</v>
      </c>
      <c r="L301" s="83">
        <f t="shared" si="58"/>
        <v>0.26711185308848079</v>
      </c>
      <c r="M301" s="237">
        <v>599</v>
      </c>
      <c r="N301" s="222">
        <v>0</v>
      </c>
      <c r="O301" s="222">
        <f t="shared" si="59"/>
        <v>439</v>
      </c>
      <c r="P301" s="223">
        <f t="shared" si="60"/>
        <v>0.26711185308848079</v>
      </c>
      <c r="Q301" s="270">
        <v>599</v>
      </c>
      <c r="R301" s="253">
        <v>0</v>
      </c>
      <c r="S301" s="253">
        <f t="shared" si="64"/>
        <v>439</v>
      </c>
      <c r="T301" s="254">
        <f t="shared" si="61"/>
        <v>0.26711185308848079</v>
      </c>
      <c r="U301" s="237">
        <v>599</v>
      </c>
      <c r="V301" s="222">
        <v>0</v>
      </c>
      <c r="W301" s="222">
        <f t="shared" si="65"/>
        <v>439</v>
      </c>
      <c r="X301" s="223">
        <f t="shared" si="62"/>
        <v>0.26711185308848079</v>
      </c>
      <c r="Y301" s="270">
        <v>599</v>
      </c>
      <c r="Z301" s="253">
        <v>0</v>
      </c>
      <c r="AA301" s="253">
        <f t="shared" si="66"/>
        <v>439</v>
      </c>
      <c r="AB301" s="254">
        <f t="shared" si="63"/>
        <v>0.26711185308848079</v>
      </c>
    </row>
    <row r="302" spans="1:28" s="4" customFormat="1" ht="12.75" customHeight="1">
      <c r="A302" s="27" t="s">
        <v>343</v>
      </c>
      <c r="B302" s="21" t="s">
        <v>21</v>
      </c>
      <c r="C302" s="5"/>
      <c r="D302" s="32" t="s">
        <v>89</v>
      </c>
      <c r="E302" s="6" t="s">
        <v>32</v>
      </c>
      <c r="F302" s="75">
        <v>49</v>
      </c>
      <c r="G302" s="61">
        <v>40</v>
      </c>
      <c r="H302" s="55">
        <v>0</v>
      </c>
      <c r="I302" s="55">
        <v>34</v>
      </c>
      <c r="J302" s="55">
        <v>0</v>
      </c>
      <c r="K302" s="75">
        <f t="shared" si="57"/>
        <v>34</v>
      </c>
      <c r="L302" s="84">
        <f t="shared" si="58"/>
        <v>0.15</v>
      </c>
      <c r="M302" s="224">
        <v>40</v>
      </c>
      <c r="N302" s="225">
        <v>0</v>
      </c>
      <c r="O302" s="225">
        <f t="shared" si="59"/>
        <v>34</v>
      </c>
      <c r="P302" s="226">
        <f t="shared" si="60"/>
        <v>0.15</v>
      </c>
      <c r="Q302" s="255">
        <v>40</v>
      </c>
      <c r="R302" s="256">
        <v>0</v>
      </c>
      <c r="S302" s="256">
        <f t="shared" si="64"/>
        <v>34</v>
      </c>
      <c r="T302" s="257">
        <f t="shared" si="61"/>
        <v>0.15</v>
      </c>
      <c r="U302" s="224">
        <v>40</v>
      </c>
      <c r="V302" s="225">
        <v>0</v>
      </c>
      <c r="W302" s="225">
        <f t="shared" si="65"/>
        <v>34</v>
      </c>
      <c r="X302" s="226">
        <f t="shared" si="62"/>
        <v>0.15</v>
      </c>
      <c r="Y302" s="255">
        <v>40</v>
      </c>
      <c r="Z302" s="256">
        <v>0</v>
      </c>
      <c r="AA302" s="256">
        <f t="shared" si="66"/>
        <v>34</v>
      </c>
      <c r="AB302" s="257">
        <f t="shared" si="63"/>
        <v>0.15</v>
      </c>
    </row>
    <row r="303" spans="1:28" s="4" customFormat="1" ht="12.75" customHeight="1">
      <c r="A303" s="104" t="s">
        <v>9</v>
      </c>
      <c r="B303" s="24" t="s">
        <v>21</v>
      </c>
      <c r="C303" s="121"/>
      <c r="D303" s="30" t="s">
        <v>89</v>
      </c>
      <c r="E303" s="25" t="s">
        <v>33</v>
      </c>
      <c r="F303" s="73">
        <v>61</v>
      </c>
      <c r="G303" s="60">
        <v>49</v>
      </c>
      <c r="H303" s="53">
        <v>0</v>
      </c>
      <c r="I303" s="53">
        <v>34</v>
      </c>
      <c r="J303" s="53">
        <v>0</v>
      </c>
      <c r="K303" s="73">
        <f t="shared" si="57"/>
        <v>34</v>
      </c>
      <c r="L303" s="82">
        <f t="shared" si="58"/>
        <v>0.30612244897959184</v>
      </c>
      <c r="M303" s="219">
        <v>49</v>
      </c>
      <c r="N303" s="220">
        <v>0</v>
      </c>
      <c r="O303" s="220">
        <f t="shared" si="59"/>
        <v>34</v>
      </c>
      <c r="P303" s="221">
        <f t="shared" si="60"/>
        <v>0.30612244897959184</v>
      </c>
      <c r="Q303" s="250">
        <v>49</v>
      </c>
      <c r="R303" s="251">
        <v>0</v>
      </c>
      <c r="S303" s="251">
        <f t="shared" si="64"/>
        <v>34</v>
      </c>
      <c r="T303" s="252">
        <f t="shared" si="61"/>
        <v>0.30612244897959184</v>
      </c>
      <c r="U303" s="219">
        <v>49</v>
      </c>
      <c r="V303" s="220">
        <v>0</v>
      </c>
      <c r="W303" s="220">
        <f t="shared" si="65"/>
        <v>34</v>
      </c>
      <c r="X303" s="221">
        <f t="shared" si="62"/>
        <v>0.30612244897959184</v>
      </c>
      <c r="Y303" s="250">
        <v>49</v>
      </c>
      <c r="Z303" s="251">
        <v>0</v>
      </c>
      <c r="AA303" s="251">
        <f t="shared" si="66"/>
        <v>34</v>
      </c>
      <c r="AB303" s="252">
        <f t="shared" si="63"/>
        <v>0.30612244897959184</v>
      </c>
    </row>
    <row r="304" spans="1:28" s="4" customFormat="1" ht="12.75" customHeight="1" thickBot="1">
      <c r="A304" s="56" t="s">
        <v>44</v>
      </c>
      <c r="B304" s="49" t="s">
        <v>21</v>
      </c>
      <c r="C304" s="48"/>
      <c r="D304" s="50" t="s">
        <v>89</v>
      </c>
      <c r="E304" s="51" t="s">
        <v>45</v>
      </c>
      <c r="F304" s="77">
        <v>65</v>
      </c>
      <c r="G304" s="111">
        <v>59</v>
      </c>
      <c r="H304" s="58">
        <v>0</v>
      </c>
      <c r="I304" s="58">
        <v>50</v>
      </c>
      <c r="J304" s="58">
        <v>0</v>
      </c>
      <c r="K304" s="77">
        <f t="shared" si="57"/>
        <v>50</v>
      </c>
      <c r="L304" s="93">
        <f t="shared" si="58"/>
        <v>0.15254237288135594</v>
      </c>
      <c r="M304" s="237">
        <v>59</v>
      </c>
      <c r="N304" s="227">
        <v>0</v>
      </c>
      <c r="O304" s="227">
        <f t="shared" si="59"/>
        <v>50</v>
      </c>
      <c r="P304" s="228">
        <f t="shared" si="60"/>
        <v>0.15254237288135594</v>
      </c>
      <c r="Q304" s="270">
        <v>59</v>
      </c>
      <c r="R304" s="258">
        <v>0</v>
      </c>
      <c r="S304" s="258">
        <f t="shared" si="64"/>
        <v>50</v>
      </c>
      <c r="T304" s="259">
        <f t="shared" si="61"/>
        <v>0.15254237288135594</v>
      </c>
      <c r="U304" s="237">
        <v>59</v>
      </c>
      <c r="V304" s="227">
        <v>0</v>
      </c>
      <c r="W304" s="227">
        <f t="shared" si="65"/>
        <v>50</v>
      </c>
      <c r="X304" s="228">
        <f t="shared" si="62"/>
        <v>0.15254237288135594</v>
      </c>
      <c r="Y304" s="270">
        <v>59</v>
      </c>
      <c r="Z304" s="258">
        <v>0</v>
      </c>
      <c r="AA304" s="258">
        <f t="shared" si="66"/>
        <v>50</v>
      </c>
      <c r="AB304" s="259">
        <f t="shared" si="63"/>
        <v>0.15254237288135594</v>
      </c>
    </row>
    <row r="305" spans="1:28" ht="12" thickBot="1">
      <c r="L305" s="88"/>
    </row>
    <row r="306" spans="1:28" s="4" customFormat="1" ht="12.75" customHeight="1" thickBot="1">
      <c r="A306" s="10" t="s">
        <v>22</v>
      </c>
      <c r="B306" s="15"/>
      <c r="C306" s="15"/>
      <c r="D306" s="29"/>
      <c r="E306" s="9" t="s">
        <v>17</v>
      </c>
      <c r="F306" s="20"/>
      <c r="G306" s="20"/>
      <c r="H306" s="20"/>
      <c r="I306" s="34"/>
      <c r="J306" s="34"/>
      <c r="K306" s="34"/>
      <c r="L306" s="89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</row>
    <row r="307" spans="1:28" s="16" customFormat="1" ht="24.95" customHeight="1" thickBot="1">
      <c r="A307" s="39" t="s">
        <v>0</v>
      </c>
      <c r="B307" s="39" t="s">
        <v>26</v>
      </c>
      <c r="C307" s="39" t="s">
        <v>1</v>
      </c>
      <c r="D307" s="39" t="s">
        <v>34</v>
      </c>
      <c r="E307" s="39" t="s">
        <v>2</v>
      </c>
      <c r="F307" s="39" t="s">
        <v>3</v>
      </c>
      <c r="G307" s="39" t="s">
        <v>4</v>
      </c>
      <c r="H307" s="39" t="s">
        <v>668</v>
      </c>
      <c r="I307" s="39" t="s">
        <v>10</v>
      </c>
      <c r="J307" s="39" t="s">
        <v>218</v>
      </c>
      <c r="K307" s="59" t="str">
        <f>K7</f>
        <v>Net</v>
      </c>
      <c r="L307" s="81" t="s">
        <v>115</v>
      </c>
      <c r="M307" s="112" t="s">
        <v>156</v>
      </c>
      <c r="N307" s="113" t="s">
        <v>13</v>
      </c>
      <c r="O307" s="113" t="s">
        <v>19</v>
      </c>
      <c r="P307" s="114" t="s">
        <v>114</v>
      </c>
      <c r="Q307" s="112" t="s">
        <v>156</v>
      </c>
      <c r="R307" s="113" t="s">
        <v>13</v>
      </c>
      <c r="S307" s="113" t="s">
        <v>19</v>
      </c>
      <c r="T307" s="114" t="s">
        <v>114</v>
      </c>
      <c r="U307" s="112" t="s">
        <v>156</v>
      </c>
      <c r="V307" s="113" t="s">
        <v>13</v>
      </c>
      <c r="W307" s="113" t="s">
        <v>19</v>
      </c>
      <c r="X307" s="114" t="s">
        <v>114</v>
      </c>
      <c r="Y307" s="112" t="s">
        <v>156</v>
      </c>
      <c r="Z307" s="113" t="s">
        <v>13</v>
      </c>
      <c r="AA307" s="113" t="s">
        <v>19</v>
      </c>
      <c r="AB307" s="114" t="s">
        <v>114</v>
      </c>
    </row>
    <row r="308" spans="1:28" s="4" customFormat="1" ht="12.75" customHeight="1" thickBot="1">
      <c r="A308" s="190" t="s">
        <v>391</v>
      </c>
      <c r="B308" s="23" t="s">
        <v>23</v>
      </c>
      <c r="C308" s="7"/>
      <c r="D308" s="31">
        <v>2.08</v>
      </c>
      <c r="E308" s="2" t="s">
        <v>396</v>
      </c>
      <c r="F308" s="37">
        <v>2285</v>
      </c>
      <c r="G308" s="37">
        <v>2077</v>
      </c>
      <c r="H308" s="45">
        <v>1499</v>
      </c>
      <c r="I308" s="54">
        <v>1363</v>
      </c>
      <c r="J308" s="54">
        <v>0</v>
      </c>
      <c r="K308" s="74">
        <v>1409</v>
      </c>
      <c r="L308" s="90">
        <v>0.2072072072072072</v>
      </c>
      <c r="M308" s="167">
        <v>1399</v>
      </c>
      <c r="N308" s="162">
        <v>83</v>
      </c>
      <c r="O308" s="235">
        <f>K308-N308</f>
        <v>1326</v>
      </c>
      <c r="P308" s="236">
        <f t="shared" ref="P308:P310" si="67">(M308-O308)/M308</f>
        <v>5.2180128663330952E-2</v>
      </c>
      <c r="Q308" s="167">
        <v>1399</v>
      </c>
      <c r="R308" s="162">
        <v>83</v>
      </c>
      <c r="S308" s="268">
        <f t="shared" ref="S308:S310" si="68">$K308-R308</f>
        <v>1326</v>
      </c>
      <c r="T308" s="269">
        <f t="shared" ref="T308:T310" si="69">(Q308-S308)/Q308</f>
        <v>5.2180128663330952E-2</v>
      </c>
      <c r="U308" s="167">
        <v>1499</v>
      </c>
      <c r="V308" s="235">
        <v>0</v>
      </c>
      <c r="W308" s="235">
        <f t="shared" ref="W308:W310" si="70">$K308-V308</f>
        <v>1409</v>
      </c>
      <c r="X308" s="236">
        <f t="shared" ref="X308:X310" si="71">(U308-W308)/U308</f>
        <v>6.0040026684456307E-2</v>
      </c>
      <c r="Y308" s="167">
        <v>1499</v>
      </c>
      <c r="Z308" s="268">
        <v>0</v>
      </c>
      <c r="AA308" s="268">
        <f t="shared" ref="AA308:AA310" si="72">$K308-Z308</f>
        <v>1409</v>
      </c>
      <c r="AB308" s="269">
        <f t="shared" ref="AB308:AB310" si="73">(Y308-AA308)/Y308</f>
        <v>6.0040026684456307E-2</v>
      </c>
    </row>
    <row r="309" spans="1:28" s="4" customFormat="1" ht="12.75" customHeight="1" thickBot="1">
      <c r="A309" s="26" t="s">
        <v>18</v>
      </c>
      <c r="B309" s="23" t="s">
        <v>23</v>
      </c>
      <c r="C309" s="7"/>
      <c r="D309" s="31">
        <v>2.08</v>
      </c>
      <c r="E309" s="2" t="s">
        <v>30</v>
      </c>
      <c r="F309" s="37">
        <v>2162</v>
      </c>
      <c r="G309" s="37">
        <v>1965</v>
      </c>
      <c r="H309" s="45">
        <v>1399</v>
      </c>
      <c r="I309" s="54">
        <v>1158</v>
      </c>
      <c r="J309" s="54">
        <v>0</v>
      </c>
      <c r="K309" s="74">
        <v>1233</v>
      </c>
      <c r="L309" s="90">
        <f>IFERROR((G309-K309)/G309, " ")</f>
        <v>0.37251908396946565</v>
      </c>
      <c r="M309" s="167">
        <v>1299</v>
      </c>
      <c r="N309" s="162">
        <v>78</v>
      </c>
      <c r="O309" s="235">
        <f>K309-N309</f>
        <v>1155</v>
      </c>
      <c r="P309" s="236">
        <f t="shared" si="67"/>
        <v>0.11085450346420324</v>
      </c>
      <c r="Q309" s="167">
        <v>1299</v>
      </c>
      <c r="R309" s="162">
        <v>78</v>
      </c>
      <c r="S309" s="268">
        <f t="shared" si="68"/>
        <v>1155</v>
      </c>
      <c r="T309" s="269">
        <f t="shared" si="69"/>
        <v>0.11085450346420324</v>
      </c>
      <c r="U309" s="167">
        <v>1399</v>
      </c>
      <c r="V309" s="235">
        <v>0</v>
      </c>
      <c r="W309" s="235">
        <f t="shared" si="70"/>
        <v>1233</v>
      </c>
      <c r="X309" s="236">
        <f t="shared" si="71"/>
        <v>0.11865618298784847</v>
      </c>
      <c r="Y309" s="167">
        <v>1399</v>
      </c>
      <c r="Z309" s="268">
        <v>0</v>
      </c>
      <c r="AA309" s="268">
        <f t="shared" si="72"/>
        <v>1233</v>
      </c>
      <c r="AB309" s="269">
        <f t="shared" si="73"/>
        <v>0.11865618298784847</v>
      </c>
    </row>
    <row r="310" spans="1:28" s="4" customFormat="1" ht="12.75" customHeight="1" thickBot="1">
      <c r="A310" s="26" t="s">
        <v>219</v>
      </c>
      <c r="B310" s="23" t="s">
        <v>23</v>
      </c>
      <c r="C310" s="137"/>
      <c r="D310" s="31">
        <v>2.08</v>
      </c>
      <c r="E310" s="2" t="s">
        <v>220</v>
      </c>
      <c r="F310" s="37">
        <v>2517</v>
      </c>
      <c r="G310" s="37">
        <v>2288</v>
      </c>
      <c r="H310" s="45">
        <v>1599</v>
      </c>
      <c r="I310" s="54">
        <v>1323</v>
      </c>
      <c r="J310" s="54">
        <v>0</v>
      </c>
      <c r="K310" s="74">
        <f>I310-J310</f>
        <v>1323</v>
      </c>
      <c r="L310" s="90">
        <f>IFERROR((G310-K310)/G310, " ")</f>
        <v>0.42176573426573427</v>
      </c>
      <c r="M310" s="167">
        <v>1499</v>
      </c>
      <c r="N310" s="162">
        <v>77</v>
      </c>
      <c r="O310" s="235">
        <f>K310-N310</f>
        <v>1246</v>
      </c>
      <c r="P310" s="236">
        <f t="shared" si="67"/>
        <v>0.16877918612408271</v>
      </c>
      <c r="Q310" s="167">
        <v>1499</v>
      </c>
      <c r="R310" s="162">
        <v>77</v>
      </c>
      <c r="S310" s="268">
        <f t="shared" si="68"/>
        <v>1246</v>
      </c>
      <c r="T310" s="269">
        <f t="shared" si="69"/>
        <v>0.16877918612408271</v>
      </c>
      <c r="U310" s="167">
        <v>1499</v>
      </c>
      <c r="V310" s="162">
        <v>78</v>
      </c>
      <c r="W310" s="235">
        <f t="shared" si="70"/>
        <v>1245</v>
      </c>
      <c r="X310" s="236">
        <f t="shared" si="71"/>
        <v>0.1694462975316878</v>
      </c>
      <c r="Y310" s="167">
        <v>1599</v>
      </c>
      <c r="Z310" s="268">
        <v>0</v>
      </c>
      <c r="AA310" s="268">
        <f t="shared" si="72"/>
        <v>1323</v>
      </c>
      <c r="AB310" s="269">
        <f t="shared" si="73"/>
        <v>0.17260787992495311</v>
      </c>
    </row>
    <row r="321" spans="9:12">
      <c r="I321" s="168"/>
      <c r="J321" s="168"/>
      <c r="K321" s="168"/>
      <c r="L321" s="168"/>
    </row>
    <row r="322" spans="9:12">
      <c r="I322" s="168"/>
      <c r="J322" s="168"/>
      <c r="K322" s="168"/>
      <c r="L322" s="168"/>
    </row>
    <row r="323" spans="9:12">
      <c r="I323" s="168"/>
      <c r="J323" s="168"/>
      <c r="K323" s="168"/>
      <c r="L323" s="168"/>
    </row>
    <row r="324" spans="9:12">
      <c r="I324" s="168"/>
      <c r="J324" s="168"/>
      <c r="K324" s="168"/>
      <c r="L324" s="168"/>
    </row>
  </sheetData>
  <mergeCells count="5">
    <mergeCell ref="F2:I2"/>
    <mergeCell ref="M3:P3"/>
    <mergeCell ref="Q3:T3"/>
    <mergeCell ref="U3:X3"/>
    <mergeCell ref="Y3:AB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4C4CE-645E-49E3-8AFA-B7CF348FBAB2}">
  <sheetPr>
    <tabColor rgb="FF0070C0"/>
  </sheetPr>
  <dimension ref="A2:AB8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3.57031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5">
        <v>45833</v>
      </c>
      <c r="G2" s="275"/>
      <c r="H2" s="275"/>
      <c r="I2" s="275"/>
      <c r="J2" s="70"/>
      <c r="K2" s="70"/>
      <c r="L2" s="70"/>
    </row>
    <row r="3" spans="1:28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  <c r="Y3" s="276" t="s">
        <v>116</v>
      </c>
      <c r="Z3" s="276"/>
      <c r="AA3" s="276"/>
      <c r="AB3" s="27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682</v>
      </c>
      <c r="N4" s="210"/>
      <c r="O4" s="211"/>
      <c r="P4" s="212"/>
      <c r="Q4" s="240" t="s">
        <v>683</v>
      </c>
      <c r="R4" s="241"/>
      <c r="S4" s="242"/>
      <c r="T4" s="243"/>
      <c r="U4" s="209" t="s">
        <v>684</v>
      </c>
      <c r="V4" s="210"/>
      <c r="W4" s="211"/>
      <c r="X4" s="212"/>
      <c r="Y4" s="240" t="s">
        <v>685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45826</v>
      </c>
      <c r="O5" s="214"/>
      <c r="P5" s="215"/>
      <c r="Q5" s="244" t="s">
        <v>14</v>
      </c>
      <c r="R5" s="245">
        <v>45834</v>
      </c>
      <c r="S5" s="245"/>
      <c r="T5" s="246"/>
      <c r="U5" s="213" t="s">
        <v>14</v>
      </c>
      <c r="V5" s="214">
        <v>45848</v>
      </c>
      <c r="W5" s="214"/>
      <c r="X5" s="215"/>
      <c r="Y5" s="244" t="s">
        <v>14</v>
      </c>
      <c r="Z5" s="245">
        <v>45890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45833</v>
      </c>
      <c r="O6" s="217"/>
      <c r="P6" s="218"/>
      <c r="Q6" s="247" t="s">
        <v>15</v>
      </c>
      <c r="R6" s="248">
        <v>45847</v>
      </c>
      <c r="S6" s="248"/>
      <c r="T6" s="249"/>
      <c r="U6" s="216" t="s">
        <v>15</v>
      </c>
      <c r="V6" s="217">
        <v>45889</v>
      </c>
      <c r="W6" s="217"/>
      <c r="X6" s="218"/>
      <c r="Y6" s="247" t="s">
        <v>15</v>
      </c>
      <c r="Z6" s="248">
        <v>45910</v>
      </c>
      <c r="AA6" s="248"/>
      <c r="AB6" s="249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87" t="s">
        <v>387</v>
      </c>
      <c r="B8" s="24" t="s">
        <v>25</v>
      </c>
      <c r="C8" s="66" t="s">
        <v>5</v>
      </c>
      <c r="D8" s="30" t="s">
        <v>89</v>
      </c>
      <c r="E8" s="25" t="s">
        <v>389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46">
        <v>699</v>
      </c>
      <c r="N8" s="96">
        <v>43</v>
      </c>
      <c r="O8" s="220">
        <f t="shared" ref="O8:O57" si="0">K8-N8</f>
        <v>692</v>
      </c>
      <c r="P8" s="221">
        <f>(M8-O8)/M8</f>
        <v>1.0014306151645207E-2</v>
      </c>
      <c r="Q8" s="146">
        <v>699</v>
      </c>
      <c r="R8" s="96">
        <v>43</v>
      </c>
      <c r="S8" s="251">
        <f>$K8-R8</f>
        <v>692</v>
      </c>
      <c r="T8" s="252">
        <f>(Q8-S8)/Q8</f>
        <v>1.0014306151645207E-2</v>
      </c>
      <c r="U8" s="146">
        <v>699</v>
      </c>
      <c r="V8" s="96">
        <v>44</v>
      </c>
      <c r="W8" s="220">
        <f>$K8-V8</f>
        <v>691</v>
      </c>
      <c r="X8" s="221">
        <f>(U8-W8)/U8</f>
        <v>1.1444921316165951E-2</v>
      </c>
      <c r="Y8" s="146">
        <v>749</v>
      </c>
      <c r="Z8" s="251">
        <v>0</v>
      </c>
      <c r="AA8" s="251">
        <f>$K8-Z8</f>
        <v>735</v>
      </c>
      <c r="AB8" s="252">
        <f>(Y8-AA8)/Y8</f>
        <v>1.8691588785046728E-2</v>
      </c>
    </row>
    <row r="9" spans="1:28" s="4" customFormat="1" ht="12.75" customHeight="1">
      <c r="A9" s="187" t="s">
        <v>388</v>
      </c>
      <c r="B9" s="24" t="s">
        <v>25</v>
      </c>
      <c r="C9" s="66" t="s">
        <v>5</v>
      </c>
      <c r="D9" s="30" t="s">
        <v>89</v>
      </c>
      <c r="E9" s="25" t="s">
        <v>389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57" si="1">IFERROR(I9-J9,I9)</f>
        <v>689</v>
      </c>
      <c r="L9" s="82">
        <f t="shared" ref="L9:L57" si="2">IFERROR((G9-K9)/G9, " ")</f>
        <v>0.27397260273972601</v>
      </c>
      <c r="M9" s="146">
        <v>649</v>
      </c>
      <c r="N9" s="96">
        <v>40</v>
      </c>
      <c r="O9" s="220">
        <f t="shared" si="0"/>
        <v>649</v>
      </c>
      <c r="P9" s="221">
        <f t="shared" ref="P9:P35" si="3">(M9-O9)/M9</f>
        <v>0</v>
      </c>
      <c r="Q9" s="146">
        <v>599</v>
      </c>
      <c r="R9" s="96">
        <v>91</v>
      </c>
      <c r="S9" s="251">
        <f t="shared" ref="S9:S57" si="4">$K9-R9</f>
        <v>598</v>
      </c>
      <c r="T9" s="252">
        <f t="shared" ref="T9:T35" si="5">(Q9-S9)/Q9</f>
        <v>1.6694490818030051E-3</v>
      </c>
      <c r="U9" s="146">
        <v>649</v>
      </c>
      <c r="V9" s="96">
        <v>44</v>
      </c>
      <c r="W9" s="220">
        <f t="shared" ref="W9:W57" si="6">$K9-V9</f>
        <v>645</v>
      </c>
      <c r="X9" s="221">
        <f t="shared" ref="X9:X35" si="7">(U9-W9)/U9</f>
        <v>6.1633281972265025E-3</v>
      </c>
      <c r="Y9" s="146">
        <v>699</v>
      </c>
      <c r="Z9" s="251">
        <v>0</v>
      </c>
      <c r="AA9" s="251">
        <f t="shared" ref="AA9:AA57" si="8">$K9-Z9</f>
        <v>689</v>
      </c>
      <c r="AB9" s="252">
        <f t="shared" ref="AB9:AB35" si="9">(Y9-AA9)/Y9</f>
        <v>1.4306151645207439E-2</v>
      </c>
    </row>
    <row r="10" spans="1:28" s="4" customFormat="1" ht="12.75" customHeight="1">
      <c r="A10" s="104" t="s">
        <v>85</v>
      </c>
      <c r="B10" s="24" t="s">
        <v>25</v>
      </c>
      <c r="C10" s="66"/>
      <c r="D10" s="30">
        <v>2.08</v>
      </c>
      <c r="E10" s="25" t="s">
        <v>88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1"/>
        <v>833</v>
      </c>
      <c r="L10" s="82">
        <f t="shared" si="2"/>
        <v>0.30525437864887406</v>
      </c>
      <c r="M10" s="146">
        <v>899</v>
      </c>
      <c r="N10" s="96">
        <v>40</v>
      </c>
      <c r="O10" s="220">
        <f t="shared" si="0"/>
        <v>793</v>
      </c>
      <c r="P10" s="221">
        <f t="shared" si="3"/>
        <v>0.11790878754171301</v>
      </c>
      <c r="Q10" s="146">
        <v>899</v>
      </c>
      <c r="R10" s="96">
        <v>40</v>
      </c>
      <c r="S10" s="251">
        <f t="shared" si="4"/>
        <v>793</v>
      </c>
      <c r="T10" s="252">
        <f t="shared" si="5"/>
        <v>0.11790878754171301</v>
      </c>
      <c r="U10" s="146">
        <v>899</v>
      </c>
      <c r="V10" s="96">
        <v>40</v>
      </c>
      <c r="W10" s="220">
        <f t="shared" si="6"/>
        <v>793</v>
      </c>
      <c r="X10" s="221">
        <f t="shared" si="7"/>
        <v>0.11790878754171301</v>
      </c>
      <c r="Y10" s="146">
        <v>899</v>
      </c>
      <c r="Z10" s="96">
        <v>40</v>
      </c>
      <c r="AA10" s="251">
        <f t="shared" si="8"/>
        <v>793</v>
      </c>
      <c r="AB10" s="252">
        <f t="shared" si="9"/>
        <v>0.11790878754171301</v>
      </c>
    </row>
    <row r="11" spans="1:28" s="4" customFormat="1" ht="12.75" customHeight="1" thickBot="1">
      <c r="A11" s="26" t="s">
        <v>159</v>
      </c>
      <c r="B11" s="23" t="s">
        <v>25</v>
      </c>
      <c r="C11" s="67"/>
      <c r="D11" s="31">
        <v>3.12</v>
      </c>
      <c r="E11" s="2" t="s">
        <v>160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1"/>
        <v>829</v>
      </c>
      <c r="L11" s="83">
        <f t="shared" si="2"/>
        <v>0.36717557251908395</v>
      </c>
      <c r="M11" s="149">
        <v>799</v>
      </c>
      <c r="N11" s="94">
        <v>197</v>
      </c>
      <c r="O11" s="222">
        <f t="shared" si="0"/>
        <v>632</v>
      </c>
      <c r="P11" s="223">
        <f t="shared" si="3"/>
        <v>0.20901126408010012</v>
      </c>
      <c r="Q11" s="149">
        <v>799</v>
      </c>
      <c r="R11" s="94">
        <v>197</v>
      </c>
      <c r="S11" s="253">
        <f t="shared" si="4"/>
        <v>632</v>
      </c>
      <c r="T11" s="254">
        <f t="shared" si="5"/>
        <v>0.20901126408010012</v>
      </c>
      <c r="U11" s="149">
        <v>849</v>
      </c>
      <c r="V11" s="94">
        <v>157</v>
      </c>
      <c r="W11" s="222">
        <f t="shared" si="6"/>
        <v>672</v>
      </c>
      <c r="X11" s="223">
        <f t="shared" si="7"/>
        <v>0.20848056537102475</v>
      </c>
      <c r="Y11" s="149">
        <v>849</v>
      </c>
      <c r="Z11" s="94">
        <v>153</v>
      </c>
      <c r="AA11" s="253">
        <f t="shared" si="8"/>
        <v>676</v>
      </c>
      <c r="AB11" s="254">
        <f t="shared" si="9"/>
        <v>0.20376914016489989</v>
      </c>
    </row>
    <row r="12" spans="1:28" s="4" customFormat="1" ht="12.75" customHeight="1">
      <c r="A12" s="104" t="s">
        <v>113</v>
      </c>
      <c r="B12" s="24" t="s">
        <v>25</v>
      </c>
      <c r="C12" s="68"/>
      <c r="D12" s="30">
        <v>3.12</v>
      </c>
      <c r="E12" s="25" t="s">
        <v>75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1"/>
        <v>1454</v>
      </c>
      <c r="L12" s="82">
        <f t="shared" si="2"/>
        <v>0.36755110917790346</v>
      </c>
      <c r="M12" s="146">
        <v>1699</v>
      </c>
      <c r="N12" s="96">
        <v>76</v>
      </c>
      <c r="O12" s="220">
        <f t="shared" si="0"/>
        <v>1378</v>
      </c>
      <c r="P12" s="221">
        <f t="shared" si="3"/>
        <v>0.18893466745144202</v>
      </c>
      <c r="Q12" s="146">
        <v>1699</v>
      </c>
      <c r="R12" s="96">
        <v>76</v>
      </c>
      <c r="S12" s="251">
        <f t="shared" si="4"/>
        <v>1378</v>
      </c>
      <c r="T12" s="252">
        <f t="shared" si="5"/>
        <v>0.18893466745144202</v>
      </c>
      <c r="U12" s="146">
        <v>1699</v>
      </c>
      <c r="V12" s="96">
        <v>75</v>
      </c>
      <c r="W12" s="220">
        <f t="shared" si="6"/>
        <v>1379</v>
      </c>
      <c r="X12" s="221">
        <f t="shared" si="7"/>
        <v>0.1883460859329017</v>
      </c>
      <c r="Y12" s="146">
        <v>1799</v>
      </c>
      <c r="Z12" s="251">
        <v>0</v>
      </c>
      <c r="AA12" s="251">
        <f t="shared" si="8"/>
        <v>1454</v>
      </c>
      <c r="AB12" s="252">
        <f t="shared" si="9"/>
        <v>0.19177320733740968</v>
      </c>
    </row>
    <row r="13" spans="1:28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200" t="s">
        <v>75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1"/>
        <v>1367</v>
      </c>
      <c r="L13" s="83">
        <f t="shared" si="2"/>
        <v>0.37835379718053663</v>
      </c>
      <c r="M13" s="149">
        <v>1599</v>
      </c>
      <c r="N13" s="94">
        <v>75</v>
      </c>
      <c r="O13" s="222">
        <f t="shared" si="0"/>
        <v>1292</v>
      </c>
      <c r="P13" s="223">
        <f t="shared" si="3"/>
        <v>0.19199499687304566</v>
      </c>
      <c r="Q13" s="149">
        <v>1599</v>
      </c>
      <c r="R13" s="94">
        <v>75</v>
      </c>
      <c r="S13" s="253">
        <f t="shared" si="4"/>
        <v>1292</v>
      </c>
      <c r="T13" s="254">
        <f t="shared" si="5"/>
        <v>0.19199499687304566</v>
      </c>
      <c r="U13" s="149">
        <v>1599</v>
      </c>
      <c r="V13" s="94">
        <v>75</v>
      </c>
      <c r="W13" s="222">
        <f t="shared" si="6"/>
        <v>1292</v>
      </c>
      <c r="X13" s="223">
        <f t="shared" si="7"/>
        <v>0.19199499687304566</v>
      </c>
      <c r="Y13" s="149">
        <v>1699</v>
      </c>
      <c r="Z13" s="253">
        <v>0</v>
      </c>
      <c r="AA13" s="253">
        <f t="shared" si="8"/>
        <v>1367</v>
      </c>
      <c r="AB13" s="254">
        <f t="shared" si="9"/>
        <v>0.19540906415538553</v>
      </c>
    </row>
    <row r="14" spans="1:28" s="4" customFormat="1" ht="12.75" customHeight="1">
      <c r="A14" s="104" t="s">
        <v>584</v>
      </c>
      <c r="B14" s="24" t="s">
        <v>25</v>
      </c>
      <c r="C14" s="66"/>
      <c r="D14" s="30">
        <v>2.08</v>
      </c>
      <c r="E14" s="25" t="s">
        <v>585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1"/>
        <v>1878</v>
      </c>
      <c r="L14" s="82">
        <f t="shared" si="2"/>
        <v>0.2774143901500577</v>
      </c>
      <c r="M14" s="146">
        <v>2099</v>
      </c>
      <c r="N14" s="96">
        <v>80</v>
      </c>
      <c r="O14" s="220">
        <f t="shared" si="0"/>
        <v>1798</v>
      </c>
      <c r="P14" s="221">
        <f t="shared" si="3"/>
        <v>0.14340161981896141</v>
      </c>
      <c r="Q14" s="146">
        <v>2099</v>
      </c>
      <c r="R14" s="96">
        <v>80</v>
      </c>
      <c r="S14" s="251">
        <f t="shared" si="4"/>
        <v>1798</v>
      </c>
      <c r="T14" s="252">
        <f t="shared" si="5"/>
        <v>0.14340161981896141</v>
      </c>
      <c r="U14" s="146">
        <v>2099</v>
      </c>
      <c r="V14" s="96">
        <v>80</v>
      </c>
      <c r="W14" s="220">
        <f t="shared" si="6"/>
        <v>1798</v>
      </c>
      <c r="X14" s="221">
        <f t="shared" si="7"/>
        <v>0.14340161981896141</v>
      </c>
      <c r="Y14" s="146">
        <v>2099</v>
      </c>
      <c r="Z14" s="96">
        <v>82</v>
      </c>
      <c r="AA14" s="251">
        <f t="shared" si="8"/>
        <v>1796</v>
      </c>
      <c r="AB14" s="252">
        <f t="shared" si="9"/>
        <v>0.14435445450214388</v>
      </c>
    </row>
    <row r="15" spans="1:28" s="4" customFormat="1" ht="12.75" customHeight="1">
      <c r="A15" s="187" t="s">
        <v>407</v>
      </c>
      <c r="B15" s="24" t="s">
        <v>25</v>
      </c>
      <c r="C15" s="66"/>
      <c r="D15" s="30">
        <v>2.08</v>
      </c>
      <c r="E15" s="25" t="s">
        <v>406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1"/>
        <v>1354</v>
      </c>
      <c r="L15" s="82">
        <f t="shared" si="2"/>
        <v>0.38117001828153563</v>
      </c>
      <c r="M15" s="146">
        <v>1299</v>
      </c>
      <c r="N15" s="96">
        <v>166</v>
      </c>
      <c r="O15" s="220">
        <f t="shared" si="0"/>
        <v>1188</v>
      </c>
      <c r="P15" s="221">
        <f t="shared" si="3"/>
        <v>8.5450346420323328E-2</v>
      </c>
      <c r="Q15" s="146">
        <v>1299</v>
      </c>
      <c r="R15" s="96">
        <v>166</v>
      </c>
      <c r="S15" s="251">
        <f t="shared" si="4"/>
        <v>1188</v>
      </c>
      <c r="T15" s="252">
        <f t="shared" si="5"/>
        <v>8.5450346420323328E-2</v>
      </c>
      <c r="U15" s="146">
        <v>1399</v>
      </c>
      <c r="V15" s="96">
        <v>80</v>
      </c>
      <c r="W15" s="220">
        <f t="shared" si="6"/>
        <v>1274</v>
      </c>
      <c r="X15" s="221">
        <f t="shared" si="7"/>
        <v>8.9349535382416009E-2</v>
      </c>
      <c r="Y15" s="146">
        <v>1399</v>
      </c>
      <c r="Z15" s="96">
        <v>80</v>
      </c>
      <c r="AA15" s="251">
        <f t="shared" si="8"/>
        <v>1274</v>
      </c>
      <c r="AB15" s="252">
        <f t="shared" si="9"/>
        <v>8.9349535382416009E-2</v>
      </c>
    </row>
    <row r="16" spans="1:28" s="4" customFormat="1" ht="12.75" customHeight="1">
      <c r="A16" s="104" t="s">
        <v>586</v>
      </c>
      <c r="B16" s="24" t="s">
        <v>25</v>
      </c>
      <c r="C16" s="66"/>
      <c r="D16" s="30">
        <v>2.08</v>
      </c>
      <c r="E16" s="25" t="s">
        <v>587</v>
      </c>
      <c r="F16" s="73">
        <v>2407</v>
      </c>
      <c r="G16" s="60">
        <v>2188</v>
      </c>
      <c r="H16" s="53">
        <v>1499</v>
      </c>
      <c r="I16" s="53">
        <v>1289</v>
      </c>
      <c r="J16" s="60">
        <v>0</v>
      </c>
      <c r="K16" s="73">
        <f t="shared" si="1"/>
        <v>1289</v>
      </c>
      <c r="L16" s="82">
        <f t="shared" si="2"/>
        <v>0.41087751371115172</v>
      </c>
      <c r="M16" s="219">
        <v>2188</v>
      </c>
      <c r="N16" s="220">
        <v>0</v>
      </c>
      <c r="O16" s="220">
        <f t="shared" si="0"/>
        <v>1289</v>
      </c>
      <c r="P16" s="221">
        <f t="shared" si="3"/>
        <v>0.41087751371115172</v>
      </c>
      <c r="Q16" s="250">
        <v>2188</v>
      </c>
      <c r="R16" s="251">
        <v>0</v>
      </c>
      <c r="S16" s="251">
        <f t="shared" si="4"/>
        <v>1289</v>
      </c>
      <c r="T16" s="252">
        <f t="shared" si="5"/>
        <v>0.41087751371115172</v>
      </c>
      <c r="U16" s="219">
        <v>2188</v>
      </c>
      <c r="V16" s="220">
        <v>0</v>
      </c>
      <c r="W16" s="220">
        <f t="shared" si="6"/>
        <v>1289</v>
      </c>
      <c r="X16" s="221">
        <f t="shared" si="7"/>
        <v>0.41087751371115172</v>
      </c>
      <c r="Y16" s="250">
        <v>2188</v>
      </c>
      <c r="Z16" s="251">
        <v>0</v>
      </c>
      <c r="AA16" s="251">
        <f t="shared" si="8"/>
        <v>1289</v>
      </c>
      <c r="AB16" s="252">
        <f t="shared" si="9"/>
        <v>0.41087751371115172</v>
      </c>
    </row>
    <row r="17" spans="1:28" s="4" customFormat="1" ht="12.75" customHeight="1">
      <c r="A17" s="104" t="s">
        <v>35</v>
      </c>
      <c r="B17" s="24" t="s">
        <v>25</v>
      </c>
      <c r="C17" s="66"/>
      <c r="D17" s="30">
        <v>2.08</v>
      </c>
      <c r="E17" s="25" t="s">
        <v>399</v>
      </c>
      <c r="F17" s="73">
        <v>2639</v>
      </c>
      <c r="G17" s="60">
        <v>2399</v>
      </c>
      <c r="H17" s="53">
        <v>1899</v>
      </c>
      <c r="I17" s="53">
        <v>1528</v>
      </c>
      <c r="J17" s="60">
        <v>0</v>
      </c>
      <c r="K17" s="73">
        <f t="shared" si="1"/>
        <v>1528</v>
      </c>
      <c r="L17" s="82">
        <f t="shared" si="2"/>
        <v>0.36306794497707379</v>
      </c>
      <c r="M17" s="146">
        <v>1499</v>
      </c>
      <c r="N17" s="96">
        <v>317</v>
      </c>
      <c r="O17" s="220">
        <f t="shared" si="0"/>
        <v>1211</v>
      </c>
      <c r="P17" s="221">
        <f t="shared" si="3"/>
        <v>0.19212808539026016</v>
      </c>
      <c r="Q17" s="146">
        <v>1499</v>
      </c>
      <c r="R17" s="96">
        <v>317</v>
      </c>
      <c r="S17" s="251">
        <f t="shared" si="4"/>
        <v>1211</v>
      </c>
      <c r="T17" s="252">
        <f t="shared" si="5"/>
        <v>0.19212808539026016</v>
      </c>
      <c r="U17" s="146">
        <v>1699</v>
      </c>
      <c r="V17" s="96">
        <v>155</v>
      </c>
      <c r="W17" s="220">
        <f t="shared" si="6"/>
        <v>1373</v>
      </c>
      <c r="X17" s="221">
        <f t="shared" si="7"/>
        <v>0.1918775750441436</v>
      </c>
      <c r="Y17" s="146">
        <v>1699</v>
      </c>
      <c r="Z17" s="96">
        <v>155</v>
      </c>
      <c r="AA17" s="251">
        <f t="shared" si="8"/>
        <v>1373</v>
      </c>
      <c r="AB17" s="252">
        <f t="shared" si="9"/>
        <v>0.1918775750441436</v>
      </c>
    </row>
    <row r="18" spans="1:28" s="4" customFormat="1" ht="12.75" customHeight="1">
      <c r="A18" s="104" t="s">
        <v>563</v>
      </c>
      <c r="B18" s="24" t="s">
        <v>25</v>
      </c>
      <c r="C18" s="66"/>
      <c r="D18" s="30">
        <v>3.12</v>
      </c>
      <c r="E18" s="25" t="s">
        <v>588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1"/>
        <v>2146</v>
      </c>
      <c r="L18" s="82">
        <f t="shared" si="2"/>
        <v>0.44960246216978711</v>
      </c>
      <c r="M18" s="146">
        <v>1999</v>
      </c>
      <c r="N18" s="96">
        <v>490</v>
      </c>
      <c r="O18" s="220">
        <f t="shared" si="0"/>
        <v>1656</v>
      </c>
      <c r="P18" s="221">
        <f t="shared" si="3"/>
        <v>0.17158579289644824</v>
      </c>
      <c r="Q18" s="146">
        <v>1999</v>
      </c>
      <c r="R18" s="96">
        <v>490</v>
      </c>
      <c r="S18" s="251">
        <f t="shared" si="4"/>
        <v>1656</v>
      </c>
      <c r="T18" s="252">
        <f t="shared" si="5"/>
        <v>0.17158579289644824</v>
      </c>
      <c r="U18" s="146">
        <v>2399</v>
      </c>
      <c r="V18" s="96">
        <v>156</v>
      </c>
      <c r="W18" s="220">
        <f t="shared" si="6"/>
        <v>1990</v>
      </c>
      <c r="X18" s="221">
        <f t="shared" si="7"/>
        <v>0.17048770320967069</v>
      </c>
      <c r="Y18" s="146">
        <v>2299</v>
      </c>
      <c r="Z18" s="96">
        <v>240</v>
      </c>
      <c r="AA18" s="251">
        <f t="shared" si="8"/>
        <v>1906</v>
      </c>
      <c r="AB18" s="252">
        <f t="shared" si="9"/>
        <v>0.17094388864723792</v>
      </c>
    </row>
    <row r="19" spans="1:28" s="4" customFormat="1" ht="12.75" customHeight="1">
      <c r="A19" s="104" t="s">
        <v>390</v>
      </c>
      <c r="B19" s="24" t="s">
        <v>25</v>
      </c>
      <c r="C19" s="66"/>
      <c r="D19" s="30">
        <v>3.12</v>
      </c>
      <c r="E19" s="25" t="s">
        <v>398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1"/>
        <v>1344</v>
      </c>
      <c r="L19" s="82">
        <f t="shared" si="2"/>
        <v>0.29225908372827802</v>
      </c>
      <c r="M19" s="146">
        <v>1399</v>
      </c>
      <c r="N19" s="96">
        <v>84</v>
      </c>
      <c r="O19" s="220">
        <f t="shared" si="0"/>
        <v>1260</v>
      </c>
      <c r="P19" s="221">
        <f t="shared" si="3"/>
        <v>9.935668334524661E-2</v>
      </c>
      <c r="Q19" s="146">
        <v>1399</v>
      </c>
      <c r="R19" s="96">
        <v>84</v>
      </c>
      <c r="S19" s="251">
        <f t="shared" si="4"/>
        <v>1260</v>
      </c>
      <c r="T19" s="252">
        <f t="shared" si="5"/>
        <v>9.935668334524661E-2</v>
      </c>
      <c r="U19" s="146">
        <v>1399</v>
      </c>
      <c r="V19" s="96">
        <v>84</v>
      </c>
      <c r="W19" s="220">
        <f t="shared" si="6"/>
        <v>1260</v>
      </c>
      <c r="X19" s="221">
        <f t="shared" si="7"/>
        <v>9.935668334524661E-2</v>
      </c>
      <c r="Y19" s="146">
        <v>1499</v>
      </c>
      <c r="Z19" s="251">
        <v>0</v>
      </c>
      <c r="AA19" s="251">
        <f t="shared" si="8"/>
        <v>1344</v>
      </c>
      <c r="AB19" s="252">
        <f t="shared" si="9"/>
        <v>0.10340226817878585</v>
      </c>
    </row>
    <row r="20" spans="1:28" s="4" customFormat="1" ht="12.75" customHeight="1">
      <c r="A20" s="104" t="s">
        <v>393</v>
      </c>
      <c r="B20" s="24" t="s">
        <v>25</v>
      </c>
      <c r="C20" s="66"/>
      <c r="D20" s="30">
        <v>3.12</v>
      </c>
      <c r="E20" s="25" t="s">
        <v>400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1"/>
        <v>1889</v>
      </c>
      <c r="L20" s="82">
        <f t="shared" si="2"/>
        <v>0.30011115227862173</v>
      </c>
      <c r="M20" s="146">
        <v>2199</v>
      </c>
      <c r="N20" s="220">
        <v>0</v>
      </c>
      <c r="O20" s="220">
        <f t="shared" si="0"/>
        <v>1889</v>
      </c>
      <c r="P20" s="221">
        <f t="shared" si="3"/>
        <v>0.14097316962255571</v>
      </c>
      <c r="Q20" s="146">
        <v>2199</v>
      </c>
      <c r="R20" s="251">
        <v>0</v>
      </c>
      <c r="S20" s="251">
        <f t="shared" si="4"/>
        <v>1889</v>
      </c>
      <c r="T20" s="252">
        <f t="shared" si="5"/>
        <v>0.14097316962255571</v>
      </c>
      <c r="U20" s="146">
        <v>2199</v>
      </c>
      <c r="V20" s="220">
        <v>0</v>
      </c>
      <c r="W20" s="220">
        <f t="shared" si="6"/>
        <v>1889</v>
      </c>
      <c r="X20" s="221">
        <f t="shared" si="7"/>
        <v>0.14097316962255571</v>
      </c>
      <c r="Y20" s="146">
        <v>2199</v>
      </c>
      <c r="Z20" s="251">
        <v>0</v>
      </c>
      <c r="AA20" s="251">
        <f t="shared" si="8"/>
        <v>1889</v>
      </c>
      <c r="AB20" s="252">
        <f t="shared" si="9"/>
        <v>0.14097316962255571</v>
      </c>
    </row>
    <row r="21" spans="1:28" s="4" customFormat="1" ht="12.75" customHeight="1">
      <c r="A21" s="104" t="s">
        <v>392</v>
      </c>
      <c r="B21" s="24" t="s">
        <v>25</v>
      </c>
      <c r="C21" s="66"/>
      <c r="D21" s="30">
        <v>3.12</v>
      </c>
      <c r="E21" s="25" t="s">
        <v>400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1"/>
        <v>1799</v>
      </c>
      <c r="L21" s="82">
        <f t="shared" si="2"/>
        <v>0.30781069642170067</v>
      </c>
      <c r="M21" s="146">
        <v>2099</v>
      </c>
      <c r="N21" s="220">
        <v>0</v>
      </c>
      <c r="O21" s="220">
        <f t="shared" si="0"/>
        <v>1799</v>
      </c>
      <c r="P21" s="221">
        <f t="shared" si="3"/>
        <v>0.14292520247737017</v>
      </c>
      <c r="Q21" s="146">
        <v>2099</v>
      </c>
      <c r="R21" s="251">
        <v>0</v>
      </c>
      <c r="S21" s="251">
        <f t="shared" si="4"/>
        <v>1799</v>
      </c>
      <c r="T21" s="252">
        <f t="shared" si="5"/>
        <v>0.14292520247737017</v>
      </c>
      <c r="U21" s="146">
        <v>2099</v>
      </c>
      <c r="V21" s="220">
        <v>0</v>
      </c>
      <c r="W21" s="220">
        <f t="shared" si="6"/>
        <v>1799</v>
      </c>
      <c r="X21" s="221">
        <f t="shared" si="7"/>
        <v>0.14292520247737017</v>
      </c>
      <c r="Y21" s="146">
        <v>2099</v>
      </c>
      <c r="Z21" s="251">
        <v>0</v>
      </c>
      <c r="AA21" s="251">
        <f t="shared" si="8"/>
        <v>1799</v>
      </c>
      <c r="AB21" s="252">
        <f t="shared" si="9"/>
        <v>0.14292520247737017</v>
      </c>
    </row>
    <row r="22" spans="1:28" s="4" customFormat="1" ht="12.75" customHeight="1">
      <c r="A22" s="104" t="s">
        <v>615</v>
      </c>
      <c r="B22" s="24" t="s">
        <v>25</v>
      </c>
      <c r="C22" s="150"/>
      <c r="D22" s="30">
        <v>3.57</v>
      </c>
      <c r="E22" s="25" t="s">
        <v>616</v>
      </c>
      <c r="F22" s="73">
        <v>4179</v>
      </c>
      <c r="G22" s="60">
        <v>3799</v>
      </c>
      <c r="H22" s="53">
        <v>2399</v>
      </c>
      <c r="I22" s="53">
        <v>1969</v>
      </c>
      <c r="J22" s="60">
        <v>0</v>
      </c>
      <c r="K22" s="73">
        <f t="shared" si="1"/>
        <v>1969</v>
      </c>
      <c r="L22" s="82">
        <f t="shared" si="2"/>
        <v>0.48170571202948143</v>
      </c>
      <c r="M22" s="146">
        <v>1999</v>
      </c>
      <c r="N22" s="96">
        <v>321</v>
      </c>
      <c r="O22" s="220">
        <f t="shared" si="0"/>
        <v>1648</v>
      </c>
      <c r="P22" s="221">
        <f t="shared" si="3"/>
        <v>0.17558779389694848</v>
      </c>
      <c r="Q22" s="146">
        <v>1999</v>
      </c>
      <c r="R22" s="96">
        <v>321</v>
      </c>
      <c r="S22" s="251">
        <f t="shared" si="4"/>
        <v>1648</v>
      </c>
      <c r="T22" s="252">
        <f t="shared" si="5"/>
        <v>0.17558779389694848</v>
      </c>
      <c r="U22" s="146">
        <v>1999</v>
      </c>
      <c r="V22" s="96">
        <v>321</v>
      </c>
      <c r="W22" s="220">
        <f t="shared" si="6"/>
        <v>1648</v>
      </c>
      <c r="X22" s="221">
        <f t="shared" si="7"/>
        <v>0.17558779389694848</v>
      </c>
      <c r="Y22" s="146">
        <v>1999</v>
      </c>
      <c r="Z22" s="96">
        <v>321</v>
      </c>
      <c r="AA22" s="251">
        <f t="shared" si="8"/>
        <v>1648</v>
      </c>
      <c r="AB22" s="252">
        <f t="shared" si="9"/>
        <v>0.17558779389694848</v>
      </c>
    </row>
    <row r="23" spans="1:28" s="4" customFormat="1" ht="12.75" customHeight="1">
      <c r="A23" s="104" t="s">
        <v>230</v>
      </c>
      <c r="B23" s="24" t="s">
        <v>25</v>
      </c>
      <c r="C23" s="121"/>
      <c r="D23" s="30">
        <v>3.57</v>
      </c>
      <c r="E23" s="25" t="s">
        <v>350</v>
      </c>
      <c r="F23" s="73">
        <v>3959</v>
      </c>
      <c r="G23" s="60">
        <v>3599</v>
      </c>
      <c r="H23" s="53">
        <v>2299</v>
      </c>
      <c r="I23" s="53">
        <v>1882</v>
      </c>
      <c r="J23" s="60">
        <v>0</v>
      </c>
      <c r="K23" s="73">
        <f t="shared" si="1"/>
        <v>1882</v>
      </c>
      <c r="L23" s="82">
        <f t="shared" si="2"/>
        <v>0.47707696582383996</v>
      </c>
      <c r="M23" s="146">
        <v>1999</v>
      </c>
      <c r="N23" s="96">
        <v>238</v>
      </c>
      <c r="O23" s="220">
        <f t="shared" si="0"/>
        <v>1644</v>
      </c>
      <c r="P23" s="221">
        <f t="shared" si="3"/>
        <v>0.1775887943971986</v>
      </c>
      <c r="Q23" s="146">
        <v>1999</v>
      </c>
      <c r="R23" s="96">
        <v>238</v>
      </c>
      <c r="S23" s="251">
        <f t="shared" si="4"/>
        <v>1644</v>
      </c>
      <c r="T23" s="252">
        <f t="shared" si="5"/>
        <v>0.1775887943971986</v>
      </c>
      <c r="U23" s="146">
        <v>1999</v>
      </c>
      <c r="V23" s="96">
        <v>239</v>
      </c>
      <c r="W23" s="220">
        <f t="shared" si="6"/>
        <v>1643</v>
      </c>
      <c r="X23" s="221">
        <f t="shared" si="7"/>
        <v>0.17808904452226113</v>
      </c>
      <c r="Y23" s="146">
        <v>1999</v>
      </c>
      <c r="Z23" s="96">
        <v>239</v>
      </c>
      <c r="AA23" s="251">
        <f t="shared" si="8"/>
        <v>1643</v>
      </c>
      <c r="AB23" s="252">
        <f t="shared" si="9"/>
        <v>0.17808904452226113</v>
      </c>
    </row>
    <row r="24" spans="1:28" s="4" customFormat="1" ht="12.75" customHeight="1">
      <c r="A24" s="104" t="s">
        <v>395</v>
      </c>
      <c r="B24" s="24" t="s">
        <v>25</v>
      </c>
      <c r="C24" s="150"/>
      <c r="D24" s="30">
        <v>3.57</v>
      </c>
      <c r="E24" s="25" t="s">
        <v>402</v>
      </c>
      <c r="F24" s="73">
        <v>3299</v>
      </c>
      <c r="G24" s="60">
        <v>2999</v>
      </c>
      <c r="H24" s="53">
        <v>2599</v>
      </c>
      <c r="I24" s="53">
        <v>2209</v>
      </c>
      <c r="J24" s="60">
        <v>0</v>
      </c>
      <c r="K24" s="73">
        <f t="shared" si="1"/>
        <v>2209</v>
      </c>
      <c r="L24" s="82">
        <f t="shared" si="2"/>
        <v>0.26342114038012671</v>
      </c>
      <c r="M24" s="219">
        <v>2999</v>
      </c>
      <c r="N24" s="220">
        <v>0</v>
      </c>
      <c r="O24" s="220">
        <f t="shared" si="0"/>
        <v>2209</v>
      </c>
      <c r="P24" s="221">
        <f t="shared" si="3"/>
        <v>0.26342114038012671</v>
      </c>
      <c r="Q24" s="250">
        <v>2999</v>
      </c>
      <c r="R24" s="251">
        <v>0</v>
      </c>
      <c r="S24" s="251">
        <f t="shared" si="4"/>
        <v>2209</v>
      </c>
      <c r="T24" s="252">
        <f t="shared" si="5"/>
        <v>0.26342114038012671</v>
      </c>
      <c r="U24" s="219">
        <v>2999</v>
      </c>
      <c r="V24" s="220">
        <v>0</v>
      </c>
      <c r="W24" s="220">
        <f t="shared" si="6"/>
        <v>2209</v>
      </c>
      <c r="X24" s="221">
        <f t="shared" si="7"/>
        <v>0.26342114038012671</v>
      </c>
      <c r="Y24" s="250">
        <v>2999</v>
      </c>
      <c r="Z24" s="251">
        <v>0</v>
      </c>
      <c r="AA24" s="251">
        <f t="shared" si="8"/>
        <v>2209</v>
      </c>
      <c r="AB24" s="252">
        <f t="shared" si="9"/>
        <v>0.26342114038012671</v>
      </c>
    </row>
    <row r="25" spans="1:28" s="4" customFormat="1" ht="12.75" customHeight="1">
      <c r="A25" s="104" t="s">
        <v>231</v>
      </c>
      <c r="B25" s="24" t="s">
        <v>25</v>
      </c>
      <c r="C25" s="121"/>
      <c r="D25" s="30">
        <v>3.57</v>
      </c>
      <c r="E25" s="25" t="s">
        <v>403</v>
      </c>
      <c r="F25" s="73">
        <v>4619</v>
      </c>
      <c r="G25" s="60">
        <v>4199</v>
      </c>
      <c r="H25" s="53">
        <v>2799</v>
      </c>
      <c r="I25" s="53">
        <v>2354</v>
      </c>
      <c r="J25" s="60">
        <v>0</v>
      </c>
      <c r="K25" s="73">
        <f t="shared" si="1"/>
        <v>2354</v>
      </c>
      <c r="L25" s="82">
        <f t="shared" si="2"/>
        <v>0.4393903310311979</v>
      </c>
      <c r="M25" s="146">
        <v>2799</v>
      </c>
      <c r="N25" s="220">
        <v>0</v>
      </c>
      <c r="O25" s="220">
        <f t="shared" si="0"/>
        <v>2354</v>
      </c>
      <c r="P25" s="221">
        <f t="shared" si="3"/>
        <v>0.15898535191139693</v>
      </c>
      <c r="Q25" s="146">
        <v>2799</v>
      </c>
      <c r="R25" s="251">
        <v>0</v>
      </c>
      <c r="S25" s="251">
        <f t="shared" si="4"/>
        <v>2354</v>
      </c>
      <c r="T25" s="252">
        <f t="shared" si="5"/>
        <v>0.15898535191139693</v>
      </c>
      <c r="U25" s="146">
        <v>2799</v>
      </c>
      <c r="V25" s="220">
        <v>0</v>
      </c>
      <c r="W25" s="220">
        <f t="shared" si="6"/>
        <v>2354</v>
      </c>
      <c r="X25" s="221">
        <f t="shared" si="7"/>
        <v>0.15898535191139693</v>
      </c>
      <c r="Y25" s="146">
        <v>2799</v>
      </c>
      <c r="Z25" s="251">
        <v>0</v>
      </c>
      <c r="AA25" s="251">
        <f t="shared" si="8"/>
        <v>2354</v>
      </c>
      <c r="AB25" s="252">
        <f t="shared" si="9"/>
        <v>0.15898535191139693</v>
      </c>
    </row>
    <row r="26" spans="1:28" s="4" customFormat="1" ht="12.75" customHeight="1">
      <c r="A26" s="104" t="s">
        <v>232</v>
      </c>
      <c r="B26" s="24" t="s">
        <v>25</v>
      </c>
      <c r="C26" s="150"/>
      <c r="D26" s="30">
        <v>3.57</v>
      </c>
      <c r="E26" s="25" t="s">
        <v>403</v>
      </c>
      <c r="F26" s="73">
        <v>4619</v>
      </c>
      <c r="G26" s="60">
        <v>4199</v>
      </c>
      <c r="H26" s="53">
        <v>2799</v>
      </c>
      <c r="I26" s="53">
        <v>2356</v>
      </c>
      <c r="J26" s="60">
        <v>0</v>
      </c>
      <c r="K26" s="73">
        <f t="shared" si="1"/>
        <v>2356</v>
      </c>
      <c r="L26" s="82">
        <f t="shared" si="2"/>
        <v>0.43891402714932126</v>
      </c>
      <c r="M26" s="146">
        <v>2799</v>
      </c>
      <c r="N26" s="220">
        <v>0</v>
      </c>
      <c r="O26" s="220">
        <f t="shared" si="0"/>
        <v>2356</v>
      </c>
      <c r="P26" s="221">
        <f t="shared" si="3"/>
        <v>0.15827081100392998</v>
      </c>
      <c r="Q26" s="146">
        <v>2799</v>
      </c>
      <c r="R26" s="251">
        <v>0</v>
      </c>
      <c r="S26" s="251">
        <f t="shared" si="4"/>
        <v>2356</v>
      </c>
      <c r="T26" s="252">
        <f t="shared" si="5"/>
        <v>0.15827081100392998</v>
      </c>
      <c r="U26" s="146">
        <v>2799</v>
      </c>
      <c r="V26" s="220">
        <v>0</v>
      </c>
      <c r="W26" s="220">
        <f t="shared" si="6"/>
        <v>2356</v>
      </c>
      <c r="X26" s="221">
        <f t="shared" si="7"/>
        <v>0.15827081100392998</v>
      </c>
      <c r="Y26" s="146">
        <v>2799</v>
      </c>
      <c r="Z26" s="251">
        <v>0</v>
      </c>
      <c r="AA26" s="251">
        <f t="shared" si="8"/>
        <v>2356</v>
      </c>
      <c r="AB26" s="252">
        <f t="shared" si="9"/>
        <v>0.15827081100392998</v>
      </c>
    </row>
    <row r="27" spans="1:28" s="4" customFormat="1" ht="12.75" customHeight="1">
      <c r="A27" s="104" t="s">
        <v>233</v>
      </c>
      <c r="B27" s="24" t="s">
        <v>25</v>
      </c>
      <c r="C27" s="121"/>
      <c r="D27" s="30">
        <v>3.57</v>
      </c>
      <c r="E27" s="25" t="s">
        <v>405</v>
      </c>
      <c r="F27" s="73">
        <v>4949</v>
      </c>
      <c r="G27" s="60">
        <v>4499</v>
      </c>
      <c r="H27" s="53">
        <v>3099</v>
      </c>
      <c r="I27" s="53">
        <v>2607</v>
      </c>
      <c r="J27" s="60">
        <v>0</v>
      </c>
      <c r="K27" s="73">
        <f t="shared" si="1"/>
        <v>2607</v>
      </c>
      <c r="L27" s="82">
        <f t="shared" si="2"/>
        <v>0.42053789731051344</v>
      </c>
      <c r="M27" s="146">
        <v>3099</v>
      </c>
      <c r="N27" s="220">
        <v>0</v>
      </c>
      <c r="O27" s="220">
        <f t="shared" si="0"/>
        <v>2607</v>
      </c>
      <c r="P27" s="221">
        <f t="shared" si="3"/>
        <v>0.15876089060987417</v>
      </c>
      <c r="Q27" s="146">
        <v>3099</v>
      </c>
      <c r="R27" s="251">
        <v>0</v>
      </c>
      <c r="S27" s="251">
        <f t="shared" si="4"/>
        <v>2607</v>
      </c>
      <c r="T27" s="252">
        <f t="shared" si="5"/>
        <v>0.15876089060987417</v>
      </c>
      <c r="U27" s="146">
        <v>3099</v>
      </c>
      <c r="V27" s="220">
        <v>0</v>
      </c>
      <c r="W27" s="220">
        <f t="shared" si="6"/>
        <v>2607</v>
      </c>
      <c r="X27" s="221">
        <f t="shared" si="7"/>
        <v>0.15876089060987417</v>
      </c>
      <c r="Y27" s="146">
        <v>3099</v>
      </c>
      <c r="Z27" s="251">
        <v>0</v>
      </c>
      <c r="AA27" s="251">
        <f t="shared" si="8"/>
        <v>2607</v>
      </c>
      <c r="AB27" s="252">
        <f t="shared" si="9"/>
        <v>0.15876089060987417</v>
      </c>
    </row>
    <row r="28" spans="1:28" s="4" customFormat="1" ht="12.75" customHeight="1">
      <c r="A28" s="27" t="s">
        <v>234</v>
      </c>
      <c r="B28" s="21" t="s">
        <v>25</v>
      </c>
      <c r="C28" s="5"/>
      <c r="D28" s="32">
        <v>3.57</v>
      </c>
      <c r="E28" s="6" t="s">
        <v>404</v>
      </c>
      <c r="F28" s="75">
        <v>4839</v>
      </c>
      <c r="G28" s="61">
        <v>4399</v>
      </c>
      <c r="H28" s="55">
        <v>3099</v>
      </c>
      <c r="I28" s="55">
        <v>2607</v>
      </c>
      <c r="J28" s="61">
        <v>0</v>
      </c>
      <c r="K28" s="75">
        <f t="shared" si="1"/>
        <v>2607</v>
      </c>
      <c r="L28" s="84">
        <f t="shared" si="2"/>
        <v>0.40736531029779494</v>
      </c>
      <c r="M28" s="147">
        <v>3099</v>
      </c>
      <c r="N28" s="225">
        <v>0</v>
      </c>
      <c r="O28" s="225">
        <f t="shared" si="0"/>
        <v>2607</v>
      </c>
      <c r="P28" s="226">
        <f t="shared" si="3"/>
        <v>0.15876089060987417</v>
      </c>
      <c r="Q28" s="147">
        <v>3099</v>
      </c>
      <c r="R28" s="256">
        <v>0</v>
      </c>
      <c r="S28" s="256">
        <f t="shared" si="4"/>
        <v>2607</v>
      </c>
      <c r="T28" s="257">
        <f t="shared" si="5"/>
        <v>0.15876089060987417</v>
      </c>
      <c r="U28" s="147">
        <v>3099</v>
      </c>
      <c r="V28" s="225">
        <v>0</v>
      </c>
      <c r="W28" s="225">
        <f t="shared" si="6"/>
        <v>2607</v>
      </c>
      <c r="X28" s="226">
        <f t="shared" si="7"/>
        <v>0.15876089060987417</v>
      </c>
      <c r="Y28" s="147">
        <v>3099</v>
      </c>
      <c r="Z28" s="256">
        <v>0</v>
      </c>
      <c r="AA28" s="256">
        <f t="shared" si="8"/>
        <v>2607</v>
      </c>
      <c r="AB28" s="257">
        <f t="shared" si="9"/>
        <v>0.15876089060987417</v>
      </c>
    </row>
    <row r="29" spans="1:28" s="4" customFormat="1" ht="12.75" customHeight="1">
      <c r="A29" s="104" t="s">
        <v>184</v>
      </c>
      <c r="B29" s="24" t="s">
        <v>25</v>
      </c>
      <c r="C29" s="66"/>
      <c r="D29" s="30">
        <v>3.57</v>
      </c>
      <c r="E29" s="25" t="s">
        <v>397</v>
      </c>
      <c r="F29" s="73">
        <v>3519</v>
      </c>
      <c r="G29" s="60">
        <v>3199</v>
      </c>
      <c r="H29" s="53">
        <v>1999</v>
      </c>
      <c r="I29" s="53">
        <v>1608</v>
      </c>
      <c r="J29" s="60">
        <v>0</v>
      </c>
      <c r="K29" s="73">
        <f t="shared" si="1"/>
        <v>1608</v>
      </c>
      <c r="L29" s="82">
        <f t="shared" si="2"/>
        <v>0.49734291966239452</v>
      </c>
      <c r="M29" s="146">
        <v>1599</v>
      </c>
      <c r="N29" s="96">
        <v>316</v>
      </c>
      <c r="O29" s="220">
        <f t="shared" si="0"/>
        <v>1292</v>
      </c>
      <c r="P29" s="221">
        <f t="shared" si="3"/>
        <v>0.19199499687304566</v>
      </c>
      <c r="Q29" s="146">
        <v>1599</v>
      </c>
      <c r="R29" s="96">
        <v>316</v>
      </c>
      <c r="S29" s="251">
        <f t="shared" si="4"/>
        <v>1292</v>
      </c>
      <c r="T29" s="252">
        <f t="shared" si="5"/>
        <v>0.19199499687304566</v>
      </c>
      <c r="U29" s="146">
        <v>1799</v>
      </c>
      <c r="V29" s="96">
        <v>154</v>
      </c>
      <c r="W29" s="220">
        <f t="shared" si="6"/>
        <v>1454</v>
      </c>
      <c r="X29" s="221">
        <f t="shared" si="7"/>
        <v>0.19177320733740968</v>
      </c>
      <c r="Y29" s="146">
        <v>1799</v>
      </c>
      <c r="Z29" s="96">
        <v>153</v>
      </c>
      <c r="AA29" s="251">
        <f t="shared" si="8"/>
        <v>1455</v>
      </c>
      <c r="AB29" s="252">
        <f t="shared" si="9"/>
        <v>0.19121734296831572</v>
      </c>
    </row>
    <row r="30" spans="1:28" s="4" customFormat="1" ht="12.75" customHeight="1">
      <c r="A30" s="104" t="s">
        <v>660</v>
      </c>
      <c r="B30" s="24" t="s">
        <v>25</v>
      </c>
      <c r="C30" s="66" t="s">
        <v>5</v>
      </c>
      <c r="D30" s="30">
        <v>3.57</v>
      </c>
      <c r="E30" s="25" t="s">
        <v>661</v>
      </c>
      <c r="F30" s="73">
        <v>3519</v>
      </c>
      <c r="G30" s="60">
        <v>3199</v>
      </c>
      <c r="H30" s="53">
        <v>1999</v>
      </c>
      <c r="I30" s="53">
        <v>1608</v>
      </c>
      <c r="J30" s="60">
        <v>0</v>
      </c>
      <c r="K30" s="73">
        <f t="shared" si="1"/>
        <v>1608</v>
      </c>
      <c r="L30" s="82">
        <f t="shared" si="2"/>
        <v>0.49734291966239452</v>
      </c>
      <c r="M30" s="146">
        <v>1599</v>
      </c>
      <c r="N30" s="96">
        <v>316</v>
      </c>
      <c r="O30" s="220">
        <f t="shared" si="0"/>
        <v>1292</v>
      </c>
      <c r="P30" s="221">
        <f t="shared" si="3"/>
        <v>0.19199499687304566</v>
      </c>
      <c r="Q30" s="146">
        <v>1599</v>
      </c>
      <c r="R30" s="96">
        <v>316</v>
      </c>
      <c r="S30" s="251">
        <f t="shared" si="4"/>
        <v>1292</v>
      </c>
      <c r="T30" s="252">
        <f t="shared" si="5"/>
        <v>0.19199499687304566</v>
      </c>
      <c r="U30" s="146">
        <v>1799</v>
      </c>
      <c r="V30" s="96">
        <v>155</v>
      </c>
      <c r="W30" s="220">
        <f t="shared" si="6"/>
        <v>1453</v>
      </c>
      <c r="X30" s="221">
        <f t="shared" si="7"/>
        <v>0.19232907170650362</v>
      </c>
      <c r="Y30" s="146">
        <v>1799</v>
      </c>
      <c r="Z30" s="96">
        <v>155</v>
      </c>
      <c r="AA30" s="251">
        <f t="shared" si="8"/>
        <v>1453</v>
      </c>
      <c r="AB30" s="252">
        <f t="shared" si="9"/>
        <v>0.19232907170650362</v>
      </c>
    </row>
    <row r="31" spans="1:28" s="4" customFormat="1" ht="12.75" customHeight="1">
      <c r="A31" s="104" t="s">
        <v>227</v>
      </c>
      <c r="B31" s="24" t="s">
        <v>25</v>
      </c>
      <c r="C31" s="66"/>
      <c r="D31" s="30">
        <v>4.16</v>
      </c>
      <c r="E31" s="25" t="s">
        <v>229</v>
      </c>
      <c r="F31" s="73">
        <v>3299</v>
      </c>
      <c r="G31" s="60">
        <v>2999</v>
      </c>
      <c r="H31" s="53">
        <v>2299</v>
      </c>
      <c r="I31" s="53">
        <v>1876</v>
      </c>
      <c r="J31" s="60">
        <v>26</v>
      </c>
      <c r="K31" s="73">
        <f t="shared" si="1"/>
        <v>1850</v>
      </c>
      <c r="L31" s="82">
        <f t="shared" si="2"/>
        <v>0.38312770923641215</v>
      </c>
      <c r="M31" s="146">
        <v>1799</v>
      </c>
      <c r="N31" s="96">
        <v>402</v>
      </c>
      <c r="O31" s="220">
        <f t="shared" si="0"/>
        <v>1448</v>
      </c>
      <c r="P31" s="221">
        <f t="shared" si="3"/>
        <v>0.19510839355197332</v>
      </c>
      <c r="Q31" s="146">
        <v>1799</v>
      </c>
      <c r="R31" s="96">
        <v>402</v>
      </c>
      <c r="S31" s="251">
        <f t="shared" si="4"/>
        <v>1448</v>
      </c>
      <c r="T31" s="252">
        <f t="shared" si="5"/>
        <v>0.19510839355197332</v>
      </c>
      <c r="U31" s="146">
        <v>1799</v>
      </c>
      <c r="V31" s="96">
        <v>402</v>
      </c>
      <c r="W31" s="220">
        <f t="shared" si="6"/>
        <v>1448</v>
      </c>
      <c r="X31" s="221">
        <f t="shared" si="7"/>
        <v>0.19510839355197332</v>
      </c>
      <c r="Y31" s="146">
        <v>1799</v>
      </c>
      <c r="Z31" s="96">
        <v>400</v>
      </c>
      <c r="AA31" s="251">
        <f t="shared" si="8"/>
        <v>1450</v>
      </c>
      <c r="AB31" s="252">
        <f t="shared" si="9"/>
        <v>0.19399666481378544</v>
      </c>
    </row>
    <row r="32" spans="1:28" s="4" customFormat="1" ht="12.75" customHeight="1">
      <c r="A32" s="104" t="s">
        <v>228</v>
      </c>
      <c r="B32" s="24" t="s">
        <v>25</v>
      </c>
      <c r="C32" s="66"/>
      <c r="D32" s="30">
        <v>4.16</v>
      </c>
      <c r="E32" s="25" t="s">
        <v>229</v>
      </c>
      <c r="F32" s="73">
        <v>3299</v>
      </c>
      <c r="G32" s="60">
        <v>2999</v>
      </c>
      <c r="H32" s="53">
        <v>2199</v>
      </c>
      <c r="I32" s="53">
        <v>1783</v>
      </c>
      <c r="J32" s="60">
        <v>15</v>
      </c>
      <c r="K32" s="73">
        <f t="shared" si="1"/>
        <v>1768</v>
      </c>
      <c r="L32" s="82">
        <f t="shared" si="2"/>
        <v>0.4104701567189063</v>
      </c>
      <c r="M32" s="146">
        <v>1599</v>
      </c>
      <c r="N32" s="96">
        <v>482</v>
      </c>
      <c r="O32" s="220">
        <f t="shared" si="0"/>
        <v>1286</v>
      </c>
      <c r="P32" s="221">
        <f t="shared" si="3"/>
        <v>0.19574734208880551</v>
      </c>
      <c r="Q32" s="146">
        <v>1599</v>
      </c>
      <c r="R32" s="96">
        <v>482</v>
      </c>
      <c r="S32" s="251">
        <f t="shared" si="4"/>
        <v>1286</v>
      </c>
      <c r="T32" s="252">
        <f t="shared" si="5"/>
        <v>0.19574734208880551</v>
      </c>
      <c r="U32" s="146">
        <v>1699</v>
      </c>
      <c r="V32" s="96">
        <v>400</v>
      </c>
      <c r="W32" s="220">
        <f t="shared" si="6"/>
        <v>1368</v>
      </c>
      <c r="X32" s="221">
        <f t="shared" si="7"/>
        <v>0.1948204826368452</v>
      </c>
      <c r="Y32" s="146">
        <v>1699</v>
      </c>
      <c r="Z32" s="96">
        <v>400</v>
      </c>
      <c r="AA32" s="251">
        <f t="shared" si="8"/>
        <v>1368</v>
      </c>
      <c r="AB32" s="252">
        <f t="shared" si="9"/>
        <v>0.1948204826368452</v>
      </c>
    </row>
    <row r="33" spans="1:28" s="4" customFormat="1" ht="12.75" customHeight="1">
      <c r="A33" s="187" t="s">
        <v>664</v>
      </c>
      <c r="B33" s="24" t="s">
        <v>25</v>
      </c>
      <c r="C33" s="66" t="s">
        <v>5</v>
      </c>
      <c r="D33" s="30">
        <v>4.54</v>
      </c>
      <c r="E33" s="25" t="s">
        <v>665</v>
      </c>
      <c r="F33" s="73">
        <v>3629</v>
      </c>
      <c r="G33" s="60">
        <v>3299</v>
      </c>
      <c r="H33" s="53">
        <v>2570</v>
      </c>
      <c r="I33" s="53">
        <v>2329</v>
      </c>
      <c r="J33" s="60">
        <v>0</v>
      </c>
      <c r="K33" s="73">
        <f t="shared" si="1"/>
        <v>2329</v>
      </c>
      <c r="L33" s="82">
        <f t="shared" si="2"/>
        <v>0.29402849348287358</v>
      </c>
      <c r="M33" s="146">
        <v>2570</v>
      </c>
      <c r="N33" s="220">
        <v>0</v>
      </c>
      <c r="O33" s="220">
        <f t="shared" si="0"/>
        <v>2329</v>
      </c>
      <c r="P33" s="221">
        <f t="shared" si="3"/>
        <v>9.377431906614786E-2</v>
      </c>
      <c r="Q33" s="146">
        <v>2570</v>
      </c>
      <c r="R33" s="251">
        <v>0</v>
      </c>
      <c r="S33" s="251">
        <f t="shared" si="4"/>
        <v>2329</v>
      </c>
      <c r="T33" s="252">
        <f t="shared" si="5"/>
        <v>9.377431906614786E-2</v>
      </c>
      <c r="U33" s="146">
        <v>2570</v>
      </c>
      <c r="V33" s="220">
        <v>0</v>
      </c>
      <c r="W33" s="220">
        <f t="shared" si="6"/>
        <v>2329</v>
      </c>
      <c r="X33" s="221">
        <f t="shared" si="7"/>
        <v>9.377431906614786E-2</v>
      </c>
      <c r="Y33" s="146">
        <v>2570</v>
      </c>
      <c r="Z33" s="251">
        <v>0</v>
      </c>
      <c r="AA33" s="251">
        <f t="shared" si="8"/>
        <v>2329</v>
      </c>
      <c r="AB33" s="252">
        <f t="shared" si="9"/>
        <v>9.377431906614786E-2</v>
      </c>
    </row>
    <row r="34" spans="1:28" s="4" customFormat="1" ht="12.75" customHeight="1">
      <c r="A34" s="104" t="s">
        <v>351</v>
      </c>
      <c r="B34" s="24" t="s">
        <v>25</v>
      </c>
      <c r="C34" s="121"/>
      <c r="D34" s="30">
        <v>4.54</v>
      </c>
      <c r="E34" s="25" t="s">
        <v>352</v>
      </c>
      <c r="F34" s="73">
        <v>4069</v>
      </c>
      <c r="G34" s="60">
        <v>3699</v>
      </c>
      <c r="H34" s="53">
        <v>2799</v>
      </c>
      <c r="I34" s="53">
        <v>2336</v>
      </c>
      <c r="J34" s="60">
        <v>0</v>
      </c>
      <c r="K34" s="73">
        <f t="shared" si="1"/>
        <v>2336</v>
      </c>
      <c r="L34" s="82">
        <f t="shared" si="2"/>
        <v>0.36847796701811303</v>
      </c>
      <c r="M34" s="146">
        <v>2299</v>
      </c>
      <c r="N34" s="96">
        <v>392</v>
      </c>
      <c r="O34" s="220">
        <f t="shared" si="0"/>
        <v>1944</v>
      </c>
      <c r="P34" s="221">
        <f t="shared" si="3"/>
        <v>0.15441496302740321</v>
      </c>
      <c r="Q34" s="146">
        <v>2299</v>
      </c>
      <c r="R34" s="96">
        <v>392</v>
      </c>
      <c r="S34" s="251">
        <f t="shared" si="4"/>
        <v>1944</v>
      </c>
      <c r="T34" s="252">
        <f t="shared" si="5"/>
        <v>0.15441496302740321</v>
      </c>
      <c r="U34" s="146">
        <v>2299</v>
      </c>
      <c r="V34" s="96">
        <v>390</v>
      </c>
      <c r="W34" s="220">
        <f t="shared" si="6"/>
        <v>1946</v>
      </c>
      <c r="X34" s="221">
        <f t="shared" si="7"/>
        <v>0.15354501957372771</v>
      </c>
      <c r="Y34" s="146">
        <v>2299</v>
      </c>
      <c r="Z34" s="96">
        <v>392</v>
      </c>
      <c r="AA34" s="251">
        <f t="shared" si="8"/>
        <v>1944</v>
      </c>
      <c r="AB34" s="252">
        <f t="shared" si="9"/>
        <v>0.15441496302740321</v>
      </c>
    </row>
    <row r="35" spans="1:28" s="4" customFormat="1" ht="12.75" customHeight="1">
      <c r="A35" s="187" t="s">
        <v>394</v>
      </c>
      <c r="B35" s="24" t="s">
        <v>25</v>
      </c>
      <c r="C35" s="150"/>
      <c r="D35" s="30">
        <v>4.54</v>
      </c>
      <c r="E35" s="25" t="s">
        <v>401</v>
      </c>
      <c r="F35" s="73">
        <v>3189</v>
      </c>
      <c r="G35" s="60">
        <v>2899</v>
      </c>
      <c r="H35" s="53">
        <v>2499</v>
      </c>
      <c r="I35" s="53">
        <v>2211</v>
      </c>
      <c r="J35" s="60">
        <v>0</v>
      </c>
      <c r="K35" s="73">
        <f t="shared" si="1"/>
        <v>2211</v>
      </c>
      <c r="L35" s="82">
        <f t="shared" si="2"/>
        <v>0.23732321490169023</v>
      </c>
      <c r="M35" s="219">
        <v>2899</v>
      </c>
      <c r="N35" s="220">
        <v>0</v>
      </c>
      <c r="O35" s="220">
        <f t="shared" si="0"/>
        <v>2211</v>
      </c>
      <c r="P35" s="221">
        <f t="shared" si="3"/>
        <v>0.23732321490169023</v>
      </c>
      <c r="Q35" s="250">
        <v>2899</v>
      </c>
      <c r="R35" s="251">
        <v>0</v>
      </c>
      <c r="S35" s="251">
        <f t="shared" si="4"/>
        <v>2211</v>
      </c>
      <c r="T35" s="252">
        <f t="shared" si="5"/>
        <v>0.23732321490169023</v>
      </c>
      <c r="U35" s="219">
        <v>2899</v>
      </c>
      <c r="V35" s="220">
        <v>0</v>
      </c>
      <c r="W35" s="220">
        <f t="shared" si="6"/>
        <v>2211</v>
      </c>
      <c r="X35" s="221">
        <f t="shared" si="7"/>
        <v>0.23732321490169023</v>
      </c>
      <c r="Y35" s="250">
        <v>2899</v>
      </c>
      <c r="Z35" s="251">
        <v>0</v>
      </c>
      <c r="AA35" s="251">
        <f t="shared" si="8"/>
        <v>2211</v>
      </c>
      <c r="AB35" s="252">
        <f t="shared" si="9"/>
        <v>0.23732321490169023</v>
      </c>
    </row>
    <row r="36" spans="1:28" s="4" customFormat="1" ht="12.75" customHeight="1">
      <c r="A36" s="104" t="s">
        <v>348</v>
      </c>
      <c r="B36" s="24" t="s">
        <v>25</v>
      </c>
      <c r="C36" s="66"/>
      <c r="D36" s="30">
        <v>4.54</v>
      </c>
      <c r="E36" s="25" t="s">
        <v>349</v>
      </c>
      <c r="F36" s="73">
        <v>3409</v>
      </c>
      <c r="G36" s="60">
        <v>3099</v>
      </c>
      <c r="H36" s="53">
        <v>1999</v>
      </c>
      <c r="I36" s="53">
        <v>1822</v>
      </c>
      <c r="J36" s="60">
        <v>0</v>
      </c>
      <c r="K36" s="73">
        <f t="shared" si="1"/>
        <v>1822</v>
      </c>
      <c r="L36" s="82">
        <f t="shared" si="2"/>
        <v>0.41206840916424653</v>
      </c>
      <c r="M36" s="146">
        <v>1799</v>
      </c>
      <c r="N36" s="96">
        <v>176</v>
      </c>
      <c r="O36" s="220">
        <f t="shared" si="0"/>
        <v>1646</v>
      </c>
      <c r="P36" s="221">
        <f>(M36-O36)/M36</f>
        <v>8.5047248471372988E-2</v>
      </c>
      <c r="Q36" s="146">
        <v>1799</v>
      </c>
      <c r="R36" s="96">
        <v>176</v>
      </c>
      <c r="S36" s="251">
        <f t="shared" si="4"/>
        <v>1646</v>
      </c>
      <c r="T36" s="252">
        <f>(Q36-S36)/Q36</f>
        <v>8.5047248471372988E-2</v>
      </c>
      <c r="U36" s="146">
        <v>1799</v>
      </c>
      <c r="V36" s="96">
        <v>175</v>
      </c>
      <c r="W36" s="220">
        <f t="shared" si="6"/>
        <v>1647</v>
      </c>
      <c r="X36" s="221">
        <f>(U36-W36)/U36</f>
        <v>8.4491384102279049E-2</v>
      </c>
      <c r="Y36" s="146">
        <v>1799</v>
      </c>
      <c r="Z36" s="96">
        <v>176</v>
      </c>
      <c r="AA36" s="251">
        <f t="shared" si="8"/>
        <v>1646</v>
      </c>
      <c r="AB36" s="252">
        <f>(Y36-AA36)/Y36</f>
        <v>8.5047248471372988E-2</v>
      </c>
    </row>
    <row r="37" spans="1:28" s="4" customFormat="1" ht="12.75" customHeight="1" thickBot="1">
      <c r="A37" s="56" t="s">
        <v>662</v>
      </c>
      <c r="B37" s="49" t="s">
        <v>25</v>
      </c>
      <c r="C37" s="110" t="s">
        <v>5</v>
      </c>
      <c r="D37" s="50">
        <v>4.54</v>
      </c>
      <c r="E37" s="51" t="s">
        <v>663</v>
      </c>
      <c r="F37" s="77">
        <v>3409</v>
      </c>
      <c r="G37" s="111">
        <v>3099</v>
      </c>
      <c r="H37" s="58">
        <v>1999</v>
      </c>
      <c r="I37" s="58">
        <v>1850</v>
      </c>
      <c r="J37" s="111">
        <v>0</v>
      </c>
      <c r="K37" s="77">
        <f t="shared" si="1"/>
        <v>1850</v>
      </c>
      <c r="L37" s="93">
        <f t="shared" si="2"/>
        <v>0.40303323652791223</v>
      </c>
      <c r="M37" s="166">
        <v>1799</v>
      </c>
      <c r="N37" s="116">
        <v>178</v>
      </c>
      <c r="O37" s="227">
        <f t="shared" si="0"/>
        <v>1672</v>
      </c>
      <c r="P37" s="228">
        <f>(M37-O37)/M37</f>
        <v>7.0594774874930516E-2</v>
      </c>
      <c r="Q37" s="166">
        <v>1799</v>
      </c>
      <c r="R37" s="116">
        <v>178</v>
      </c>
      <c r="S37" s="258">
        <f t="shared" si="4"/>
        <v>1672</v>
      </c>
      <c r="T37" s="259">
        <f>(Q37-S37)/Q37</f>
        <v>7.0594774874930516E-2</v>
      </c>
      <c r="U37" s="166">
        <v>1799</v>
      </c>
      <c r="V37" s="116">
        <v>179</v>
      </c>
      <c r="W37" s="227">
        <f t="shared" si="6"/>
        <v>1671</v>
      </c>
      <c r="X37" s="228">
        <f>(U37-W37)/U37</f>
        <v>7.1150639244024455E-2</v>
      </c>
      <c r="Y37" s="166">
        <v>1799</v>
      </c>
      <c r="Z37" s="116">
        <v>179</v>
      </c>
      <c r="AA37" s="258">
        <f t="shared" si="8"/>
        <v>1671</v>
      </c>
      <c r="AB37" s="259">
        <f>(Y37-AA37)/Y37</f>
        <v>7.1150639244024455E-2</v>
      </c>
    </row>
    <row r="38" spans="1:28" s="4" customFormat="1" ht="12.75" customHeight="1">
      <c r="A38" s="106" t="s">
        <v>50</v>
      </c>
      <c r="B38" s="21" t="s">
        <v>25</v>
      </c>
      <c r="C38" s="69"/>
      <c r="D38" s="125">
        <v>3.57</v>
      </c>
      <c r="E38" s="126" t="s">
        <v>411</v>
      </c>
      <c r="F38" s="108">
        <v>4949</v>
      </c>
      <c r="G38" s="109">
        <v>4499</v>
      </c>
      <c r="H38" s="107">
        <v>3799</v>
      </c>
      <c r="I38" s="107">
        <v>3011</v>
      </c>
      <c r="J38" s="109">
        <v>0</v>
      </c>
      <c r="K38" s="108">
        <f t="shared" si="1"/>
        <v>3011</v>
      </c>
      <c r="L38" s="86">
        <f t="shared" si="2"/>
        <v>0.3307401644809958</v>
      </c>
      <c r="M38" s="165">
        <v>3799</v>
      </c>
      <c r="N38" s="229">
        <v>0</v>
      </c>
      <c r="O38" s="229">
        <f t="shared" si="0"/>
        <v>3011</v>
      </c>
      <c r="P38" s="230">
        <f t="shared" ref="P38:P50" si="10">(M38-O38)/M38</f>
        <v>0.20742300605422478</v>
      </c>
      <c r="Q38" s="165">
        <v>3799</v>
      </c>
      <c r="R38" s="261">
        <v>0</v>
      </c>
      <c r="S38" s="261">
        <f t="shared" si="4"/>
        <v>3011</v>
      </c>
      <c r="T38" s="262">
        <f t="shared" ref="T38:T50" si="11">(Q38-S38)/Q38</f>
        <v>0.20742300605422478</v>
      </c>
      <c r="U38" s="165">
        <v>3799</v>
      </c>
      <c r="V38" s="229">
        <v>0</v>
      </c>
      <c r="W38" s="229">
        <f t="shared" si="6"/>
        <v>3011</v>
      </c>
      <c r="X38" s="230">
        <f t="shared" ref="X38:X50" si="12">(U38-W38)/U38</f>
        <v>0.20742300605422478</v>
      </c>
      <c r="Y38" s="165">
        <v>3799</v>
      </c>
      <c r="Z38" s="261">
        <v>0</v>
      </c>
      <c r="AA38" s="261">
        <f t="shared" si="8"/>
        <v>3011</v>
      </c>
      <c r="AB38" s="262">
        <f t="shared" ref="AB38:AB50" si="13">(Y38-AA38)/Y38</f>
        <v>0.20742300605422478</v>
      </c>
    </row>
    <row r="39" spans="1:28" s="4" customFormat="1" ht="12.75" customHeight="1">
      <c r="A39" s="175" t="s">
        <v>52</v>
      </c>
      <c r="B39" s="24" t="s">
        <v>25</v>
      </c>
      <c r="C39" s="66"/>
      <c r="D39" s="141">
        <v>3.57</v>
      </c>
      <c r="E39" s="142" t="s">
        <v>412</v>
      </c>
      <c r="F39" s="143">
        <v>5279</v>
      </c>
      <c r="G39" s="136">
        <v>4799</v>
      </c>
      <c r="H39" s="144">
        <v>4099</v>
      </c>
      <c r="I39" s="144">
        <v>3249</v>
      </c>
      <c r="J39" s="136">
        <v>0</v>
      </c>
      <c r="K39" s="143">
        <f t="shared" si="1"/>
        <v>3249</v>
      </c>
      <c r="L39" s="145">
        <f t="shared" si="2"/>
        <v>0.32298395499062305</v>
      </c>
      <c r="M39" s="148">
        <v>4099</v>
      </c>
      <c r="N39" s="231">
        <v>0</v>
      </c>
      <c r="O39" s="231">
        <f t="shared" si="0"/>
        <v>3249</v>
      </c>
      <c r="P39" s="232">
        <f t="shared" si="10"/>
        <v>0.20736765064649915</v>
      </c>
      <c r="Q39" s="148">
        <v>4099</v>
      </c>
      <c r="R39" s="263">
        <v>0</v>
      </c>
      <c r="S39" s="263">
        <f t="shared" si="4"/>
        <v>3249</v>
      </c>
      <c r="T39" s="264">
        <f t="shared" si="11"/>
        <v>0.20736765064649915</v>
      </c>
      <c r="U39" s="148">
        <v>4099</v>
      </c>
      <c r="V39" s="231">
        <v>0</v>
      </c>
      <c r="W39" s="231">
        <f t="shared" si="6"/>
        <v>3249</v>
      </c>
      <c r="X39" s="232">
        <f t="shared" si="12"/>
        <v>0.20736765064649915</v>
      </c>
      <c r="Y39" s="148">
        <v>4099</v>
      </c>
      <c r="Z39" s="263">
        <v>0</v>
      </c>
      <c r="AA39" s="263">
        <f t="shared" si="8"/>
        <v>3249</v>
      </c>
      <c r="AB39" s="264">
        <f t="shared" si="13"/>
        <v>0.20736765064649915</v>
      </c>
    </row>
    <row r="40" spans="1:28" s="4" customFormat="1" ht="12.75" customHeight="1">
      <c r="A40" s="175" t="s">
        <v>51</v>
      </c>
      <c r="B40" s="24" t="s">
        <v>25</v>
      </c>
      <c r="C40" s="66"/>
      <c r="D40" s="141">
        <v>3.57</v>
      </c>
      <c r="E40" s="142" t="s">
        <v>413</v>
      </c>
      <c r="F40" s="143">
        <v>5169</v>
      </c>
      <c r="G40" s="136">
        <v>4699</v>
      </c>
      <c r="H40" s="144">
        <v>3999</v>
      </c>
      <c r="I40" s="144">
        <v>3172</v>
      </c>
      <c r="J40" s="136">
        <v>0</v>
      </c>
      <c r="K40" s="143">
        <f t="shared" si="1"/>
        <v>3172</v>
      </c>
      <c r="L40" s="145">
        <f t="shared" si="2"/>
        <v>0.32496275803362418</v>
      </c>
      <c r="M40" s="148">
        <v>3999</v>
      </c>
      <c r="N40" s="231">
        <v>0</v>
      </c>
      <c r="O40" s="231">
        <f t="shared" si="0"/>
        <v>3172</v>
      </c>
      <c r="P40" s="232">
        <f t="shared" si="10"/>
        <v>0.20680170042510629</v>
      </c>
      <c r="Q40" s="148">
        <v>3999</v>
      </c>
      <c r="R40" s="263">
        <v>0</v>
      </c>
      <c r="S40" s="263">
        <f t="shared" si="4"/>
        <v>3172</v>
      </c>
      <c r="T40" s="264">
        <f t="shared" si="11"/>
        <v>0.20680170042510629</v>
      </c>
      <c r="U40" s="148">
        <v>3999</v>
      </c>
      <c r="V40" s="231">
        <v>0</v>
      </c>
      <c r="W40" s="231">
        <f t="shared" si="6"/>
        <v>3172</v>
      </c>
      <c r="X40" s="232">
        <f t="shared" si="12"/>
        <v>0.20680170042510629</v>
      </c>
      <c r="Y40" s="148">
        <v>3999</v>
      </c>
      <c r="Z40" s="263">
        <v>0</v>
      </c>
      <c r="AA40" s="263">
        <f t="shared" si="8"/>
        <v>3172</v>
      </c>
      <c r="AB40" s="264">
        <f t="shared" si="13"/>
        <v>0.20680170042510629</v>
      </c>
    </row>
    <row r="41" spans="1:28" s="4" customFormat="1" ht="12.75" customHeight="1">
      <c r="A41" s="175" t="s">
        <v>409</v>
      </c>
      <c r="B41" s="24" t="s">
        <v>25</v>
      </c>
      <c r="C41" s="66"/>
      <c r="D41" s="141">
        <v>3.57</v>
      </c>
      <c r="E41" s="142" t="s">
        <v>414</v>
      </c>
      <c r="F41" s="143">
        <v>4179</v>
      </c>
      <c r="G41" s="136">
        <v>3799</v>
      </c>
      <c r="H41" s="144">
        <v>2599</v>
      </c>
      <c r="I41" s="144">
        <v>2168</v>
      </c>
      <c r="J41" s="136">
        <v>0</v>
      </c>
      <c r="K41" s="143">
        <f t="shared" si="1"/>
        <v>2168</v>
      </c>
      <c r="L41" s="145">
        <f t="shared" si="2"/>
        <v>0.42932350618583837</v>
      </c>
      <c r="M41" s="148">
        <v>2399</v>
      </c>
      <c r="N41" s="206">
        <v>160</v>
      </c>
      <c r="O41" s="231">
        <f t="shared" si="0"/>
        <v>2008</v>
      </c>
      <c r="P41" s="232">
        <f t="shared" si="10"/>
        <v>0.1629845769070446</v>
      </c>
      <c r="Q41" s="148">
        <v>2399</v>
      </c>
      <c r="R41" s="206">
        <v>160</v>
      </c>
      <c r="S41" s="263">
        <f t="shared" si="4"/>
        <v>2008</v>
      </c>
      <c r="T41" s="264">
        <f t="shared" si="11"/>
        <v>0.1629845769070446</v>
      </c>
      <c r="U41" s="148">
        <v>2399</v>
      </c>
      <c r="V41" s="206">
        <v>160</v>
      </c>
      <c r="W41" s="231">
        <f t="shared" si="6"/>
        <v>2008</v>
      </c>
      <c r="X41" s="232">
        <f t="shared" si="12"/>
        <v>0.1629845769070446</v>
      </c>
      <c r="Y41" s="148">
        <v>2399</v>
      </c>
      <c r="Z41" s="206">
        <v>160</v>
      </c>
      <c r="AA41" s="263">
        <f t="shared" si="8"/>
        <v>2008</v>
      </c>
      <c r="AB41" s="264">
        <f t="shared" si="13"/>
        <v>0.1629845769070446</v>
      </c>
    </row>
    <row r="42" spans="1:28" s="4" customFormat="1" ht="12.75" customHeight="1">
      <c r="A42" s="175" t="s">
        <v>408</v>
      </c>
      <c r="B42" s="24" t="s">
        <v>25</v>
      </c>
      <c r="C42" s="66"/>
      <c r="D42" s="141">
        <v>3.57</v>
      </c>
      <c r="E42" s="142" t="s">
        <v>415</v>
      </c>
      <c r="F42" s="143">
        <v>3849</v>
      </c>
      <c r="G42" s="136">
        <v>3499</v>
      </c>
      <c r="H42" s="144">
        <v>2299</v>
      </c>
      <c r="I42" s="144">
        <v>2002</v>
      </c>
      <c r="J42" s="136">
        <v>0</v>
      </c>
      <c r="K42" s="143">
        <f t="shared" si="1"/>
        <v>2002</v>
      </c>
      <c r="L42" s="145">
        <f t="shared" si="2"/>
        <v>0.42783652472134898</v>
      </c>
      <c r="M42" s="148">
        <v>2149</v>
      </c>
      <c r="N42" s="206">
        <v>122</v>
      </c>
      <c r="O42" s="231">
        <f t="shared" si="0"/>
        <v>1880</v>
      </c>
      <c r="P42" s="232">
        <f t="shared" si="10"/>
        <v>0.12517449976733364</v>
      </c>
      <c r="Q42" s="148">
        <v>2149</v>
      </c>
      <c r="R42" s="206">
        <v>122</v>
      </c>
      <c r="S42" s="263">
        <f t="shared" si="4"/>
        <v>1880</v>
      </c>
      <c r="T42" s="264">
        <f t="shared" si="11"/>
        <v>0.12517449976733364</v>
      </c>
      <c r="U42" s="148">
        <v>2149</v>
      </c>
      <c r="V42" s="206">
        <v>120</v>
      </c>
      <c r="W42" s="231">
        <f t="shared" si="6"/>
        <v>1882</v>
      </c>
      <c r="X42" s="232">
        <f t="shared" si="12"/>
        <v>0.12424383434155421</v>
      </c>
      <c r="Y42" s="148">
        <v>2149</v>
      </c>
      <c r="Z42" s="206">
        <v>120</v>
      </c>
      <c r="AA42" s="263">
        <f t="shared" si="8"/>
        <v>1882</v>
      </c>
      <c r="AB42" s="264">
        <f t="shared" si="13"/>
        <v>0.12424383434155421</v>
      </c>
    </row>
    <row r="43" spans="1:28" s="4" customFormat="1" ht="12.75" customHeight="1">
      <c r="A43" s="175" t="s">
        <v>24</v>
      </c>
      <c r="B43" s="24" t="s">
        <v>25</v>
      </c>
      <c r="C43" s="66"/>
      <c r="D43" s="141">
        <v>4.16</v>
      </c>
      <c r="E43" s="142" t="s">
        <v>416</v>
      </c>
      <c r="F43" s="143">
        <v>3849</v>
      </c>
      <c r="G43" s="136">
        <v>3499</v>
      </c>
      <c r="H43" s="144">
        <v>2299</v>
      </c>
      <c r="I43" s="144">
        <v>1967</v>
      </c>
      <c r="J43" s="136">
        <v>0</v>
      </c>
      <c r="K43" s="143">
        <f t="shared" si="1"/>
        <v>1967</v>
      </c>
      <c r="L43" s="145">
        <f t="shared" si="2"/>
        <v>0.43783938268076594</v>
      </c>
      <c r="M43" s="148">
        <v>1699</v>
      </c>
      <c r="N43" s="206">
        <v>485</v>
      </c>
      <c r="O43" s="231">
        <f t="shared" si="0"/>
        <v>1482</v>
      </c>
      <c r="P43" s="232">
        <f t="shared" si="10"/>
        <v>0.12772218952324896</v>
      </c>
      <c r="Q43" s="148">
        <v>1699</v>
      </c>
      <c r="R43" s="206">
        <v>485</v>
      </c>
      <c r="S43" s="263">
        <f t="shared" si="4"/>
        <v>1482</v>
      </c>
      <c r="T43" s="264">
        <f t="shared" si="11"/>
        <v>0.12772218952324896</v>
      </c>
      <c r="U43" s="148">
        <v>1799</v>
      </c>
      <c r="V43" s="206">
        <v>404</v>
      </c>
      <c r="W43" s="231">
        <f t="shared" si="6"/>
        <v>1563</v>
      </c>
      <c r="X43" s="232">
        <f t="shared" si="12"/>
        <v>0.1311839911061701</v>
      </c>
      <c r="Y43" s="148">
        <v>1799</v>
      </c>
      <c r="Z43" s="206">
        <v>402</v>
      </c>
      <c r="AA43" s="263">
        <f t="shared" si="8"/>
        <v>1565</v>
      </c>
      <c r="AB43" s="264">
        <f t="shared" si="13"/>
        <v>0.13007226236798222</v>
      </c>
    </row>
    <row r="44" spans="1:28" s="4" customFormat="1" ht="12.75" customHeight="1">
      <c r="A44" s="175" t="s">
        <v>354</v>
      </c>
      <c r="B44" s="24" t="s">
        <v>25</v>
      </c>
      <c r="C44" s="66"/>
      <c r="D44" s="141">
        <v>3.57</v>
      </c>
      <c r="E44" s="142" t="s">
        <v>418</v>
      </c>
      <c r="F44" s="143">
        <v>4069</v>
      </c>
      <c r="G44" s="136">
        <v>3699</v>
      </c>
      <c r="H44" s="144">
        <v>2499</v>
      </c>
      <c r="I44" s="144">
        <v>1973</v>
      </c>
      <c r="J44" s="136">
        <v>10</v>
      </c>
      <c r="K44" s="143">
        <f t="shared" si="1"/>
        <v>1963</v>
      </c>
      <c r="L44" s="145">
        <f t="shared" si="2"/>
        <v>0.46931603135982697</v>
      </c>
      <c r="M44" s="148">
        <v>2199</v>
      </c>
      <c r="N44" s="206">
        <v>226</v>
      </c>
      <c r="O44" s="231">
        <f t="shared" si="0"/>
        <v>1737</v>
      </c>
      <c r="P44" s="232">
        <f t="shared" si="10"/>
        <v>0.21009549795361529</v>
      </c>
      <c r="Q44" s="148">
        <v>2199</v>
      </c>
      <c r="R44" s="206">
        <v>226</v>
      </c>
      <c r="S44" s="263">
        <f t="shared" si="4"/>
        <v>1737</v>
      </c>
      <c r="T44" s="264">
        <f t="shared" si="11"/>
        <v>0.21009549795361529</v>
      </c>
      <c r="U44" s="148">
        <v>2199</v>
      </c>
      <c r="V44" s="206">
        <v>226</v>
      </c>
      <c r="W44" s="231">
        <f t="shared" si="6"/>
        <v>1737</v>
      </c>
      <c r="X44" s="232">
        <f t="shared" si="12"/>
        <v>0.21009549795361529</v>
      </c>
      <c r="Y44" s="148">
        <v>2199</v>
      </c>
      <c r="Z44" s="206">
        <v>225</v>
      </c>
      <c r="AA44" s="263">
        <f t="shared" si="8"/>
        <v>1738</v>
      </c>
      <c r="AB44" s="264">
        <f t="shared" si="13"/>
        <v>0.20964074579354253</v>
      </c>
    </row>
    <row r="45" spans="1:28" s="4" customFormat="1" ht="12.75" customHeight="1">
      <c r="A45" s="175" t="s">
        <v>353</v>
      </c>
      <c r="B45" s="24" t="s">
        <v>25</v>
      </c>
      <c r="C45" s="66"/>
      <c r="D45" s="141">
        <v>3.57</v>
      </c>
      <c r="E45" s="142" t="s">
        <v>418</v>
      </c>
      <c r="F45" s="143">
        <v>4179</v>
      </c>
      <c r="G45" s="136">
        <v>3799</v>
      </c>
      <c r="H45" s="144">
        <v>2599</v>
      </c>
      <c r="I45" s="144">
        <v>2134</v>
      </c>
      <c r="J45" s="136">
        <v>20</v>
      </c>
      <c r="K45" s="143">
        <f t="shared" si="1"/>
        <v>2114</v>
      </c>
      <c r="L45" s="145">
        <f t="shared" si="2"/>
        <v>0.44353777309818371</v>
      </c>
      <c r="M45" s="148">
        <v>2399</v>
      </c>
      <c r="N45" s="206">
        <v>153</v>
      </c>
      <c r="O45" s="231">
        <f t="shared" si="0"/>
        <v>1961</v>
      </c>
      <c r="P45" s="232">
        <f t="shared" si="10"/>
        <v>0.18257607336390164</v>
      </c>
      <c r="Q45" s="148">
        <v>2399</v>
      </c>
      <c r="R45" s="206">
        <v>153</v>
      </c>
      <c r="S45" s="263">
        <f t="shared" si="4"/>
        <v>1961</v>
      </c>
      <c r="T45" s="264">
        <f t="shared" si="11"/>
        <v>0.18257607336390164</v>
      </c>
      <c r="U45" s="148">
        <v>2399</v>
      </c>
      <c r="V45" s="206">
        <v>154</v>
      </c>
      <c r="W45" s="231">
        <f t="shared" si="6"/>
        <v>1960</v>
      </c>
      <c r="X45" s="232">
        <f t="shared" si="12"/>
        <v>0.18299291371404752</v>
      </c>
      <c r="Y45" s="148">
        <v>2399</v>
      </c>
      <c r="Z45" s="206">
        <v>153</v>
      </c>
      <c r="AA45" s="263">
        <f t="shared" si="8"/>
        <v>1961</v>
      </c>
      <c r="AB45" s="264">
        <f t="shared" si="13"/>
        <v>0.18257607336390164</v>
      </c>
    </row>
    <row r="46" spans="1:28" s="4" customFormat="1" ht="12.75" customHeight="1">
      <c r="A46" s="175" t="s">
        <v>410</v>
      </c>
      <c r="B46" s="24" t="s">
        <v>25</v>
      </c>
      <c r="C46" s="66"/>
      <c r="D46" s="141">
        <v>4.54</v>
      </c>
      <c r="E46" s="142" t="s">
        <v>419</v>
      </c>
      <c r="F46" s="143">
        <v>4509</v>
      </c>
      <c r="G46" s="136">
        <v>4099</v>
      </c>
      <c r="H46" s="144">
        <v>3499</v>
      </c>
      <c r="I46" s="144">
        <v>2951</v>
      </c>
      <c r="J46" s="136">
        <v>0</v>
      </c>
      <c r="K46" s="143">
        <f t="shared" si="1"/>
        <v>2951</v>
      </c>
      <c r="L46" s="145">
        <f t="shared" si="2"/>
        <v>0.28006830934374238</v>
      </c>
      <c r="M46" s="148">
        <v>2899</v>
      </c>
      <c r="N46" s="206">
        <v>490</v>
      </c>
      <c r="O46" s="231">
        <f t="shared" si="0"/>
        <v>2461</v>
      </c>
      <c r="P46" s="232">
        <f t="shared" si="10"/>
        <v>0.15108658157985513</v>
      </c>
      <c r="Q46" s="148">
        <v>2899</v>
      </c>
      <c r="R46" s="206">
        <v>490</v>
      </c>
      <c r="S46" s="263">
        <f t="shared" si="4"/>
        <v>2461</v>
      </c>
      <c r="T46" s="264">
        <f t="shared" si="11"/>
        <v>0.15108658157985513</v>
      </c>
      <c r="U46" s="148">
        <v>2899</v>
      </c>
      <c r="V46" s="206">
        <v>487</v>
      </c>
      <c r="W46" s="231">
        <f t="shared" si="6"/>
        <v>2464</v>
      </c>
      <c r="X46" s="232">
        <f t="shared" si="12"/>
        <v>0.1500517419799931</v>
      </c>
      <c r="Y46" s="148">
        <v>2899</v>
      </c>
      <c r="Z46" s="206">
        <v>485</v>
      </c>
      <c r="AA46" s="263">
        <f t="shared" si="8"/>
        <v>2466</v>
      </c>
      <c r="AB46" s="264">
        <f t="shared" si="13"/>
        <v>0.14936184891341842</v>
      </c>
    </row>
    <row r="47" spans="1:28" s="4" customFormat="1" ht="12.75" customHeight="1">
      <c r="A47" s="175" t="s">
        <v>355</v>
      </c>
      <c r="B47" s="24" t="s">
        <v>25</v>
      </c>
      <c r="C47" s="66"/>
      <c r="D47" s="141">
        <v>3.57</v>
      </c>
      <c r="E47" s="142" t="s">
        <v>417</v>
      </c>
      <c r="F47" s="143">
        <v>3629</v>
      </c>
      <c r="G47" s="136">
        <v>3299</v>
      </c>
      <c r="H47" s="144">
        <v>2199</v>
      </c>
      <c r="I47" s="144">
        <v>1947</v>
      </c>
      <c r="J47" s="136">
        <v>0</v>
      </c>
      <c r="K47" s="143">
        <f t="shared" si="1"/>
        <v>1947</v>
      </c>
      <c r="L47" s="145">
        <f t="shared" si="2"/>
        <v>0.40982115792664442</v>
      </c>
      <c r="M47" s="148">
        <v>1999</v>
      </c>
      <c r="N47" s="206">
        <v>167</v>
      </c>
      <c r="O47" s="231">
        <f t="shared" si="0"/>
        <v>1780</v>
      </c>
      <c r="P47" s="232">
        <f t="shared" si="10"/>
        <v>0.10955477738869435</v>
      </c>
      <c r="Q47" s="148">
        <v>1999</v>
      </c>
      <c r="R47" s="206">
        <v>167</v>
      </c>
      <c r="S47" s="263">
        <f t="shared" si="4"/>
        <v>1780</v>
      </c>
      <c r="T47" s="264">
        <f t="shared" si="11"/>
        <v>0.10955477738869435</v>
      </c>
      <c r="U47" s="148">
        <v>1999</v>
      </c>
      <c r="V47" s="206">
        <v>165</v>
      </c>
      <c r="W47" s="231">
        <f t="shared" si="6"/>
        <v>1782</v>
      </c>
      <c r="X47" s="232">
        <f t="shared" si="12"/>
        <v>0.10855427713856929</v>
      </c>
      <c r="Y47" s="148">
        <v>1999</v>
      </c>
      <c r="Z47" s="206">
        <v>168</v>
      </c>
      <c r="AA47" s="263">
        <f t="shared" si="8"/>
        <v>1779</v>
      </c>
      <c r="AB47" s="264">
        <f t="shared" si="13"/>
        <v>0.11005502751375688</v>
      </c>
    </row>
    <row r="48" spans="1:28" s="4" customFormat="1" ht="12.75" customHeight="1">
      <c r="A48" s="175" t="s">
        <v>53</v>
      </c>
      <c r="B48" s="24" t="s">
        <v>25</v>
      </c>
      <c r="C48" s="66"/>
      <c r="D48" s="141">
        <v>4.54</v>
      </c>
      <c r="E48" s="142" t="s">
        <v>420</v>
      </c>
      <c r="F48" s="143">
        <v>4949</v>
      </c>
      <c r="G48" s="136">
        <v>4499</v>
      </c>
      <c r="H48" s="144">
        <v>3799</v>
      </c>
      <c r="I48" s="144">
        <v>3011</v>
      </c>
      <c r="J48" s="136">
        <v>0</v>
      </c>
      <c r="K48" s="143">
        <f t="shared" si="1"/>
        <v>3011</v>
      </c>
      <c r="L48" s="145">
        <f t="shared" si="2"/>
        <v>0.3307401644809958</v>
      </c>
      <c r="M48" s="148">
        <v>3399</v>
      </c>
      <c r="N48" s="206">
        <v>311</v>
      </c>
      <c r="O48" s="231">
        <f t="shared" si="0"/>
        <v>2700</v>
      </c>
      <c r="P48" s="232">
        <f t="shared" si="10"/>
        <v>0.20564872021182701</v>
      </c>
      <c r="Q48" s="148">
        <v>3399</v>
      </c>
      <c r="R48" s="206">
        <v>311</v>
      </c>
      <c r="S48" s="263">
        <f t="shared" si="4"/>
        <v>2700</v>
      </c>
      <c r="T48" s="264">
        <f t="shared" si="11"/>
        <v>0.20564872021182701</v>
      </c>
      <c r="U48" s="148">
        <v>3399</v>
      </c>
      <c r="V48" s="206">
        <v>310</v>
      </c>
      <c r="W48" s="231">
        <f t="shared" si="6"/>
        <v>2701</v>
      </c>
      <c r="X48" s="232">
        <f t="shared" si="12"/>
        <v>0.20535451603412769</v>
      </c>
      <c r="Y48" s="148">
        <v>3399</v>
      </c>
      <c r="Z48" s="206">
        <v>312</v>
      </c>
      <c r="AA48" s="263">
        <f t="shared" si="8"/>
        <v>2699</v>
      </c>
      <c r="AB48" s="264">
        <f t="shared" si="13"/>
        <v>0.20594292438952633</v>
      </c>
    </row>
    <row r="49" spans="1:28" s="4" customFormat="1" ht="12.75" customHeight="1">
      <c r="A49" s="175" t="s">
        <v>54</v>
      </c>
      <c r="B49" s="24" t="s">
        <v>25</v>
      </c>
      <c r="C49" s="66"/>
      <c r="D49" s="141">
        <v>4.54</v>
      </c>
      <c r="E49" s="142" t="s">
        <v>420</v>
      </c>
      <c r="F49" s="143">
        <v>5169</v>
      </c>
      <c r="G49" s="136">
        <v>4699</v>
      </c>
      <c r="H49" s="144">
        <v>3899</v>
      </c>
      <c r="I49" s="144">
        <v>3095</v>
      </c>
      <c r="J49" s="136">
        <v>0</v>
      </c>
      <c r="K49" s="143">
        <f t="shared" si="1"/>
        <v>3095</v>
      </c>
      <c r="L49" s="145">
        <f t="shared" si="2"/>
        <v>0.34134922323898703</v>
      </c>
      <c r="M49" s="148">
        <v>3699</v>
      </c>
      <c r="N49" s="206">
        <v>150</v>
      </c>
      <c r="O49" s="231">
        <f t="shared" si="0"/>
        <v>2945</v>
      </c>
      <c r="P49" s="232">
        <f t="shared" si="10"/>
        <v>0.2038388753717221</v>
      </c>
      <c r="Q49" s="148">
        <v>3699</v>
      </c>
      <c r="R49" s="206">
        <v>150</v>
      </c>
      <c r="S49" s="263">
        <f t="shared" si="4"/>
        <v>2945</v>
      </c>
      <c r="T49" s="264">
        <f t="shared" si="11"/>
        <v>0.2038388753717221</v>
      </c>
      <c r="U49" s="148">
        <v>3699</v>
      </c>
      <c r="V49" s="206">
        <v>152</v>
      </c>
      <c r="W49" s="231">
        <f t="shared" si="6"/>
        <v>2943</v>
      </c>
      <c r="X49" s="232">
        <f t="shared" si="12"/>
        <v>0.20437956204379562</v>
      </c>
      <c r="Y49" s="148">
        <v>3699</v>
      </c>
      <c r="Z49" s="206">
        <v>150</v>
      </c>
      <c r="AA49" s="263">
        <f t="shared" si="8"/>
        <v>2945</v>
      </c>
      <c r="AB49" s="264">
        <f t="shared" si="13"/>
        <v>0.2038388753717221</v>
      </c>
    </row>
    <row r="50" spans="1:28" s="4" customFormat="1" ht="12.75" customHeight="1">
      <c r="A50" s="104" t="s">
        <v>55</v>
      </c>
      <c r="B50" s="24" t="s">
        <v>25</v>
      </c>
      <c r="C50" s="66"/>
      <c r="D50" s="30">
        <v>4.54</v>
      </c>
      <c r="E50" s="25" t="s">
        <v>421</v>
      </c>
      <c r="F50" s="73">
        <v>5279</v>
      </c>
      <c r="G50" s="60">
        <v>4799</v>
      </c>
      <c r="H50" s="53">
        <v>3999</v>
      </c>
      <c r="I50" s="53">
        <v>3172</v>
      </c>
      <c r="J50" s="60">
        <v>0</v>
      </c>
      <c r="K50" s="73">
        <f t="shared" si="1"/>
        <v>3172</v>
      </c>
      <c r="L50" s="82">
        <f t="shared" si="2"/>
        <v>0.33902896436757657</v>
      </c>
      <c r="M50" s="146">
        <v>3799</v>
      </c>
      <c r="N50" s="96">
        <v>150</v>
      </c>
      <c r="O50" s="220">
        <f t="shared" si="0"/>
        <v>3022</v>
      </c>
      <c r="P50" s="221">
        <f t="shared" si="10"/>
        <v>0.20452750723874705</v>
      </c>
      <c r="Q50" s="146">
        <v>3799</v>
      </c>
      <c r="R50" s="96">
        <v>150</v>
      </c>
      <c r="S50" s="251">
        <f t="shared" si="4"/>
        <v>3022</v>
      </c>
      <c r="T50" s="252">
        <f t="shared" si="11"/>
        <v>0.20452750723874705</v>
      </c>
      <c r="U50" s="146">
        <v>3799</v>
      </c>
      <c r="V50" s="96">
        <v>150</v>
      </c>
      <c r="W50" s="220">
        <f t="shared" si="6"/>
        <v>3022</v>
      </c>
      <c r="X50" s="221">
        <f t="shared" si="12"/>
        <v>0.20452750723874705</v>
      </c>
      <c r="Y50" s="146">
        <v>3799</v>
      </c>
      <c r="Z50" s="96">
        <v>150</v>
      </c>
      <c r="AA50" s="251">
        <f t="shared" si="8"/>
        <v>3022</v>
      </c>
      <c r="AB50" s="252">
        <f t="shared" si="13"/>
        <v>0.20452750723874705</v>
      </c>
    </row>
    <row r="51" spans="1:28" s="4" customFormat="1" ht="12.75" customHeight="1" thickBot="1">
      <c r="A51" s="56" t="s">
        <v>564</v>
      </c>
      <c r="B51" s="49" t="s">
        <v>25</v>
      </c>
      <c r="C51" s="110"/>
      <c r="D51" s="50">
        <v>4.54</v>
      </c>
      <c r="E51" s="51" t="s">
        <v>666</v>
      </c>
      <c r="F51" s="77">
        <v>4399</v>
      </c>
      <c r="G51" s="111">
        <v>3999</v>
      </c>
      <c r="H51" s="58">
        <v>3299</v>
      </c>
      <c r="I51" s="58">
        <v>2787</v>
      </c>
      <c r="J51" s="111">
        <v>0</v>
      </c>
      <c r="K51" s="77">
        <f t="shared" si="1"/>
        <v>2787</v>
      </c>
      <c r="L51" s="93">
        <f t="shared" si="2"/>
        <v>0.30307576894223553</v>
      </c>
      <c r="M51" s="166">
        <v>2599</v>
      </c>
      <c r="N51" s="116">
        <v>574</v>
      </c>
      <c r="O51" s="227">
        <f t="shared" si="0"/>
        <v>2213</v>
      </c>
      <c r="P51" s="228">
        <f>(M51-O51)/M51</f>
        <v>0.14851866102347056</v>
      </c>
      <c r="Q51" s="166">
        <v>2599</v>
      </c>
      <c r="R51" s="116">
        <v>574</v>
      </c>
      <c r="S51" s="258">
        <f t="shared" si="4"/>
        <v>2213</v>
      </c>
      <c r="T51" s="259">
        <f>(Q51-S51)/Q51</f>
        <v>0.14851866102347056</v>
      </c>
      <c r="U51" s="166">
        <v>2599</v>
      </c>
      <c r="V51" s="116">
        <v>574</v>
      </c>
      <c r="W51" s="227">
        <f t="shared" si="6"/>
        <v>2213</v>
      </c>
      <c r="X51" s="228">
        <f>(U51-W51)/U51</f>
        <v>0.14851866102347056</v>
      </c>
      <c r="Y51" s="166">
        <v>2599</v>
      </c>
      <c r="Z51" s="116">
        <v>573</v>
      </c>
      <c r="AA51" s="258">
        <f t="shared" si="8"/>
        <v>2214</v>
      </c>
      <c r="AB51" s="259">
        <f>(Y51-AA51)/Y51</f>
        <v>0.14813389765294344</v>
      </c>
    </row>
    <row r="52" spans="1:28" s="4" customFormat="1" ht="12.75" customHeight="1">
      <c r="A52" s="27" t="s">
        <v>161</v>
      </c>
      <c r="B52" s="21" t="s">
        <v>25</v>
      </c>
      <c r="C52" s="69"/>
      <c r="D52" s="32">
        <v>3.57</v>
      </c>
      <c r="E52" s="6" t="s">
        <v>162</v>
      </c>
      <c r="F52" s="75">
        <v>2309</v>
      </c>
      <c r="G52" s="61">
        <v>2099</v>
      </c>
      <c r="H52" s="55">
        <v>1749</v>
      </c>
      <c r="I52" s="55">
        <v>1557</v>
      </c>
      <c r="J52" s="61">
        <v>0</v>
      </c>
      <c r="K52" s="75">
        <f t="shared" si="1"/>
        <v>1557</v>
      </c>
      <c r="L52" s="84">
        <f t="shared" si="2"/>
        <v>0.25821819914244881</v>
      </c>
      <c r="M52" s="147">
        <v>1649</v>
      </c>
      <c r="N52" s="95">
        <v>81</v>
      </c>
      <c r="O52" s="225">
        <f t="shared" si="0"/>
        <v>1476</v>
      </c>
      <c r="P52" s="226">
        <f t="shared" ref="P52:P57" si="14">(M52-O52)/M52</f>
        <v>0.10491206791995149</v>
      </c>
      <c r="Q52" s="147">
        <v>1649</v>
      </c>
      <c r="R52" s="95">
        <v>81</v>
      </c>
      <c r="S52" s="256">
        <f t="shared" si="4"/>
        <v>1476</v>
      </c>
      <c r="T52" s="257">
        <f t="shared" ref="T52:T57" si="15">(Q52-S52)/Q52</f>
        <v>0.10491206791995149</v>
      </c>
      <c r="U52" s="147">
        <v>1649</v>
      </c>
      <c r="V52" s="95">
        <v>81</v>
      </c>
      <c r="W52" s="225">
        <f t="shared" si="6"/>
        <v>1476</v>
      </c>
      <c r="X52" s="226">
        <f t="shared" ref="X52:X57" si="16">(U52-W52)/U52</f>
        <v>0.10491206791995149</v>
      </c>
      <c r="Y52" s="147">
        <v>1749</v>
      </c>
      <c r="Z52" s="256">
        <v>0</v>
      </c>
      <c r="AA52" s="256">
        <f t="shared" si="8"/>
        <v>1557</v>
      </c>
      <c r="AB52" s="257">
        <f t="shared" ref="AB52:AB57" si="17">(Y52-AA52)/Y52</f>
        <v>0.10977701543739279</v>
      </c>
    </row>
    <row r="53" spans="1:28" s="4" customFormat="1" ht="12.75" customHeight="1">
      <c r="A53" s="104" t="s">
        <v>589</v>
      </c>
      <c r="B53" s="24" t="s">
        <v>25</v>
      </c>
      <c r="C53" s="66"/>
      <c r="D53" s="30">
        <v>3.12</v>
      </c>
      <c r="E53" s="25" t="s">
        <v>590</v>
      </c>
      <c r="F53" s="73">
        <v>1759</v>
      </c>
      <c r="G53" s="60">
        <v>1599</v>
      </c>
      <c r="H53" s="53">
        <v>1299</v>
      </c>
      <c r="I53" s="53">
        <v>1101</v>
      </c>
      <c r="J53" s="60">
        <v>35</v>
      </c>
      <c r="K53" s="73">
        <f t="shared" si="1"/>
        <v>1066</v>
      </c>
      <c r="L53" s="82">
        <f t="shared" si="2"/>
        <v>0.33333333333333331</v>
      </c>
      <c r="M53" s="146">
        <v>1099</v>
      </c>
      <c r="N53" s="96">
        <v>165</v>
      </c>
      <c r="O53" s="220">
        <f t="shared" si="0"/>
        <v>901</v>
      </c>
      <c r="P53" s="221">
        <f t="shared" si="14"/>
        <v>0.18016378525932666</v>
      </c>
      <c r="Q53" s="146">
        <v>1099</v>
      </c>
      <c r="R53" s="96">
        <v>165</v>
      </c>
      <c r="S53" s="251">
        <f t="shared" si="4"/>
        <v>901</v>
      </c>
      <c r="T53" s="252">
        <f t="shared" si="15"/>
        <v>0.18016378525932666</v>
      </c>
      <c r="U53" s="146">
        <v>1199</v>
      </c>
      <c r="V53" s="96">
        <v>80</v>
      </c>
      <c r="W53" s="220">
        <f t="shared" si="6"/>
        <v>986</v>
      </c>
      <c r="X53" s="221">
        <f t="shared" si="16"/>
        <v>0.17764804003336113</v>
      </c>
      <c r="Y53" s="146">
        <v>1199</v>
      </c>
      <c r="Z53" s="96">
        <v>80</v>
      </c>
      <c r="AA53" s="251">
        <f t="shared" si="8"/>
        <v>986</v>
      </c>
      <c r="AB53" s="252">
        <f t="shared" si="17"/>
        <v>0.17764804003336113</v>
      </c>
    </row>
    <row r="54" spans="1:28" s="4" customFormat="1" ht="12.75" customHeight="1">
      <c r="A54" s="104" t="s">
        <v>157</v>
      </c>
      <c r="B54" s="24" t="s">
        <v>25</v>
      </c>
      <c r="C54" s="66"/>
      <c r="D54" s="30">
        <v>3.12</v>
      </c>
      <c r="E54" s="25" t="s">
        <v>422</v>
      </c>
      <c r="F54" s="73">
        <v>2859</v>
      </c>
      <c r="G54" s="61">
        <v>2599</v>
      </c>
      <c r="H54" s="55">
        <v>1999</v>
      </c>
      <c r="I54" s="53">
        <v>1766</v>
      </c>
      <c r="J54" s="60">
        <v>25</v>
      </c>
      <c r="K54" s="73">
        <f t="shared" si="1"/>
        <v>1741</v>
      </c>
      <c r="L54" s="82">
        <f t="shared" si="2"/>
        <v>0.33012697191227397</v>
      </c>
      <c r="M54" s="146">
        <v>1899</v>
      </c>
      <c r="N54" s="96">
        <v>80</v>
      </c>
      <c r="O54" s="220">
        <f t="shared" si="0"/>
        <v>1661</v>
      </c>
      <c r="P54" s="221">
        <f t="shared" si="14"/>
        <v>0.1253291205897841</v>
      </c>
      <c r="Q54" s="146">
        <v>1899</v>
      </c>
      <c r="R54" s="96">
        <v>80</v>
      </c>
      <c r="S54" s="251">
        <f t="shared" si="4"/>
        <v>1661</v>
      </c>
      <c r="T54" s="252">
        <f t="shared" si="15"/>
        <v>0.1253291205897841</v>
      </c>
      <c r="U54" s="146">
        <v>1899</v>
      </c>
      <c r="V54" s="96">
        <v>80</v>
      </c>
      <c r="W54" s="220">
        <f t="shared" si="6"/>
        <v>1661</v>
      </c>
      <c r="X54" s="221">
        <f t="shared" si="16"/>
        <v>0.1253291205897841</v>
      </c>
      <c r="Y54" s="146">
        <v>1999</v>
      </c>
      <c r="Z54" s="251">
        <v>0</v>
      </c>
      <c r="AA54" s="251">
        <f t="shared" si="8"/>
        <v>1741</v>
      </c>
      <c r="AB54" s="252">
        <f t="shared" si="17"/>
        <v>0.12906453226613307</v>
      </c>
    </row>
    <row r="55" spans="1:28" s="4" customFormat="1" ht="12.75" customHeight="1" thickBot="1">
      <c r="A55" s="104" t="s">
        <v>158</v>
      </c>
      <c r="B55" s="24" t="s">
        <v>25</v>
      </c>
      <c r="C55" s="66"/>
      <c r="D55" s="30">
        <v>3.12</v>
      </c>
      <c r="E55" s="25" t="s">
        <v>423</v>
      </c>
      <c r="F55" s="73">
        <v>2859</v>
      </c>
      <c r="G55" s="60">
        <v>2599</v>
      </c>
      <c r="H55" s="53">
        <v>1999</v>
      </c>
      <c r="I55" s="53">
        <v>1767</v>
      </c>
      <c r="J55" s="60">
        <v>30</v>
      </c>
      <c r="K55" s="73">
        <f t="shared" si="1"/>
        <v>1737</v>
      </c>
      <c r="L55" s="82">
        <f t="shared" si="2"/>
        <v>0.33166602539438245</v>
      </c>
      <c r="M55" s="149">
        <v>1699</v>
      </c>
      <c r="N55" s="94">
        <v>250</v>
      </c>
      <c r="O55" s="220">
        <f t="shared" si="0"/>
        <v>1487</v>
      </c>
      <c r="P55" s="221">
        <f t="shared" si="14"/>
        <v>0.12477928193054738</v>
      </c>
      <c r="Q55" s="149">
        <v>1599</v>
      </c>
      <c r="R55" s="94">
        <v>340</v>
      </c>
      <c r="S55" s="251">
        <f t="shared" si="4"/>
        <v>1397</v>
      </c>
      <c r="T55" s="252">
        <f t="shared" si="15"/>
        <v>0.12632895559724827</v>
      </c>
      <c r="U55" s="149">
        <v>1599</v>
      </c>
      <c r="V55" s="94">
        <v>340</v>
      </c>
      <c r="W55" s="220">
        <f t="shared" si="6"/>
        <v>1397</v>
      </c>
      <c r="X55" s="221">
        <f t="shared" si="16"/>
        <v>0.12632895559724827</v>
      </c>
      <c r="Y55" s="149">
        <v>1599</v>
      </c>
      <c r="Z55" s="94">
        <v>340</v>
      </c>
      <c r="AA55" s="251">
        <f t="shared" si="8"/>
        <v>1397</v>
      </c>
      <c r="AB55" s="252">
        <f t="shared" si="17"/>
        <v>0.12632895559724827</v>
      </c>
    </row>
    <row r="56" spans="1:28" s="4" customFormat="1" ht="12.75" customHeight="1">
      <c r="A56" s="199" t="s">
        <v>183</v>
      </c>
      <c r="B56" s="117" t="s">
        <v>25</v>
      </c>
      <c r="C56" s="122"/>
      <c r="D56" s="118" t="s">
        <v>89</v>
      </c>
      <c r="E56" s="119" t="s">
        <v>425</v>
      </c>
      <c r="F56" s="72">
        <v>567</v>
      </c>
      <c r="G56" s="65">
        <v>515</v>
      </c>
      <c r="H56" s="57">
        <v>399</v>
      </c>
      <c r="I56" s="57">
        <v>374</v>
      </c>
      <c r="J56" s="65">
        <v>0</v>
      </c>
      <c r="K56" s="72">
        <f t="shared" si="1"/>
        <v>374</v>
      </c>
      <c r="L56" s="85">
        <f t="shared" si="2"/>
        <v>0.27378640776699031</v>
      </c>
      <c r="M56" s="147">
        <v>379</v>
      </c>
      <c r="N56" s="95">
        <v>15</v>
      </c>
      <c r="O56" s="233">
        <f t="shared" si="0"/>
        <v>359</v>
      </c>
      <c r="P56" s="234">
        <f t="shared" si="14"/>
        <v>5.2770448548812667E-2</v>
      </c>
      <c r="Q56" s="147">
        <v>379</v>
      </c>
      <c r="R56" s="95">
        <v>15</v>
      </c>
      <c r="S56" s="265">
        <f t="shared" si="4"/>
        <v>359</v>
      </c>
      <c r="T56" s="266">
        <f t="shared" si="15"/>
        <v>5.2770448548812667E-2</v>
      </c>
      <c r="U56" s="147">
        <v>379</v>
      </c>
      <c r="V56" s="95">
        <v>16</v>
      </c>
      <c r="W56" s="233">
        <f t="shared" si="6"/>
        <v>358</v>
      </c>
      <c r="X56" s="234">
        <f t="shared" si="16"/>
        <v>5.5408970976253295E-2</v>
      </c>
      <c r="Y56" s="147">
        <v>399</v>
      </c>
      <c r="Z56" s="256">
        <v>0</v>
      </c>
      <c r="AA56" s="265">
        <f t="shared" si="8"/>
        <v>374</v>
      </c>
      <c r="AB56" s="266">
        <f t="shared" si="17"/>
        <v>6.2656641604010022E-2</v>
      </c>
    </row>
    <row r="57" spans="1:28" s="4" customFormat="1" ht="12.75" customHeight="1" thickBot="1">
      <c r="A57" s="186" t="s">
        <v>174</v>
      </c>
      <c r="B57" s="21" t="s">
        <v>25</v>
      </c>
      <c r="C57" s="69"/>
      <c r="D57" s="32" t="s">
        <v>89</v>
      </c>
      <c r="E57" s="6" t="s">
        <v>424</v>
      </c>
      <c r="F57" s="75">
        <v>567</v>
      </c>
      <c r="G57" s="61">
        <v>515</v>
      </c>
      <c r="H57" s="55">
        <v>399</v>
      </c>
      <c r="I57" s="55">
        <v>378</v>
      </c>
      <c r="J57" s="61">
        <v>0</v>
      </c>
      <c r="K57" s="75">
        <f t="shared" si="1"/>
        <v>378</v>
      </c>
      <c r="L57" s="84">
        <f t="shared" si="2"/>
        <v>0.26601941747572816</v>
      </c>
      <c r="M57" s="146">
        <v>379</v>
      </c>
      <c r="N57" s="96">
        <v>15</v>
      </c>
      <c r="O57" s="220">
        <f t="shared" si="0"/>
        <v>363</v>
      </c>
      <c r="P57" s="221">
        <f t="shared" si="14"/>
        <v>4.221635883905013E-2</v>
      </c>
      <c r="Q57" s="146">
        <v>379</v>
      </c>
      <c r="R57" s="96">
        <v>15</v>
      </c>
      <c r="S57" s="251">
        <f t="shared" si="4"/>
        <v>363</v>
      </c>
      <c r="T57" s="252">
        <f t="shared" si="15"/>
        <v>4.221635883905013E-2</v>
      </c>
      <c r="U57" s="146">
        <v>379</v>
      </c>
      <c r="V57" s="96">
        <v>16</v>
      </c>
      <c r="W57" s="220">
        <f t="shared" si="6"/>
        <v>362</v>
      </c>
      <c r="X57" s="221">
        <f t="shared" si="16"/>
        <v>4.4854881266490766E-2</v>
      </c>
      <c r="Y57" s="146">
        <v>399</v>
      </c>
      <c r="Z57" s="251">
        <v>0</v>
      </c>
      <c r="AA57" s="251">
        <f t="shared" si="8"/>
        <v>378</v>
      </c>
      <c r="AB57" s="252">
        <f t="shared" si="17"/>
        <v>5.2631578947368418E-2</v>
      </c>
    </row>
    <row r="58" spans="1:28" s="4" customFormat="1" ht="12.75" customHeight="1">
      <c r="A58" s="105" t="s">
        <v>591</v>
      </c>
      <c r="B58" s="127" t="s">
        <v>21</v>
      </c>
      <c r="C58" s="128"/>
      <c r="D58" s="129" t="s">
        <v>89</v>
      </c>
      <c r="E58" s="130" t="s">
        <v>38</v>
      </c>
      <c r="F58" s="72">
        <v>55</v>
      </c>
      <c r="G58" s="60">
        <v>55</v>
      </c>
      <c r="H58" s="55">
        <v>0</v>
      </c>
      <c r="I58" s="57">
        <v>43</v>
      </c>
      <c r="J58" s="57">
        <v>0</v>
      </c>
      <c r="K58" s="72">
        <f t="shared" ref="K58:K65" si="18">IFERROR(I58-J58,I58)</f>
        <v>43</v>
      </c>
      <c r="L58" s="85">
        <f t="shared" ref="L58:L65" si="19">IFERROR((G58-K58)/G58, " ")</f>
        <v>0.21818181818181817</v>
      </c>
      <c r="M58" s="219">
        <v>55</v>
      </c>
      <c r="N58" s="233">
        <v>0</v>
      </c>
      <c r="O58" s="233">
        <f t="shared" ref="O58:O65" si="20">K58-N58</f>
        <v>43</v>
      </c>
      <c r="P58" s="234">
        <f t="shared" ref="P58:P65" si="21">(M58-O58)/M58</f>
        <v>0.21818181818181817</v>
      </c>
      <c r="Q58" s="250">
        <v>55</v>
      </c>
      <c r="R58" s="265">
        <v>0</v>
      </c>
      <c r="S58" s="265">
        <f t="shared" ref="S58:S65" si="22">$K58-R58</f>
        <v>43</v>
      </c>
      <c r="T58" s="266">
        <f t="shared" ref="T58:T65" si="23">(Q58-S58)/Q58</f>
        <v>0.21818181818181817</v>
      </c>
      <c r="U58" s="219">
        <v>55</v>
      </c>
      <c r="V58" s="233">
        <v>0</v>
      </c>
      <c r="W58" s="233">
        <f t="shared" ref="W58:W65" si="24">$K58-V58</f>
        <v>43</v>
      </c>
      <c r="X58" s="234">
        <f t="shared" ref="X58:X65" si="25">(U58-W58)/U58</f>
        <v>0.21818181818181817</v>
      </c>
      <c r="Y58" s="250">
        <v>55</v>
      </c>
      <c r="Z58" s="265">
        <v>0</v>
      </c>
      <c r="AA58" s="265">
        <f t="shared" ref="AA58:AA65" si="26">$K58-Z58</f>
        <v>43</v>
      </c>
      <c r="AB58" s="266">
        <f t="shared" ref="AB58:AB65" si="27">(Y58-AA58)/Y58</f>
        <v>0.21818181818181817</v>
      </c>
    </row>
    <row r="59" spans="1:28" s="4" customFormat="1" ht="12.75" customHeight="1">
      <c r="A59" s="104" t="s">
        <v>592</v>
      </c>
      <c r="B59" s="24" t="s">
        <v>21</v>
      </c>
      <c r="C59" s="121"/>
      <c r="D59" s="30" t="s">
        <v>89</v>
      </c>
      <c r="E59" s="25" t="s">
        <v>36</v>
      </c>
      <c r="F59" s="73">
        <v>55</v>
      </c>
      <c r="G59" s="60">
        <v>55</v>
      </c>
      <c r="H59" s="53">
        <v>0</v>
      </c>
      <c r="I59" s="53">
        <v>43</v>
      </c>
      <c r="J59" s="53">
        <v>0</v>
      </c>
      <c r="K59" s="73">
        <f t="shared" si="18"/>
        <v>43</v>
      </c>
      <c r="L59" s="82">
        <f t="shared" si="19"/>
        <v>0.21818181818181817</v>
      </c>
      <c r="M59" s="219">
        <v>55</v>
      </c>
      <c r="N59" s="220">
        <v>0</v>
      </c>
      <c r="O59" s="220">
        <f t="shared" si="20"/>
        <v>43</v>
      </c>
      <c r="P59" s="221">
        <f t="shared" si="21"/>
        <v>0.21818181818181817</v>
      </c>
      <c r="Q59" s="250">
        <v>55</v>
      </c>
      <c r="R59" s="251">
        <v>0</v>
      </c>
      <c r="S59" s="251">
        <f t="shared" si="22"/>
        <v>43</v>
      </c>
      <c r="T59" s="252">
        <f t="shared" si="23"/>
        <v>0.21818181818181817</v>
      </c>
      <c r="U59" s="219">
        <v>55</v>
      </c>
      <c r="V59" s="220">
        <v>0</v>
      </c>
      <c r="W59" s="220">
        <f t="shared" si="24"/>
        <v>43</v>
      </c>
      <c r="X59" s="221">
        <f t="shared" si="25"/>
        <v>0.21818181818181817</v>
      </c>
      <c r="Y59" s="250">
        <v>55</v>
      </c>
      <c r="Z59" s="251">
        <v>0</v>
      </c>
      <c r="AA59" s="251">
        <f t="shared" si="26"/>
        <v>43</v>
      </c>
      <c r="AB59" s="252">
        <f t="shared" si="27"/>
        <v>0.21818181818181817</v>
      </c>
    </row>
    <row r="60" spans="1:28" s="4" customFormat="1" ht="12.75" customHeight="1">
      <c r="A60" s="104" t="s">
        <v>593</v>
      </c>
      <c r="B60" s="24" t="s">
        <v>21</v>
      </c>
      <c r="C60" s="121"/>
      <c r="D60" s="30" t="s">
        <v>89</v>
      </c>
      <c r="E60" s="25" t="s">
        <v>37</v>
      </c>
      <c r="F60" s="73">
        <v>50</v>
      </c>
      <c r="G60" s="60">
        <v>55</v>
      </c>
      <c r="H60" s="53">
        <v>0</v>
      </c>
      <c r="I60" s="53">
        <v>43</v>
      </c>
      <c r="J60" s="53">
        <v>0</v>
      </c>
      <c r="K60" s="73">
        <f t="shared" si="18"/>
        <v>43</v>
      </c>
      <c r="L60" s="82">
        <f t="shared" si="19"/>
        <v>0.21818181818181817</v>
      </c>
      <c r="M60" s="219">
        <v>55</v>
      </c>
      <c r="N60" s="220">
        <v>0</v>
      </c>
      <c r="O60" s="220">
        <f t="shared" si="20"/>
        <v>43</v>
      </c>
      <c r="P60" s="221">
        <f t="shared" si="21"/>
        <v>0.21818181818181817</v>
      </c>
      <c r="Q60" s="250">
        <v>55</v>
      </c>
      <c r="R60" s="251">
        <v>0</v>
      </c>
      <c r="S60" s="251">
        <f t="shared" si="22"/>
        <v>43</v>
      </c>
      <c r="T60" s="252">
        <f t="shared" si="23"/>
        <v>0.21818181818181817</v>
      </c>
      <c r="U60" s="219">
        <v>55</v>
      </c>
      <c r="V60" s="220">
        <v>0</v>
      </c>
      <c r="W60" s="220">
        <f t="shared" si="24"/>
        <v>43</v>
      </c>
      <c r="X60" s="221">
        <f t="shared" si="25"/>
        <v>0.21818181818181817</v>
      </c>
      <c r="Y60" s="250">
        <v>55</v>
      </c>
      <c r="Z60" s="251">
        <v>0</v>
      </c>
      <c r="AA60" s="251">
        <f t="shared" si="26"/>
        <v>43</v>
      </c>
      <c r="AB60" s="252">
        <f t="shared" si="27"/>
        <v>0.21818181818181817</v>
      </c>
    </row>
    <row r="61" spans="1:28" s="4" customFormat="1" ht="12.75" customHeight="1">
      <c r="A61" s="104" t="s">
        <v>594</v>
      </c>
      <c r="B61" s="24" t="s">
        <v>21</v>
      </c>
      <c r="C61" s="121"/>
      <c r="D61" s="30" t="s">
        <v>89</v>
      </c>
      <c r="E61" s="25" t="s">
        <v>38</v>
      </c>
      <c r="F61" s="73">
        <v>55</v>
      </c>
      <c r="G61" s="60">
        <v>55</v>
      </c>
      <c r="H61" s="53">
        <v>0</v>
      </c>
      <c r="I61" s="53">
        <v>43</v>
      </c>
      <c r="J61" s="53">
        <v>0</v>
      </c>
      <c r="K61" s="73">
        <f t="shared" si="18"/>
        <v>43</v>
      </c>
      <c r="L61" s="82">
        <f t="shared" si="19"/>
        <v>0.21818181818181817</v>
      </c>
      <c r="M61" s="219">
        <v>55</v>
      </c>
      <c r="N61" s="220">
        <v>0</v>
      </c>
      <c r="O61" s="220">
        <f t="shared" si="20"/>
        <v>43</v>
      </c>
      <c r="P61" s="221">
        <f t="shared" si="21"/>
        <v>0.21818181818181817</v>
      </c>
      <c r="Q61" s="250">
        <v>55</v>
      </c>
      <c r="R61" s="251">
        <v>0</v>
      </c>
      <c r="S61" s="251">
        <f t="shared" si="22"/>
        <v>43</v>
      </c>
      <c r="T61" s="252">
        <f t="shared" si="23"/>
        <v>0.21818181818181817</v>
      </c>
      <c r="U61" s="219">
        <v>55</v>
      </c>
      <c r="V61" s="220">
        <v>0</v>
      </c>
      <c r="W61" s="220">
        <f t="shared" si="24"/>
        <v>43</v>
      </c>
      <c r="X61" s="221">
        <f t="shared" si="25"/>
        <v>0.21818181818181817</v>
      </c>
      <c r="Y61" s="250">
        <v>55</v>
      </c>
      <c r="Z61" s="251">
        <v>0</v>
      </c>
      <c r="AA61" s="251">
        <f t="shared" si="26"/>
        <v>43</v>
      </c>
      <c r="AB61" s="252">
        <f t="shared" si="27"/>
        <v>0.21818181818181817</v>
      </c>
    </row>
    <row r="62" spans="1:28" s="4" customFormat="1" ht="12.75" customHeight="1" thickBot="1">
      <c r="A62" s="26" t="s">
        <v>595</v>
      </c>
      <c r="B62" s="23" t="s">
        <v>21</v>
      </c>
      <c r="C62" s="7"/>
      <c r="D62" s="31" t="s">
        <v>89</v>
      </c>
      <c r="E62" s="2" t="s">
        <v>38</v>
      </c>
      <c r="F62" s="74">
        <v>55</v>
      </c>
      <c r="G62" s="35">
        <v>55</v>
      </c>
      <c r="H62" s="54">
        <v>0</v>
      </c>
      <c r="I62" s="54">
        <v>43</v>
      </c>
      <c r="J62" s="54">
        <v>0</v>
      </c>
      <c r="K62" s="74">
        <f t="shared" si="18"/>
        <v>43</v>
      </c>
      <c r="L62" s="83">
        <f t="shared" si="19"/>
        <v>0.21818181818181817</v>
      </c>
      <c r="M62" s="237">
        <v>55</v>
      </c>
      <c r="N62" s="222">
        <v>0</v>
      </c>
      <c r="O62" s="222">
        <f t="shared" si="20"/>
        <v>43</v>
      </c>
      <c r="P62" s="223">
        <f t="shared" si="21"/>
        <v>0.21818181818181817</v>
      </c>
      <c r="Q62" s="270">
        <v>55</v>
      </c>
      <c r="R62" s="253">
        <v>0</v>
      </c>
      <c r="S62" s="253">
        <f t="shared" si="22"/>
        <v>43</v>
      </c>
      <c r="T62" s="254">
        <f t="shared" si="23"/>
        <v>0.21818181818181817</v>
      </c>
      <c r="U62" s="237">
        <v>55</v>
      </c>
      <c r="V62" s="222">
        <v>0</v>
      </c>
      <c r="W62" s="222">
        <f t="shared" si="24"/>
        <v>43</v>
      </c>
      <c r="X62" s="223">
        <f t="shared" si="25"/>
        <v>0.21818181818181817</v>
      </c>
      <c r="Y62" s="270">
        <v>55</v>
      </c>
      <c r="Z62" s="253">
        <v>0</v>
      </c>
      <c r="AA62" s="253">
        <f t="shared" si="26"/>
        <v>43</v>
      </c>
      <c r="AB62" s="254">
        <f t="shared" si="27"/>
        <v>0.21818181818181817</v>
      </c>
    </row>
    <row r="63" spans="1:28" s="4" customFormat="1" ht="12.75" customHeight="1" thickBot="1">
      <c r="A63" s="56" t="s">
        <v>6</v>
      </c>
      <c r="B63" s="49" t="s">
        <v>21</v>
      </c>
      <c r="C63" s="48"/>
      <c r="D63" s="50" t="s">
        <v>89</v>
      </c>
      <c r="E63" s="51" t="s">
        <v>16</v>
      </c>
      <c r="F63" s="77">
        <v>29</v>
      </c>
      <c r="G63" s="111">
        <v>23</v>
      </c>
      <c r="H63" s="58">
        <v>0</v>
      </c>
      <c r="I63" s="58">
        <v>21</v>
      </c>
      <c r="J63" s="58">
        <v>0</v>
      </c>
      <c r="K63" s="77">
        <f t="shared" si="18"/>
        <v>21</v>
      </c>
      <c r="L63" s="93">
        <f t="shared" si="19"/>
        <v>8.6956521739130432E-2</v>
      </c>
      <c r="M63" s="238">
        <v>23</v>
      </c>
      <c r="N63" s="227">
        <v>0</v>
      </c>
      <c r="O63" s="227">
        <f t="shared" si="20"/>
        <v>21</v>
      </c>
      <c r="P63" s="228">
        <f t="shared" si="21"/>
        <v>8.6956521739130432E-2</v>
      </c>
      <c r="Q63" s="271">
        <v>23</v>
      </c>
      <c r="R63" s="258">
        <v>0</v>
      </c>
      <c r="S63" s="258">
        <f t="shared" si="22"/>
        <v>21</v>
      </c>
      <c r="T63" s="259">
        <f t="shared" si="23"/>
        <v>8.6956521739130432E-2</v>
      </c>
      <c r="U63" s="238">
        <v>23</v>
      </c>
      <c r="V63" s="227">
        <v>0</v>
      </c>
      <c r="W63" s="227">
        <f t="shared" si="24"/>
        <v>21</v>
      </c>
      <c r="X63" s="228">
        <f t="shared" si="25"/>
        <v>8.6956521739130432E-2</v>
      </c>
      <c r="Y63" s="271">
        <v>23</v>
      </c>
      <c r="Z63" s="258">
        <v>0</v>
      </c>
      <c r="AA63" s="258">
        <f t="shared" si="26"/>
        <v>21</v>
      </c>
      <c r="AB63" s="259">
        <f t="shared" si="27"/>
        <v>8.6956521739130432E-2</v>
      </c>
    </row>
    <row r="64" spans="1:28" s="4" customFormat="1" ht="12.75" customHeight="1">
      <c r="A64" s="106" t="s">
        <v>583</v>
      </c>
      <c r="B64" s="123" t="s">
        <v>21</v>
      </c>
      <c r="C64" s="135"/>
      <c r="D64" s="125" t="s">
        <v>89</v>
      </c>
      <c r="E64" s="126" t="s">
        <v>48</v>
      </c>
      <c r="F64" s="108">
        <v>109</v>
      </c>
      <c r="G64" s="109">
        <v>99</v>
      </c>
      <c r="H64" s="107">
        <v>0</v>
      </c>
      <c r="I64" s="107">
        <v>82</v>
      </c>
      <c r="J64" s="107">
        <v>0</v>
      </c>
      <c r="K64" s="108">
        <f t="shared" si="18"/>
        <v>82</v>
      </c>
      <c r="L64" s="86">
        <f t="shared" si="19"/>
        <v>0.17171717171717171</v>
      </c>
      <c r="M64" s="224">
        <v>99</v>
      </c>
      <c r="N64" s="229">
        <v>0</v>
      </c>
      <c r="O64" s="229">
        <f t="shared" si="20"/>
        <v>82</v>
      </c>
      <c r="P64" s="230">
        <f t="shared" si="21"/>
        <v>0.17171717171717171</v>
      </c>
      <c r="Q64" s="255">
        <v>99</v>
      </c>
      <c r="R64" s="261">
        <v>0</v>
      </c>
      <c r="S64" s="261">
        <f t="shared" si="22"/>
        <v>82</v>
      </c>
      <c r="T64" s="262">
        <f t="shared" si="23"/>
        <v>0.17171717171717171</v>
      </c>
      <c r="U64" s="224">
        <v>99</v>
      </c>
      <c r="V64" s="229">
        <v>0</v>
      </c>
      <c r="W64" s="229">
        <f t="shared" si="24"/>
        <v>82</v>
      </c>
      <c r="X64" s="230">
        <f t="shared" si="25"/>
        <v>0.17171717171717171</v>
      </c>
      <c r="Y64" s="255">
        <v>99</v>
      </c>
      <c r="Z64" s="261">
        <v>0</v>
      </c>
      <c r="AA64" s="261">
        <f t="shared" si="26"/>
        <v>82</v>
      </c>
      <c r="AB64" s="262">
        <f t="shared" si="27"/>
        <v>0.17171717171717171</v>
      </c>
    </row>
    <row r="65" spans="1:28" s="4" customFormat="1" ht="12.75" customHeight="1" thickBot="1">
      <c r="A65" s="26" t="s">
        <v>667</v>
      </c>
      <c r="B65" s="23" t="s">
        <v>21</v>
      </c>
      <c r="C65" s="7"/>
      <c r="D65" s="31" t="s">
        <v>89</v>
      </c>
      <c r="E65" s="2" t="s">
        <v>48</v>
      </c>
      <c r="F65" s="74">
        <v>131</v>
      </c>
      <c r="G65" s="35">
        <v>119</v>
      </c>
      <c r="H65" s="54">
        <v>0</v>
      </c>
      <c r="I65" s="54">
        <v>98</v>
      </c>
      <c r="J65" s="54">
        <v>0</v>
      </c>
      <c r="K65" s="74">
        <f t="shared" si="18"/>
        <v>98</v>
      </c>
      <c r="L65" s="83">
        <f t="shared" si="19"/>
        <v>0.17647058823529413</v>
      </c>
      <c r="M65" s="237">
        <v>119</v>
      </c>
      <c r="N65" s="222">
        <v>0</v>
      </c>
      <c r="O65" s="222">
        <f t="shared" si="20"/>
        <v>98</v>
      </c>
      <c r="P65" s="223">
        <f t="shared" si="21"/>
        <v>0.17647058823529413</v>
      </c>
      <c r="Q65" s="270">
        <v>119</v>
      </c>
      <c r="R65" s="253">
        <v>0</v>
      </c>
      <c r="S65" s="253">
        <f t="shared" si="22"/>
        <v>98</v>
      </c>
      <c r="T65" s="254">
        <f t="shared" si="23"/>
        <v>0.17647058823529413</v>
      </c>
      <c r="U65" s="237">
        <v>119</v>
      </c>
      <c r="V65" s="222">
        <v>0</v>
      </c>
      <c r="W65" s="222">
        <f t="shared" si="24"/>
        <v>98</v>
      </c>
      <c r="X65" s="223">
        <f t="shared" si="25"/>
        <v>0.17647058823529413</v>
      </c>
      <c r="Y65" s="270">
        <v>119</v>
      </c>
      <c r="Z65" s="253">
        <v>0</v>
      </c>
      <c r="AA65" s="253">
        <f t="shared" si="26"/>
        <v>98</v>
      </c>
      <c r="AB65" s="254">
        <f t="shared" si="27"/>
        <v>0.17647058823529413</v>
      </c>
    </row>
    <row r="66" spans="1:28" ht="12" thickBot="1">
      <c r="L66" s="88"/>
    </row>
    <row r="67" spans="1:28" s="4" customFormat="1" ht="12.75" customHeight="1" thickBot="1">
      <c r="A67" s="10" t="s">
        <v>22</v>
      </c>
      <c r="B67" s="15"/>
      <c r="C67" s="15"/>
      <c r="D67" s="29"/>
      <c r="E67" s="9" t="s">
        <v>17</v>
      </c>
      <c r="F67" s="20"/>
      <c r="G67" s="20"/>
      <c r="H67" s="20"/>
      <c r="I67" s="34"/>
      <c r="J67" s="34"/>
      <c r="K67" s="34"/>
      <c r="L67" s="89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</row>
    <row r="68" spans="1:28" s="16" customFormat="1" ht="24.95" customHeight="1" thickBot="1">
      <c r="A68" s="39" t="s">
        <v>0</v>
      </c>
      <c r="B68" s="39" t="s">
        <v>26</v>
      </c>
      <c r="C68" s="39" t="s">
        <v>1</v>
      </c>
      <c r="D68" s="39" t="s">
        <v>34</v>
      </c>
      <c r="E68" s="39" t="s">
        <v>2</v>
      </c>
      <c r="F68" s="39" t="s">
        <v>3</v>
      </c>
      <c r="G68" s="39" t="s">
        <v>4</v>
      </c>
      <c r="H68" s="39" t="s">
        <v>668</v>
      </c>
      <c r="I68" s="39" t="s">
        <v>10</v>
      </c>
      <c r="J68" s="39" t="s">
        <v>218</v>
      </c>
      <c r="K68" s="59" t="str">
        <f>K7</f>
        <v>Net</v>
      </c>
      <c r="L68" s="81" t="s">
        <v>115</v>
      </c>
      <c r="M68" s="112" t="s">
        <v>156</v>
      </c>
      <c r="N68" s="113" t="s">
        <v>13</v>
      </c>
      <c r="O68" s="113" t="s">
        <v>19</v>
      </c>
      <c r="P68" s="114" t="s">
        <v>114</v>
      </c>
      <c r="Q68" s="112" t="s">
        <v>156</v>
      </c>
      <c r="R68" s="113" t="s">
        <v>13</v>
      </c>
      <c r="S68" s="113" t="s">
        <v>19</v>
      </c>
      <c r="T68" s="114" t="s">
        <v>114</v>
      </c>
      <c r="U68" s="112" t="s">
        <v>156</v>
      </c>
      <c r="V68" s="113" t="s">
        <v>13</v>
      </c>
      <c r="W68" s="113" t="s">
        <v>19</v>
      </c>
      <c r="X68" s="114" t="s">
        <v>114</v>
      </c>
      <c r="Y68" s="112" t="s">
        <v>156</v>
      </c>
      <c r="Z68" s="113" t="s">
        <v>13</v>
      </c>
      <c r="AA68" s="113" t="s">
        <v>19</v>
      </c>
      <c r="AB68" s="114" t="s">
        <v>114</v>
      </c>
    </row>
    <row r="69" spans="1:28" s="4" customFormat="1" ht="12.75" customHeight="1" thickBot="1">
      <c r="A69" s="190" t="s">
        <v>391</v>
      </c>
      <c r="B69" s="23" t="s">
        <v>23</v>
      </c>
      <c r="C69" s="7"/>
      <c r="D69" s="31">
        <v>2.08</v>
      </c>
      <c r="E69" s="2" t="s">
        <v>396</v>
      </c>
      <c r="F69" s="37">
        <v>2285</v>
      </c>
      <c r="G69" s="37">
        <v>2077</v>
      </c>
      <c r="H69" s="45">
        <v>1499</v>
      </c>
      <c r="I69" s="54">
        <v>1363</v>
      </c>
      <c r="J69" s="54">
        <v>0</v>
      </c>
      <c r="K69" s="74">
        <v>1409</v>
      </c>
      <c r="L69" s="90">
        <v>0.2072072072072072</v>
      </c>
      <c r="M69" s="167">
        <v>1399</v>
      </c>
      <c r="N69" s="162">
        <v>83</v>
      </c>
      <c r="O69" s="235">
        <f>K69-N69</f>
        <v>1326</v>
      </c>
      <c r="P69" s="236">
        <f t="shared" ref="P69:P71" si="28">(M69-O69)/M69</f>
        <v>5.2180128663330952E-2</v>
      </c>
      <c r="Q69" s="167">
        <v>1399</v>
      </c>
      <c r="R69" s="162">
        <v>83</v>
      </c>
      <c r="S69" s="268">
        <f t="shared" ref="S69:S71" si="29">$K69-R69</f>
        <v>1326</v>
      </c>
      <c r="T69" s="269">
        <f t="shared" ref="T69:T71" si="30">(Q69-S69)/Q69</f>
        <v>5.2180128663330952E-2</v>
      </c>
      <c r="U69" s="167">
        <v>1499</v>
      </c>
      <c r="V69" s="235">
        <v>0</v>
      </c>
      <c r="W69" s="235">
        <f t="shared" ref="W69:W71" si="31">$K69-V69</f>
        <v>1409</v>
      </c>
      <c r="X69" s="236">
        <f t="shared" ref="X69:X71" si="32">(U69-W69)/U69</f>
        <v>6.0040026684456307E-2</v>
      </c>
      <c r="Y69" s="167">
        <v>1499</v>
      </c>
      <c r="Z69" s="268">
        <v>0</v>
      </c>
      <c r="AA69" s="268">
        <f t="shared" ref="AA69:AA71" si="33">$K69-Z69</f>
        <v>1409</v>
      </c>
      <c r="AB69" s="269">
        <f t="shared" ref="AB69:AB71" si="34">(Y69-AA69)/Y69</f>
        <v>6.0040026684456307E-2</v>
      </c>
    </row>
    <row r="70" spans="1:28" s="4" customFormat="1" ht="12.75" customHeight="1" thickBot="1">
      <c r="A70" s="26" t="s">
        <v>18</v>
      </c>
      <c r="B70" s="23" t="s">
        <v>23</v>
      </c>
      <c r="C70" s="7"/>
      <c r="D70" s="31">
        <v>2.08</v>
      </c>
      <c r="E70" s="2" t="s">
        <v>30</v>
      </c>
      <c r="F70" s="37">
        <v>2162</v>
      </c>
      <c r="G70" s="37">
        <v>1965</v>
      </c>
      <c r="H70" s="45">
        <v>1399</v>
      </c>
      <c r="I70" s="54">
        <v>1158</v>
      </c>
      <c r="J70" s="54">
        <v>0</v>
      </c>
      <c r="K70" s="74">
        <v>1233</v>
      </c>
      <c r="L70" s="90">
        <f>IFERROR((G70-K70)/G70, " ")</f>
        <v>0.37251908396946565</v>
      </c>
      <c r="M70" s="167">
        <v>1299</v>
      </c>
      <c r="N70" s="162">
        <v>78</v>
      </c>
      <c r="O70" s="235">
        <f>K70-N70</f>
        <v>1155</v>
      </c>
      <c r="P70" s="236">
        <f t="shared" si="28"/>
        <v>0.11085450346420324</v>
      </c>
      <c r="Q70" s="167">
        <v>1299</v>
      </c>
      <c r="R70" s="162">
        <v>78</v>
      </c>
      <c r="S70" s="268">
        <f t="shared" si="29"/>
        <v>1155</v>
      </c>
      <c r="T70" s="269">
        <f t="shared" si="30"/>
        <v>0.11085450346420324</v>
      </c>
      <c r="U70" s="167">
        <v>1399</v>
      </c>
      <c r="V70" s="235">
        <v>0</v>
      </c>
      <c r="W70" s="235">
        <f t="shared" si="31"/>
        <v>1233</v>
      </c>
      <c r="X70" s="236">
        <f t="shared" si="32"/>
        <v>0.11865618298784847</v>
      </c>
      <c r="Y70" s="167">
        <v>1399</v>
      </c>
      <c r="Z70" s="268">
        <v>0</v>
      </c>
      <c r="AA70" s="268">
        <f t="shared" si="33"/>
        <v>1233</v>
      </c>
      <c r="AB70" s="269">
        <f t="shared" si="34"/>
        <v>0.11865618298784847</v>
      </c>
    </row>
    <row r="71" spans="1:28" s="4" customFormat="1" ht="12.75" customHeight="1" thickBot="1">
      <c r="A71" s="26" t="s">
        <v>219</v>
      </c>
      <c r="B71" s="23" t="s">
        <v>23</v>
      </c>
      <c r="C71" s="137"/>
      <c r="D71" s="31">
        <v>2.08</v>
      </c>
      <c r="E71" s="2" t="s">
        <v>220</v>
      </c>
      <c r="F71" s="37">
        <v>2517</v>
      </c>
      <c r="G71" s="37">
        <v>2288</v>
      </c>
      <c r="H71" s="45">
        <v>1599</v>
      </c>
      <c r="I71" s="54">
        <v>1323</v>
      </c>
      <c r="J71" s="54">
        <v>0</v>
      </c>
      <c r="K71" s="74">
        <f>I71-J71</f>
        <v>1323</v>
      </c>
      <c r="L71" s="90">
        <f>IFERROR((G71-K71)/G71, " ")</f>
        <v>0.42176573426573427</v>
      </c>
      <c r="M71" s="167">
        <v>1499</v>
      </c>
      <c r="N71" s="162">
        <v>77</v>
      </c>
      <c r="O71" s="235">
        <f>K71-N71</f>
        <v>1246</v>
      </c>
      <c r="P71" s="236">
        <f t="shared" si="28"/>
        <v>0.16877918612408271</v>
      </c>
      <c r="Q71" s="167">
        <v>1499</v>
      </c>
      <c r="R71" s="162">
        <v>77</v>
      </c>
      <c r="S71" s="268">
        <f t="shared" si="29"/>
        <v>1246</v>
      </c>
      <c r="T71" s="269">
        <f t="shared" si="30"/>
        <v>0.16877918612408271</v>
      </c>
      <c r="U71" s="167">
        <v>1499</v>
      </c>
      <c r="V71" s="162">
        <v>78</v>
      </c>
      <c r="W71" s="235">
        <f t="shared" si="31"/>
        <v>1245</v>
      </c>
      <c r="X71" s="236">
        <f t="shared" si="32"/>
        <v>0.1694462975316878</v>
      </c>
      <c r="Y71" s="167">
        <v>1599</v>
      </c>
      <c r="Z71" s="268">
        <v>0</v>
      </c>
      <c r="AA71" s="268">
        <f t="shared" si="33"/>
        <v>1323</v>
      </c>
      <c r="AB71" s="269">
        <f t="shared" si="34"/>
        <v>0.17260787992495311</v>
      </c>
    </row>
    <row r="82" spans="9:12">
      <c r="I82" s="168"/>
      <c r="J82" s="168"/>
      <c r="K82" s="168"/>
      <c r="L82" s="168"/>
    </row>
    <row r="83" spans="9:12">
      <c r="I83" s="168"/>
      <c r="J83" s="168"/>
      <c r="K83" s="168"/>
      <c r="L83" s="168"/>
    </row>
    <row r="84" spans="9:12">
      <c r="I84" s="168"/>
      <c r="J84" s="168"/>
      <c r="K84" s="168"/>
      <c r="L84" s="168"/>
    </row>
    <row r="85" spans="9:12">
      <c r="I85" s="168"/>
      <c r="J85" s="168"/>
      <c r="K85" s="168"/>
      <c r="L85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5484D-70BE-4C69-A44E-BC0A33A3D352}">
  <sheetPr>
    <tabColor rgb="FF7030A0"/>
  </sheetPr>
  <dimension ref="A2:AB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G28" sqref="G2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3.57031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5">
        <v>45833</v>
      </c>
      <c r="G2" s="275"/>
      <c r="H2" s="275"/>
      <c r="I2" s="275"/>
      <c r="J2" s="70"/>
      <c r="K2" s="70"/>
      <c r="L2" s="70"/>
    </row>
    <row r="3" spans="1:28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  <c r="Y3" s="276" t="s">
        <v>116</v>
      </c>
      <c r="Z3" s="276"/>
      <c r="AA3" s="276"/>
      <c r="AB3" s="27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682</v>
      </c>
      <c r="N4" s="210"/>
      <c r="O4" s="211"/>
      <c r="P4" s="212"/>
      <c r="Q4" s="240" t="s">
        <v>683</v>
      </c>
      <c r="R4" s="241"/>
      <c r="S4" s="242"/>
      <c r="T4" s="243"/>
      <c r="U4" s="209" t="s">
        <v>684</v>
      </c>
      <c r="V4" s="210"/>
      <c r="W4" s="211"/>
      <c r="X4" s="212"/>
      <c r="Y4" s="240" t="s">
        <v>685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45826</v>
      </c>
      <c r="O5" s="214"/>
      <c r="P5" s="215"/>
      <c r="Q5" s="244" t="s">
        <v>14</v>
      </c>
      <c r="R5" s="245">
        <v>45834</v>
      </c>
      <c r="S5" s="245"/>
      <c r="T5" s="246"/>
      <c r="U5" s="213" t="s">
        <v>14</v>
      </c>
      <c r="V5" s="214">
        <v>45848</v>
      </c>
      <c r="W5" s="214"/>
      <c r="X5" s="215"/>
      <c r="Y5" s="244" t="s">
        <v>14</v>
      </c>
      <c r="Z5" s="245">
        <v>45890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45833</v>
      </c>
      <c r="O6" s="217"/>
      <c r="P6" s="218"/>
      <c r="Q6" s="247" t="s">
        <v>15</v>
      </c>
      <c r="R6" s="248">
        <v>45847</v>
      </c>
      <c r="S6" s="248"/>
      <c r="T6" s="249"/>
      <c r="U6" s="216" t="s">
        <v>15</v>
      </c>
      <c r="V6" s="217">
        <v>45889</v>
      </c>
      <c r="W6" s="217"/>
      <c r="X6" s="218"/>
      <c r="Y6" s="247" t="s">
        <v>15</v>
      </c>
      <c r="Z6" s="248">
        <v>45910</v>
      </c>
      <c r="AA6" s="248"/>
      <c r="AB6" s="249"/>
    </row>
    <row r="7" spans="1:28" s="16" customFormat="1" ht="24.9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05" t="s">
        <v>123</v>
      </c>
      <c r="B8" s="117" t="s">
        <v>27</v>
      </c>
      <c r="C8" s="134"/>
      <c r="D8" s="118">
        <v>0.71</v>
      </c>
      <c r="E8" s="119" t="s">
        <v>426</v>
      </c>
      <c r="F8" s="72">
        <v>1154</v>
      </c>
      <c r="G8" s="61">
        <v>1049</v>
      </c>
      <c r="H8" s="55">
        <v>799</v>
      </c>
      <c r="I8" s="57">
        <v>692</v>
      </c>
      <c r="J8" s="65">
        <v>0</v>
      </c>
      <c r="K8" s="65">
        <f t="shared" ref="K8:K22" si="0">IFERROR(I8-J8,I8)</f>
        <v>692</v>
      </c>
      <c r="L8" s="85">
        <f t="shared" ref="L8:L22" si="1">IFERROR((G8-K8)/G8, " ")</f>
        <v>0.34032411820781699</v>
      </c>
      <c r="M8" s="164">
        <v>799</v>
      </c>
      <c r="N8" s="233">
        <v>0</v>
      </c>
      <c r="O8" s="233">
        <f t="shared" ref="O8:O21" si="2">K8-N8</f>
        <v>692</v>
      </c>
      <c r="P8" s="234">
        <f t="shared" ref="P8:P20" si="3">(M8-O8)/M8</f>
        <v>0.13391739674593242</v>
      </c>
      <c r="Q8" s="164">
        <v>799</v>
      </c>
      <c r="R8" s="265">
        <v>0</v>
      </c>
      <c r="S8" s="265">
        <f t="shared" ref="S8:S22" si="4">$K8-R8</f>
        <v>692</v>
      </c>
      <c r="T8" s="266">
        <f t="shared" ref="T8:T20" si="5">(Q8-S8)/Q8</f>
        <v>0.13391739674593242</v>
      </c>
      <c r="U8" s="164">
        <v>749</v>
      </c>
      <c r="V8" s="204">
        <v>39</v>
      </c>
      <c r="W8" s="233">
        <f t="shared" ref="W8:W22" si="6">$K8-V8</f>
        <v>653</v>
      </c>
      <c r="X8" s="234">
        <f t="shared" ref="X8:X20" si="7">(U8-W8)/U8</f>
        <v>0.12817089452603472</v>
      </c>
      <c r="Y8" s="164">
        <v>799</v>
      </c>
      <c r="Z8" s="265">
        <v>0</v>
      </c>
      <c r="AA8" s="265">
        <f t="shared" ref="AA8:AA22" si="8">$K8-Z8</f>
        <v>692</v>
      </c>
      <c r="AB8" s="266">
        <f t="shared" ref="AB8:AB20" si="9">(Y8-AA8)/Y8</f>
        <v>0.13391739674593242</v>
      </c>
    </row>
    <row r="9" spans="1:28" s="4" customFormat="1" ht="12.75" customHeight="1">
      <c r="A9" s="186" t="s">
        <v>329</v>
      </c>
      <c r="B9" s="21" t="s">
        <v>27</v>
      </c>
      <c r="C9" s="5"/>
      <c r="D9" s="32">
        <v>0.71</v>
      </c>
      <c r="E9" s="6" t="s">
        <v>427</v>
      </c>
      <c r="F9" s="75">
        <v>769</v>
      </c>
      <c r="G9" s="61">
        <v>699</v>
      </c>
      <c r="H9" s="55">
        <v>549</v>
      </c>
      <c r="I9" s="55">
        <v>523</v>
      </c>
      <c r="J9" s="61">
        <v>0</v>
      </c>
      <c r="K9" s="61">
        <f t="shared" si="0"/>
        <v>523</v>
      </c>
      <c r="L9" s="84">
        <f t="shared" si="1"/>
        <v>0.25178826895565093</v>
      </c>
      <c r="M9" s="147">
        <v>549</v>
      </c>
      <c r="N9" s="225">
        <v>0</v>
      </c>
      <c r="O9" s="225">
        <f t="shared" si="2"/>
        <v>523</v>
      </c>
      <c r="P9" s="226">
        <f t="shared" si="3"/>
        <v>4.7358834244080147E-2</v>
      </c>
      <c r="Q9" s="147">
        <v>499</v>
      </c>
      <c r="R9" s="95">
        <v>44</v>
      </c>
      <c r="S9" s="256">
        <f t="shared" si="4"/>
        <v>479</v>
      </c>
      <c r="T9" s="257">
        <f t="shared" si="5"/>
        <v>4.0080160320641281E-2</v>
      </c>
      <c r="U9" s="147">
        <v>499</v>
      </c>
      <c r="V9" s="95">
        <v>44</v>
      </c>
      <c r="W9" s="225">
        <f t="shared" si="6"/>
        <v>479</v>
      </c>
      <c r="X9" s="226">
        <f t="shared" si="7"/>
        <v>4.0080160320641281E-2</v>
      </c>
      <c r="Y9" s="147">
        <v>549</v>
      </c>
      <c r="Z9" s="256">
        <v>0</v>
      </c>
      <c r="AA9" s="256">
        <f t="shared" si="8"/>
        <v>523</v>
      </c>
      <c r="AB9" s="257">
        <f t="shared" si="9"/>
        <v>4.7358834244080147E-2</v>
      </c>
    </row>
    <row r="10" spans="1:28" s="4" customFormat="1" ht="12.75" customHeight="1">
      <c r="A10" s="186" t="s">
        <v>330</v>
      </c>
      <c r="B10" s="21" t="s">
        <v>27</v>
      </c>
      <c r="C10" s="5"/>
      <c r="D10" s="32">
        <v>0.71</v>
      </c>
      <c r="E10" s="6" t="s">
        <v>428</v>
      </c>
      <c r="F10" s="75">
        <v>769</v>
      </c>
      <c r="G10" s="61">
        <v>699</v>
      </c>
      <c r="H10" s="55">
        <v>549</v>
      </c>
      <c r="I10" s="55">
        <v>523</v>
      </c>
      <c r="J10" s="61">
        <v>0</v>
      </c>
      <c r="K10" s="61">
        <f t="shared" si="0"/>
        <v>523</v>
      </c>
      <c r="L10" s="84">
        <f t="shared" si="1"/>
        <v>0.25178826895565093</v>
      </c>
      <c r="M10" s="147">
        <v>549</v>
      </c>
      <c r="N10" s="225">
        <v>0</v>
      </c>
      <c r="O10" s="225">
        <f t="shared" si="2"/>
        <v>523</v>
      </c>
      <c r="P10" s="226">
        <f t="shared" si="3"/>
        <v>4.7358834244080147E-2</v>
      </c>
      <c r="Q10" s="147">
        <v>499</v>
      </c>
      <c r="R10" s="95">
        <v>44</v>
      </c>
      <c r="S10" s="256">
        <f t="shared" si="4"/>
        <v>479</v>
      </c>
      <c r="T10" s="257">
        <f t="shared" si="5"/>
        <v>4.0080160320641281E-2</v>
      </c>
      <c r="U10" s="147">
        <v>499</v>
      </c>
      <c r="V10" s="95">
        <v>44</v>
      </c>
      <c r="W10" s="225">
        <f t="shared" si="6"/>
        <v>479</v>
      </c>
      <c r="X10" s="226">
        <f t="shared" si="7"/>
        <v>4.0080160320641281E-2</v>
      </c>
      <c r="Y10" s="147">
        <v>549</v>
      </c>
      <c r="Z10" s="256">
        <v>0</v>
      </c>
      <c r="AA10" s="256">
        <f t="shared" si="8"/>
        <v>523</v>
      </c>
      <c r="AB10" s="257">
        <f t="shared" si="9"/>
        <v>4.7358834244080147E-2</v>
      </c>
    </row>
    <row r="11" spans="1:28" s="4" customFormat="1" ht="12.75" customHeight="1">
      <c r="A11" s="186" t="s">
        <v>331</v>
      </c>
      <c r="B11" s="21" t="s">
        <v>27</v>
      </c>
      <c r="C11" s="5"/>
      <c r="D11" s="32">
        <v>0.71</v>
      </c>
      <c r="E11" s="6" t="s">
        <v>429</v>
      </c>
      <c r="F11" s="75">
        <v>769</v>
      </c>
      <c r="G11" s="61">
        <v>699</v>
      </c>
      <c r="H11" s="55">
        <v>549</v>
      </c>
      <c r="I11" s="55">
        <v>523</v>
      </c>
      <c r="J11" s="61">
        <v>0</v>
      </c>
      <c r="K11" s="61">
        <f t="shared" si="0"/>
        <v>523</v>
      </c>
      <c r="L11" s="84">
        <f t="shared" si="1"/>
        <v>0.25178826895565093</v>
      </c>
      <c r="M11" s="147">
        <v>549</v>
      </c>
      <c r="N11" s="225">
        <v>0</v>
      </c>
      <c r="O11" s="225">
        <f t="shared" si="2"/>
        <v>523</v>
      </c>
      <c r="P11" s="226">
        <f t="shared" si="3"/>
        <v>4.7358834244080147E-2</v>
      </c>
      <c r="Q11" s="147">
        <v>549</v>
      </c>
      <c r="R11" s="256">
        <v>0</v>
      </c>
      <c r="S11" s="256">
        <f t="shared" si="4"/>
        <v>523</v>
      </c>
      <c r="T11" s="257">
        <f t="shared" si="5"/>
        <v>4.7358834244080147E-2</v>
      </c>
      <c r="U11" s="147">
        <v>499</v>
      </c>
      <c r="V11" s="95">
        <v>44</v>
      </c>
      <c r="W11" s="225">
        <f t="shared" si="6"/>
        <v>479</v>
      </c>
      <c r="X11" s="226">
        <f t="shared" si="7"/>
        <v>4.0080160320641281E-2</v>
      </c>
      <c r="Y11" s="147">
        <v>549</v>
      </c>
      <c r="Z11" s="256">
        <v>0</v>
      </c>
      <c r="AA11" s="256">
        <f t="shared" si="8"/>
        <v>523</v>
      </c>
      <c r="AB11" s="257">
        <f t="shared" si="9"/>
        <v>4.7358834244080147E-2</v>
      </c>
    </row>
    <row r="12" spans="1:28" s="4" customFormat="1" ht="12.75" customHeight="1">
      <c r="A12" s="27" t="s">
        <v>117</v>
      </c>
      <c r="B12" s="21" t="s">
        <v>27</v>
      </c>
      <c r="C12" s="66"/>
      <c r="D12" s="32">
        <v>0.71</v>
      </c>
      <c r="E12" s="6" t="s">
        <v>118</v>
      </c>
      <c r="F12" s="75">
        <v>879</v>
      </c>
      <c r="G12" s="60">
        <v>799</v>
      </c>
      <c r="H12" s="55">
        <v>649</v>
      </c>
      <c r="I12" s="55">
        <v>578</v>
      </c>
      <c r="J12" s="61">
        <v>0</v>
      </c>
      <c r="K12" s="61">
        <f t="shared" si="0"/>
        <v>578</v>
      </c>
      <c r="L12" s="84">
        <f t="shared" si="1"/>
        <v>0.27659574468085107</v>
      </c>
      <c r="M12" s="147">
        <v>649</v>
      </c>
      <c r="N12" s="225">
        <v>0</v>
      </c>
      <c r="O12" s="225">
        <f t="shared" si="2"/>
        <v>578</v>
      </c>
      <c r="P12" s="226">
        <f t="shared" si="3"/>
        <v>0.10939907550077041</v>
      </c>
      <c r="Q12" s="147">
        <v>649</v>
      </c>
      <c r="R12" s="256">
        <v>0</v>
      </c>
      <c r="S12" s="256">
        <f t="shared" si="4"/>
        <v>578</v>
      </c>
      <c r="T12" s="257">
        <f t="shared" si="5"/>
        <v>0.10939907550077041</v>
      </c>
      <c r="U12" s="147">
        <v>549</v>
      </c>
      <c r="V12" s="95">
        <v>84</v>
      </c>
      <c r="W12" s="225">
        <f t="shared" si="6"/>
        <v>494</v>
      </c>
      <c r="X12" s="226">
        <f t="shared" si="7"/>
        <v>0.10018214936247723</v>
      </c>
      <c r="Y12" s="147">
        <v>649</v>
      </c>
      <c r="Z12" s="256">
        <v>0</v>
      </c>
      <c r="AA12" s="256">
        <f t="shared" si="8"/>
        <v>578</v>
      </c>
      <c r="AB12" s="257">
        <f t="shared" si="9"/>
        <v>0.10939907550077041</v>
      </c>
    </row>
    <row r="13" spans="1:28" s="4" customFormat="1" ht="12.75" customHeight="1">
      <c r="A13" s="104" t="s">
        <v>120</v>
      </c>
      <c r="B13" s="24" t="s">
        <v>27</v>
      </c>
      <c r="C13" s="66"/>
      <c r="D13" s="30">
        <v>0.71</v>
      </c>
      <c r="E13" s="25" t="s">
        <v>430</v>
      </c>
      <c r="F13" s="73">
        <v>1044</v>
      </c>
      <c r="G13" s="61">
        <v>949</v>
      </c>
      <c r="H13" s="55">
        <v>749</v>
      </c>
      <c r="I13" s="53">
        <v>638</v>
      </c>
      <c r="J13" s="60">
        <v>10</v>
      </c>
      <c r="K13" s="60">
        <f t="shared" si="0"/>
        <v>628</v>
      </c>
      <c r="L13" s="82">
        <f t="shared" si="1"/>
        <v>0.3382507903055848</v>
      </c>
      <c r="M13" s="146">
        <v>749</v>
      </c>
      <c r="N13" s="220">
        <v>0</v>
      </c>
      <c r="O13" s="220">
        <f t="shared" si="2"/>
        <v>628</v>
      </c>
      <c r="P13" s="221">
        <f t="shared" si="3"/>
        <v>0.16154873164218958</v>
      </c>
      <c r="Q13" s="146">
        <v>749</v>
      </c>
      <c r="R13" s="251">
        <v>0</v>
      </c>
      <c r="S13" s="251">
        <f t="shared" si="4"/>
        <v>628</v>
      </c>
      <c r="T13" s="252">
        <f t="shared" si="5"/>
        <v>0.16154873164218958</v>
      </c>
      <c r="U13" s="146">
        <v>599</v>
      </c>
      <c r="V13" s="96">
        <v>125</v>
      </c>
      <c r="W13" s="220">
        <f t="shared" si="6"/>
        <v>503</v>
      </c>
      <c r="X13" s="221">
        <f t="shared" si="7"/>
        <v>0.16026711185308848</v>
      </c>
      <c r="Y13" s="146">
        <v>749</v>
      </c>
      <c r="Z13" s="251">
        <v>0</v>
      </c>
      <c r="AA13" s="251">
        <f t="shared" si="8"/>
        <v>628</v>
      </c>
      <c r="AB13" s="252">
        <f t="shared" si="9"/>
        <v>0.16154873164218958</v>
      </c>
    </row>
    <row r="14" spans="1:28" s="4" customFormat="1" ht="12.75" customHeight="1">
      <c r="A14" s="104" t="s">
        <v>121</v>
      </c>
      <c r="B14" s="24" t="s">
        <v>27</v>
      </c>
      <c r="C14" s="66"/>
      <c r="D14" s="30">
        <v>0.71</v>
      </c>
      <c r="E14" s="25" t="s">
        <v>431</v>
      </c>
      <c r="F14" s="73">
        <v>1209</v>
      </c>
      <c r="G14" s="60">
        <v>1099</v>
      </c>
      <c r="H14" s="53">
        <v>799</v>
      </c>
      <c r="I14" s="53">
        <v>639</v>
      </c>
      <c r="J14" s="60">
        <v>0</v>
      </c>
      <c r="K14" s="60">
        <f t="shared" si="0"/>
        <v>639</v>
      </c>
      <c r="L14" s="82">
        <f t="shared" si="1"/>
        <v>0.41856232939035487</v>
      </c>
      <c r="M14" s="146">
        <v>799</v>
      </c>
      <c r="N14" s="220">
        <v>0</v>
      </c>
      <c r="O14" s="220">
        <f t="shared" si="2"/>
        <v>639</v>
      </c>
      <c r="P14" s="221">
        <f t="shared" si="3"/>
        <v>0.20025031289111389</v>
      </c>
      <c r="Q14" s="146">
        <v>799</v>
      </c>
      <c r="R14" s="251">
        <v>0</v>
      </c>
      <c r="S14" s="251">
        <f t="shared" si="4"/>
        <v>639</v>
      </c>
      <c r="T14" s="252">
        <f t="shared" si="5"/>
        <v>0.20025031289111389</v>
      </c>
      <c r="U14" s="146">
        <v>699</v>
      </c>
      <c r="V14" s="96">
        <v>77</v>
      </c>
      <c r="W14" s="220">
        <f t="shared" si="6"/>
        <v>562</v>
      </c>
      <c r="X14" s="221">
        <f t="shared" si="7"/>
        <v>0.19599427753934193</v>
      </c>
      <c r="Y14" s="146">
        <v>799</v>
      </c>
      <c r="Z14" s="251">
        <v>0</v>
      </c>
      <c r="AA14" s="251">
        <f t="shared" si="8"/>
        <v>639</v>
      </c>
      <c r="AB14" s="252">
        <f t="shared" si="9"/>
        <v>0.20025031289111389</v>
      </c>
    </row>
    <row r="15" spans="1:28" s="4" customFormat="1" ht="12.75" customHeight="1">
      <c r="A15" s="104" t="s">
        <v>122</v>
      </c>
      <c r="B15" s="24" t="s">
        <v>27</v>
      </c>
      <c r="C15" s="66"/>
      <c r="D15" s="30">
        <v>0.71</v>
      </c>
      <c r="E15" s="25" t="s">
        <v>432</v>
      </c>
      <c r="F15" s="73">
        <v>1154</v>
      </c>
      <c r="G15" s="60">
        <v>1049</v>
      </c>
      <c r="H15" s="53">
        <v>749</v>
      </c>
      <c r="I15" s="53">
        <v>598</v>
      </c>
      <c r="J15" s="60">
        <v>0</v>
      </c>
      <c r="K15" s="60">
        <f t="shared" si="0"/>
        <v>598</v>
      </c>
      <c r="L15" s="82">
        <f t="shared" si="1"/>
        <v>0.42993326978074359</v>
      </c>
      <c r="M15" s="146">
        <v>599</v>
      </c>
      <c r="N15" s="96">
        <v>118</v>
      </c>
      <c r="O15" s="220">
        <f t="shared" si="2"/>
        <v>480</v>
      </c>
      <c r="P15" s="221">
        <f t="shared" si="3"/>
        <v>0.19866444073455761</v>
      </c>
      <c r="Q15" s="146">
        <v>599</v>
      </c>
      <c r="R15" s="96">
        <v>118</v>
      </c>
      <c r="S15" s="251">
        <f t="shared" si="4"/>
        <v>480</v>
      </c>
      <c r="T15" s="252">
        <f t="shared" si="5"/>
        <v>0.19866444073455761</v>
      </c>
      <c r="U15" s="146">
        <v>649</v>
      </c>
      <c r="V15" s="96">
        <v>77</v>
      </c>
      <c r="W15" s="220">
        <f t="shared" si="6"/>
        <v>521</v>
      </c>
      <c r="X15" s="221">
        <f t="shared" si="7"/>
        <v>0.19722650231124808</v>
      </c>
      <c r="Y15" s="146">
        <v>749</v>
      </c>
      <c r="Z15" s="251">
        <v>0</v>
      </c>
      <c r="AA15" s="251">
        <f t="shared" si="8"/>
        <v>598</v>
      </c>
      <c r="AB15" s="252">
        <f t="shared" si="9"/>
        <v>0.20160213618157544</v>
      </c>
    </row>
    <row r="16" spans="1:28" s="4" customFormat="1" ht="12.75" customHeight="1" thickBot="1">
      <c r="A16" s="26" t="s">
        <v>119</v>
      </c>
      <c r="B16" s="23" t="s">
        <v>27</v>
      </c>
      <c r="C16" s="67"/>
      <c r="D16" s="31">
        <v>0.71</v>
      </c>
      <c r="E16" s="2" t="s">
        <v>430</v>
      </c>
      <c r="F16" s="74">
        <v>1044</v>
      </c>
      <c r="G16" s="35">
        <v>949</v>
      </c>
      <c r="H16" s="54">
        <v>749</v>
      </c>
      <c r="I16" s="54">
        <v>638</v>
      </c>
      <c r="J16" s="35">
        <v>10</v>
      </c>
      <c r="K16" s="35">
        <f t="shared" si="0"/>
        <v>628</v>
      </c>
      <c r="L16" s="83">
        <f t="shared" si="1"/>
        <v>0.3382507903055848</v>
      </c>
      <c r="M16" s="149">
        <v>749</v>
      </c>
      <c r="N16" s="222">
        <v>0</v>
      </c>
      <c r="O16" s="222">
        <f t="shared" si="2"/>
        <v>628</v>
      </c>
      <c r="P16" s="223">
        <f t="shared" si="3"/>
        <v>0.16154873164218958</v>
      </c>
      <c r="Q16" s="149">
        <v>749</v>
      </c>
      <c r="R16" s="253">
        <v>0</v>
      </c>
      <c r="S16" s="253">
        <f t="shared" si="4"/>
        <v>628</v>
      </c>
      <c r="T16" s="254">
        <f t="shared" si="5"/>
        <v>0.16154873164218958</v>
      </c>
      <c r="U16" s="149">
        <v>599</v>
      </c>
      <c r="V16" s="94">
        <v>125</v>
      </c>
      <c r="W16" s="222">
        <f t="shared" si="6"/>
        <v>503</v>
      </c>
      <c r="X16" s="223">
        <f t="shared" si="7"/>
        <v>0.16026711185308848</v>
      </c>
      <c r="Y16" s="149">
        <v>749</v>
      </c>
      <c r="Z16" s="253">
        <v>0</v>
      </c>
      <c r="AA16" s="253">
        <f t="shared" si="8"/>
        <v>628</v>
      </c>
      <c r="AB16" s="254">
        <f t="shared" si="9"/>
        <v>0.16154873164218958</v>
      </c>
    </row>
    <row r="17" spans="1:28" s="4" customFormat="1" ht="12.75" customHeight="1">
      <c r="A17" s="106" t="s">
        <v>163</v>
      </c>
      <c r="B17" s="123" t="s">
        <v>27</v>
      </c>
      <c r="C17" s="124"/>
      <c r="D17" s="125">
        <v>0.71</v>
      </c>
      <c r="E17" s="126" t="s">
        <v>434</v>
      </c>
      <c r="F17" s="108">
        <v>1319</v>
      </c>
      <c r="G17" s="60">
        <v>1199</v>
      </c>
      <c r="H17" s="107">
        <v>949</v>
      </c>
      <c r="I17" s="107">
        <v>763</v>
      </c>
      <c r="J17" s="109">
        <v>0</v>
      </c>
      <c r="K17" s="108">
        <f t="shared" si="0"/>
        <v>763</v>
      </c>
      <c r="L17" s="86">
        <f t="shared" si="1"/>
        <v>0.36363636363636365</v>
      </c>
      <c r="M17" s="165">
        <v>949</v>
      </c>
      <c r="N17" s="229">
        <v>0</v>
      </c>
      <c r="O17" s="229">
        <f t="shared" si="2"/>
        <v>763</v>
      </c>
      <c r="P17" s="230">
        <f t="shared" si="3"/>
        <v>0.19599578503688092</v>
      </c>
      <c r="Q17" s="165">
        <v>949</v>
      </c>
      <c r="R17" s="261">
        <v>0</v>
      </c>
      <c r="S17" s="261">
        <f t="shared" si="4"/>
        <v>763</v>
      </c>
      <c r="T17" s="262">
        <f t="shared" si="5"/>
        <v>0.19599578503688092</v>
      </c>
      <c r="U17" s="274">
        <v>1199</v>
      </c>
      <c r="V17" s="229">
        <v>0</v>
      </c>
      <c r="W17" s="229">
        <f t="shared" si="6"/>
        <v>763</v>
      </c>
      <c r="X17" s="230">
        <f t="shared" si="7"/>
        <v>0.36363636363636365</v>
      </c>
      <c r="Y17" s="260">
        <v>1199</v>
      </c>
      <c r="Z17" s="261">
        <v>0</v>
      </c>
      <c r="AA17" s="261">
        <f t="shared" si="8"/>
        <v>763</v>
      </c>
      <c r="AB17" s="262">
        <f t="shared" si="9"/>
        <v>0.36363636363636365</v>
      </c>
    </row>
    <row r="18" spans="1:28" s="4" customFormat="1" ht="12.75" customHeight="1" thickBot="1">
      <c r="A18" s="26" t="s">
        <v>164</v>
      </c>
      <c r="B18" s="23" t="s">
        <v>27</v>
      </c>
      <c r="C18" s="67"/>
      <c r="D18" s="31">
        <v>0.71</v>
      </c>
      <c r="E18" s="2" t="s">
        <v>435</v>
      </c>
      <c r="F18" s="74">
        <v>1264</v>
      </c>
      <c r="G18" s="35">
        <v>1149</v>
      </c>
      <c r="H18" s="54">
        <v>899</v>
      </c>
      <c r="I18" s="54">
        <v>723</v>
      </c>
      <c r="J18" s="35">
        <v>0</v>
      </c>
      <c r="K18" s="74">
        <f t="shared" si="0"/>
        <v>723</v>
      </c>
      <c r="L18" s="83">
        <f t="shared" si="1"/>
        <v>0.37075718015665798</v>
      </c>
      <c r="M18" s="148">
        <v>699</v>
      </c>
      <c r="N18" s="94">
        <v>158</v>
      </c>
      <c r="O18" s="222">
        <f t="shared" si="2"/>
        <v>565</v>
      </c>
      <c r="P18" s="223">
        <f t="shared" si="3"/>
        <v>0.19170243204577969</v>
      </c>
      <c r="Q18" s="148">
        <v>699</v>
      </c>
      <c r="R18" s="94">
        <v>158</v>
      </c>
      <c r="S18" s="253">
        <f t="shared" si="4"/>
        <v>565</v>
      </c>
      <c r="T18" s="254">
        <f t="shared" si="5"/>
        <v>0.19170243204577969</v>
      </c>
      <c r="U18" s="148">
        <v>799</v>
      </c>
      <c r="V18" s="94">
        <v>76</v>
      </c>
      <c r="W18" s="222">
        <f t="shared" si="6"/>
        <v>647</v>
      </c>
      <c r="X18" s="223">
        <f t="shared" si="7"/>
        <v>0.1902377972465582</v>
      </c>
      <c r="Y18" s="148">
        <v>899</v>
      </c>
      <c r="Z18" s="253">
        <v>0</v>
      </c>
      <c r="AA18" s="253">
        <f t="shared" si="8"/>
        <v>723</v>
      </c>
      <c r="AB18" s="254">
        <f t="shared" si="9"/>
        <v>0.19577308120133483</v>
      </c>
    </row>
    <row r="19" spans="1:28" s="4" customFormat="1" ht="12.75" customHeight="1" thickBot="1">
      <c r="A19" s="115" t="s">
        <v>347</v>
      </c>
      <c r="B19" s="155" t="s">
        <v>27</v>
      </c>
      <c r="C19" s="173" t="s">
        <v>332</v>
      </c>
      <c r="D19" s="157">
        <v>0.71</v>
      </c>
      <c r="E19" s="158" t="s">
        <v>433</v>
      </c>
      <c r="F19" s="76">
        <v>1209</v>
      </c>
      <c r="G19" s="172">
        <v>1099</v>
      </c>
      <c r="H19" s="174">
        <v>799</v>
      </c>
      <c r="I19" s="174">
        <v>664</v>
      </c>
      <c r="J19" s="172">
        <v>0</v>
      </c>
      <c r="K19" s="76">
        <f t="shared" si="0"/>
        <v>664</v>
      </c>
      <c r="L19" s="87">
        <f t="shared" si="1"/>
        <v>0.39581437670609643</v>
      </c>
      <c r="M19" s="203">
        <v>799</v>
      </c>
      <c r="N19" s="239">
        <v>90</v>
      </c>
      <c r="O19" s="235">
        <f t="shared" si="2"/>
        <v>574</v>
      </c>
      <c r="P19" s="236">
        <f t="shared" si="3"/>
        <v>0.28160200250312889</v>
      </c>
      <c r="Q19" s="203">
        <v>799</v>
      </c>
      <c r="R19" s="239">
        <v>90</v>
      </c>
      <c r="S19" s="268">
        <f t="shared" si="4"/>
        <v>574</v>
      </c>
      <c r="T19" s="269">
        <f t="shared" si="5"/>
        <v>0.28160200250312889</v>
      </c>
      <c r="U19" s="203">
        <v>799</v>
      </c>
      <c r="V19" s="239">
        <v>97</v>
      </c>
      <c r="W19" s="235">
        <f t="shared" si="6"/>
        <v>567</v>
      </c>
      <c r="X19" s="236">
        <f t="shared" si="7"/>
        <v>0.29036295369211512</v>
      </c>
      <c r="Y19" s="203">
        <v>949</v>
      </c>
      <c r="Z19" s="267">
        <v>0</v>
      </c>
      <c r="AA19" s="268">
        <f t="shared" si="8"/>
        <v>664</v>
      </c>
      <c r="AB19" s="269">
        <f t="shared" si="9"/>
        <v>0.30031612223393045</v>
      </c>
    </row>
    <row r="20" spans="1:28" s="4" customFormat="1" ht="12.75" customHeight="1">
      <c r="A20" s="27" t="s">
        <v>436</v>
      </c>
      <c r="B20" s="21" t="s">
        <v>27</v>
      </c>
      <c r="C20" s="69" t="s">
        <v>5</v>
      </c>
      <c r="D20" s="32">
        <v>0.71</v>
      </c>
      <c r="E20" s="6" t="s">
        <v>438</v>
      </c>
      <c r="F20" s="75">
        <v>1374</v>
      </c>
      <c r="G20" s="61">
        <v>1249</v>
      </c>
      <c r="H20" s="55">
        <v>999</v>
      </c>
      <c r="I20" s="55">
        <v>841</v>
      </c>
      <c r="J20" s="61">
        <v>12</v>
      </c>
      <c r="K20" s="75">
        <f t="shared" si="0"/>
        <v>829</v>
      </c>
      <c r="L20" s="84">
        <f t="shared" si="1"/>
        <v>0.33626901521216973</v>
      </c>
      <c r="M20" s="147">
        <v>799</v>
      </c>
      <c r="N20" s="95">
        <v>161</v>
      </c>
      <c r="O20" s="225">
        <f t="shared" si="2"/>
        <v>668</v>
      </c>
      <c r="P20" s="226">
        <f t="shared" si="3"/>
        <v>0.16395494367959951</v>
      </c>
      <c r="Q20" s="147">
        <v>799</v>
      </c>
      <c r="R20" s="95">
        <v>161</v>
      </c>
      <c r="S20" s="256">
        <f t="shared" si="4"/>
        <v>668</v>
      </c>
      <c r="T20" s="257">
        <f t="shared" si="5"/>
        <v>0.16395494367959951</v>
      </c>
      <c r="U20" s="147">
        <v>899</v>
      </c>
      <c r="V20" s="95">
        <v>78</v>
      </c>
      <c r="W20" s="225">
        <f t="shared" si="6"/>
        <v>751</v>
      </c>
      <c r="X20" s="226">
        <f t="shared" si="7"/>
        <v>0.1646273637374861</v>
      </c>
      <c r="Y20" s="147">
        <v>999</v>
      </c>
      <c r="Z20" s="256">
        <v>0</v>
      </c>
      <c r="AA20" s="256">
        <f t="shared" si="8"/>
        <v>829</v>
      </c>
      <c r="AB20" s="257">
        <f t="shared" si="9"/>
        <v>0.17017017017017017</v>
      </c>
    </row>
    <row r="21" spans="1:28" s="4" customFormat="1" ht="12.75" customHeight="1">
      <c r="A21" s="27" t="s">
        <v>437</v>
      </c>
      <c r="B21" s="21" t="s">
        <v>27</v>
      </c>
      <c r="C21" s="69" t="s">
        <v>5</v>
      </c>
      <c r="D21" s="32">
        <v>0.71</v>
      </c>
      <c r="E21" s="6" t="s">
        <v>439</v>
      </c>
      <c r="F21" s="75">
        <v>1319</v>
      </c>
      <c r="G21" s="61">
        <v>1199</v>
      </c>
      <c r="H21" s="55">
        <v>949</v>
      </c>
      <c r="I21" s="55">
        <v>820</v>
      </c>
      <c r="J21" s="61">
        <v>11</v>
      </c>
      <c r="K21" s="75">
        <f t="shared" si="0"/>
        <v>809</v>
      </c>
      <c r="L21" s="84">
        <f t="shared" si="1"/>
        <v>0.32527105921601335</v>
      </c>
      <c r="M21" s="147">
        <v>749</v>
      </c>
      <c r="N21" s="95">
        <v>166</v>
      </c>
      <c r="O21" s="225">
        <f t="shared" si="2"/>
        <v>643</v>
      </c>
      <c r="P21" s="226">
        <f>(M21-O21)/M21</f>
        <v>0.14152202937249667</v>
      </c>
      <c r="Q21" s="147">
        <v>749</v>
      </c>
      <c r="R21" s="95">
        <v>166</v>
      </c>
      <c r="S21" s="256">
        <f t="shared" si="4"/>
        <v>643</v>
      </c>
      <c r="T21" s="257">
        <f>(Q21-S21)/Q21</f>
        <v>0.14152202937249667</v>
      </c>
      <c r="U21" s="147">
        <v>849</v>
      </c>
      <c r="V21" s="95">
        <v>80</v>
      </c>
      <c r="W21" s="225">
        <f t="shared" si="6"/>
        <v>729</v>
      </c>
      <c r="X21" s="226">
        <f>(U21-W21)/U21</f>
        <v>0.14134275618374559</v>
      </c>
      <c r="Y21" s="147">
        <v>949</v>
      </c>
      <c r="Z21" s="256">
        <v>0</v>
      </c>
      <c r="AA21" s="256">
        <f t="shared" si="8"/>
        <v>809</v>
      </c>
      <c r="AB21" s="257">
        <f>(Y21-AA21)/Y21</f>
        <v>0.14752370916754479</v>
      </c>
    </row>
    <row r="22" spans="1:28" s="4" customFormat="1" ht="12.75" customHeight="1">
      <c r="A22" s="27" t="s">
        <v>446</v>
      </c>
      <c r="B22" s="21" t="s">
        <v>27</v>
      </c>
      <c r="C22" s="69" t="s">
        <v>5</v>
      </c>
      <c r="D22" s="32">
        <v>0.71</v>
      </c>
      <c r="E22" s="6" t="s">
        <v>448</v>
      </c>
      <c r="F22" s="75">
        <v>1374</v>
      </c>
      <c r="G22" s="61">
        <v>1249</v>
      </c>
      <c r="H22" s="55">
        <v>999</v>
      </c>
      <c r="I22" s="55">
        <v>841</v>
      </c>
      <c r="J22" s="61">
        <v>12</v>
      </c>
      <c r="K22" s="75">
        <f t="shared" si="0"/>
        <v>829</v>
      </c>
      <c r="L22" s="84">
        <f t="shared" si="1"/>
        <v>0.33626901521216973</v>
      </c>
      <c r="M22" s="147">
        <v>799</v>
      </c>
      <c r="N22" s="95">
        <v>161</v>
      </c>
      <c r="O22" s="225">
        <f t="shared" ref="O22:O30" si="10">K22-N22</f>
        <v>668</v>
      </c>
      <c r="P22" s="226">
        <f t="shared" ref="P22:P30" si="11">(M22-O22)/M22</f>
        <v>0.16395494367959951</v>
      </c>
      <c r="Q22" s="147">
        <v>799</v>
      </c>
      <c r="R22" s="95">
        <v>161</v>
      </c>
      <c r="S22" s="256">
        <f t="shared" si="4"/>
        <v>668</v>
      </c>
      <c r="T22" s="257">
        <f t="shared" ref="T22:T30" si="12">(Q22-S22)/Q22</f>
        <v>0.16395494367959951</v>
      </c>
      <c r="U22" s="147">
        <v>899</v>
      </c>
      <c r="V22" s="95">
        <v>79</v>
      </c>
      <c r="W22" s="225">
        <f t="shared" si="6"/>
        <v>750</v>
      </c>
      <c r="X22" s="226">
        <f t="shared" ref="X22:X30" si="13">(U22-W22)/U22</f>
        <v>0.1657397107897664</v>
      </c>
      <c r="Y22" s="147">
        <v>999</v>
      </c>
      <c r="Z22" s="256">
        <v>0</v>
      </c>
      <c r="AA22" s="256">
        <f t="shared" si="8"/>
        <v>829</v>
      </c>
      <c r="AB22" s="257">
        <f t="shared" ref="AB22:AB30" si="14">(Y22-AA22)/Y22</f>
        <v>0.17017017017017017</v>
      </c>
    </row>
    <row r="23" spans="1:28" s="4" customFormat="1" ht="12.75" customHeight="1">
      <c r="A23" s="27" t="s">
        <v>447</v>
      </c>
      <c r="B23" s="21" t="s">
        <v>27</v>
      </c>
      <c r="C23" s="69" t="s">
        <v>5</v>
      </c>
      <c r="D23" s="32">
        <v>0.71</v>
      </c>
      <c r="E23" s="6" t="s">
        <v>449</v>
      </c>
      <c r="F23" s="75">
        <v>1319</v>
      </c>
      <c r="G23" s="61">
        <v>1199</v>
      </c>
      <c r="H23" s="55">
        <v>949</v>
      </c>
      <c r="I23" s="55">
        <v>798</v>
      </c>
      <c r="J23" s="61">
        <v>19</v>
      </c>
      <c r="K23" s="75">
        <f t="shared" ref="K23:K30" si="15">IFERROR(I23-J23,I23)</f>
        <v>779</v>
      </c>
      <c r="L23" s="84">
        <f t="shared" ref="L23:L30" si="16">IFERROR((G23-K23)/G23, " ")</f>
        <v>0.35029190992493747</v>
      </c>
      <c r="M23" s="147">
        <v>749</v>
      </c>
      <c r="N23" s="95">
        <v>166</v>
      </c>
      <c r="O23" s="225">
        <f t="shared" si="10"/>
        <v>613</v>
      </c>
      <c r="P23" s="226">
        <f t="shared" si="11"/>
        <v>0.18157543391188252</v>
      </c>
      <c r="Q23" s="147">
        <v>749</v>
      </c>
      <c r="R23" s="95">
        <v>166</v>
      </c>
      <c r="S23" s="256">
        <f t="shared" ref="S23:S30" si="17">$K23-R23</f>
        <v>613</v>
      </c>
      <c r="T23" s="257">
        <f t="shared" si="12"/>
        <v>0.18157543391188252</v>
      </c>
      <c r="U23" s="147">
        <v>849</v>
      </c>
      <c r="V23" s="95">
        <v>81</v>
      </c>
      <c r="W23" s="225">
        <f t="shared" ref="W23:W30" si="18">$K23-V23</f>
        <v>698</v>
      </c>
      <c r="X23" s="226">
        <f t="shared" si="13"/>
        <v>0.17785630153121318</v>
      </c>
      <c r="Y23" s="147">
        <v>949</v>
      </c>
      <c r="Z23" s="256">
        <v>0</v>
      </c>
      <c r="AA23" s="256">
        <f t="shared" ref="AA23:AA30" si="19">$K23-Z23</f>
        <v>779</v>
      </c>
      <c r="AB23" s="257">
        <f t="shared" si="14"/>
        <v>0.1791359325605901</v>
      </c>
    </row>
    <row r="24" spans="1:28" s="4" customFormat="1" ht="12.75" customHeight="1">
      <c r="A24" s="27" t="s">
        <v>571</v>
      </c>
      <c r="B24" s="21" t="s">
        <v>27</v>
      </c>
      <c r="C24" s="69" t="s">
        <v>5</v>
      </c>
      <c r="D24" s="32">
        <v>0.71</v>
      </c>
      <c r="E24" s="6" t="s">
        <v>572</v>
      </c>
      <c r="F24" s="75">
        <v>1319</v>
      </c>
      <c r="G24" s="61">
        <v>1199</v>
      </c>
      <c r="H24" s="55">
        <v>949</v>
      </c>
      <c r="I24" s="55">
        <v>798</v>
      </c>
      <c r="J24" s="61">
        <v>19</v>
      </c>
      <c r="K24" s="75">
        <f t="shared" si="15"/>
        <v>779</v>
      </c>
      <c r="L24" s="84">
        <f t="shared" si="16"/>
        <v>0.35029190992493747</v>
      </c>
      <c r="M24" s="147">
        <v>949</v>
      </c>
      <c r="N24" s="225">
        <v>0</v>
      </c>
      <c r="O24" s="225">
        <f t="shared" si="10"/>
        <v>779</v>
      </c>
      <c r="P24" s="226">
        <f t="shared" si="11"/>
        <v>0.1791359325605901</v>
      </c>
      <c r="Q24" s="147">
        <v>949</v>
      </c>
      <c r="R24" s="256">
        <v>0</v>
      </c>
      <c r="S24" s="256">
        <f t="shared" si="17"/>
        <v>779</v>
      </c>
      <c r="T24" s="257">
        <f t="shared" si="12"/>
        <v>0.1791359325605901</v>
      </c>
      <c r="U24" s="147">
        <v>849</v>
      </c>
      <c r="V24" s="95">
        <v>81</v>
      </c>
      <c r="W24" s="225">
        <f t="shared" si="18"/>
        <v>698</v>
      </c>
      <c r="X24" s="226">
        <f t="shared" si="13"/>
        <v>0.17785630153121318</v>
      </c>
      <c r="Y24" s="147">
        <v>949</v>
      </c>
      <c r="Z24" s="256">
        <v>0</v>
      </c>
      <c r="AA24" s="256">
        <f t="shared" si="19"/>
        <v>779</v>
      </c>
      <c r="AB24" s="257">
        <f t="shared" si="14"/>
        <v>0.1791359325605901</v>
      </c>
    </row>
    <row r="25" spans="1:28" s="4" customFormat="1" ht="12.75" customHeight="1">
      <c r="A25" s="27" t="s">
        <v>185</v>
      </c>
      <c r="B25" s="21" t="s">
        <v>27</v>
      </c>
      <c r="C25" s="69"/>
      <c r="D25" s="32">
        <v>0.71</v>
      </c>
      <c r="E25" s="6" t="s">
        <v>440</v>
      </c>
      <c r="F25" s="75">
        <v>1484</v>
      </c>
      <c r="G25" s="61">
        <v>1349</v>
      </c>
      <c r="H25" s="55">
        <v>1049</v>
      </c>
      <c r="I25" s="55">
        <v>825</v>
      </c>
      <c r="J25" s="61">
        <v>0</v>
      </c>
      <c r="K25" s="75">
        <f t="shared" si="15"/>
        <v>825</v>
      </c>
      <c r="L25" s="84">
        <f t="shared" si="16"/>
        <v>0.38843587842846555</v>
      </c>
      <c r="M25" s="147">
        <v>1049</v>
      </c>
      <c r="N25" s="225">
        <v>0</v>
      </c>
      <c r="O25" s="225">
        <f t="shared" si="10"/>
        <v>825</v>
      </c>
      <c r="P25" s="226">
        <f t="shared" si="11"/>
        <v>0.21353670162059105</v>
      </c>
      <c r="Q25" s="147">
        <v>1049</v>
      </c>
      <c r="R25" s="256">
        <v>0</v>
      </c>
      <c r="S25" s="256">
        <f t="shared" si="17"/>
        <v>825</v>
      </c>
      <c r="T25" s="257">
        <f t="shared" si="12"/>
        <v>0.21353670162059105</v>
      </c>
      <c r="U25" s="147">
        <v>899</v>
      </c>
      <c r="V25" s="95">
        <v>115</v>
      </c>
      <c r="W25" s="225">
        <f t="shared" si="18"/>
        <v>710</v>
      </c>
      <c r="X25" s="226">
        <f t="shared" si="13"/>
        <v>0.21023359288097887</v>
      </c>
      <c r="Y25" s="147">
        <v>1049</v>
      </c>
      <c r="Z25" s="256">
        <v>0</v>
      </c>
      <c r="AA25" s="256">
        <f t="shared" si="19"/>
        <v>825</v>
      </c>
      <c r="AB25" s="257">
        <f t="shared" si="14"/>
        <v>0.21353670162059105</v>
      </c>
    </row>
    <row r="26" spans="1:28" s="4" customFormat="1" ht="12.75" customHeight="1">
      <c r="A26" s="104" t="s">
        <v>186</v>
      </c>
      <c r="B26" s="24" t="s">
        <v>27</v>
      </c>
      <c r="C26" s="66"/>
      <c r="D26" s="30">
        <v>0.71</v>
      </c>
      <c r="E26" s="25" t="s">
        <v>441</v>
      </c>
      <c r="F26" s="73">
        <v>1429</v>
      </c>
      <c r="G26" s="61">
        <v>1299</v>
      </c>
      <c r="H26" s="55">
        <v>999</v>
      </c>
      <c r="I26" s="53">
        <v>794</v>
      </c>
      <c r="J26" s="60">
        <v>0</v>
      </c>
      <c r="K26" s="73">
        <f t="shared" si="15"/>
        <v>794</v>
      </c>
      <c r="L26" s="82">
        <f t="shared" si="16"/>
        <v>0.38876058506543493</v>
      </c>
      <c r="M26" s="146">
        <v>999</v>
      </c>
      <c r="N26" s="220">
        <v>0</v>
      </c>
      <c r="O26" s="220">
        <f t="shared" si="10"/>
        <v>794</v>
      </c>
      <c r="P26" s="221">
        <f t="shared" si="11"/>
        <v>0.20520520520520522</v>
      </c>
      <c r="Q26" s="146">
        <v>999</v>
      </c>
      <c r="R26" s="251">
        <v>0</v>
      </c>
      <c r="S26" s="251">
        <f t="shared" si="17"/>
        <v>794</v>
      </c>
      <c r="T26" s="252">
        <f t="shared" si="12"/>
        <v>0.20520520520520522</v>
      </c>
      <c r="U26" s="219">
        <v>1299</v>
      </c>
      <c r="V26" s="220">
        <v>0</v>
      </c>
      <c r="W26" s="220">
        <f t="shared" si="18"/>
        <v>794</v>
      </c>
      <c r="X26" s="221">
        <f t="shared" si="13"/>
        <v>0.38876058506543493</v>
      </c>
      <c r="Y26" s="250">
        <v>1299</v>
      </c>
      <c r="Z26" s="251">
        <v>0</v>
      </c>
      <c r="AA26" s="251">
        <f t="shared" si="19"/>
        <v>794</v>
      </c>
      <c r="AB26" s="252">
        <f t="shared" si="14"/>
        <v>0.38876058506543493</v>
      </c>
    </row>
    <row r="27" spans="1:28" s="4" customFormat="1" ht="12.75" customHeight="1">
      <c r="A27" s="106" t="s">
        <v>187</v>
      </c>
      <c r="B27" s="24" t="s">
        <v>27</v>
      </c>
      <c r="C27" s="66"/>
      <c r="D27" s="30">
        <v>0.71</v>
      </c>
      <c r="E27" s="25" t="s">
        <v>442</v>
      </c>
      <c r="F27" s="108">
        <v>1704</v>
      </c>
      <c r="G27" s="60">
        <v>1549</v>
      </c>
      <c r="H27" s="107">
        <v>1199</v>
      </c>
      <c r="I27" s="107">
        <v>974</v>
      </c>
      <c r="J27" s="107">
        <v>0</v>
      </c>
      <c r="K27" s="108">
        <f t="shared" si="15"/>
        <v>974</v>
      </c>
      <c r="L27" s="86">
        <f t="shared" si="16"/>
        <v>0.3712072304712718</v>
      </c>
      <c r="M27" s="165">
        <v>999</v>
      </c>
      <c r="N27" s="205">
        <v>154</v>
      </c>
      <c r="O27" s="229">
        <f t="shared" si="10"/>
        <v>820</v>
      </c>
      <c r="P27" s="230">
        <f t="shared" si="11"/>
        <v>0.17917917917917917</v>
      </c>
      <c r="Q27" s="165">
        <v>999</v>
      </c>
      <c r="R27" s="205">
        <v>154</v>
      </c>
      <c r="S27" s="261">
        <f t="shared" si="17"/>
        <v>820</v>
      </c>
      <c r="T27" s="262">
        <f t="shared" si="12"/>
        <v>0.17917917917917917</v>
      </c>
      <c r="U27" s="165">
        <v>1049</v>
      </c>
      <c r="V27" s="205">
        <v>113</v>
      </c>
      <c r="W27" s="229">
        <f t="shared" si="18"/>
        <v>861</v>
      </c>
      <c r="X27" s="230">
        <f t="shared" si="13"/>
        <v>0.17921830314585319</v>
      </c>
      <c r="Y27" s="165">
        <v>1199</v>
      </c>
      <c r="Z27" s="261">
        <v>0</v>
      </c>
      <c r="AA27" s="261">
        <f t="shared" si="19"/>
        <v>974</v>
      </c>
      <c r="AB27" s="262">
        <f t="shared" si="14"/>
        <v>0.18765638031693077</v>
      </c>
    </row>
    <row r="28" spans="1:28" s="4" customFormat="1" ht="12.75" customHeight="1">
      <c r="A28" s="175" t="s">
        <v>188</v>
      </c>
      <c r="B28" s="24" t="s">
        <v>27</v>
      </c>
      <c r="C28" s="66"/>
      <c r="D28" s="30">
        <v>0.71</v>
      </c>
      <c r="E28" s="126" t="s">
        <v>443</v>
      </c>
      <c r="F28" s="100">
        <v>1649</v>
      </c>
      <c r="G28" s="60">
        <v>1499</v>
      </c>
      <c r="H28" s="144">
        <v>1149</v>
      </c>
      <c r="I28" s="102">
        <v>872</v>
      </c>
      <c r="J28" s="102">
        <v>0</v>
      </c>
      <c r="K28" s="100">
        <f t="shared" si="15"/>
        <v>872</v>
      </c>
      <c r="L28" s="101">
        <f t="shared" si="16"/>
        <v>0.41827885256837893</v>
      </c>
      <c r="M28" s="148">
        <v>899</v>
      </c>
      <c r="N28" s="206">
        <v>187</v>
      </c>
      <c r="O28" s="231">
        <f t="shared" si="10"/>
        <v>685</v>
      </c>
      <c r="P28" s="232">
        <f t="shared" si="11"/>
        <v>0.23804226918798665</v>
      </c>
      <c r="Q28" s="148">
        <v>899</v>
      </c>
      <c r="R28" s="206">
        <v>187</v>
      </c>
      <c r="S28" s="263">
        <f t="shared" si="17"/>
        <v>685</v>
      </c>
      <c r="T28" s="264">
        <f t="shared" si="12"/>
        <v>0.23804226918798665</v>
      </c>
      <c r="U28" s="148">
        <v>999</v>
      </c>
      <c r="V28" s="206">
        <v>110</v>
      </c>
      <c r="W28" s="231">
        <f t="shared" si="18"/>
        <v>762</v>
      </c>
      <c r="X28" s="232">
        <f t="shared" si="13"/>
        <v>0.23723723723723725</v>
      </c>
      <c r="Y28" s="148">
        <v>1149</v>
      </c>
      <c r="Z28" s="263">
        <v>0</v>
      </c>
      <c r="AA28" s="263">
        <f t="shared" si="19"/>
        <v>872</v>
      </c>
      <c r="AB28" s="264">
        <f t="shared" si="14"/>
        <v>0.24107919930374239</v>
      </c>
    </row>
    <row r="29" spans="1:28" s="4" customFormat="1" ht="12.75" customHeight="1">
      <c r="A29" s="175" t="s">
        <v>189</v>
      </c>
      <c r="B29" s="24" t="s">
        <v>27</v>
      </c>
      <c r="C29" s="66"/>
      <c r="D29" s="30">
        <v>0.71</v>
      </c>
      <c r="E29" s="99" t="s">
        <v>444</v>
      </c>
      <c r="F29" s="100">
        <v>1704</v>
      </c>
      <c r="G29" s="60">
        <v>1549</v>
      </c>
      <c r="H29" s="144">
        <v>1199</v>
      </c>
      <c r="I29" s="102">
        <v>975</v>
      </c>
      <c r="J29" s="102">
        <v>0</v>
      </c>
      <c r="K29" s="100">
        <f t="shared" si="15"/>
        <v>975</v>
      </c>
      <c r="L29" s="101">
        <f t="shared" si="16"/>
        <v>0.37056165267914781</v>
      </c>
      <c r="M29" s="148">
        <v>999</v>
      </c>
      <c r="N29" s="206">
        <v>154</v>
      </c>
      <c r="O29" s="231">
        <f t="shared" si="10"/>
        <v>821</v>
      </c>
      <c r="P29" s="232">
        <f t="shared" si="11"/>
        <v>0.17817817817817819</v>
      </c>
      <c r="Q29" s="148">
        <v>999</v>
      </c>
      <c r="R29" s="206">
        <v>154</v>
      </c>
      <c r="S29" s="263">
        <f t="shared" si="17"/>
        <v>821</v>
      </c>
      <c r="T29" s="264">
        <f t="shared" si="12"/>
        <v>0.17817817817817819</v>
      </c>
      <c r="U29" s="148">
        <v>1049</v>
      </c>
      <c r="V29" s="206">
        <v>115</v>
      </c>
      <c r="W29" s="231">
        <f t="shared" si="18"/>
        <v>860</v>
      </c>
      <c r="X29" s="232">
        <f t="shared" si="13"/>
        <v>0.1801715919923737</v>
      </c>
      <c r="Y29" s="148">
        <v>1199</v>
      </c>
      <c r="Z29" s="263">
        <v>0</v>
      </c>
      <c r="AA29" s="263">
        <f t="shared" si="19"/>
        <v>975</v>
      </c>
      <c r="AB29" s="264">
        <f t="shared" si="14"/>
        <v>0.18682235195996663</v>
      </c>
    </row>
    <row r="30" spans="1:28" s="4" customFormat="1" ht="12.75" customHeight="1" thickBot="1">
      <c r="A30" s="26" t="s">
        <v>190</v>
      </c>
      <c r="B30" s="23" t="s">
        <v>27</v>
      </c>
      <c r="C30" s="67"/>
      <c r="D30" s="31">
        <v>0.71</v>
      </c>
      <c r="E30" s="2" t="s">
        <v>445</v>
      </c>
      <c r="F30" s="74">
        <v>1649</v>
      </c>
      <c r="G30" s="111">
        <v>1499</v>
      </c>
      <c r="H30" s="58">
        <v>1149</v>
      </c>
      <c r="I30" s="54">
        <v>933</v>
      </c>
      <c r="J30" s="54">
        <v>0</v>
      </c>
      <c r="K30" s="74">
        <f t="shared" si="15"/>
        <v>933</v>
      </c>
      <c r="L30" s="83">
        <f t="shared" si="16"/>
        <v>0.37758505670446962</v>
      </c>
      <c r="M30" s="149">
        <v>899</v>
      </c>
      <c r="N30" s="94">
        <v>194</v>
      </c>
      <c r="O30" s="222">
        <f t="shared" si="10"/>
        <v>739</v>
      </c>
      <c r="P30" s="223">
        <f t="shared" si="11"/>
        <v>0.17797552836484984</v>
      </c>
      <c r="Q30" s="149">
        <v>899</v>
      </c>
      <c r="R30" s="94">
        <v>194</v>
      </c>
      <c r="S30" s="253">
        <f t="shared" si="17"/>
        <v>739</v>
      </c>
      <c r="T30" s="254">
        <f t="shared" si="12"/>
        <v>0.17797552836484984</v>
      </c>
      <c r="U30" s="149">
        <v>999</v>
      </c>
      <c r="V30" s="94">
        <v>115</v>
      </c>
      <c r="W30" s="222">
        <f t="shared" si="18"/>
        <v>818</v>
      </c>
      <c r="X30" s="223">
        <f t="shared" si="13"/>
        <v>0.18118118118118118</v>
      </c>
      <c r="Y30" s="149">
        <v>1149</v>
      </c>
      <c r="Z30" s="253">
        <v>0</v>
      </c>
      <c r="AA30" s="253">
        <f t="shared" si="19"/>
        <v>933</v>
      </c>
      <c r="AB30" s="254">
        <f t="shared" si="14"/>
        <v>0.18798955613577023</v>
      </c>
    </row>
    <row r="41" spans="9:12">
      <c r="I41" s="168"/>
      <c r="J41" s="168"/>
      <c r="K41" s="168"/>
      <c r="L41" s="168"/>
    </row>
    <row r="42" spans="9:12">
      <c r="I42" s="168"/>
      <c r="J42" s="168"/>
      <c r="K42" s="168"/>
      <c r="L42" s="168"/>
    </row>
    <row r="43" spans="9:12">
      <c r="I43" s="168"/>
      <c r="J43" s="168"/>
      <c r="K43" s="168"/>
      <c r="L43" s="168"/>
    </row>
    <row r="44" spans="9:12">
      <c r="I44" s="168"/>
      <c r="J44" s="168"/>
      <c r="K44" s="168"/>
      <c r="L44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B5D98-E858-4C33-ACE6-6E2DC7F19A03}">
  <sheetPr>
    <tabColor rgb="FFFFFF00"/>
  </sheetPr>
  <dimension ref="A2:AB131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3.57031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5">
        <v>45833</v>
      </c>
      <c r="G2" s="275"/>
      <c r="H2" s="275"/>
      <c r="I2" s="275"/>
      <c r="J2" s="70"/>
      <c r="K2" s="70"/>
      <c r="L2" s="70"/>
    </row>
    <row r="3" spans="1:28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  <c r="Y3" s="276" t="s">
        <v>116</v>
      </c>
      <c r="Z3" s="276"/>
      <c r="AA3" s="276"/>
      <c r="AB3" s="27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682</v>
      </c>
      <c r="N4" s="210"/>
      <c r="O4" s="211"/>
      <c r="P4" s="212"/>
      <c r="Q4" s="240" t="s">
        <v>683</v>
      </c>
      <c r="R4" s="241"/>
      <c r="S4" s="242"/>
      <c r="T4" s="243"/>
      <c r="U4" s="209" t="s">
        <v>684</v>
      </c>
      <c r="V4" s="210"/>
      <c r="W4" s="211"/>
      <c r="X4" s="212"/>
      <c r="Y4" s="240" t="s">
        <v>685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45826</v>
      </c>
      <c r="O5" s="214"/>
      <c r="P5" s="215"/>
      <c r="Q5" s="244" t="s">
        <v>14</v>
      </c>
      <c r="R5" s="245">
        <v>45834</v>
      </c>
      <c r="S5" s="245"/>
      <c r="T5" s="246"/>
      <c r="U5" s="213" t="s">
        <v>14</v>
      </c>
      <c r="V5" s="214">
        <v>45848</v>
      </c>
      <c r="W5" s="214"/>
      <c r="X5" s="215"/>
      <c r="Y5" s="244" t="s">
        <v>14</v>
      </c>
      <c r="Z5" s="245">
        <v>45890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45833</v>
      </c>
      <c r="O6" s="217"/>
      <c r="P6" s="218"/>
      <c r="Q6" s="247" t="s">
        <v>15</v>
      </c>
      <c r="R6" s="248">
        <v>45847</v>
      </c>
      <c r="S6" s="248"/>
      <c r="T6" s="249"/>
      <c r="U6" s="216" t="s">
        <v>15</v>
      </c>
      <c r="V6" s="217">
        <v>45889</v>
      </c>
      <c r="W6" s="217"/>
      <c r="X6" s="218"/>
      <c r="Y6" s="247" t="s">
        <v>15</v>
      </c>
      <c r="Z6" s="248">
        <v>45910</v>
      </c>
      <c r="AA6" s="248"/>
      <c r="AB6" s="249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27" t="s">
        <v>61</v>
      </c>
      <c r="B8" s="21" t="s">
        <v>20</v>
      </c>
      <c r="C8" s="69"/>
      <c r="D8" s="32">
        <v>0.66</v>
      </c>
      <c r="E8" s="6" t="s">
        <v>451</v>
      </c>
      <c r="F8" s="75">
        <v>2419</v>
      </c>
      <c r="G8" s="61">
        <v>2199</v>
      </c>
      <c r="H8" s="55">
        <v>1899</v>
      </c>
      <c r="I8" s="55">
        <v>1488</v>
      </c>
      <c r="J8" s="55">
        <v>0</v>
      </c>
      <c r="K8" s="75">
        <f t="shared" ref="K8:K63" si="0">IFERROR(I8-J8,I8)</f>
        <v>1488</v>
      </c>
      <c r="L8" s="84">
        <f t="shared" ref="L8:L63" si="1">IFERROR((G8-K8)/G8, " ")</f>
        <v>0.32332878581173263</v>
      </c>
      <c r="M8" s="147">
        <v>1899</v>
      </c>
      <c r="N8" s="225">
        <v>0</v>
      </c>
      <c r="O8" s="225">
        <f t="shared" ref="O8:O62" si="2">K8-N8</f>
        <v>1488</v>
      </c>
      <c r="P8" s="226">
        <f t="shared" ref="P8:P62" si="3">(M8-O8)/M8</f>
        <v>0.21642969984202212</v>
      </c>
      <c r="Q8" s="147">
        <v>1899</v>
      </c>
      <c r="R8" s="256">
        <v>0</v>
      </c>
      <c r="S8" s="256">
        <f t="shared" ref="S8:S63" si="4">$K8-R8</f>
        <v>1488</v>
      </c>
      <c r="T8" s="257">
        <f t="shared" ref="T8:T62" si="5">(Q8-S8)/Q8</f>
        <v>0.21642969984202212</v>
      </c>
      <c r="U8" s="147">
        <v>1899</v>
      </c>
      <c r="V8" s="225">
        <v>0</v>
      </c>
      <c r="W8" s="225">
        <f t="shared" ref="W8:W63" si="6">$K8-V8</f>
        <v>1488</v>
      </c>
      <c r="X8" s="226">
        <f t="shared" ref="X8:X62" si="7">(U8-W8)/U8</f>
        <v>0.21642969984202212</v>
      </c>
      <c r="Y8" s="147">
        <v>1899</v>
      </c>
      <c r="Z8" s="256">
        <v>0</v>
      </c>
      <c r="AA8" s="256">
        <f t="shared" ref="AA8:AA63" si="8">$K8-Z8</f>
        <v>1488</v>
      </c>
      <c r="AB8" s="257">
        <f t="shared" ref="AB8:AB62" si="9">(Y8-AA8)/Y8</f>
        <v>0.21642969984202212</v>
      </c>
    </row>
    <row r="9" spans="1:28" s="4" customFormat="1" ht="12.75" customHeight="1" thickBot="1">
      <c r="A9" s="26" t="s">
        <v>60</v>
      </c>
      <c r="B9" s="23" t="s">
        <v>20</v>
      </c>
      <c r="C9" s="67"/>
      <c r="D9" s="31">
        <v>0.66</v>
      </c>
      <c r="E9" s="2" t="s">
        <v>451</v>
      </c>
      <c r="F9" s="74">
        <v>2419</v>
      </c>
      <c r="G9" s="35">
        <v>2199</v>
      </c>
      <c r="H9" s="54">
        <v>1799</v>
      </c>
      <c r="I9" s="54">
        <v>1409</v>
      </c>
      <c r="J9" s="54">
        <v>0</v>
      </c>
      <c r="K9" s="74">
        <f t="shared" si="0"/>
        <v>1409</v>
      </c>
      <c r="L9" s="83">
        <f t="shared" si="1"/>
        <v>0.35925420645748068</v>
      </c>
      <c r="M9" s="149">
        <v>1799</v>
      </c>
      <c r="N9" s="222">
        <v>0</v>
      </c>
      <c r="O9" s="222">
        <f t="shared" si="2"/>
        <v>1409</v>
      </c>
      <c r="P9" s="223">
        <f t="shared" si="3"/>
        <v>0.21678710394663703</v>
      </c>
      <c r="Q9" s="149">
        <v>1799</v>
      </c>
      <c r="R9" s="253">
        <v>0</v>
      </c>
      <c r="S9" s="253">
        <f t="shared" si="4"/>
        <v>1409</v>
      </c>
      <c r="T9" s="254">
        <f t="shared" si="5"/>
        <v>0.21678710394663703</v>
      </c>
      <c r="U9" s="149">
        <v>1799</v>
      </c>
      <c r="V9" s="222">
        <v>0</v>
      </c>
      <c r="W9" s="222">
        <f t="shared" si="6"/>
        <v>1409</v>
      </c>
      <c r="X9" s="223">
        <f t="shared" si="7"/>
        <v>0.21678710394663703</v>
      </c>
      <c r="Y9" s="149">
        <v>1799</v>
      </c>
      <c r="Z9" s="253">
        <v>0</v>
      </c>
      <c r="AA9" s="253">
        <f t="shared" si="8"/>
        <v>1409</v>
      </c>
      <c r="AB9" s="254">
        <f t="shared" si="9"/>
        <v>0.21678710394663703</v>
      </c>
    </row>
    <row r="10" spans="1:28" s="4" customFormat="1" ht="12.75" customHeight="1">
      <c r="A10" s="27" t="s">
        <v>58</v>
      </c>
      <c r="B10" s="21" t="s">
        <v>20</v>
      </c>
      <c r="C10" s="69"/>
      <c r="D10" s="32">
        <v>0.66</v>
      </c>
      <c r="E10" s="6" t="s">
        <v>452</v>
      </c>
      <c r="F10" s="75">
        <v>1649</v>
      </c>
      <c r="G10" s="61">
        <v>1499</v>
      </c>
      <c r="H10" s="55">
        <v>1199</v>
      </c>
      <c r="I10" s="55">
        <v>1015</v>
      </c>
      <c r="J10" s="55">
        <v>0</v>
      </c>
      <c r="K10" s="75">
        <f t="shared" si="0"/>
        <v>1015</v>
      </c>
      <c r="L10" s="84">
        <f t="shared" si="1"/>
        <v>0.32288192128085391</v>
      </c>
      <c r="M10" s="147">
        <v>1199</v>
      </c>
      <c r="N10" s="225">
        <v>0</v>
      </c>
      <c r="O10" s="225">
        <f t="shared" si="2"/>
        <v>1015</v>
      </c>
      <c r="P10" s="226">
        <f t="shared" si="3"/>
        <v>0.15346121768140117</v>
      </c>
      <c r="Q10" s="147">
        <v>1199</v>
      </c>
      <c r="R10" s="256">
        <v>0</v>
      </c>
      <c r="S10" s="256">
        <f t="shared" si="4"/>
        <v>1015</v>
      </c>
      <c r="T10" s="257">
        <f t="shared" si="5"/>
        <v>0.15346121768140117</v>
      </c>
      <c r="U10" s="147">
        <v>1199</v>
      </c>
      <c r="V10" s="225">
        <v>0</v>
      </c>
      <c r="W10" s="225">
        <f t="shared" si="6"/>
        <v>1015</v>
      </c>
      <c r="X10" s="226">
        <f t="shared" si="7"/>
        <v>0.15346121768140117</v>
      </c>
      <c r="Y10" s="147">
        <v>1199</v>
      </c>
      <c r="Z10" s="256">
        <v>0</v>
      </c>
      <c r="AA10" s="256">
        <f t="shared" si="8"/>
        <v>1015</v>
      </c>
      <c r="AB10" s="257">
        <f t="shared" si="9"/>
        <v>0.15346121768140117</v>
      </c>
    </row>
    <row r="11" spans="1:28" s="4" customFormat="1" ht="12.75" customHeight="1" thickBot="1">
      <c r="A11" s="176" t="s">
        <v>59</v>
      </c>
      <c r="B11" s="23" t="s">
        <v>20</v>
      </c>
      <c r="C11" s="67"/>
      <c r="D11" s="31">
        <v>0.66</v>
      </c>
      <c r="E11" s="2" t="s">
        <v>450</v>
      </c>
      <c r="F11" s="74">
        <v>1869</v>
      </c>
      <c r="G11" s="35">
        <v>1699</v>
      </c>
      <c r="H11" s="54">
        <v>1399</v>
      </c>
      <c r="I11" s="54">
        <v>1101</v>
      </c>
      <c r="J11" s="54">
        <v>0</v>
      </c>
      <c r="K11" s="74">
        <f t="shared" si="0"/>
        <v>1101</v>
      </c>
      <c r="L11" s="83">
        <f t="shared" si="1"/>
        <v>0.35197174808711007</v>
      </c>
      <c r="M11" s="149">
        <v>1399</v>
      </c>
      <c r="N11" s="222">
        <v>0</v>
      </c>
      <c r="O11" s="222">
        <f t="shared" si="2"/>
        <v>1101</v>
      </c>
      <c r="P11" s="223">
        <f t="shared" si="3"/>
        <v>0.21300929235167976</v>
      </c>
      <c r="Q11" s="149">
        <v>1399</v>
      </c>
      <c r="R11" s="253">
        <v>0</v>
      </c>
      <c r="S11" s="253">
        <f t="shared" si="4"/>
        <v>1101</v>
      </c>
      <c r="T11" s="254">
        <f t="shared" si="5"/>
        <v>0.21300929235167976</v>
      </c>
      <c r="U11" s="149">
        <v>1399</v>
      </c>
      <c r="V11" s="222">
        <v>0</v>
      </c>
      <c r="W11" s="222">
        <f t="shared" si="6"/>
        <v>1101</v>
      </c>
      <c r="X11" s="223">
        <f t="shared" si="7"/>
        <v>0.21300929235167976</v>
      </c>
      <c r="Y11" s="149">
        <v>1399</v>
      </c>
      <c r="Z11" s="253">
        <v>0</v>
      </c>
      <c r="AA11" s="253">
        <f t="shared" si="8"/>
        <v>1101</v>
      </c>
      <c r="AB11" s="254">
        <f t="shared" si="9"/>
        <v>0.21300929235167976</v>
      </c>
    </row>
    <row r="12" spans="1:28" s="4" customFormat="1" ht="12.75" customHeight="1">
      <c r="A12" s="27" t="s">
        <v>469</v>
      </c>
      <c r="B12" s="21" t="s">
        <v>20</v>
      </c>
      <c r="C12" s="69" t="s">
        <v>5</v>
      </c>
      <c r="D12" s="32">
        <v>1.1100000000000001</v>
      </c>
      <c r="E12" s="6" t="s">
        <v>472</v>
      </c>
      <c r="F12" s="75">
        <v>2089</v>
      </c>
      <c r="G12" s="61">
        <v>1899</v>
      </c>
      <c r="H12" s="55">
        <v>1549</v>
      </c>
      <c r="I12" s="55">
        <v>1335</v>
      </c>
      <c r="J12" s="55">
        <v>0</v>
      </c>
      <c r="K12" s="75">
        <f t="shared" si="0"/>
        <v>1335</v>
      </c>
      <c r="L12" s="84">
        <f t="shared" si="1"/>
        <v>0.29699842022116901</v>
      </c>
      <c r="M12" s="147">
        <v>1549</v>
      </c>
      <c r="N12" s="225">
        <v>0</v>
      </c>
      <c r="O12" s="225">
        <f t="shared" si="2"/>
        <v>1335</v>
      </c>
      <c r="P12" s="226">
        <f t="shared" si="3"/>
        <v>0.1381536475145255</v>
      </c>
      <c r="Q12" s="147">
        <v>1549</v>
      </c>
      <c r="R12" s="256">
        <v>0</v>
      </c>
      <c r="S12" s="256">
        <f t="shared" si="4"/>
        <v>1335</v>
      </c>
      <c r="T12" s="257">
        <f t="shared" si="5"/>
        <v>0.1381536475145255</v>
      </c>
      <c r="U12" s="147">
        <v>1549</v>
      </c>
      <c r="V12" s="225">
        <v>0</v>
      </c>
      <c r="W12" s="225">
        <f t="shared" si="6"/>
        <v>1335</v>
      </c>
      <c r="X12" s="226">
        <f t="shared" si="7"/>
        <v>0.1381536475145255</v>
      </c>
      <c r="Y12" s="147">
        <v>1549</v>
      </c>
      <c r="Z12" s="256">
        <v>0</v>
      </c>
      <c r="AA12" s="256">
        <f t="shared" si="8"/>
        <v>1335</v>
      </c>
      <c r="AB12" s="257">
        <f t="shared" si="9"/>
        <v>0.1381536475145255</v>
      </c>
    </row>
    <row r="13" spans="1:28" s="4" customFormat="1" ht="12.75" customHeight="1">
      <c r="A13" s="27" t="s">
        <v>470</v>
      </c>
      <c r="B13" s="21" t="s">
        <v>20</v>
      </c>
      <c r="C13" s="69" t="s">
        <v>5</v>
      </c>
      <c r="D13" s="32">
        <v>1.1100000000000001</v>
      </c>
      <c r="E13" s="6" t="s">
        <v>473</v>
      </c>
      <c r="F13" s="75">
        <v>2089</v>
      </c>
      <c r="G13" s="61">
        <v>1899</v>
      </c>
      <c r="H13" s="55">
        <v>1549</v>
      </c>
      <c r="I13" s="55">
        <v>1335</v>
      </c>
      <c r="J13" s="55">
        <v>0</v>
      </c>
      <c r="K13" s="75">
        <f t="shared" si="0"/>
        <v>1335</v>
      </c>
      <c r="L13" s="84">
        <f t="shared" si="1"/>
        <v>0.29699842022116901</v>
      </c>
      <c r="M13" s="147">
        <v>1549</v>
      </c>
      <c r="N13" s="225">
        <v>0</v>
      </c>
      <c r="O13" s="225">
        <f t="shared" si="2"/>
        <v>1335</v>
      </c>
      <c r="P13" s="226">
        <f t="shared" si="3"/>
        <v>0.1381536475145255</v>
      </c>
      <c r="Q13" s="147">
        <v>1549</v>
      </c>
      <c r="R13" s="256">
        <v>0</v>
      </c>
      <c r="S13" s="256">
        <f t="shared" si="4"/>
        <v>1335</v>
      </c>
      <c r="T13" s="257">
        <f t="shared" si="5"/>
        <v>0.1381536475145255</v>
      </c>
      <c r="U13" s="147">
        <v>1549</v>
      </c>
      <c r="V13" s="225">
        <v>0</v>
      </c>
      <c r="W13" s="225">
        <f t="shared" si="6"/>
        <v>1335</v>
      </c>
      <c r="X13" s="226">
        <f t="shared" si="7"/>
        <v>0.1381536475145255</v>
      </c>
      <c r="Y13" s="147">
        <v>1549</v>
      </c>
      <c r="Z13" s="256">
        <v>0</v>
      </c>
      <c r="AA13" s="256">
        <f t="shared" si="8"/>
        <v>1335</v>
      </c>
      <c r="AB13" s="257">
        <f t="shared" si="9"/>
        <v>0.1381536475145255</v>
      </c>
    </row>
    <row r="14" spans="1:28" s="4" customFormat="1" ht="12.75" customHeight="1" thickBot="1">
      <c r="A14" s="26" t="s">
        <v>471</v>
      </c>
      <c r="B14" s="23" t="s">
        <v>20</v>
      </c>
      <c r="C14" s="67" t="s">
        <v>5</v>
      </c>
      <c r="D14" s="31">
        <v>1.1100000000000001</v>
      </c>
      <c r="E14" s="2" t="s">
        <v>474</v>
      </c>
      <c r="F14" s="74">
        <v>1979</v>
      </c>
      <c r="G14" s="35">
        <v>1799</v>
      </c>
      <c r="H14" s="54">
        <v>1499</v>
      </c>
      <c r="I14" s="54">
        <v>1292</v>
      </c>
      <c r="J14" s="54">
        <v>0</v>
      </c>
      <c r="K14" s="74">
        <f t="shared" si="0"/>
        <v>1292</v>
      </c>
      <c r="L14" s="83">
        <f t="shared" si="1"/>
        <v>0.28182323513062812</v>
      </c>
      <c r="M14" s="149">
        <v>1499</v>
      </c>
      <c r="N14" s="222">
        <v>0</v>
      </c>
      <c r="O14" s="222">
        <f t="shared" si="2"/>
        <v>1292</v>
      </c>
      <c r="P14" s="223">
        <f t="shared" si="3"/>
        <v>0.13809206137424951</v>
      </c>
      <c r="Q14" s="149">
        <v>1499</v>
      </c>
      <c r="R14" s="253">
        <v>0</v>
      </c>
      <c r="S14" s="253">
        <f t="shared" si="4"/>
        <v>1292</v>
      </c>
      <c r="T14" s="254">
        <f t="shared" si="5"/>
        <v>0.13809206137424951</v>
      </c>
      <c r="U14" s="149">
        <v>1499</v>
      </c>
      <c r="V14" s="222">
        <v>0</v>
      </c>
      <c r="W14" s="222">
        <f t="shared" si="6"/>
        <v>1292</v>
      </c>
      <c r="X14" s="223">
        <f t="shared" si="7"/>
        <v>0.13809206137424951</v>
      </c>
      <c r="Y14" s="149">
        <v>1499</v>
      </c>
      <c r="Z14" s="253">
        <v>0</v>
      </c>
      <c r="AA14" s="253">
        <f t="shared" si="8"/>
        <v>1292</v>
      </c>
      <c r="AB14" s="254">
        <f t="shared" si="9"/>
        <v>0.13809206137424951</v>
      </c>
    </row>
    <row r="15" spans="1:28" s="4" customFormat="1" ht="12.75" customHeight="1">
      <c r="A15" s="27" t="s">
        <v>489</v>
      </c>
      <c r="B15" s="21" t="s">
        <v>20</v>
      </c>
      <c r="C15" s="69" t="s">
        <v>5</v>
      </c>
      <c r="D15" s="32">
        <v>0.83</v>
      </c>
      <c r="E15" s="6" t="s">
        <v>491</v>
      </c>
      <c r="F15" s="75">
        <v>3629</v>
      </c>
      <c r="G15" s="61">
        <v>3299</v>
      </c>
      <c r="H15" s="55">
        <v>2699</v>
      </c>
      <c r="I15" s="55">
        <v>2133</v>
      </c>
      <c r="J15" s="55">
        <v>0</v>
      </c>
      <c r="K15" s="75">
        <f t="shared" si="0"/>
        <v>2133</v>
      </c>
      <c r="L15" s="84">
        <f t="shared" si="1"/>
        <v>0.35344043649590784</v>
      </c>
      <c r="M15" s="147">
        <v>1999</v>
      </c>
      <c r="N15" s="95">
        <v>540</v>
      </c>
      <c r="O15" s="225">
        <f t="shared" si="2"/>
        <v>1593</v>
      </c>
      <c r="P15" s="226">
        <f t="shared" si="3"/>
        <v>0.20310155077538769</v>
      </c>
      <c r="Q15" s="147">
        <v>1999</v>
      </c>
      <c r="R15" s="95">
        <v>540</v>
      </c>
      <c r="S15" s="256">
        <f t="shared" si="4"/>
        <v>1593</v>
      </c>
      <c r="T15" s="257">
        <f t="shared" si="5"/>
        <v>0.20310155077538769</v>
      </c>
      <c r="U15" s="147">
        <v>2299</v>
      </c>
      <c r="V15" s="95">
        <v>309</v>
      </c>
      <c r="W15" s="225">
        <f t="shared" si="6"/>
        <v>1824</v>
      </c>
      <c r="X15" s="226">
        <f t="shared" si="7"/>
        <v>0.20661157024793389</v>
      </c>
      <c r="Y15" s="147">
        <v>2299</v>
      </c>
      <c r="Z15" s="95">
        <v>308</v>
      </c>
      <c r="AA15" s="256">
        <f t="shared" si="8"/>
        <v>1825</v>
      </c>
      <c r="AB15" s="257">
        <f t="shared" si="9"/>
        <v>0.20617659852109613</v>
      </c>
    </row>
    <row r="16" spans="1:28" s="4" customFormat="1" ht="12.75" customHeight="1" thickBot="1">
      <c r="A16" s="26" t="s">
        <v>490</v>
      </c>
      <c r="B16" s="23" t="s">
        <v>20</v>
      </c>
      <c r="C16" s="67" t="s">
        <v>5</v>
      </c>
      <c r="D16" s="31">
        <v>0.83</v>
      </c>
      <c r="E16" s="2" t="s">
        <v>492</v>
      </c>
      <c r="F16" s="74">
        <v>3629</v>
      </c>
      <c r="G16" s="35">
        <v>3299</v>
      </c>
      <c r="H16" s="54">
        <v>2699</v>
      </c>
      <c r="I16" s="54">
        <v>2120</v>
      </c>
      <c r="J16" s="54">
        <v>0</v>
      </c>
      <c r="K16" s="74">
        <f t="shared" si="0"/>
        <v>2120</v>
      </c>
      <c r="L16" s="83">
        <f t="shared" si="1"/>
        <v>0.35738102455289483</v>
      </c>
      <c r="M16" s="149">
        <v>1999</v>
      </c>
      <c r="N16" s="94">
        <v>530</v>
      </c>
      <c r="O16" s="222">
        <f t="shared" si="2"/>
        <v>1590</v>
      </c>
      <c r="P16" s="223">
        <f t="shared" si="3"/>
        <v>0.20460230115057529</v>
      </c>
      <c r="Q16" s="149">
        <v>1999</v>
      </c>
      <c r="R16" s="94">
        <v>530</v>
      </c>
      <c r="S16" s="253">
        <f t="shared" si="4"/>
        <v>1590</v>
      </c>
      <c r="T16" s="254">
        <f t="shared" si="5"/>
        <v>0.20460230115057529</v>
      </c>
      <c r="U16" s="149">
        <v>2299</v>
      </c>
      <c r="V16" s="94">
        <v>308</v>
      </c>
      <c r="W16" s="222">
        <f t="shared" si="6"/>
        <v>1812</v>
      </c>
      <c r="X16" s="223">
        <f t="shared" si="7"/>
        <v>0.21183123096998696</v>
      </c>
      <c r="Y16" s="149">
        <v>2299</v>
      </c>
      <c r="Z16" s="94">
        <v>307</v>
      </c>
      <c r="AA16" s="253">
        <f t="shared" si="8"/>
        <v>1813</v>
      </c>
      <c r="AB16" s="254">
        <f t="shared" si="9"/>
        <v>0.2113962592431492</v>
      </c>
    </row>
    <row r="17" spans="1:28" s="4" customFormat="1" ht="12.75" customHeight="1">
      <c r="A17" s="27" t="s">
        <v>62</v>
      </c>
      <c r="B17" s="21" t="s">
        <v>20</v>
      </c>
      <c r="C17" s="5"/>
      <c r="D17" s="32">
        <v>0.83</v>
      </c>
      <c r="E17" s="6" t="s">
        <v>453</v>
      </c>
      <c r="F17" s="75">
        <v>1154</v>
      </c>
      <c r="G17" s="61">
        <v>1049</v>
      </c>
      <c r="H17" s="55">
        <v>849</v>
      </c>
      <c r="I17" s="55">
        <v>727</v>
      </c>
      <c r="J17" s="55">
        <v>18</v>
      </c>
      <c r="K17" s="75">
        <f t="shared" si="0"/>
        <v>709</v>
      </c>
      <c r="L17" s="84">
        <f t="shared" si="1"/>
        <v>0.32411820781696854</v>
      </c>
      <c r="M17" s="147">
        <v>699</v>
      </c>
      <c r="N17" s="95">
        <v>125</v>
      </c>
      <c r="O17" s="225">
        <f t="shared" si="2"/>
        <v>584</v>
      </c>
      <c r="P17" s="226">
        <f t="shared" si="3"/>
        <v>0.16452074391988555</v>
      </c>
      <c r="Q17" s="147">
        <v>699</v>
      </c>
      <c r="R17" s="95">
        <v>125</v>
      </c>
      <c r="S17" s="256">
        <f t="shared" si="4"/>
        <v>584</v>
      </c>
      <c r="T17" s="257">
        <f t="shared" si="5"/>
        <v>0.16452074391988555</v>
      </c>
      <c r="U17" s="147">
        <v>729</v>
      </c>
      <c r="V17" s="95">
        <v>99</v>
      </c>
      <c r="W17" s="225">
        <f t="shared" si="6"/>
        <v>610</v>
      </c>
      <c r="X17" s="226">
        <f t="shared" si="7"/>
        <v>0.16323731138545952</v>
      </c>
      <c r="Y17" s="147">
        <v>729</v>
      </c>
      <c r="Z17" s="95">
        <v>99</v>
      </c>
      <c r="AA17" s="256">
        <f t="shared" si="8"/>
        <v>610</v>
      </c>
      <c r="AB17" s="257">
        <f t="shared" si="9"/>
        <v>0.16323731138545952</v>
      </c>
    </row>
    <row r="18" spans="1:28" s="4" customFormat="1" ht="12.75" customHeight="1">
      <c r="A18" s="177" t="s">
        <v>63</v>
      </c>
      <c r="B18" s="24" t="s">
        <v>20</v>
      </c>
      <c r="C18" s="121"/>
      <c r="D18" s="30">
        <v>1.1100000000000001</v>
      </c>
      <c r="E18" s="25" t="s">
        <v>454</v>
      </c>
      <c r="F18" s="73">
        <v>1154</v>
      </c>
      <c r="G18" s="60">
        <v>1049</v>
      </c>
      <c r="H18" s="53">
        <v>849</v>
      </c>
      <c r="I18" s="53">
        <v>727</v>
      </c>
      <c r="J18" s="53">
        <v>18</v>
      </c>
      <c r="K18" s="73">
        <f t="shared" si="0"/>
        <v>709</v>
      </c>
      <c r="L18" s="82">
        <f t="shared" si="1"/>
        <v>0.32411820781696854</v>
      </c>
      <c r="M18" s="146">
        <v>699</v>
      </c>
      <c r="N18" s="96">
        <v>125</v>
      </c>
      <c r="O18" s="220">
        <f t="shared" si="2"/>
        <v>584</v>
      </c>
      <c r="P18" s="221">
        <f t="shared" si="3"/>
        <v>0.16452074391988555</v>
      </c>
      <c r="Q18" s="146">
        <v>699</v>
      </c>
      <c r="R18" s="96">
        <v>125</v>
      </c>
      <c r="S18" s="251">
        <f t="shared" si="4"/>
        <v>584</v>
      </c>
      <c r="T18" s="252">
        <f t="shared" si="5"/>
        <v>0.16452074391988555</v>
      </c>
      <c r="U18" s="146">
        <v>729</v>
      </c>
      <c r="V18" s="96">
        <v>99</v>
      </c>
      <c r="W18" s="220">
        <f t="shared" si="6"/>
        <v>610</v>
      </c>
      <c r="X18" s="221">
        <f t="shared" si="7"/>
        <v>0.16323731138545952</v>
      </c>
      <c r="Y18" s="146">
        <v>729</v>
      </c>
      <c r="Z18" s="96">
        <v>99</v>
      </c>
      <c r="AA18" s="251">
        <f t="shared" si="8"/>
        <v>610</v>
      </c>
      <c r="AB18" s="252">
        <f t="shared" si="9"/>
        <v>0.16323731138545952</v>
      </c>
    </row>
    <row r="19" spans="1:28" s="4" customFormat="1" ht="12.75" customHeight="1">
      <c r="A19" s="177" t="s">
        <v>64</v>
      </c>
      <c r="B19" s="24" t="s">
        <v>20</v>
      </c>
      <c r="C19" s="121"/>
      <c r="D19" s="30">
        <v>1.1100000000000001</v>
      </c>
      <c r="E19" s="25" t="s">
        <v>455</v>
      </c>
      <c r="F19" s="73">
        <v>1264</v>
      </c>
      <c r="G19" s="60">
        <v>1149</v>
      </c>
      <c r="H19" s="53">
        <v>949</v>
      </c>
      <c r="I19" s="53">
        <v>815</v>
      </c>
      <c r="J19" s="53">
        <v>16</v>
      </c>
      <c r="K19" s="73">
        <f t="shared" si="0"/>
        <v>799</v>
      </c>
      <c r="L19" s="82">
        <f t="shared" si="1"/>
        <v>0.30461270670147955</v>
      </c>
      <c r="M19" s="146">
        <v>799</v>
      </c>
      <c r="N19" s="96">
        <v>125</v>
      </c>
      <c r="O19" s="220">
        <f t="shared" si="2"/>
        <v>674</v>
      </c>
      <c r="P19" s="221">
        <f t="shared" si="3"/>
        <v>0.15644555694618273</v>
      </c>
      <c r="Q19" s="146">
        <v>799</v>
      </c>
      <c r="R19" s="96">
        <v>125</v>
      </c>
      <c r="S19" s="251">
        <f t="shared" si="4"/>
        <v>674</v>
      </c>
      <c r="T19" s="252">
        <f t="shared" si="5"/>
        <v>0.15644555694618273</v>
      </c>
      <c r="U19" s="146">
        <v>829</v>
      </c>
      <c r="V19" s="96">
        <v>100</v>
      </c>
      <c r="W19" s="220">
        <f t="shared" si="6"/>
        <v>699</v>
      </c>
      <c r="X19" s="221">
        <f t="shared" si="7"/>
        <v>0.15681544028950542</v>
      </c>
      <c r="Y19" s="146">
        <v>829</v>
      </c>
      <c r="Z19" s="96">
        <v>100</v>
      </c>
      <c r="AA19" s="251">
        <f t="shared" si="8"/>
        <v>699</v>
      </c>
      <c r="AB19" s="252">
        <f t="shared" si="9"/>
        <v>0.15681544028950542</v>
      </c>
    </row>
    <row r="20" spans="1:28" s="4" customFormat="1" ht="12.75" customHeight="1">
      <c r="A20" s="104" t="s">
        <v>259</v>
      </c>
      <c r="B20" s="24" t="s">
        <v>20</v>
      </c>
      <c r="C20" s="66"/>
      <c r="D20" s="32">
        <v>0.83</v>
      </c>
      <c r="E20" s="25" t="s">
        <v>456</v>
      </c>
      <c r="F20" s="73">
        <v>1264</v>
      </c>
      <c r="G20" s="60">
        <v>1149</v>
      </c>
      <c r="H20" s="53">
        <v>949</v>
      </c>
      <c r="I20" s="53">
        <v>838</v>
      </c>
      <c r="J20" s="53">
        <v>15</v>
      </c>
      <c r="K20" s="73">
        <f t="shared" si="0"/>
        <v>823</v>
      </c>
      <c r="L20" s="82">
        <f t="shared" si="1"/>
        <v>0.28372497824194953</v>
      </c>
      <c r="M20" s="146">
        <v>799</v>
      </c>
      <c r="N20" s="96">
        <v>129</v>
      </c>
      <c r="O20" s="220">
        <f t="shared" si="2"/>
        <v>694</v>
      </c>
      <c r="P20" s="221">
        <f t="shared" si="3"/>
        <v>0.13141426783479349</v>
      </c>
      <c r="Q20" s="146">
        <v>749</v>
      </c>
      <c r="R20" s="96">
        <v>174</v>
      </c>
      <c r="S20" s="251">
        <f t="shared" si="4"/>
        <v>649</v>
      </c>
      <c r="T20" s="252">
        <f t="shared" si="5"/>
        <v>0.13351134846461948</v>
      </c>
      <c r="U20" s="146">
        <v>849</v>
      </c>
      <c r="V20" s="96">
        <v>85</v>
      </c>
      <c r="W20" s="220">
        <f t="shared" si="6"/>
        <v>738</v>
      </c>
      <c r="X20" s="221">
        <f t="shared" si="7"/>
        <v>0.13074204946996468</v>
      </c>
      <c r="Y20" s="146">
        <v>949</v>
      </c>
      <c r="Z20" s="251">
        <v>0</v>
      </c>
      <c r="AA20" s="251">
        <f t="shared" si="8"/>
        <v>823</v>
      </c>
      <c r="AB20" s="252">
        <f t="shared" si="9"/>
        <v>0.13277133825079029</v>
      </c>
    </row>
    <row r="21" spans="1:28" s="4" customFormat="1" ht="12.75" customHeight="1">
      <c r="A21" s="177" t="s">
        <v>260</v>
      </c>
      <c r="B21" s="24" t="s">
        <v>20</v>
      </c>
      <c r="C21" s="66"/>
      <c r="D21" s="32">
        <v>1.1100000000000001</v>
      </c>
      <c r="E21" s="25" t="s">
        <v>457</v>
      </c>
      <c r="F21" s="73">
        <v>1264</v>
      </c>
      <c r="G21" s="60">
        <v>1149</v>
      </c>
      <c r="H21" s="53">
        <v>949</v>
      </c>
      <c r="I21" s="53">
        <v>838</v>
      </c>
      <c r="J21" s="53">
        <v>15</v>
      </c>
      <c r="K21" s="73">
        <f t="shared" si="0"/>
        <v>823</v>
      </c>
      <c r="L21" s="82">
        <f t="shared" si="1"/>
        <v>0.28372497824194953</v>
      </c>
      <c r="M21" s="146">
        <v>799</v>
      </c>
      <c r="N21" s="96">
        <v>129</v>
      </c>
      <c r="O21" s="220">
        <f t="shared" si="2"/>
        <v>694</v>
      </c>
      <c r="P21" s="221">
        <f t="shared" si="3"/>
        <v>0.13141426783479349</v>
      </c>
      <c r="Q21" s="146">
        <v>749</v>
      </c>
      <c r="R21" s="96">
        <v>174</v>
      </c>
      <c r="S21" s="251">
        <f t="shared" si="4"/>
        <v>649</v>
      </c>
      <c r="T21" s="252">
        <f t="shared" si="5"/>
        <v>0.13351134846461948</v>
      </c>
      <c r="U21" s="146">
        <v>849</v>
      </c>
      <c r="V21" s="96">
        <v>85</v>
      </c>
      <c r="W21" s="220">
        <f t="shared" si="6"/>
        <v>738</v>
      </c>
      <c r="X21" s="221">
        <f t="shared" si="7"/>
        <v>0.13074204946996468</v>
      </c>
      <c r="Y21" s="146">
        <v>949</v>
      </c>
      <c r="Z21" s="251">
        <v>0</v>
      </c>
      <c r="AA21" s="251">
        <f t="shared" si="8"/>
        <v>823</v>
      </c>
      <c r="AB21" s="252">
        <f t="shared" si="9"/>
        <v>0.13277133825079029</v>
      </c>
    </row>
    <row r="22" spans="1:28" s="4" customFormat="1" ht="12.75" customHeight="1">
      <c r="A22" s="207" t="s">
        <v>261</v>
      </c>
      <c r="B22" s="24" t="s">
        <v>20</v>
      </c>
      <c r="C22" s="66"/>
      <c r="D22" s="32">
        <v>1.1100000000000001</v>
      </c>
      <c r="E22" s="25" t="s">
        <v>458</v>
      </c>
      <c r="F22" s="73">
        <v>1374</v>
      </c>
      <c r="G22" s="60">
        <v>1249</v>
      </c>
      <c r="H22" s="53">
        <v>1049</v>
      </c>
      <c r="I22" s="53">
        <v>975</v>
      </c>
      <c r="J22" s="53">
        <v>15</v>
      </c>
      <c r="K22" s="73">
        <f t="shared" si="0"/>
        <v>960</v>
      </c>
      <c r="L22" s="82">
        <f t="shared" si="1"/>
        <v>0.23138510808646917</v>
      </c>
      <c r="M22" s="146">
        <v>899</v>
      </c>
      <c r="N22" s="96">
        <v>129</v>
      </c>
      <c r="O22" s="220">
        <f t="shared" si="2"/>
        <v>831</v>
      </c>
      <c r="P22" s="221">
        <f t="shared" si="3"/>
        <v>7.5639599555061179E-2</v>
      </c>
      <c r="Q22" s="146">
        <v>849</v>
      </c>
      <c r="R22" s="96">
        <v>173</v>
      </c>
      <c r="S22" s="251">
        <f t="shared" si="4"/>
        <v>787</v>
      </c>
      <c r="T22" s="252">
        <f t="shared" si="5"/>
        <v>7.3027090694935223E-2</v>
      </c>
      <c r="U22" s="146">
        <v>949</v>
      </c>
      <c r="V22" s="96">
        <v>84</v>
      </c>
      <c r="W22" s="220">
        <f t="shared" si="6"/>
        <v>876</v>
      </c>
      <c r="X22" s="221">
        <f t="shared" si="7"/>
        <v>7.6923076923076927E-2</v>
      </c>
      <c r="Y22" s="146">
        <v>1049</v>
      </c>
      <c r="Z22" s="251">
        <v>0</v>
      </c>
      <c r="AA22" s="251">
        <f t="shared" si="8"/>
        <v>960</v>
      </c>
      <c r="AB22" s="252">
        <f t="shared" si="9"/>
        <v>8.4842707340324119E-2</v>
      </c>
    </row>
    <row r="23" spans="1:28" s="4" customFormat="1" ht="12.75" customHeight="1">
      <c r="A23" s="104" t="s">
        <v>262</v>
      </c>
      <c r="B23" s="24" t="s">
        <v>20</v>
      </c>
      <c r="C23" s="66"/>
      <c r="D23" s="32">
        <v>0.83</v>
      </c>
      <c r="E23" s="25" t="s">
        <v>459</v>
      </c>
      <c r="F23" s="73">
        <v>1209</v>
      </c>
      <c r="G23" s="60">
        <v>1099</v>
      </c>
      <c r="H23" s="53">
        <v>899</v>
      </c>
      <c r="I23" s="53">
        <v>794</v>
      </c>
      <c r="J23" s="53">
        <v>20</v>
      </c>
      <c r="K23" s="73">
        <f t="shared" si="0"/>
        <v>774</v>
      </c>
      <c r="L23" s="82">
        <f t="shared" si="1"/>
        <v>0.29572338489535943</v>
      </c>
      <c r="M23" s="146">
        <v>799</v>
      </c>
      <c r="N23" s="96">
        <v>85</v>
      </c>
      <c r="O23" s="220">
        <f t="shared" si="2"/>
        <v>689</v>
      </c>
      <c r="P23" s="221">
        <f t="shared" si="3"/>
        <v>0.13767209011264081</v>
      </c>
      <c r="Q23" s="146">
        <v>749</v>
      </c>
      <c r="R23" s="96">
        <v>130</v>
      </c>
      <c r="S23" s="251">
        <f t="shared" si="4"/>
        <v>644</v>
      </c>
      <c r="T23" s="252">
        <f t="shared" si="5"/>
        <v>0.14018691588785046</v>
      </c>
      <c r="U23" s="146">
        <v>799</v>
      </c>
      <c r="V23" s="96">
        <v>85</v>
      </c>
      <c r="W23" s="220">
        <f t="shared" si="6"/>
        <v>689</v>
      </c>
      <c r="X23" s="221">
        <f t="shared" si="7"/>
        <v>0.13767209011264081</v>
      </c>
      <c r="Y23" s="146">
        <v>899</v>
      </c>
      <c r="Z23" s="251">
        <v>0</v>
      </c>
      <c r="AA23" s="251">
        <f t="shared" si="8"/>
        <v>774</v>
      </c>
      <c r="AB23" s="252">
        <f t="shared" si="9"/>
        <v>0.13904338153503892</v>
      </c>
    </row>
    <row r="24" spans="1:28" s="4" customFormat="1" ht="12.75" customHeight="1">
      <c r="A24" s="177" t="s">
        <v>263</v>
      </c>
      <c r="B24" s="24" t="s">
        <v>20</v>
      </c>
      <c r="C24" s="66"/>
      <c r="D24" s="32">
        <v>1.1100000000000001</v>
      </c>
      <c r="E24" s="25" t="s">
        <v>460</v>
      </c>
      <c r="F24" s="73">
        <v>1209</v>
      </c>
      <c r="G24" s="60">
        <v>1099</v>
      </c>
      <c r="H24" s="53">
        <v>899</v>
      </c>
      <c r="I24" s="53">
        <v>794</v>
      </c>
      <c r="J24" s="53">
        <v>20</v>
      </c>
      <c r="K24" s="73">
        <f t="shared" si="0"/>
        <v>774</v>
      </c>
      <c r="L24" s="82">
        <f t="shared" si="1"/>
        <v>0.29572338489535943</v>
      </c>
      <c r="M24" s="146">
        <v>799</v>
      </c>
      <c r="N24" s="96">
        <v>85</v>
      </c>
      <c r="O24" s="220">
        <f t="shared" si="2"/>
        <v>689</v>
      </c>
      <c r="P24" s="221">
        <f t="shared" si="3"/>
        <v>0.13767209011264081</v>
      </c>
      <c r="Q24" s="146">
        <v>749</v>
      </c>
      <c r="R24" s="96">
        <v>130</v>
      </c>
      <c r="S24" s="251">
        <f t="shared" si="4"/>
        <v>644</v>
      </c>
      <c r="T24" s="252">
        <f t="shared" si="5"/>
        <v>0.14018691588785046</v>
      </c>
      <c r="U24" s="146">
        <v>799</v>
      </c>
      <c r="V24" s="96">
        <v>85</v>
      </c>
      <c r="W24" s="220">
        <f t="shared" si="6"/>
        <v>689</v>
      </c>
      <c r="X24" s="221">
        <f t="shared" si="7"/>
        <v>0.13767209011264081</v>
      </c>
      <c r="Y24" s="146">
        <v>899</v>
      </c>
      <c r="Z24" s="251">
        <v>0</v>
      </c>
      <c r="AA24" s="251">
        <f t="shared" si="8"/>
        <v>774</v>
      </c>
      <c r="AB24" s="252">
        <f t="shared" si="9"/>
        <v>0.13904338153503892</v>
      </c>
    </row>
    <row r="25" spans="1:28" s="4" customFormat="1" ht="12.75" customHeight="1">
      <c r="A25" s="207" t="s">
        <v>264</v>
      </c>
      <c r="B25" s="24" t="s">
        <v>20</v>
      </c>
      <c r="C25" s="66"/>
      <c r="D25" s="32">
        <v>1.1100000000000001</v>
      </c>
      <c r="E25" s="25" t="s">
        <v>461</v>
      </c>
      <c r="F25" s="73">
        <v>1319</v>
      </c>
      <c r="G25" s="60">
        <v>1199</v>
      </c>
      <c r="H25" s="53">
        <v>999</v>
      </c>
      <c r="I25" s="53">
        <v>931</v>
      </c>
      <c r="J25" s="53">
        <v>20</v>
      </c>
      <c r="K25" s="73">
        <f t="shared" si="0"/>
        <v>911</v>
      </c>
      <c r="L25" s="82">
        <f t="shared" si="1"/>
        <v>0.24020016680567138</v>
      </c>
      <c r="M25" s="146">
        <v>899</v>
      </c>
      <c r="N25" s="96">
        <v>85</v>
      </c>
      <c r="O25" s="220">
        <f t="shared" si="2"/>
        <v>826</v>
      </c>
      <c r="P25" s="221">
        <f t="shared" si="3"/>
        <v>8.1201334816462731E-2</v>
      </c>
      <c r="Q25" s="146">
        <v>849</v>
      </c>
      <c r="R25" s="96">
        <v>130</v>
      </c>
      <c r="S25" s="251">
        <f t="shared" si="4"/>
        <v>781</v>
      </c>
      <c r="T25" s="252">
        <f t="shared" si="5"/>
        <v>8.0094228504122497E-2</v>
      </c>
      <c r="U25" s="146">
        <v>899</v>
      </c>
      <c r="V25" s="96">
        <v>85</v>
      </c>
      <c r="W25" s="220">
        <f t="shared" si="6"/>
        <v>826</v>
      </c>
      <c r="X25" s="221">
        <f t="shared" si="7"/>
        <v>8.1201334816462731E-2</v>
      </c>
      <c r="Y25" s="146">
        <v>999</v>
      </c>
      <c r="Z25" s="251">
        <v>0</v>
      </c>
      <c r="AA25" s="251">
        <f t="shared" si="8"/>
        <v>911</v>
      </c>
      <c r="AB25" s="252">
        <f t="shared" si="9"/>
        <v>8.8088088088088087E-2</v>
      </c>
    </row>
    <row r="26" spans="1:28" s="4" customFormat="1" ht="12.75" customHeight="1">
      <c r="A26" s="104" t="s">
        <v>90</v>
      </c>
      <c r="B26" s="24" t="s">
        <v>20</v>
      </c>
      <c r="C26" s="121"/>
      <c r="D26" s="32">
        <v>0.83</v>
      </c>
      <c r="E26" s="25" t="s">
        <v>462</v>
      </c>
      <c r="F26" s="73">
        <v>1429</v>
      </c>
      <c r="G26" s="60">
        <v>1299</v>
      </c>
      <c r="H26" s="53">
        <v>1049</v>
      </c>
      <c r="I26" s="53">
        <v>871</v>
      </c>
      <c r="J26" s="53">
        <v>27</v>
      </c>
      <c r="K26" s="73">
        <f t="shared" si="0"/>
        <v>844</v>
      </c>
      <c r="L26" s="82">
        <f t="shared" si="1"/>
        <v>0.35026943802925325</v>
      </c>
      <c r="M26" s="146">
        <v>849</v>
      </c>
      <c r="N26" s="96">
        <v>163</v>
      </c>
      <c r="O26" s="220">
        <f t="shared" si="2"/>
        <v>681</v>
      </c>
      <c r="P26" s="221">
        <f t="shared" si="3"/>
        <v>0.19787985865724381</v>
      </c>
      <c r="Q26" s="146">
        <v>849</v>
      </c>
      <c r="R26" s="96">
        <v>163</v>
      </c>
      <c r="S26" s="251">
        <f t="shared" si="4"/>
        <v>681</v>
      </c>
      <c r="T26" s="252">
        <f t="shared" si="5"/>
        <v>0.19787985865724381</v>
      </c>
      <c r="U26" s="146">
        <v>899</v>
      </c>
      <c r="V26" s="96">
        <v>121</v>
      </c>
      <c r="W26" s="220">
        <f t="shared" si="6"/>
        <v>723</v>
      </c>
      <c r="X26" s="221">
        <f t="shared" si="7"/>
        <v>0.19577308120133483</v>
      </c>
      <c r="Y26" s="146">
        <v>949</v>
      </c>
      <c r="Z26" s="96">
        <v>80</v>
      </c>
      <c r="AA26" s="251">
        <f t="shared" si="8"/>
        <v>764</v>
      </c>
      <c r="AB26" s="252">
        <f t="shared" si="9"/>
        <v>0.19494204425711276</v>
      </c>
    </row>
    <row r="27" spans="1:28" s="4" customFormat="1" ht="12.75" customHeight="1">
      <c r="A27" s="177" t="s">
        <v>91</v>
      </c>
      <c r="B27" s="24" t="s">
        <v>20</v>
      </c>
      <c r="C27" s="121"/>
      <c r="D27" s="30">
        <v>1.1100000000000001</v>
      </c>
      <c r="E27" s="25" t="s">
        <v>463</v>
      </c>
      <c r="F27" s="73">
        <v>1429</v>
      </c>
      <c r="G27" s="60">
        <v>1299</v>
      </c>
      <c r="H27" s="53">
        <v>1049</v>
      </c>
      <c r="I27" s="53">
        <v>871</v>
      </c>
      <c r="J27" s="53">
        <v>27</v>
      </c>
      <c r="K27" s="73">
        <f t="shared" si="0"/>
        <v>844</v>
      </c>
      <c r="L27" s="82">
        <f t="shared" si="1"/>
        <v>0.35026943802925325</v>
      </c>
      <c r="M27" s="146">
        <v>849</v>
      </c>
      <c r="N27" s="96">
        <v>163</v>
      </c>
      <c r="O27" s="220">
        <f t="shared" si="2"/>
        <v>681</v>
      </c>
      <c r="P27" s="221">
        <f t="shared" si="3"/>
        <v>0.19787985865724381</v>
      </c>
      <c r="Q27" s="146">
        <v>849</v>
      </c>
      <c r="R27" s="96">
        <v>163</v>
      </c>
      <c r="S27" s="251">
        <f t="shared" si="4"/>
        <v>681</v>
      </c>
      <c r="T27" s="252">
        <f t="shared" si="5"/>
        <v>0.19787985865724381</v>
      </c>
      <c r="U27" s="146">
        <v>899</v>
      </c>
      <c r="V27" s="96">
        <v>121</v>
      </c>
      <c r="W27" s="220">
        <f t="shared" si="6"/>
        <v>723</v>
      </c>
      <c r="X27" s="221">
        <f t="shared" si="7"/>
        <v>0.19577308120133483</v>
      </c>
      <c r="Y27" s="146">
        <v>949</v>
      </c>
      <c r="Z27" s="96">
        <v>80</v>
      </c>
      <c r="AA27" s="251">
        <f t="shared" si="8"/>
        <v>764</v>
      </c>
      <c r="AB27" s="252">
        <f t="shared" si="9"/>
        <v>0.19494204425711276</v>
      </c>
    </row>
    <row r="28" spans="1:28" s="4" customFormat="1" ht="12.75" customHeight="1">
      <c r="A28" s="177" t="s">
        <v>92</v>
      </c>
      <c r="B28" s="24" t="s">
        <v>20</v>
      </c>
      <c r="C28" s="121"/>
      <c r="D28" s="30">
        <v>1.1100000000000001</v>
      </c>
      <c r="E28" s="25" t="s">
        <v>464</v>
      </c>
      <c r="F28" s="73">
        <v>1539</v>
      </c>
      <c r="G28" s="60">
        <v>1399</v>
      </c>
      <c r="H28" s="53">
        <v>1149</v>
      </c>
      <c r="I28" s="53">
        <v>996</v>
      </c>
      <c r="J28" s="53">
        <v>30</v>
      </c>
      <c r="K28" s="73">
        <f t="shared" si="0"/>
        <v>966</v>
      </c>
      <c r="L28" s="82">
        <f t="shared" si="1"/>
        <v>0.30950679056468905</v>
      </c>
      <c r="M28" s="146">
        <v>949</v>
      </c>
      <c r="N28" s="96">
        <v>163</v>
      </c>
      <c r="O28" s="220">
        <f t="shared" si="2"/>
        <v>803</v>
      </c>
      <c r="P28" s="221">
        <f t="shared" si="3"/>
        <v>0.15384615384615385</v>
      </c>
      <c r="Q28" s="146">
        <v>949</v>
      </c>
      <c r="R28" s="96">
        <v>163</v>
      </c>
      <c r="S28" s="251">
        <f t="shared" si="4"/>
        <v>803</v>
      </c>
      <c r="T28" s="252">
        <f t="shared" si="5"/>
        <v>0.15384615384615385</v>
      </c>
      <c r="U28" s="146">
        <v>999</v>
      </c>
      <c r="V28" s="96">
        <v>121</v>
      </c>
      <c r="W28" s="220">
        <f t="shared" si="6"/>
        <v>845</v>
      </c>
      <c r="X28" s="221">
        <f t="shared" si="7"/>
        <v>0.15415415415415415</v>
      </c>
      <c r="Y28" s="146">
        <v>1049</v>
      </c>
      <c r="Z28" s="96">
        <v>80</v>
      </c>
      <c r="AA28" s="251">
        <f t="shared" si="8"/>
        <v>886</v>
      </c>
      <c r="AB28" s="252">
        <f t="shared" si="9"/>
        <v>0.15538608198284079</v>
      </c>
    </row>
    <row r="29" spans="1:28" s="4" customFormat="1" ht="12.75" customHeight="1">
      <c r="A29" s="104" t="s">
        <v>93</v>
      </c>
      <c r="B29" s="24" t="s">
        <v>20</v>
      </c>
      <c r="C29" s="121"/>
      <c r="D29" s="32">
        <v>0.83</v>
      </c>
      <c r="E29" s="25" t="s">
        <v>465</v>
      </c>
      <c r="F29" s="73">
        <v>1319</v>
      </c>
      <c r="G29" s="60">
        <v>1199</v>
      </c>
      <c r="H29" s="53">
        <v>999</v>
      </c>
      <c r="I29" s="53">
        <v>804</v>
      </c>
      <c r="J29" s="53">
        <v>10</v>
      </c>
      <c r="K29" s="73">
        <f t="shared" si="0"/>
        <v>794</v>
      </c>
      <c r="L29" s="82">
        <f t="shared" si="1"/>
        <v>0.33778148457047541</v>
      </c>
      <c r="M29" s="146">
        <v>849</v>
      </c>
      <c r="N29" s="96">
        <v>118</v>
      </c>
      <c r="O29" s="220">
        <f t="shared" si="2"/>
        <v>676</v>
      </c>
      <c r="P29" s="221">
        <f t="shared" si="3"/>
        <v>0.20376914016489989</v>
      </c>
      <c r="Q29" s="146">
        <v>849</v>
      </c>
      <c r="R29" s="96">
        <v>118</v>
      </c>
      <c r="S29" s="251">
        <f t="shared" si="4"/>
        <v>676</v>
      </c>
      <c r="T29" s="252">
        <f t="shared" si="5"/>
        <v>0.20376914016489989</v>
      </c>
      <c r="U29" s="146">
        <v>899</v>
      </c>
      <c r="V29" s="96">
        <v>78</v>
      </c>
      <c r="W29" s="220">
        <f t="shared" si="6"/>
        <v>716</v>
      </c>
      <c r="X29" s="221">
        <f t="shared" si="7"/>
        <v>0.20355951056729699</v>
      </c>
      <c r="Y29" s="146">
        <v>899</v>
      </c>
      <c r="Z29" s="96">
        <v>78</v>
      </c>
      <c r="AA29" s="251">
        <f t="shared" si="8"/>
        <v>716</v>
      </c>
      <c r="AB29" s="252">
        <f t="shared" si="9"/>
        <v>0.20355951056729699</v>
      </c>
    </row>
    <row r="30" spans="1:28" s="4" customFormat="1" ht="12.75" customHeight="1">
      <c r="A30" s="177" t="s">
        <v>94</v>
      </c>
      <c r="B30" s="24" t="s">
        <v>20</v>
      </c>
      <c r="C30" s="121"/>
      <c r="D30" s="30">
        <v>1.1100000000000001</v>
      </c>
      <c r="E30" s="25" t="s">
        <v>466</v>
      </c>
      <c r="F30" s="73">
        <v>1319</v>
      </c>
      <c r="G30" s="60">
        <v>1199</v>
      </c>
      <c r="H30" s="53">
        <v>999</v>
      </c>
      <c r="I30" s="53">
        <v>804</v>
      </c>
      <c r="J30" s="53">
        <v>10</v>
      </c>
      <c r="K30" s="73">
        <f t="shared" si="0"/>
        <v>794</v>
      </c>
      <c r="L30" s="82">
        <f t="shared" si="1"/>
        <v>0.33778148457047541</v>
      </c>
      <c r="M30" s="146">
        <v>849</v>
      </c>
      <c r="N30" s="96">
        <v>118</v>
      </c>
      <c r="O30" s="220">
        <f t="shared" si="2"/>
        <v>676</v>
      </c>
      <c r="P30" s="221">
        <f t="shared" si="3"/>
        <v>0.20376914016489989</v>
      </c>
      <c r="Q30" s="146">
        <v>849</v>
      </c>
      <c r="R30" s="96">
        <v>118</v>
      </c>
      <c r="S30" s="251">
        <f t="shared" si="4"/>
        <v>676</v>
      </c>
      <c r="T30" s="252">
        <f t="shared" si="5"/>
        <v>0.20376914016489989</v>
      </c>
      <c r="U30" s="146">
        <v>899</v>
      </c>
      <c r="V30" s="96">
        <v>78</v>
      </c>
      <c r="W30" s="220">
        <f t="shared" si="6"/>
        <v>716</v>
      </c>
      <c r="X30" s="221">
        <f t="shared" si="7"/>
        <v>0.20355951056729699</v>
      </c>
      <c r="Y30" s="146">
        <v>899</v>
      </c>
      <c r="Z30" s="96">
        <v>78</v>
      </c>
      <c r="AA30" s="251">
        <f t="shared" si="8"/>
        <v>716</v>
      </c>
      <c r="AB30" s="252">
        <f t="shared" si="9"/>
        <v>0.20355951056729699</v>
      </c>
    </row>
    <row r="31" spans="1:28" s="4" customFormat="1" ht="12.75" customHeight="1">
      <c r="A31" s="177" t="s">
        <v>95</v>
      </c>
      <c r="B31" s="24" t="s">
        <v>20</v>
      </c>
      <c r="C31" s="121"/>
      <c r="D31" s="30">
        <v>1.1100000000000001</v>
      </c>
      <c r="E31" s="25" t="s">
        <v>467</v>
      </c>
      <c r="F31" s="73">
        <v>1429</v>
      </c>
      <c r="G31" s="60">
        <v>1299</v>
      </c>
      <c r="H31" s="53">
        <v>1099</v>
      </c>
      <c r="I31" s="53">
        <v>886</v>
      </c>
      <c r="J31" s="53">
        <v>10</v>
      </c>
      <c r="K31" s="73">
        <f t="shared" si="0"/>
        <v>876</v>
      </c>
      <c r="L31" s="82">
        <f t="shared" si="1"/>
        <v>0.32563510392609701</v>
      </c>
      <c r="M31" s="146">
        <v>949</v>
      </c>
      <c r="N31" s="96">
        <v>118</v>
      </c>
      <c r="O31" s="220">
        <f t="shared" si="2"/>
        <v>758</v>
      </c>
      <c r="P31" s="221">
        <f t="shared" si="3"/>
        <v>0.20126448893572182</v>
      </c>
      <c r="Q31" s="146">
        <v>949</v>
      </c>
      <c r="R31" s="96">
        <v>118</v>
      </c>
      <c r="S31" s="251">
        <f t="shared" si="4"/>
        <v>758</v>
      </c>
      <c r="T31" s="252">
        <f t="shared" si="5"/>
        <v>0.20126448893572182</v>
      </c>
      <c r="U31" s="146">
        <v>999</v>
      </c>
      <c r="V31" s="96">
        <v>78</v>
      </c>
      <c r="W31" s="220">
        <f t="shared" si="6"/>
        <v>798</v>
      </c>
      <c r="X31" s="221">
        <f t="shared" si="7"/>
        <v>0.20120120120120119</v>
      </c>
      <c r="Y31" s="146">
        <v>999</v>
      </c>
      <c r="Z31" s="96">
        <v>78</v>
      </c>
      <c r="AA31" s="251">
        <f t="shared" si="8"/>
        <v>798</v>
      </c>
      <c r="AB31" s="252">
        <f t="shared" si="9"/>
        <v>0.20120120120120119</v>
      </c>
    </row>
    <row r="32" spans="1:28" s="4" customFormat="1" ht="12.75" customHeight="1">
      <c r="A32" s="104" t="s">
        <v>97</v>
      </c>
      <c r="B32" s="24" t="s">
        <v>20</v>
      </c>
      <c r="C32" s="169" t="s">
        <v>332</v>
      </c>
      <c r="D32" s="32">
        <v>0.83</v>
      </c>
      <c r="E32" s="25" t="s">
        <v>468</v>
      </c>
      <c r="F32" s="73">
        <v>1539</v>
      </c>
      <c r="G32" s="60">
        <v>1399</v>
      </c>
      <c r="H32" s="53">
        <v>1149</v>
      </c>
      <c r="I32" s="53">
        <v>923</v>
      </c>
      <c r="J32" s="53">
        <v>12</v>
      </c>
      <c r="K32" s="73">
        <f t="shared" si="0"/>
        <v>911</v>
      </c>
      <c r="L32" s="82">
        <f t="shared" si="1"/>
        <v>0.34882058613295208</v>
      </c>
      <c r="M32" s="146">
        <v>1049</v>
      </c>
      <c r="N32" s="96">
        <v>77</v>
      </c>
      <c r="O32" s="220">
        <f t="shared" si="2"/>
        <v>834</v>
      </c>
      <c r="P32" s="221">
        <f t="shared" si="3"/>
        <v>0.20495710200190659</v>
      </c>
      <c r="Q32" s="146">
        <v>1049</v>
      </c>
      <c r="R32" s="96">
        <v>77</v>
      </c>
      <c r="S32" s="251">
        <f t="shared" si="4"/>
        <v>834</v>
      </c>
      <c r="T32" s="252">
        <f t="shared" si="5"/>
        <v>0.20495710200190659</v>
      </c>
      <c r="U32" s="146">
        <v>1049</v>
      </c>
      <c r="V32" s="96">
        <v>77</v>
      </c>
      <c r="W32" s="220">
        <f t="shared" si="6"/>
        <v>834</v>
      </c>
      <c r="X32" s="221">
        <f t="shared" si="7"/>
        <v>0.20495710200190659</v>
      </c>
      <c r="Y32" s="146">
        <v>1149</v>
      </c>
      <c r="Z32" s="251">
        <v>0</v>
      </c>
      <c r="AA32" s="251">
        <f t="shared" si="8"/>
        <v>911</v>
      </c>
      <c r="AB32" s="252">
        <f t="shared" si="9"/>
        <v>0.20713664055700609</v>
      </c>
    </row>
    <row r="33" spans="1:28" s="4" customFormat="1" ht="12.75" customHeight="1">
      <c r="A33" s="177" t="s">
        <v>98</v>
      </c>
      <c r="B33" s="24" t="s">
        <v>20</v>
      </c>
      <c r="C33" s="169" t="s">
        <v>332</v>
      </c>
      <c r="D33" s="30">
        <v>1.1100000000000001</v>
      </c>
      <c r="E33" s="25" t="s">
        <v>96</v>
      </c>
      <c r="F33" s="73">
        <v>1594</v>
      </c>
      <c r="G33" s="60">
        <v>1399</v>
      </c>
      <c r="H33" s="53">
        <v>1149</v>
      </c>
      <c r="I33" s="53">
        <v>923</v>
      </c>
      <c r="J33" s="53">
        <v>12</v>
      </c>
      <c r="K33" s="73">
        <f t="shared" si="0"/>
        <v>911</v>
      </c>
      <c r="L33" s="82">
        <f t="shared" si="1"/>
        <v>0.34882058613295208</v>
      </c>
      <c r="M33" s="146">
        <v>1049</v>
      </c>
      <c r="N33" s="96">
        <v>77</v>
      </c>
      <c r="O33" s="220">
        <f t="shared" si="2"/>
        <v>834</v>
      </c>
      <c r="P33" s="221">
        <f t="shared" si="3"/>
        <v>0.20495710200190659</v>
      </c>
      <c r="Q33" s="146">
        <v>1049</v>
      </c>
      <c r="R33" s="96">
        <v>77</v>
      </c>
      <c r="S33" s="251">
        <f t="shared" si="4"/>
        <v>834</v>
      </c>
      <c r="T33" s="252">
        <f t="shared" si="5"/>
        <v>0.20495710200190659</v>
      </c>
      <c r="U33" s="146">
        <v>1049</v>
      </c>
      <c r="V33" s="96">
        <v>77</v>
      </c>
      <c r="W33" s="220">
        <f t="shared" si="6"/>
        <v>834</v>
      </c>
      <c r="X33" s="221">
        <f t="shared" si="7"/>
        <v>0.20495710200190659</v>
      </c>
      <c r="Y33" s="146">
        <v>1149</v>
      </c>
      <c r="Z33" s="251">
        <v>0</v>
      </c>
      <c r="AA33" s="251">
        <f t="shared" si="8"/>
        <v>911</v>
      </c>
      <c r="AB33" s="252">
        <f t="shared" si="9"/>
        <v>0.20713664055700609</v>
      </c>
    </row>
    <row r="34" spans="1:28" s="4" customFormat="1" ht="12.75" customHeight="1">
      <c r="A34" s="177" t="s">
        <v>99</v>
      </c>
      <c r="B34" s="24" t="s">
        <v>20</v>
      </c>
      <c r="C34" s="169" t="s">
        <v>332</v>
      </c>
      <c r="D34" s="30">
        <v>1.1100000000000001</v>
      </c>
      <c r="E34" s="25" t="s">
        <v>104</v>
      </c>
      <c r="F34" s="73">
        <v>1649</v>
      </c>
      <c r="G34" s="60">
        <v>1499</v>
      </c>
      <c r="H34" s="53">
        <v>1249</v>
      </c>
      <c r="I34" s="53">
        <v>1005</v>
      </c>
      <c r="J34" s="53">
        <v>15</v>
      </c>
      <c r="K34" s="73">
        <f t="shared" si="0"/>
        <v>990</v>
      </c>
      <c r="L34" s="82">
        <f t="shared" si="1"/>
        <v>0.33955970647098066</v>
      </c>
      <c r="M34" s="146">
        <v>1149</v>
      </c>
      <c r="N34" s="96">
        <v>77</v>
      </c>
      <c r="O34" s="220">
        <f t="shared" si="2"/>
        <v>913</v>
      </c>
      <c r="P34" s="221">
        <f t="shared" si="3"/>
        <v>0.20539599651871193</v>
      </c>
      <c r="Q34" s="146">
        <v>1149</v>
      </c>
      <c r="R34" s="96">
        <v>77</v>
      </c>
      <c r="S34" s="251">
        <f t="shared" si="4"/>
        <v>913</v>
      </c>
      <c r="T34" s="252">
        <f t="shared" si="5"/>
        <v>0.20539599651871193</v>
      </c>
      <c r="U34" s="146">
        <v>1149</v>
      </c>
      <c r="V34" s="96">
        <v>77</v>
      </c>
      <c r="W34" s="220">
        <f t="shared" si="6"/>
        <v>913</v>
      </c>
      <c r="X34" s="221">
        <f t="shared" si="7"/>
        <v>0.20539599651871193</v>
      </c>
      <c r="Y34" s="146">
        <v>1249</v>
      </c>
      <c r="Z34" s="251">
        <v>0</v>
      </c>
      <c r="AA34" s="251">
        <f t="shared" si="8"/>
        <v>990</v>
      </c>
      <c r="AB34" s="252">
        <f t="shared" si="9"/>
        <v>0.20736589271417133</v>
      </c>
    </row>
    <row r="35" spans="1:28" s="4" customFormat="1" ht="12.75" customHeight="1">
      <c r="A35" s="104" t="s">
        <v>100</v>
      </c>
      <c r="B35" s="24" t="s">
        <v>20</v>
      </c>
      <c r="C35" s="169" t="s">
        <v>332</v>
      </c>
      <c r="D35" s="32">
        <v>0.83</v>
      </c>
      <c r="E35" s="25" t="s">
        <v>103</v>
      </c>
      <c r="F35" s="73">
        <v>1484</v>
      </c>
      <c r="G35" s="60">
        <v>1349</v>
      </c>
      <c r="H35" s="53">
        <v>1099</v>
      </c>
      <c r="I35" s="53">
        <v>886</v>
      </c>
      <c r="J35" s="53">
        <v>17</v>
      </c>
      <c r="K35" s="73">
        <f t="shared" si="0"/>
        <v>869</v>
      </c>
      <c r="L35" s="82">
        <f t="shared" si="1"/>
        <v>0.35581912527798371</v>
      </c>
      <c r="M35" s="146">
        <v>999</v>
      </c>
      <c r="N35" s="96">
        <v>77</v>
      </c>
      <c r="O35" s="220">
        <f t="shared" si="2"/>
        <v>792</v>
      </c>
      <c r="P35" s="221">
        <f t="shared" si="3"/>
        <v>0.2072072072072072</v>
      </c>
      <c r="Q35" s="146">
        <v>999</v>
      </c>
      <c r="R35" s="96">
        <v>77</v>
      </c>
      <c r="S35" s="251">
        <f t="shared" si="4"/>
        <v>792</v>
      </c>
      <c r="T35" s="252">
        <f t="shared" si="5"/>
        <v>0.2072072072072072</v>
      </c>
      <c r="U35" s="146">
        <v>1049</v>
      </c>
      <c r="V35" s="96">
        <v>37</v>
      </c>
      <c r="W35" s="220">
        <f t="shared" si="6"/>
        <v>832</v>
      </c>
      <c r="X35" s="221">
        <f t="shared" si="7"/>
        <v>0.20686367969494757</v>
      </c>
      <c r="Y35" s="146">
        <v>1099</v>
      </c>
      <c r="Z35" s="251">
        <v>0</v>
      </c>
      <c r="AA35" s="251">
        <f t="shared" si="8"/>
        <v>869</v>
      </c>
      <c r="AB35" s="252">
        <f t="shared" si="9"/>
        <v>0.20928116469517744</v>
      </c>
    </row>
    <row r="36" spans="1:28" s="4" customFormat="1" ht="12.75" customHeight="1">
      <c r="A36" s="177" t="s">
        <v>101</v>
      </c>
      <c r="B36" s="24" t="s">
        <v>20</v>
      </c>
      <c r="C36" s="169" t="s">
        <v>332</v>
      </c>
      <c r="D36" s="30">
        <v>1.1100000000000001</v>
      </c>
      <c r="E36" s="25" t="s">
        <v>96</v>
      </c>
      <c r="F36" s="73">
        <v>1484</v>
      </c>
      <c r="G36" s="60">
        <v>1349</v>
      </c>
      <c r="H36" s="53">
        <v>1099</v>
      </c>
      <c r="I36" s="53">
        <v>884</v>
      </c>
      <c r="J36" s="53">
        <v>17</v>
      </c>
      <c r="K36" s="73">
        <f t="shared" si="0"/>
        <v>867</v>
      </c>
      <c r="L36" s="82">
        <f t="shared" si="1"/>
        <v>0.35730170496664193</v>
      </c>
      <c r="M36" s="146">
        <v>999</v>
      </c>
      <c r="N36" s="96">
        <v>77</v>
      </c>
      <c r="O36" s="220">
        <f t="shared" si="2"/>
        <v>790</v>
      </c>
      <c r="P36" s="221">
        <f t="shared" si="3"/>
        <v>0.20920920920920921</v>
      </c>
      <c r="Q36" s="146">
        <v>999</v>
      </c>
      <c r="R36" s="96">
        <v>77</v>
      </c>
      <c r="S36" s="251">
        <f t="shared" si="4"/>
        <v>790</v>
      </c>
      <c r="T36" s="252">
        <f t="shared" si="5"/>
        <v>0.20920920920920921</v>
      </c>
      <c r="U36" s="146">
        <v>1049</v>
      </c>
      <c r="V36" s="96">
        <v>36</v>
      </c>
      <c r="W36" s="220">
        <f t="shared" si="6"/>
        <v>831</v>
      </c>
      <c r="X36" s="221">
        <f t="shared" si="7"/>
        <v>0.20781696854146806</v>
      </c>
      <c r="Y36" s="146">
        <v>1099</v>
      </c>
      <c r="Z36" s="251">
        <v>0</v>
      </c>
      <c r="AA36" s="251">
        <f t="shared" si="8"/>
        <v>867</v>
      </c>
      <c r="AB36" s="252">
        <f t="shared" si="9"/>
        <v>0.2111010009099181</v>
      </c>
    </row>
    <row r="37" spans="1:28" s="4" customFormat="1" ht="12.75" customHeight="1">
      <c r="A37" s="177" t="s">
        <v>102</v>
      </c>
      <c r="B37" s="24" t="s">
        <v>20</v>
      </c>
      <c r="C37" s="169" t="s">
        <v>332</v>
      </c>
      <c r="D37" s="30">
        <v>1.1100000000000001</v>
      </c>
      <c r="E37" s="25" t="s">
        <v>104</v>
      </c>
      <c r="F37" s="73">
        <v>1594</v>
      </c>
      <c r="G37" s="60">
        <v>1449</v>
      </c>
      <c r="H37" s="53">
        <v>1199</v>
      </c>
      <c r="I37" s="53">
        <v>964</v>
      </c>
      <c r="J37" s="53">
        <v>15</v>
      </c>
      <c r="K37" s="73">
        <f t="shared" si="0"/>
        <v>949</v>
      </c>
      <c r="L37" s="82">
        <f t="shared" si="1"/>
        <v>0.34506556245686681</v>
      </c>
      <c r="M37" s="146">
        <v>1099</v>
      </c>
      <c r="N37" s="96">
        <v>77</v>
      </c>
      <c r="O37" s="220">
        <f t="shared" si="2"/>
        <v>872</v>
      </c>
      <c r="P37" s="221">
        <f t="shared" si="3"/>
        <v>0.20655141037306643</v>
      </c>
      <c r="Q37" s="146">
        <v>1099</v>
      </c>
      <c r="R37" s="96">
        <v>77</v>
      </c>
      <c r="S37" s="251">
        <f t="shared" si="4"/>
        <v>872</v>
      </c>
      <c r="T37" s="252">
        <f t="shared" si="5"/>
        <v>0.20655141037306643</v>
      </c>
      <c r="U37" s="146">
        <v>1149</v>
      </c>
      <c r="V37" s="96">
        <v>36</v>
      </c>
      <c r="W37" s="220">
        <f t="shared" si="6"/>
        <v>913</v>
      </c>
      <c r="X37" s="221">
        <f t="shared" si="7"/>
        <v>0.20539599651871193</v>
      </c>
      <c r="Y37" s="146">
        <v>1199</v>
      </c>
      <c r="Z37" s="251">
        <v>0</v>
      </c>
      <c r="AA37" s="251">
        <f t="shared" si="8"/>
        <v>949</v>
      </c>
      <c r="AB37" s="252">
        <f t="shared" si="9"/>
        <v>0.2085070892410342</v>
      </c>
    </row>
    <row r="38" spans="1:28" s="4" customFormat="1" ht="12.75" customHeight="1">
      <c r="A38" s="104" t="s">
        <v>265</v>
      </c>
      <c r="B38" s="24" t="s">
        <v>20</v>
      </c>
      <c r="C38" s="66"/>
      <c r="D38" s="30">
        <v>0.83</v>
      </c>
      <c r="E38" s="25" t="s">
        <v>475</v>
      </c>
      <c r="F38" s="73">
        <v>1594</v>
      </c>
      <c r="G38" s="136">
        <v>1449</v>
      </c>
      <c r="H38" s="144">
        <v>1149</v>
      </c>
      <c r="I38" s="53">
        <v>996</v>
      </c>
      <c r="J38" s="53">
        <v>0</v>
      </c>
      <c r="K38" s="73">
        <f t="shared" si="0"/>
        <v>996</v>
      </c>
      <c r="L38" s="82">
        <f t="shared" si="1"/>
        <v>0.31262939958592134</v>
      </c>
      <c r="M38" s="146">
        <v>999</v>
      </c>
      <c r="N38" s="96">
        <v>121</v>
      </c>
      <c r="O38" s="220">
        <f t="shared" si="2"/>
        <v>875</v>
      </c>
      <c r="P38" s="221">
        <f t="shared" si="3"/>
        <v>0.12412412412412413</v>
      </c>
      <c r="Q38" s="146">
        <v>999</v>
      </c>
      <c r="R38" s="96">
        <v>121</v>
      </c>
      <c r="S38" s="251">
        <f t="shared" si="4"/>
        <v>875</v>
      </c>
      <c r="T38" s="252">
        <f t="shared" si="5"/>
        <v>0.12412412412412413</v>
      </c>
      <c r="U38" s="146">
        <v>999</v>
      </c>
      <c r="V38" s="96">
        <v>121</v>
      </c>
      <c r="W38" s="220">
        <f t="shared" si="6"/>
        <v>875</v>
      </c>
      <c r="X38" s="221">
        <f t="shared" si="7"/>
        <v>0.12412412412412413</v>
      </c>
      <c r="Y38" s="146">
        <v>999</v>
      </c>
      <c r="Z38" s="96">
        <v>120</v>
      </c>
      <c r="AA38" s="251">
        <f t="shared" si="8"/>
        <v>876</v>
      </c>
      <c r="AB38" s="252">
        <f t="shared" si="9"/>
        <v>0.12312312312312312</v>
      </c>
    </row>
    <row r="39" spans="1:28" s="4" customFormat="1" ht="12.75" customHeight="1">
      <c r="A39" s="177" t="s">
        <v>266</v>
      </c>
      <c r="B39" s="24" t="s">
        <v>20</v>
      </c>
      <c r="C39" s="66"/>
      <c r="D39" s="30">
        <v>1.1100000000000001</v>
      </c>
      <c r="E39" s="25" t="s">
        <v>476</v>
      </c>
      <c r="F39" s="73">
        <v>1594</v>
      </c>
      <c r="G39" s="136">
        <v>1449</v>
      </c>
      <c r="H39" s="144">
        <v>1149</v>
      </c>
      <c r="I39" s="53">
        <v>996</v>
      </c>
      <c r="J39" s="53">
        <v>0</v>
      </c>
      <c r="K39" s="73">
        <f t="shared" si="0"/>
        <v>996</v>
      </c>
      <c r="L39" s="82">
        <f t="shared" si="1"/>
        <v>0.31262939958592134</v>
      </c>
      <c r="M39" s="146">
        <v>999</v>
      </c>
      <c r="N39" s="96">
        <v>121</v>
      </c>
      <c r="O39" s="220">
        <f t="shared" si="2"/>
        <v>875</v>
      </c>
      <c r="P39" s="221">
        <f t="shared" si="3"/>
        <v>0.12412412412412413</v>
      </c>
      <c r="Q39" s="146">
        <v>999</v>
      </c>
      <c r="R39" s="96">
        <v>121</v>
      </c>
      <c r="S39" s="251">
        <f t="shared" si="4"/>
        <v>875</v>
      </c>
      <c r="T39" s="252">
        <f t="shared" si="5"/>
        <v>0.12412412412412413</v>
      </c>
      <c r="U39" s="146">
        <v>999</v>
      </c>
      <c r="V39" s="96">
        <v>121</v>
      </c>
      <c r="W39" s="220">
        <f t="shared" si="6"/>
        <v>875</v>
      </c>
      <c r="X39" s="221">
        <f t="shared" si="7"/>
        <v>0.12412412412412413</v>
      </c>
      <c r="Y39" s="146">
        <v>999</v>
      </c>
      <c r="Z39" s="96">
        <v>120</v>
      </c>
      <c r="AA39" s="251">
        <f t="shared" si="8"/>
        <v>876</v>
      </c>
      <c r="AB39" s="252">
        <f t="shared" si="9"/>
        <v>0.12312312312312312</v>
      </c>
    </row>
    <row r="40" spans="1:28" s="4" customFormat="1" ht="12.75" customHeight="1">
      <c r="A40" s="177" t="s">
        <v>267</v>
      </c>
      <c r="B40" s="24" t="s">
        <v>20</v>
      </c>
      <c r="C40" s="66"/>
      <c r="D40" s="30">
        <v>1.1100000000000001</v>
      </c>
      <c r="E40" s="25" t="s">
        <v>477</v>
      </c>
      <c r="F40" s="73">
        <v>1704</v>
      </c>
      <c r="G40" s="136">
        <v>1549</v>
      </c>
      <c r="H40" s="144">
        <v>1249</v>
      </c>
      <c r="I40" s="53">
        <v>1084</v>
      </c>
      <c r="J40" s="53">
        <v>0</v>
      </c>
      <c r="K40" s="73">
        <f t="shared" si="0"/>
        <v>1084</v>
      </c>
      <c r="L40" s="82">
        <f t="shared" si="1"/>
        <v>0.30019367333763719</v>
      </c>
      <c r="M40" s="146">
        <v>1099</v>
      </c>
      <c r="N40" s="96">
        <v>121</v>
      </c>
      <c r="O40" s="220">
        <f t="shared" si="2"/>
        <v>963</v>
      </c>
      <c r="P40" s="221">
        <f t="shared" si="3"/>
        <v>0.12374886260236578</v>
      </c>
      <c r="Q40" s="146">
        <v>1099</v>
      </c>
      <c r="R40" s="96">
        <v>121</v>
      </c>
      <c r="S40" s="251">
        <f t="shared" si="4"/>
        <v>963</v>
      </c>
      <c r="T40" s="252">
        <f t="shared" si="5"/>
        <v>0.12374886260236578</v>
      </c>
      <c r="U40" s="146">
        <v>1099</v>
      </c>
      <c r="V40" s="96">
        <v>121</v>
      </c>
      <c r="W40" s="220">
        <f t="shared" si="6"/>
        <v>963</v>
      </c>
      <c r="X40" s="221">
        <f t="shared" si="7"/>
        <v>0.12374886260236578</v>
      </c>
      <c r="Y40" s="146">
        <v>1099</v>
      </c>
      <c r="Z40" s="96">
        <v>120</v>
      </c>
      <c r="AA40" s="251">
        <f t="shared" si="8"/>
        <v>964</v>
      </c>
      <c r="AB40" s="252">
        <f t="shared" si="9"/>
        <v>0.12283894449499545</v>
      </c>
    </row>
    <row r="41" spans="1:28" s="4" customFormat="1" ht="12.75" customHeight="1">
      <c r="A41" s="104" t="s">
        <v>268</v>
      </c>
      <c r="B41" s="24" t="s">
        <v>20</v>
      </c>
      <c r="C41" s="66"/>
      <c r="D41" s="30">
        <v>0.83</v>
      </c>
      <c r="E41" s="25" t="s">
        <v>465</v>
      </c>
      <c r="F41" s="73">
        <v>1484</v>
      </c>
      <c r="G41" s="136">
        <v>1349</v>
      </c>
      <c r="H41" s="144">
        <v>1099</v>
      </c>
      <c r="I41" s="53">
        <v>915</v>
      </c>
      <c r="J41" s="53">
        <v>0</v>
      </c>
      <c r="K41" s="73">
        <f t="shared" si="0"/>
        <v>915</v>
      </c>
      <c r="L41" s="82">
        <f t="shared" si="1"/>
        <v>0.32171979243884358</v>
      </c>
      <c r="M41" s="146">
        <v>949</v>
      </c>
      <c r="N41" s="96">
        <v>121</v>
      </c>
      <c r="O41" s="220">
        <f t="shared" si="2"/>
        <v>794</v>
      </c>
      <c r="P41" s="221">
        <f t="shared" si="3"/>
        <v>0.16332982086406744</v>
      </c>
      <c r="Q41" s="146">
        <v>949</v>
      </c>
      <c r="R41" s="96">
        <v>121</v>
      </c>
      <c r="S41" s="251">
        <f t="shared" si="4"/>
        <v>794</v>
      </c>
      <c r="T41" s="252">
        <f t="shared" si="5"/>
        <v>0.16332982086406744</v>
      </c>
      <c r="U41" s="146">
        <v>999</v>
      </c>
      <c r="V41" s="96">
        <v>79</v>
      </c>
      <c r="W41" s="220">
        <f t="shared" si="6"/>
        <v>836</v>
      </c>
      <c r="X41" s="221">
        <f t="shared" si="7"/>
        <v>0.16316316316316315</v>
      </c>
      <c r="Y41" s="146">
        <v>999</v>
      </c>
      <c r="Z41" s="96">
        <v>78</v>
      </c>
      <c r="AA41" s="251">
        <f t="shared" si="8"/>
        <v>837</v>
      </c>
      <c r="AB41" s="252">
        <f t="shared" si="9"/>
        <v>0.16216216216216217</v>
      </c>
    </row>
    <row r="42" spans="1:28" s="4" customFormat="1" ht="12.75" customHeight="1">
      <c r="A42" s="177" t="s">
        <v>269</v>
      </c>
      <c r="B42" s="24" t="s">
        <v>20</v>
      </c>
      <c r="C42" s="66"/>
      <c r="D42" s="30">
        <v>1.1100000000000001</v>
      </c>
      <c r="E42" s="25" t="s">
        <v>466</v>
      </c>
      <c r="F42" s="73">
        <v>1484</v>
      </c>
      <c r="G42" s="136">
        <v>1349</v>
      </c>
      <c r="H42" s="144">
        <v>1099</v>
      </c>
      <c r="I42" s="53">
        <v>915</v>
      </c>
      <c r="J42" s="53">
        <v>0</v>
      </c>
      <c r="K42" s="73">
        <f t="shared" si="0"/>
        <v>915</v>
      </c>
      <c r="L42" s="82">
        <f t="shared" si="1"/>
        <v>0.32171979243884358</v>
      </c>
      <c r="M42" s="146">
        <v>949</v>
      </c>
      <c r="N42" s="96">
        <v>121</v>
      </c>
      <c r="O42" s="220">
        <f t="shared" si="2"/>
        <v>794</v>
      </c>
      <c r="P42" s="221">
        <f t="shared" si="3"/>
        <v>0.16332982086406744</v>
      </c>
      <c r="Q42" s="146">
        <v>949</v>
      </c>
      <c r="R42" s="96">
        <v>121</v>
      </c>
      <c r="S42" s="251">
        <f t="shared" si="4"/>
        <v>794</v>
      </c>
      <c r="T42" s="252">
        <f t="shared" si="5"/>
        <v>0.16332982086406744</v>
      </c>
      <c r="U42" s="146">
        <v>999</v>
      </c>
      <c r="V42" s="96">
        <v>79</v>
      </c>
      <c r="W42" s="220">
        <f t="shared" si="6"/>
        <v>836</v>
      </c>
      <c r="X42" s="221">
        <f t="shared" si="7"/>
        <v>0.16316316316316315</v>
      </c>
      <c r="Y42" s="146">
        <v>999</v>
      </c>
      <c r="Z42" s="96">
        <v>78</v>
      </c>
      <c r="AA42" s="251">
        <f t="shared" si="8"/>
        <v>837</v>
      </c>
      <c r="AB42" s="252">
        <f t="shared" si="9"/>
        <v>0.16216216216216217</v>
      </c>
    </row>
    <row r="43" spans="1:28" s="4" customFormat="1" ht="12.75" customHeight="1">
      <c r="A43" s="177" t="s">
        <v>270</v>
      </c>
      <c r="B43" s="24" t="s">
        <v>20</v>
      </c>
      <c r="C43" s="66"/>
      <c r="D43" s="30">
        <v>1.1100000000000001</v>
      </c>
      <c r="E43" s="25" t="s">
        <v>478</v>
      </c>
      <c r="F43" s="73">
        <v>1594</v>
      </c>
      <c r="G43" s="136">
        <v>1449</v>
      </c>
      <c r="H43" s="144">
        <v>1199</v>
      </c>
      <c r="I43" s="53">
        <v>1040</v>
      </c>
      <c r="J43" s="53">
        <v>0</v>
      </c>
      <c r="K43" s="73">
        <f t="shared" si="0"/>
        <v>1040</v>
      </c>
      <c r="L43" s="82">
        <f t="shared" si="1"/>
        <v>0.28226363008971705</v>
      </c>
      <c r="M43" s="146">
        <v>1049</v>
      </c>
      <c r="N43" s="96">
        <v>121</v>
      </c>
      <c r="O43" s="220">
        <f t="shared" si="2"/>
        <v>919</v>
      </c>
      <c r="P43" s="221">
        <f t="shared" si="3"/>
        <v>0.12392755004766444</v>
      </c>
      <c r="Q43" s="146">
        <v>1049</v>
      </c>
      <c r="R43" s="96">
        <v>121</v>
      </c>
      <c r="S43" s="251">
        <f t="shared" si="4"/>
        <v>919</v>
      </c>
      <c r="T43" s="252">
        <f t="shared" si="5"/>
        <v>0.12392755004766444</v>
      </c>
      <c r="U43" s="146">
        <v>999</v>
      </c>
      <c r="V43" s="96">
        <v>162</v>
      </c>
      <c r="W43" s="220">
        <f t="shared" si="6"/>
        <v>878</v>
      </c>
      <c r="X43" s="221">
        <f t="shared" si="7"/>
        <v>0.12112112112112113</v>
      </c>
      <c r="Y43" s="146">
        <v>1099</v>
      </c>
      <c r="Z43" s="96">
        <v>78</v>
      </c>
      <c r="AA43" s="251">
        <f t="shared" si="8"/>
        <v>962</v>
      </c>
      <c r="AB43" s="252">
        <f t="shared" si="9"/>
        <v>0.12465878070973613</v>
      </c>
    </row>
    <row r="44" spans="1:28" s="4" customFormat="1" ht="12.75" customHeight="1">
      <c r="A44" s="187" t="s">
        <v>346</v>
      </c>
      <c r="B44" s="24" t="s">
        <v>20</v>
      </c>
      <c r="C44" s="66"/>
      <c r="D44" s="30">
        <v>0.83</v>
      </c>
      <c r="E44" s="25" t="s">
        <v>479</v>
      </c>
      <c r="F44" s="73">
        <v>1704</v>
      </c>
      <c r="G44" s="136">
        <v>1549</v>
      </c>
      <c r="H44" s="144">
        <v>1249</v>
      </c>
      <c r="I44" s="53">
        <v>1134</v>
      </c>
      <c r="J44" s="53">
        <v>0</v>
      </c>
      <c r="K44" s="73">
        <f t="shared" si="0"/>
        <v>1134</v>
      </c>
      <c r="L44" s="82">
        <f t="shared" si="1"/>
        <v>0.26791478373143962</v>
      </c>
      <c r="M44" s="146">
        <v>1099</v>
      </c>
      <c r="N44" s="96">
        <v>128</v>
      </c>
      <c r="O44" s="220">
        <f t="shared" si="2"/>
        <v>1006</v>
      </c>
      <c r="P44" s="221">
        <f t="shared" si="3"/>
        <v>8.4622383985441307E-2</v>
      </c>
      <c r="Q44" s="146">
        <v>1049</v>
      </c>
      <c r="R44" s="96">
        <v>169</v>
      </c>
      <c r="S44" s="251">
        <f t="shared" si="4"/>
        <v>965</v>
      </c>
      <c r="T44" s="252">
        <f t="shared" si="5"/>
        <v>8.0076263107721646E-2</v>
      </c>
      <c r="U44" s="146">
        <v>1099</v>
      </c>
      <c r="V44" s="96">
        <v>125</v>
      </c>
      <c r="W44" s="220">
        <f t="shared" si="6"/>
        <v>1009</v>
      </c>
      <c r="X44" s="221">
        <f t="shared" si="7"/>
        <v>8.1892629663330302E-2</v>
      </c>
      <c r="Y44" s="146">
        <v>1249</v>
      </c>
      <c r="Z44" s="251">
        <v>0</v>
      </c>
      <c r="AA44" s="251">
        <f t="shared" si="8"/>
        <v>1134</v>
      </c>
      <c r="AB44" s="252">
        <f t="shared" si="9"/>
        <v>9.2073658927141713E-2</v>
      </c>
    </row>
    <row r="45" spans="1:28" s="4" customFormat="1" ht="12.75" customHeight="1">
      <c r="A45" s="178" t="s">
        <v>271</v>
      </c>
      <c r="B45" s="24" t="s">
        <v>20</v>
      </c>
      <c r="C45" s="66"/>
      <c r="D45" s="30">
        <v>0.83</v>
      </c>
      <c r="E45" s="25" t="s">
        <v>480</v>
      </c>
      <c r="F45" s="73">
        <v>1759</v>
      </c>
      <c r="G45" s="136">
        <v>1599</v>
      </c>
      <c r="H45" s="144">
        <v>1249</v>
      </c>
      <c r="I45" s="53">
        <v>1097</v>
      </c>
      <c r="J45" s="53">
        <v>0</v>
      </c>
      <c r="K45" s="73">
        <f t="shared" si="0"/>
        <v>1097</v>
      </c>
      <c r="L45" s="82">
        <f t="shared" si="1"/>
        <v>0.31394621638524078</v>
      </c>
      <c r="M45" s="146">
        <v>1149</v>
      </c>
      <c r="N45" s="96">
        <v>80</v>
      </c>
      <c r="O45" s="220">
        <f t="shared" si="2"/>
        <v>1017</v>
      </c>
      <c r="P45" s="221">
        <f t="shared" si="3"/>
        <v>0.11488250652741515</v>
      </c>
      <c r="Q45" s="146">
        <v>1149</v>
      </c>
      <c r="R45" s="96">
        <v>80</v>
      </c>
      <c r="S45" s="251">
        <f t="shared" si="4"/>
        <v>1017</v>
      </c>
      <c r="T45" s="252">
        <f t="shared" si="5"/>
        <v>0.11488250652741515</v>
      </c>
      <c r="U45" s="146">
        <v>1199</v>
      </c>
      <c r="V45" s="96">
        <v>38</v>
      </c>
      <c r="W45" s="220">
        <f t="shared" si="6"/>
        <v>1059</v>
      </c>
      <c r="X45" s="221">
        <f t="shared" si="7"/>
        <v>0.11676396997497915</v>
      </c>
      <c r="Y45" s="146">
        <v>1249</v>
      </c>
      <c r="Z45" s="251">
        <v>0</v>
      </c>
      <c r="AA45" s="251">
        <f t="shared" si="8"/>
        <v>1097</v>
      </c>
      <c r="AB45" s="252">
        <f t="shared" si="9"/>
        <v>0.12169735788630905</v>
      </c>
    </row>
    <row r="46" spans="1:28" s="4" customFormat="1" ht="12.75" customHeight="1">
      <c r="A46" s="177" t="s">
        <v>272</v>
      </c>
      <c r="B46" s="24" t="s">
        <v>20</v>
      </c>
      <c r="C46" s="66"/>
      <c r="D46" s="30">
        <v>1.1100000000000001</v>
      </c>
      <c r="E46" s="25" t="s">
        <v>481</v>
      </c>
      <c r="F46" s="73">
        <v>1759</v>
      </c>
      <c r="G46" s="136">
        <v>1599</v>
      </c>
      <c r="H46" s="144">
        <v>1249</v>
      </c>
      <c r="I46" s="53">
        <v>1085</v>
      </c>
      <c r="J46" s="53">
        <v>0</v>
      </c>
      <c r="K46" s="73">
        <f t="shared" si="0"/>
        <v>1085</v>
      </c>
      <c r="L46" s="82">
        <f t="shared" si="1"/>
        <v>0.32145090681676047</v>
      </c>
      <c r="M46" s="146">
        <v>1149</v>
      </c>
      <c r="N46" s="96">
        <v>78</v>
      </c>
      <c r="O46" s="220">
        <f t="shared" si="2"/>
        <v>1007</v>
      </c>
      <c r="P46" s="221">
        <f t="shared" si="3"/>
        <v>0.12358572671888599</v>
      </c>
      <c r="Q46" s="146">
        <v>1149</v>
      </c>
      <c r="R46" s="96">
        <v>78</v>
      </c>
      <c r="S46" s="251">
        <f t="shared" si="4"/>
        <v>1007</v>
      </c>
      <c r="T46" s="252">
        <f t="shared" si="5"/>
        <v>0.12358572671888599</v>
      </c>
      <c r="U46" s="146">
        <v>1199</v>
      </c>
      <c r="V46" s="96">
        <v>37</v>
      </c>
      <c r="W46" s="220">
        <f t="shared" si="6"/>
        <v>1048</v>
      </c>
      <c r="X46" s="221">
        <f t="shared" si="7"/>
        <v>0.12593828190158465</v>
      </c>
      <c r="Y46" s="146">
        <v>1249</v>
      </c>
      <c r="Z46" s="251">
        <v>0</v>
      </c>
      <c r="AA46" s="251">
        <f t="shared" si="8"/>
        <v>1085</v>
      </c>
      <c r="AB46" s="252">
        <f t="shared" si="9"/>
        <v>0.13130504403522819</v>
      </c>
    </row>
    <row r="47" spans="1:28" s="4" customFormat="1" ht="12.75" customHeight="1">
      <c r="A47" s="177" t="s">
        <v>273</v>
      </c>
      <c r="B47" s="24" t="s">
        <v>20</v>
      </c>
      <c r="C47" s="66"/>
      <c r="D47" s="30">
        <v>1.1100000000000001</v>
      </c>
      <c r="E47" s="25" t="s">
        <v>482</v>
      </c>
      <c r="F47" s="73">
        <v>1869</v>
      </c>
      <c r="G47" s="136">
        <v>1699</v>
      </c>
      <c r="H47" s="144">
        <v>1349</v>
      </c>
      <c r="I47" s="53">
        <v>1172</v>
      </c>
      <c r="J47" s="53">
        <v>0</v>
      </c>
      <c r="K47" s="73">
        <f t="shared" si="0"/>
        <v>1172</v>
      </c>
      <c r="L47" s="82">
        <f t="shared" si="1"/>
        <v>0.31018246027074747</v>
      </c>
      <c r="M47" s="146">
        <v>1249</v>
      </c>
      <c r="N47" s="96">
        <v>78</v>
      </c>
      <c r="O47" s="220">
        <f t="shared" si="2"/>
        <v>1094</v>
      </c>
      <c r="P47" s="221">
        <f t="shared" si="3"/>
        <v>0.12409927942353884</v>
      </c>
      <c r="Q47" s="146">
        <v>1249</v>
      </c>
      <c r="R47" s="96">
        <v>78</v>
      </c>
      <c r="S47" s="251">
        <f t="shared" si="4"/>
        <v>1094</v>
      </c>
      <c r="T47" s="252">
        <f t="shared" si="5"/>
        <v>0.12409927942353884</v>
      </c>
      <c r="U47" s="146">
        <v>1299</v>
      </c>
      <c r="V47" s="96">
        <v>37</v>
      </c>
      <c r="W47" s="220">
        <f t="shared" si="6"/>
        <v>1135</v>
      </c>
      <c r="X47" s="221">
        <f t="shared" si="7"/>
        <v>0.12625096227867591</v>
      </c>
      <c r="Y47" s="146">
        <v>1349</v>
      </c>
      <c r="Z47" s="251">
        <v>0</v>
      </c>
      <c r="AA47" s="251">
        <f t="shared" si="8"/>
        <v>1172</v>
      </c>
      <c r="AB47" s="252">
        <f t="shared" si="9"/>
        <v>0.13120830244625648</v>
      </c>
    </row>
    <row r="48" spans="1:28" s="4" customFormat="1" ht="12.75" customHeight="1">
      <c r="A48" s="104" t="s">
        <v>274</v>
      </c>
      <c r="B48" s="24" t="s">
        <v>20</v>
      </c>
      <c r="C48" s="66"/>
      <c r="D48" s="30">
        <v>0.83</v>
      </c>
      <c r="E48" s="25" t="s">
        <v>483</v>
      </c>
      <c r="F48" s="73">
        <v>1649</v>
      </c>
      <c r="G48" s="136">
        <v>1499</v>
      </c>
      <c r="H48" s="144">
        <v>1199</v>
      </c>
      <c r="I48" s="53">
        <v>1044</v>
      </c>
      <c r="J48" s="53">
        <v>0</v>
      </c>
      <c r="K48" s="73">
        <f t="shared" si="0"/>
        <v>1044</v>
      </c>
      <c r="L48" s="82">
        <f t="shared" si="1"/>
        <v>0.30353569046030687</v>
      </c>
      <c r="M48" s="146">
        <v>1099</v>
      </c>
      <c r="N48" s="96">
        <v>75</v>
      </c>
      <c r="O48" s="220">
        <f t="shared" si="2"/>
        <v>969</v>
      </c>
      <c r="P48" s="221">
        <f t="shared" si="3"/>
        <v>0.11828935395814377</v>
      </c>
      <c r="Q48" s="146">
        <v>1099</v>
      </c>
      <c r="R48" s="96">
        <v>75</v>
      </c>
      <c r="S48" s="251">
        <f t="shared" si="4"/>
        <v>969</v>
      </c>
      <c r="T48" s="252">
        <f t="shared" si="5"/>
        <v>0.11828935395814377</v>
      </c>
      <c r="U48" s="146">
        <v>1199</v>
      </c>
      <c r="V48" s="220">
        <v>0</v>
      </c>
      <c r="W48" s="220">
        <f t="shared" si="6"/>
        <v>1044</v>
      </c>
      <c r="X48" s="221">
        <f t="shared" si="7"/>
        <v>0.12927439532944121</v>
      </c>
      <c r="Y48" s="146">
        <v>1199</v>
      </c>
      <c r="Z48" s="251">
        <v>0</v>
      </c>
      <c r="AA48" s="251">
        <f t="shared" si="8"/>
        <v>1044</v>
      </c>
      <c r="AB48" s="252">
        <f t="shared" si="9"/>
        <v>0.12927439532944121</v>
      </c>
    </row>
    <row r="49" spans="1:28" s="4" customFormat="1" ht="12.75" customHeight="1">
      <c r="A49" s="177" t="s">
        <v>275</v>
      </c>
      <c r="B49" s="24" t="s">
        <v>20</v>
      </c>
      <c r="C49" s="66"/>
      <c r="D49" s="30">
        <v>1.1100000000000001</v>
      </c>
      <c r="E49" s="25" t="s">
        <v>484</v>
      </c>
      <c r="F49" s="73">
        <v>1649</v>
      </c>
      <c r="G49" s="136">
        <v>1499</v>
      </c>
      <c r="H49" s="144">
        <v>1199</v>
      </c>
      <c r="I49" s="53">
        <v>1042</v>
      </c>
      <c r="J49" s="53">
        <v>0</v>
      </c>
      <c r="K49" s="73">
        <f t="shared" si="0"/>
        <v>1042</v>
      </c>
      <c r="L49" s="82">
        <f t="shared" si="1"/>
        <v>0.30486991327551699</v>
      </c>
      <c r="M49" s="146">
        <v>1099</v>
      </c>
      <c r="N49" s="96">
        <v>74</v>
      </c>
      <c r="O49" s="220">
        <f t="shared" si="2"/>
        <v>968</v>
      </c>
      <c r="P49" s="221">
        <f t="shared" si="3"/>
        <v>0.1191992720655141</v>
      </c>
      <c r="Q49" s="146">
        <v>1099</v>
      </c>
      <c r="R49" s="96">
        <v>74</v>
      </c>
      <c r="S49" s="251">
        <f t="shared" si="4"/>
        <v>968</v>
      </c>
      <c r="T49" s="252">
        <f t="shared" si="5"/>
        <v>0.1191992720655141</v>
      </c>
      <c r="U49" s="146">
        <v>1199</v>
      </c>
      <c r="V49" s="220">
        <v>0</v>
      </c>
      <c r="W49" s="220">
        <f t="shared" si="6"/>
        <v>1042</v>
      </c>
      <c r="X49" s="221">
        <f t="shared" si="7"/>
        <v>0.13094245204336946</v>
      </c>
      <c r="Y49" s="146">
        <v>1199</v>
      </c>
      <c r="Z49" s="251">
        <v>0</v>
      </c>
      <c r="AA49" s="251">
        <f t="shared" si="8"/>
        <v>1042</v>
      </c>
      <c r="AB49" s="252">
        <f t="shared" si="9"/>
        <v>0.13094245204336946</v>
      </c>
    </row>
    <row r="50" spans="1:28" s="4" customFormat="1" ht="12.75" customHeight="1">
      <c r="A50" s="177" t="s">
        <v>276</v>
      </c>
      <c r="B50" s="24" t="s">
        <v>20</v>
      </c>
      <c r="C50" s="66"/>
      <c r="D50" s="30">
        <v>1.1100000000000001</v>
      </c>
      <c r="E50" s="25" t="s">
        <v>485</v>
      </c>
      <c r="F50" s="73">
        <v>1759</v>
      </c>
      <c r="G50" s="60">
        <v>1599</v>
      </c>
      <c r="H50" s="53">
        <v>1299</v>
      </c>
      <c r="I50" s="53">
        <v>1132</v>
      </c>
      <c r="J50" s="53">
        <v>0</v>
      </c>
      <c r="K50" s="73">
        <f t="shared" si="0"/>
        <v>1132</v>
      </c>
      <c r="L50" s="82">
        <f t="shared" si="1"/>
        <v>0.29205753595997497</v>
      </c>
      <c r="M50" s="146">
        <v>1199</v>
      </c>
      <c r="N50" s="96">
        <v>74</v>
      </c>
      <c r="O50" s="220">
        <f t="shared" si="2"/>
        <v>1058</v>
      </c>
      <c r="P50" s="221">
        <f t="shared" si="3"/>
        <v>0.11759799833194329</v>
      </c>
      <c r="Q50" s="146">
        <v>1199</v>
      </c>
      <c r="R50" s="96">
        <v>74</v>
      </c>
      <c r="S50" s="251">
        <f t="shared" si="4"/>
        <v>1058</v>
      </c>
      <c r="T50" s="252">
        <f t="shared" si="5"/>
        <v>0.11759799833194329</v>
      </c>
      <c r="U50" s="146">
        <v>1299</v>
      </c>
      <c r="V50" s="220">
        <v>0</v>
      </c>
      <c r="W50" s="220">
        <f t="shared" si="6"/>
        <v>1132</v>
      </c>
      <c r="X50" s="221">
        <f t="shared" si="7"/>
        <v>0.12856043110084681</v>
      </c>
      <c r="Y50" s="146">
        <v>1299</v>
      </c>
      <c r="Z50" s="251">
        <v>0</v>
      </c>
      <c r="AA50" s="251">
        <f t="shared" si="8"/>
        <v>1132</v>
      </c>
      <c r="AB50" s="252">
        <f t="shared" si="9"/>
        <v>0.12856043110084681</v>
      </c>
    </row>
    <row r="51" spans="1:28" s="4" customFormat="1" ht="12.75" customHeight="1">
      <c r="A51" s="178" t="s">
        <v>221</v>
      </c>
      <c r="B51" s="24" t="s">
        <v>20</v>
      </c>
      <c r="C51" s="66"/>
      <c r="D51" s="30">
        <v>0.83</v>
      </c>
      <c r="E51" s="25" t="s">
        <v>486</v>
      </c>
      <c r="F51" s="73">
        <v>1869</v>
      </c>
      <c r="G51" s="136">
        <v>1699</v>
      </c>
      <c r="H51" s="144">
        <v>1399</v>
      </c>
      <c r="I51" s="53">
        <v>1122</v>
      </c>
      <c r="J51" s="53">
        <v>0</v>
      </c>
      <c r="K51" s="73">
        <f t="shared" si="0"/>
        <v>1122</v>
      </c>
      <c r="L51" s="82">
        <f t="shared" si="1"/>
        <v>0.33961153619776341</v>
      </c>
      <c r="M51" s="146">
        <v>1399</v>
      </c>
      <c r="N51" s="220">
        <v>0</v>
      </c>
      <c r="O51" s="220">
        <f t="shared" si="2"/>
        <v>1122</v>
      </c>
      <c r="P51" s="221">
        <f t="shared" si="3"/>
        <v>0.19799857040743388</v>
      </c>
      <c r="Q51" s="146">
        <v>1249</v>
      </c>
      <c r="R51" s="96">
        <v>110</v>
      </c>
      <c r="S51" s="251">
        <f t="shared" si="4"/>
        <v>1012</v>
      </c>
      <c r="T51" s="252">
        <f t="shared" si="5"/>
        <v>0.18975180144115292</v>
      </c>
      <c r="U51" s="146">
        <v>1299</v>
      </c>
      <c r="V51" s="96">
        <v>73</v>
      </c>
      <c r="W51" s="220">
        <f t="shared" si="6"/>
        <v>1049</v>
      </c>
      <c r="X51" s="221">
        <f t="shared" si="7"/>
        <v>0.19245573518090839</v>
      </c>
      <c r="Y51" s="146">
        <v>1199</v>
      </c>
      <c r="Z51" s="96">
        <v>150</v>
      </c>
      <c r="AA51" s="251">
        <f t="shared" si="8"/>
        <v>972</v>
      </c>
      <c r="AB51" s="252">
        <f t="shared" si="9"/>
        <v>0.18932443703085905</v>
      </c>
    </row>
    <row r="52" spans="1:28" s="4" customFormat="1" ht="12.75" customHeight="1">
      <c r="A52" s="177" t="s">
        <v>222</v>
      </c>
      <c r="B52" s="24" t="s">
        <v>20</v>
      </c>
      <c r="C52" s="66"/>
      <c r="D52" s="30">
        <v>1.1100000000000001</v>
      </c>
      <c r="E52" s="25" t="s">
        <v>481</v>
      </c>
      <c r="F52" s="73">
        <v>1869</v>
      </c>
      <c r="G52" s="136">
        <v>1699</v>
      </c>
      <c r="H52" s="144">
        <v>1399</v>
      </c>
      <c r="I52" s="53">
        <v>1122</v>
      </c>
      <c r="J52" s="53">
        <v>0</v>
      </c>
      <c r="K52" s="73">
        <f t="shared" si="0"/>
        <v>1122</v>
      </c>
      <c r="L52" s="82">
        <f t="shared" si="1"/>
        <v>0.33961153619776341</v>
      </c>
      <c r="M52" s="146">
        <v>1399</v>
      </c>
      <c r="N52" s="220">
        <v>0</v>
      </c>
      <c r="O52" s="220">
        <f t="shared" si="2"/>
        <v>1122</v>
      </c>
      <c r="P52" s="221">
        <f t="shared" si="3"/>
        <v>0.19799857040743388</v>
      </c>
      <c r="Q52" s="146">
        <v>1249</v>
      </c>
      <c r="R52" s="96">
        <v>110</v>
      </c>
      <c r="S52" s="251">
        <f t="shared" si="4"/>
        <v>1012</v>
      </c>
      <c r="T52" s="252">
        <f t="shared" si="5"/>
        <v>0.18975180144115292</v>
      </c>
      <c r="U52" s="146">
        <v>1299</v>
      </c>
      <c r="V52" s="96">
        <v>73</v>
      </c>
      <c r="W52" s="220">
        <f t="shared" si="6"/>
        <v>1049</v>
      </c>
      <c r="X52" s="221">
        <f t="shared" si="7"/>
        <v>0.19245573518090839</v>
      </c>
      <c r="Y52" s="146">
        <v>1199</v>
      </c>
      <c r="Z52" s="96">
        <v>150</v>
      </c>
      <c r="AA52" s="251">
        <f t="shared" si="8"/>
        <v>972</v>
      </c>
      <c r="AB52" s="252">
        <f t="shared" si="9"/>
        <v>0.18932443703085905</v>
      </c>
    </row>
    <row r="53" spans="1:28" s="4" customFormat="1" ht="12.75" customHeight="1">
      <c r="A53" s="177" t="s">
        <v>223</v>
      </c>
      <c r="B53" s="24" t="s">
        <v>20</v>
      </c>
      <c r="C53" s="66"/>
      <c r="D53" s="30">
        <v>1.1100000000000001</v>
      </c>
      <c r="E53" s="25" t="s">
        <v>487</v>
      </c>
      <c r="F53" s="73">
        <v>1979</v>
      </c>
      <c r="G53" s="136">
        <v>1799</v>
      </c>
      <c r="H53" s="144">
        <v>1499</v>
      </c>
      <c r="I53" s="53">
        <v>1207</v>
      </c>
      <c r="J53" s="53">
        <v>0</v>
      </c>
      <c r="K53" s="73">
        <f t="shared" si="0"/>
        <v>1207</v>
      </c>
      <c r="L53" s="82">
        <f t="shared" si="1"/>
        <v>0.32907170650361312</v>
      </c>
      <c r="M53" s="146">
        <v>1499</v>
      </c>
      <c r="N53" s="220">
        <v>0</v>
      </c>
      <c r="O53" s="220">
        <f t="shared" si="2"/>
        <v>1207</v>
      </c>
      <c r="P53" s="221">
        <f t="shared" si="3"/>
        <v>0.19479653102068045</v>
      </c>
      <c r="Q53" s="146">
        <v>1349</v>
      </c>
      <c r="R53" s="96">
        <v>110</v>
      </c>
      <c r="S53" s="251">
        <f t="shared" si="4"/>
        <v>1097</v>
      </c>
      <c r="T53" s="252">
        <f t="shared" si="5"/>
        <v>0.18680504077094143</v>
      </c>
      <c r="U53" s="146">
        <v>1399</v>
      </c>
      <c r="V53" s="96">
        <v>73</v>
      </c>
      <c r="W53" s="220">
        <f t="shared" si="6"/>
        <v>1134</v>
      </c>
      <c r="X53" s="221">
        <f t="shared" si="7"/>
        <v>0.18942101501072195</v>
      </c>
      <c r="Y53" s="146">
        <v>1299</v>
      </c>
      <c r="Z53" s="96">
        <v>150</v>
      </c>
      <c r="AA53" s="251">
        <f t="shared" si="8"/>
        <v>1057</v>
      </c>
      <c r="AB53" s="252">
        <f t="shared" si="9"/>
        <v>0.18629715165511931</v>
      </c>
    </row>
    <row r="54" spans="1:28" s="4" customFormat="1" ht="12.75" customHeight="1">
      <c r="A54" s="104" t="s">
        <v>177</v>
      </c>
      <c r="B54" s="24" t="s">
        <v>20</v>
      </c>
      <c r="C54" s="66"/>
      <c r="D54" s="30">
        <v>1.78</v>
      </c>
      <c r="E54" s="25" t="s">
        <v>488</v>
      </c>
      <c r="F54" s="60">
        <v>1979</v>
      </c>
      <c r="G54" s="60">
        <v>1799</v>
      </c>
      <c r="H54" s="60">
        <v>1449</v>
      </c>
      <c r="I54" s="60">
        <v>1145</v>
      </c>
      <c r="J54" s="60">
        <v>0</v>
      </c>
      <c r="K54" s="60">
        <f t="shared" si="0"/>
        <v>1145</v>
      </c>
      <c r="L54" s="82">
        <f t="shared" si="1"/>
        <v>0.36353529738743745</v>
      </c>
      <c r="M54" s="148">
        <v>1349</v>
      </c>
      <c r="N54" s="206">
        <v>71</v>
      </c>
      <c r="O54" s="220">
        <f t="shared" si="2"/>
        <v>1074</v>
      </c>
      <c r="P54" s="221">
        <f t="shared" si="3"/>
        <v>0.20385470719051149</v>
      </c>
      <c r="Q54" s="148">
        <v>1249</v>
      </c>
      <c r="R54" s="206">
        <v>146</v>
      </c>
      <c r="S54" s="251">
        <f t="shared" si="4"/>
        <v>999</v>
      </c>
      <c r="T54" s="252">
        <f t="shared" si="5"/>
        <v>0.20016012810248199</v>
      </c>
      <c r="U54" s="148">
        <v>1399</v>
      </c>
      <c r="V54" s="206">
        <v>33</v>
      </c>
      <c r="W54" s="220">
        <f t="shared" si="6"/>
        <v>1112</v>
      </c>
      <c r="X54" s="221">
        <f t="shared" si="7"/>
        <v>0.20514653323802717</v>
      </c>
      <c r="Y54" s="148">
        <v>1349</v>
      </c>
      <c r="Z54" s="206">
        <v>70</v>
      </c>
      <c r="AA54" s="251">
        <f t="shared" si="8"/>
        <v>1075</v>
      </c>
      <c r="AB54" s="252">
        <f t="shared" si="9"/>
        <v>0.20311341734618235</v>
      </c>
    </row>
    <row r="55" spans="1:28" s="4" customFormat="1" ht="12.75" customHeight="1">
      <c r="A55" s="177" t="s">
        <v>178</v>
      </c>
      <c r="B55" s="24" t="s">
        <v>20</v>
      </c>
      <c r="C55" s="66"/>
      <c r="D55" s="30">
        <v>1.78</v>
      </c>
      <c r="E55" s="25" t="s">
        <v>180</v>
      </c>
      <c r="F55" s="60">
        <v>1979</v>
      </c>
      <c r="G55" s="60">
        <v>1799</v>
      </c>
      <c r="H55" s="60">
        <v>1449</v>
      </c>
      <c r="I55" s="60">
        <v>1145</v>
      </c>
      <c r="J55" s="60">
        <v>0</v>
      </c>
      <c r="K55" s="60">
        <f t="shared" si="0"/>
        <v>1145</v>
      </c>
      <c r="L55" s="82">
        <f t="shared" si="1"/>
        <v>0.36353529738743745</v>
      </c>
      <c r="M55" s="148">
        <v>1349</v>
      </c>
      <c r="N55" s="206">
        <v>71</v>
      </c>
      <c r="O55" s="220">
        <f t="shared" si="2"/>
        <v>1074</v>
      </c>
      <c r="P55" s="221">
        <f t="shared" si="3"/>
        <v>0.20385470719051149</v>
      </c>
      <c r="Q55" s="148">
        <v>1249</v>
      </c>
      <c r="R55" s="206">
        <v>146</v>
      </c>
      <c r="S55" s="251">
        <f t="shared" si="4"/>
        <v>999</v>
      </c>
      <c r="T55" s="252">
        <f t="shared" si="5"/>
        <v>0.20016012810248199</v>
      </c>
      <c r="U55" s="148">
        <v>1399</v>
      </c>
      <c r="V55" s="206">
        <v>33</v>
      </c>
      <c r="W55" s="220">
        <f t="shared" si="6"/>
        <v>1112</v>
      </c>
      <c r="X55" s="221">
        <f t="shared" si="7"/>
        <v>0.20514653323802717</v>
      </c>
      <c r="Y55" s="148">
        <v>1349</v>
      </c>
      <c r="Z55" s="206">
        <v>70</v>
      </c>
      <c r="AA55" s="251">
        <f t="shared" si="8"/>
        <v>1075</v>
      </c>
      <c r="AB55" s="252">
        <f t="shared" si="9"/>
        <v>0.20311341734618235</v>
      </c>
    </row>
    <row r="56" spans="1:28" s="4" customFormat="1" ht="12.75" customHeight="1" thickBot="1">
      <c r="A56" s="179" t="s">
        <v>179</v>
      </c>
      <c r="B56" s="49" t="s">
        <v>20</v>
      </c>
      <c r="C56" s="110"/>
      <c r="D56" s="50">
        <v>1.78</v>
      </c>
      <c r="E56" s="51" t="s">
        <v>181</v>
      </c>
      <c r="F56" s="111">
        <v>2089</v>
      </c>
      <c r="G56" s="111">
        <v>1899</v>
      </c>
      <c r="H56" s="111">
        <v>1549</v>
      </c>
      <c r="I56" s="111">
        <v>1231</v>
      </c>
      <c r="J56" s="111">
        <v>0</v>
      </c>
      <c r="K56" s="111">
        <f t="shared" si="0"/>
        <v>1231</v>
      </c>
      <c r="L56" s="93">
        <f t="shared" si="1"/>
        <v>0.35176408636124273</v>
      </c>
      <c r="M56" s="149">
        <v>1449</v>
      </c>
      <c r="N56" s="94">
        <v>71</v>
      </c>
      <c r="O56" s="227">
        <f t="shared" si="2"/>
        <v>1160</v>
      </c>
      <c r="P56" s="228">
        <f t="shared" si="3"/>
        <v>0.19944789510006902</v>
      </c>
      <c r="Q56" s="149">
        <v>1349</v>
      </c>
      <c r="R56" s="94">
        <v>148</v>
      </c>
      <c r="S56" s="258">
        <f t="shared" si="4"/>
        <v>1083</v>
      </c>
      <c r="T56" s="259">
        <f t="shared" si="5"/>
        <v>0.19718309859154928</v>
      </c>
      <c r="U56" s="149">
        <v>1499</v>
      </c>
      <c r="V56" s="94">
        <v>33</v>
      </c>
      <c r="W56" s="227">
        <f t="shared" si="6"/>
        <v>1198</v>
      </c>
      <c r="X56" s="228">
        <f t="shared" si="7"/>
        <v>0.20080053368912609</v>
      </c>
      <c r="Y56" s="149">
        <v>1449</v>
      </c>
      <c r="Z56" s="94">
        <v>70</v>
      </c>
      <c r="AA56" s="258">
        <f t="shared" si="8"/>
        <v>1161</v>
      </c>
      <c r="AB56" s="259">
        <f t="shared" si="9"/>
        <v>0.19875776397515527</v>
      </c>
    </row>
    <row r="57" spans="1:28" s="4" customFormat="1" ht="12.75" customHeight="1">
      <c r="A57" s="104" t="s">
        <v>539</v>
      </c>
      <c r="B57" s="24" t="s">
        <v>20</v>
      </c>
      <c r="C57" s="66"/>
      <c r="D57" s="30">
        <v>0.83</v>
      </c>
      <c r="E57" s="25" t="s">
        <v>280</v>
      </c>
      <c r="F57" s="73">
        <v>1044</v>
      </c>
      <c r="G57" s="60">
        <v>949</v>
      </c>
      <c r="H57" s="53">
        <v>749</v>
      </c>
      <c r="I57" s="53">
        <v>653</v>
      </c>
      <c r="J57" s="53">
        <v>15</v>
      </c>
      <c r="K57" s="73">
        <f t="shared" si="0"/>
        <v>638</v>
      </c>
      <c r="L57" s="82">
        <f t="shared" si="1"/>
        <v>0.32771338250790305</v>
      </c>
      <c r="M57" s="146">
        <v>629</v>
      </c>
      <c r="N57" s="96">
        <v>102</v>
      </c>
      <c r="O57" s="220">
        <f t="shared" si="2"/>
        <v>536</v>
      </c>
      <c r="P57" s="221">
        <f t="shared" si="3"/>
        <v>0.14785373608903021</v>
      </c>
      <c r="Q57" s="146">
        <v>629</v>
      </c>
      <c r="R57" s="96">
        <v>102</v>
      </c>
      <c r="S57" s="251">
        <f t="shared" si="4"/>
        <v>536</v>
      </c>
      <c r="T57" s="252">
        <f t="shared" si="5"/>
        <v>0.14785373608903021</v>
      </c>
      <c r="U57" s="146">
        <v>749</v>
      </c>
      <c r="V57" s="220">
        <v>0</v>
      </c>
      <c r="W57" s="220">
        <f t="shared" si="6"/>
        <v>638</v>
      </c>
      <c r="X57" s="221">
        <f t="shared" si="7"/>
        <v>0.14819759679572764</v>
      </c>
      <c r="Y57" s="146">
        <v>649</v>
      </c>
      <c r="Z57" s="96">
        <v>83</v>
      </c>
      <c r="AA57" s="251">
        <f t="shared" si="8"/>
        <v>555</v>
      </c>
      <c r="AB57" s="252">
        <f t="shared" si="9"/>
        <v>0.1448382126348228</v>
      </c>
    </row>
    <row r="58" spans="1:28" s="4" customFormat="1" ht="12.75" customHeight="1">
      <c r="A58" s="177" t="s">
        <v>540</v>
      </c>
      <c r="B58" s="24" t="s">
        <v>20</v>
      </c>
      <c r="C58" s="66"/>
      <c r="D58" s="30">
        <v>1.1100000000000001</v>
      </c>
      <c r="E58" s="25" t="s">
        <v>281</v>
      </c>
      <c r="F58" s="73">
        <v>1044</v>
      </c>
      <c r="G58" s="60">
        <v>949</v>
      </c>
      <c r="H58" s="53">
        <v>749</v>
      </c>
      <c r="I58" s="53">
        <v>653</v>
      </c>
      <c r="J58" s="53">
        <v>15</v>
      </c>
      <c r="K58" s="73">
        <f t="shared" si="0"/>
        <v>638</v>
      </c>
      <c r="L58" s="82">
        <f t="shared" si="1"/>
        <v>0.32771338250790305</v>
      </c>
      <c r="M58" s="146">
        <v>629</v>
      </c>
      <c r="N58" s="96">
        <v>102</v>
      </c>
      <c r="O58" s="220">
        <f t="shared" si="2"/>
        <v>536</v>
      </c>
      <c r="P58" s="221">
        <f t="shared" si="3"/>
        <v>0.14785373608903021</v>
      </c>
      <c r="Q58" s="146">
        <v>629</v>
      </c>
      <c r="R58" s="96">
        <v>102</v>
      </c>
      <c r="S58" s="251">
        <f t="shared" si="4"/>
        <v>536</v>
      </c>
      <c r="T58" s="252">
        <f t="shared" si="5"/>
        <v>0.14785373608903021</v>
      </c>
      <c r="U58" s="146">
        <v>749</v>
      </c>
      <c r="V58" s="220">
        <v>0</v>
      </c>
      <c r="W58" s="220">
        <f t="shared" si="6"/>
        <v>638</v>
      </c>
      <c r="X58" s="221">
        <f t="shared" si="7"/>
        <v>0.14819759679572764</v>
      </c>
      <c r="Y58" s="146">
        <v>649</v>
      </c>
      <c r="Z58" s="96">
        <v>82</v>
      </c>
      <c r="AA58" s="251">
        <f t="shared" si="8"/>
        <v>556</v>
      </c>
      <c r="AB58" s="252">
        <f t="shared" si="9"/>
        <v>0.14329738058551617</v>
      </c>
    </row>
    <row r="59" spans="1:28" s="4" customFormat="1" ht="12.75" customHeight="1">
      <c r="A59" s="177" t="s">
        <v>541</v>
      </c>
      <c r="B59" s="24" t="s">
        <v>20</v>
      </c>
      <c r="C59" s="66"/>
      <c r="D59" s="30">
        <v>1.1100000000000001</v>
      </c>
      <c r="E59" s="25" t="s">
        <v>282</v>
      </c>
      <c r="F59" s="73">
        <v>1154</v>
      </c>
      <c r="G59" s="60">
        <v>1049</v>
      </c>
      <c r="H59" s="53">
        <v>849</v>
      </c>
      <c r="I59" s="53">
        <v>740</v>
      </c>
      <c r="J59" s="53">
        <v>12</v>
      </c>
      <c r="K59" s="73">
        <f t="shared" si="0"/>
        <v>728</v>
      </c>
      <c r="L59" s="82">
        <f t="shared" si="1"/>
        <v>0.30600571973307911</v>
      </c>
      <c r="M59" s="146">
        <v>729</v>
      </c>
      <c r="N59" s="96">
        <v>102</v>
      </c>
      <c r="O59" s="220">
        <f t="shared" si="2"/>
        <v>626</v>
      </c>
      <c r="P59" s="221">
        <f t="shared" si="3"/>
        <v>0.1412894375857339</v>
      </c>
      <c r="Q59" s="146">
        <v>729</v>
      </c>
      <c r="R59" s="96">
        <v>102</v>
      </c>
      <c r="S59" s="251">
        <f t="shared" si="4"/>
        <v>626</v>
      </c>
      <c r="T59" s="252">
        <f t="shared" si="5"/>
        <v>0.1412894375857339</v>
      </c>
      <c r="U59" s="146">
        <v>849</v>
      </c>
      <c r="V59" s="220">
        <v>0</v>
      </c>
      <c r="W59" s="220">
        <f t="shared" si="6"/>
        <v>728</v>
      </c>
      <c r="X59" s="221">
        <f t="shared" si="7"/>
        <v>0.14252061248527681</v>
      </c>
      <c r="Y59" s="146">
        <v>749</v>
      </c>
      <c r="Z59" s="96">
        <v>82</v>
      </c>
      <c r="AA59" s="251">
        <f t="shared" si="8"/>
        <v>646</v>
      </c>
      <c r="AB59" s="252">
        <f t="shared" si="9"/>
        <v>0.13751668891855809</v>
      </c>
    </row>
    <row r="60" spans="1:28" s="4" customFormat="1" ht="12.75" customHeight="1">
      <c r="A60" s="104" t="s">
        <v>277</v>
      </c>
      <c r="B60" s="24" t="s">
        <v>20</v>
      </c>
      <c r="C60" s="66"/>
      <c r="D60" s="30">
        <v>0.83</v>
      </c>
      <c r="E60" s="25" t="s">
        <v>280</v>
      </c>
      <c r="F60" s="73">
        <v>989</v>
      </c>
      <c r="G60" s="60">
        <v>899</v>
      </c>
      <c r="H60" s="53">
        <v>699</v>
      </c>
      <c r="I60" s="53">
        <v>585</v>
      </c>
      <c r="J60" s="53">
        <v>20</v>
      </c>
      <c r="K60" s="73">
        <f t="shared" si="0"/>
        <v>565</v>
      </c>
      <c r="L60" s="82">
        <f t="shared" si="1"/>
        <v>0.371523915461624</v>
      </c>
      <c r="M60" s="146">
        <v>549</v>
      </c>
      <c r="N60" s="96">
        <v>123</v>
      </c>
      <c r="O60" s="220">
        <f t="shared" si="2"/>
        <v>442</v>
      </c>
      <c r="P60" s="221">
        <f t="shared" si="3"/>
        <v>0.19489981785063754</v>
      </c>
      <c r="Q60" s="146">
        <v>549</v>
      </c>
      <c r="R60" s="96">
        <v>123</v>
      </c>
      <c r="S60" s="251">
        <f t="shared" si="4"/>
        <v>442</v>
      </c>
      <c r="T60" s="252">
        <f t="shared" si="5"/>
        <v>0.19489981785063754</v>
      </c>
      <c r="U60" s="146">
        <v>549</v>
      </c>
      <c r="V60" s="96">
        <v>123</v>
      </c>
      <c r="W60" s="220">
        <f t="shared" si="6"/>
        <v>442</v>
      </c>
      <c r="X60" s="221">
        <f t="shared" si="7"/>
        <v>0.19489981785063754</v>
      </c>
      <c r="Y60" s="146">
        <v>549</v>
      </c>
      <c r="Z60" s="96">
        <v>123</v>
      </c>
      <c r="AA60" s="251">
        <f t="shared" si="8"/>
        <v>442</v>
      </c>
      <c r="AB60" s="252">
        <f t="shared" si="9"/>
        <v>0.19489981785063754</v>
      </c>
    </row>
    <row r="61" spans="1:28" s="4" customFormat="1" ht="12.75" customHeight="1">
      <c r="A61" s="104" t="s">
        <v>537</v>
      </c>
      <c r="B61" s="24" t="s">
        <v>20</v>
      </c>
      <c r="C61" s="66"/>
      <c r="D61" s="30">
        <v>0.83</v>
      </c>
      <c r="E61" s="25" t="s">
        <v>538</v>
      </c>
      <c r="F61" s="73">
        <v>989</v>
      </c>
      <c r="G61" s="60">
        <v>899</v>
      </c>
      <c r="H61" s="53">
        <v>699</v>
      </c>
      <c r="I61" s="53">
        <v>609</v>
      </c>
      <c r="J61" s="53">
        <v>20</v>
      </c>
      <c r="K61" s="73">
        <f t="shared" si="0"/>
        <v>589</v>
      </c>
      <c r="L61" s="82">
        <f t="shared" si="1"/>
        <v>0.34482758620689657</v>
      </c>
      <c r="M61" s="146">
        <v>549</v>
      </c>
      <c r="N61" s="96">
        <v>128</v>
      </c>
      <c r="O61" s="220">
        <f t="shared" si="2"/>
        <v>461</v>
      </c>
      <c r="P61" s="221">
        <f t="shared" si="3"/>
        <v>0.16029143897996356</v>
      </c>
      <c r="Q61" s="146">
        <v>549</v>
      </c>
      <c r="R61" s="96">
        <v>128</v>
      </c>
      <c r="S61" s="251">
        <f t="shared" si="4"/>
        <v>461</v>
      </c>
      <c r="T61" s="252">
        <f t="shared" si="5"/>
        <v>0.16029143897996356</v>
      </c>
      <c r="U61" s="146">
        <v>549</v>
      </c>
      <c r="V61" s="96">
        <v>128</v>
      </c>
      <c r="W61" s="220">
        <f t="shared" si="6"/>
        <v>461</v>
      </c>
      <c r="X61" s="221">
        <f t="shared" si="7"/>
        <v>0.16029143897996356</v>
      </c>
      <c r="Y61" s="146">
        <v>549</v>
      </c>
      <c r="Z61" s="96">
        <v>128</v>
      </c>
      <c r="AA61" s="251">
        <f t="shared" si="8"/>
        <v>461</v>
      </c>
      <c r="AB61" s="252">
        <f t="shared" si="9"/>
        <v>0.16029143897996356</v>
      </c>
    </row>
    <row r="62" spans="1:28" s="4" customFormat="1" ht="12.75" customHeight="1">
      <c r="A62" s="177" t="s">
        <v>278</v>
      </c>
      <c r="B62" s="24" t="s">
        <v>20</v>
      </c>
      <c r="C62" s="66"/>
      <c r="D62" s="30">
        <v>1.1100000000000001</v>
      </c>
      <c r="E62" s="25" t="s">
        <v>281</v>
      </c>
      <c r="F62" s="73">
        <v>989</v>
      </c>
      <c r="G62" s="60">
        <v>899</v>
      </c>
      <c r="H62" s="53">
        <v>699</v>
      </c>
      <c r="I62" s="53">
        <v>585</v>
      </c>
      <c r="J62" s="53">
        <v>20</v>
      </c>
      <c r="K62" s="73">
        <f t="shared" si="0"/>
        <v>565</v>
      </c>
      <c r="L62" s="82">
        <f t="shared" si="1"/>
        <v>0.371523915461624</v>
      </c>
      <c r="M62" s="146">
        <v>549</v>
      </c>
      <c r="N62" s="96">
        <v>123</v>
      </c>
      <c r="O62" s="220">
        <f t="shared" si="2"/>
        <v>442</v>
      </c>
      <c r="P62" s="221">
        <f t="shared" si="3"/>
        <v>0.19489981785063754</v>
      </c>
      <c r="Q62" s="146">
        <v>549</v>
      </c>
      <c r="R62" s="96">
        <v>123</v>
      </c>
      <c r="S62" s="251">
        <f t="shared" si="4"/>
        <v>442</v>
      </c>
      <c r="T62" s="252">
        <f t="shared" si="5"/>
        <v>0.19489981785063754</v>
      </c>
      <c r="U62" s="146">
        <v>549</v>
      </c>
      <c r="V62" s="96">
        <v>123</v>
      </c>
      <c r="W62" s="220">
        <f t="shared" si="6"/>
        <v>442</v>
      </c>
      <c r="X62" s="221">
        <f t="shared" si="7"/>
        <v>0.19489981785063754</v>
      </c>
      <c r="Y62" s="146">
        <v>549</v>
      </c>
      <c r="Z62" s="96">
        <v>123</v>
      </c>
      <c r="AA62" s="251">
        <f t="shared" si="8"/>
        <v>442</v>
      </c>
      <c r="AB62" s="252">
        <f t="shared" si="9"/>
        <v>0.19489981785063754</v>
      </c>
    </row>
    <row r="63" spans="1:28" s="4" customFormat="1" ht="12.75" customHeight="1">
      <c r="A63" s="177" t="s">
        <v>279</v>
      </c>
      <c r="B63" s="24" t="s">
        <v>20</v>
      </c>
      <c r="C63" s="66"/>
      <c r="D63" s="30">
        <v>1.1100000000000001</v>
      </c>
      <c r="E63" s="25" t="s">
        <v>282</v>
      </c>
      <c r="F63" s="73">
        <v>1099</v>
      </c>
      <c r="G63" s="60">
        <v>999</v>
      </c>
      <c r="H63" s="53">
        <v>799</v>
      </c>
      <c r="I63" s="53">
        <v>712</v>
      </c>
      <c r="J63" s="53">
        <v>15</v>
      </c>
      <c r="K63" s="73">
        <f t="shared" si="0"/>
        <v>697</v>
      </c>
      <c r="L63" s="82">
        <f t="shared" si="1"/>
        <v>0.30230230230230232</v>
      </c>
      <c r="M63" s="146">
        <v>649</v>
      </c>
      <c r="N63" s="96">
        <v>124</v>
      </c>
      <c r="O63" s="220">
        <f t="shared" ref="O63:O117" si="10">K63-N63</f>
        <v>573</v>
      </c>
      <c r="P63" s="221">
        <f t="shared" ref="P63:P117" si="11">(M63-O63)/M63</f>
        <v>0.11710323574730354</v>
      </c>
      <c r="Q63" s="146">
        <v>649</v>
      </c>
      <c r="R63" s="96">
        <v>124</v>
      </c>
      <c r="S63" s="251">
        <f t="shared" si="4"/>
        <v>573</v>
      </c>
      <c r="T63" s="252">
        <f t="shared" ref="T63:T117" si="12">(Q63-S63)/Q63</f>
        <v>0.11710323574730354</v>
      </c>
      <c r="U63" s="146">
        <v>649</v>
      </c>
      <c r="V63" s="96">
        <v>124</v>
      </c>
      <c r="W63" s="220">
        <f t="shared" si="6"/>
        <v>573</v>
      </c>
      <c r="X63" s="221">
        <f t="shared" ref="X63:X117" si="13">(U63-W63)/U63</f>
        <v>0.11710323574730354</v>
      </c>
      <c r="Y63" s="146">
        <v>649</v>
      </c>
      <c r="Z63" s="96">
        <v>124</v>
      </c>
      <c r="AA63" s="251">
        <f t="shared" si="8"/>
        <v>573</v>
      </c>
      <c r="AB63" s="252">
        <f t="shared" ref="AB63:AB117" si="14">(Y63-AA63)/Y63</f>
        <v>0.11710323574730354</v>
      </c>
    </row>
    <row r="64" spans="1:28" s="4" customFormat="1" ht="12.75" customHeight="1">
      <c r="A64" s="208" t="s">
        <v>172</v>
      </c>
      <c r="B64" s="123" t="s">
        <v>20</v>
      </c>
      <c r="C64" s="69"/>
      <c r="D64" s="125">
        <v>0.83</v>
      </c>
      <c r="E64" s="126" t="s">
        <v>173</v>
      </c>
      <c r="F64" s="108">
        <v>1099</v>
      </c>
      <c r="G64" s="61">
        <v>999</v>
      </c>
      <c r="H64" s="107">
        <v>799</v>
      </c>
      <c r="I64" s="107">
        <v>763</v>
      </c>
      <c r="J64" s="107">
        <v>14</v>
      </c>
      <c r="K64" s="108">
        <f t="shared" ref="K64:K117" si="15">IFERROR(I64-J64,I64)</f>
        <v>749</v>
      </c>
      <c r="L64" s="86">
        <f t="shared" ref="L64:L117" si="16">IFERROR((G64-K64)/G64, " ")</f>
        <v>0.25025025025025027</v>
      </c>
      <c r="M64" s="165">
        <v>749</v>
      </c>
      <c r="N64" s="205">
        <v>39</v>
      </c>
      <c r="O64" s="229">
        <f t="shared" si="10"/>
        <v>710</v>
      </c>
      <c r="P64" s="230">
        <f t="shared" si="11"/>
        <v>5.2069425901201602E-2</v>
      </c>
      <c r="Q64" s="165">
        <v>649</v>
      </c>
      <c r="R64" s="205">
        <v>127</v>
      </c>
      <c r="S64" s="261">
        <f t="shared" ref="S64:S117" si="17">$K64-R64</f>
        <v>622</v>
      </c>
      <c r="T64" s="262">
        <f t="shared" si="12"/>
        <v>4.1602465331278891E-2</v>
      </c>
      <c r="U64" s="165">
        <v>749</v>
      </c>
      <c r="V64" s="205">
        <v>40</v>
      </c>
      <c r="W64" s="229">
        <f t="shared" ref="W64:W117" si="18">$K64-V64</f>
        <v>709</v>
      </c>
      <c r="X64" s="230">
        <f t="shared" si="13"/>
        <v>5.3404539385847799E-2</v>
      </c>
      <c r="Y64" s="165">
        <v>799</v>
      </c>
      <c r="Z64" s="261">
        <v>0</v>
      </c>
      <c r="AA64" s="261">
        <f t="shared" ref="AA64:AA117" si="19">$K64-Z64</f>
        <v>749</v>
      </c>
      <c r="AB64" s="262">
        <f t="shared" si="14"/>
        <v>6.2578222778473094E-2</v>
      </c>
    </row>
    <row r="65" spans="1:28" s="4" customFormat="1" ht="12.75" customHeight="1">
      <c r="A65" s="201" t="s">
        <v>150</v>
      </c>
      <c r="B65" s="97" t="s">
        <v>20</v>
      </c>
      <c r="C65" s="131"/>
      <c r="D65" s="30">
        <v>0.83</v>
      </c>
      <c r="E65" s="99" t="s">
        <v>153</v>
      </c>
      <c r="F65" s="100">
        <v>1099</v>
      </c>
      <c r="G65" s="60">
        <v>999</v>
      </c>
      <c r="H65" s="144">
        <v>799</v>
      </c>
      <c r="I65" s="102">
        <v>763</v>
      </c>
      <c r="J65" s="102">
        <v>14</v>
      </c>
      <c r="K65" s="100">
        <f t="shared" si="15"/>
        <v>749</v>
      </c>
      <c r="L65" s="101">
        <f t="shared" si="16"/>
        <v>0.25025025025025027</v>
      </c>
      <c r="M65" s="148">
        <v>749</v>
      </c>
      <c r="N65" s="206">
        <v>42</v>
      </c>
      <c r="O65" s="231">
        <f t="shared" si="10"/>
        <v>707</v>
      </c>
      <c r="P65" s="232">
        <f t="shared" si="11"/>
        <v>5.6074766355140186E-2</v>
      </c>
      <c r="Q65" s="148">
        <v>649</v>
      </c>
      <c r="R65" s="206">
        <v>134</v>
      </c>
      <c r="S65" s="263">
        <f t="shared" si="17"/>
        <v>615</v>
      </c>
      <c r="T65" s="264">
        <f t="shared" si="12"/>
        <v>5.2388289676425268E-2</v>
      </c>
      <c r="U65" s="148">
        <v>749</v>
      </c>
      <c r="V65" s="206">
        <v>42</v>
      </c>
      <c r="W65" s="231">
        <f t="shared" si="18"/>
        <v>707</v>
      </c>
      <c r="X65" s="232">
        <f t="shared" si="13"/>
        <v>5.6074766355140186E-2</v>
      </c>
      <c r="Y65" s="148">
        <v>799</v>
      </c>
      <c r="Z65" s="263">
        <v>0</v>
      </c>
      <c r="AA65" s="263">
        <f t="shared" si="19"/>
        <v>749</v>
      </c>
      <c r="AB65" s="264">
        <f t="shared" si="14"/>
        <v>6.2578222778473094E-2</v>
      </c>
    </row>
    <row r="66" spans="1:28" s="4" customFormat="1" ht="12.75" customHeight="1">
      <c r="A66" s="202" t="s">
        <v>151</v>
      </c>
      <c r="B66" s="97" t="s">
        <v>20</v>
      </c>
      <c r="C66" s="131"/>
      <c r="D66" s="30">
        <v>1.1100000000000001</v>
      </c>
      <c r="E66" s="99" t="s">
        <v>154</v>
      </c>
      <c r="F66" s="100">
        <v>1099</v>
      </c>
      <c r="G66" s="60">
        <v>999</v>
      </c>
      <c r="H66" s="144">
        <v>799</v>
      </c>
      <c r="I66" s="102">
        <v>763</v>
      </c>
      <c r="J66" s="102">
        <v>14</v>
      </c>
      <c r="K66" s="100">
        <f t="shared" si="15"/>
        <v>749</v>
      </c>
      <c r="L66" s="101">
        <f t="shared" si="16"/>
        <v>0.25025025025025027</v>
      </c>
      <c r="M66" s="148">
        <v>749</v>
      </c>
      <c r="N66" s="206">
        <v>40</v>
      </c>
      <c r="O66" s="231">
        <f t="shared" si="10"/>
        <v>709</v>
      </c>
      <c r="P66" s="232">
        <f t="shared" si="11"/>
        <v>5.3404539385847799E-2</v>
      </c>
      <c r="Q66" s="148">
        <v>649</v>
      </c>
      <c r="R66" s="206">
        <v>127</v>
      </c>
      <c r="S66" s="263">
        <f t="shared" si="17"/>
        <v>622</v>
      </c>
      <c r="T66" s="264">
        <f t="shared" si="12"/>
        <v>4.1602465331278891E-2</v>
      </c>
      <c r="U66" s="148">
        <v>749</v>
      </c>
      <c r="V66" s="206">
        <v>40</v>
      </c>
      <c r="W66" s="231">
        <f t="shared" si="18"/>
        <v>709</v>
      </c>
      <c r="X66" s="232">
        <f t="shared" si="13"/>
        <v>5.3404539385847799E-2</v>
      </c>
      <c r="Y66" s="148">
        <v>799</v>
      </c>
      <c r="Z66" s="263">
        <v>0</v>
      </c>
      <c r="AA66" s="263">
        <f t="shared" si="19"/>
        <v>749</v>
      </c>
      <c r="AB66" s="264">
        <f t="shared" si="14"/>
        <v>6.2578222778473094E-2</v>
      </c>
    </row>
    <row r="67" spans="1:28" s="4" customFormat="1" ht="12.75" customHeight="1">
      <c r="A67" s="202" t="s">
        <v>152</v>
      </c>
      <c r="B67" s="97" t="s">
        <v>20</v>
      </c>
      <c r="C67" s="131"/>
      <c r="D67" s="30">
        <v>1.1100000000000001</v>
      </c>
      <c r="E67" s="99" t="s">
        <v>155</v>
      </c>
      <c r="F67" s="100">
        <v>1209</v>
      </c>
      <c r="G67" s="60">
        <v>1099</v>
      </c>
      <c r="H67" s="144">
        <v>899</v>
      </c>
      <c r="I67" s="102">
        <v>859</v>
      </c>
      <c r="J67" s="102">
        <v>10</v>
      </c>
      <c r="K67" s="100">
        <f t="shared" si="15"/>
        <v>849</v>
      </c>
      <c r="L67" s="101">
        <f t="shared" si="16"/>
        <v>0.22747952684258416</v>
      </c>
      <c r="M67" s="148">
        <v>849</v>
      </c>
      <c r="N67" s="206">
        <v>38</v>
      </c>
      <c r="O67" s="231">
        <f t="shared" si="10"/>
        <v>811</v>
      </c>
      <c r="P67" s="232">
        <f t="shared" si="11"/>
        <v>4.47585394581861E-2</v>
      </c>
      <c r="Q67" s="148">
        <v>749</v>
      </c>
      <c r="R67" s="206">
        <v>122</v>
      </c>
      <c r="S67" s="263">
        <f t="shared" si="17"/>
        <v>727</v>
      </c>
      <c r="T67" s="264">
        <f t="shared" si="12"/>
        <v>2.9372496662216287E-2</v>
      </c>
      <c r="U67" s="148">
        <v>849</v>
      </c>
      <c r="V67" s="206">
        <v>38</v>
      </c>
      <c r="W67" s="231">
        <f t="shared" si="18"/>
        <v>811</v>
      </c>
      <c r="X67" s="232">
        <f t="shared" si="13"/>
        <v>4.47585394581861E-2</v>
      </c>
      <c r="Y67" s="148">
        <v>899</v>
      </c>
      <c r="Z67" s="263">
        <v>0</v>
      </c>
      <c r="AA67" s="263">
        <f t="shared" si="19"/>
        <v>849</v>
      </c>
      <c r="AB67" s="264">
        <f t="shared" si="14"/>
        <v>5.5617352614015569E-2</v>
      </c>
    </row>
    <row r="68" spans="1:28" s="4" customFormat="1" ht="12.75" customHeight="1">
      <c r="A68" s="175" t="s">
        <v>283</v>
      </c>
      <c r="B68" s="97" t="s">
        <v>20</v>
      </c>
      <c r="C68" s="120" t="s">
        <v>679</v>
      </c>
      <c r="D68" s="30">
        <v>0.83</v>
      </c>
      <c r="E68" s="142" t="s">
        <v>286</v>
      </c>
      <c r="F68" s="143">
        <v>1154</v>
      </c>
      <c r="G68" s="60">
        <v>1299</v>
      </c>
      <c r="H68" s="144">
        <v>1049</v>
      </c>
      <c r="I68" s="144">
        <v>951</v>
      </c>
      <c r="J68" s="144">
        <v>0</v>
      </c>
      <c r="K68" s="143">
        <f t="shared" si="15"/>
        <v>951</v>
      </c>
      <c r="L68" s="145">
        <f t="shared" si="16"/>
        <v>0.26789838337182448</v>
      </c>
      <c r="M68" s="219">
        <v>1299</v>
      </c>
      <c r="N68" s="220">
        <v>0</v>
      </c>
      <c r="O68" s="220">
        <f t="shared" si="10"/>
        <v>951</v>
      </c>
      <c r="P68" s="221">
        <f t="shared" si="11"/>
        <v>0.26789838337182448</v>
      </c>
      <c r="Q68" s="250">
        <v>1299</v>
      </c>
      <c r="R68" s="251">
        <v>0</v>
      </c>
      <c r="S68" s="251">
        <f t="shared" si="17"/>
        <v>951</v>
      </c>
      <c r="T68" s="252">
        <f t="shared" si="12"/>
        <v>0.26789838337182448</v>
      </c>
      <c r="U68" s="219">
        <v>1299</v>
      </c>
      <c r="V68" s="220">
        <v>0</v>
      </c>
      <c r="W68" s="220">
        <f t="shared" si="18"/>
        <v>951</v>
      </c>
      <c r="X68" s="221">
        <f t="shared" si="13"/>
        <v>0.26789838337182448</v>
      </c>
      <c r="Y68" s="250">
        <v>1299</v>
      </c>
      <c r="Z68" s="251">
        <v>0</v>
      </c>
      <c r="AA68" s="251">
        <f t="shared" si="19"/>
        <v>951</v>
      </c>
      <c r="AB68" s="252">
        <f t="shared" si="14"/>
        <v>0.26789838337182448</v>
      </c>
    </row>
    <row r="69" spans="1:28" s="4" customFormat="1" ht="12.75" customHeight="1">
      <c r="A69" s="180" t="s">
        <v>284</v>
      </c>
      <c r="B69" s="97" t="s">
        <v>20</v>
      </c>
      <c r="C69" s="120" t="s">
        <v>679</v>
      </c>
      <c r="D69" s="30">
        <v>1.1100000000000001</v>
      </c>
      <c r="E69" s="142" t="s">
        <v>281</v>
      </c>
      <c r="F69" s="143">
        <v>1154</v>
      </c>
      <c r="G69" s="60">
        <v>1299</v>
      </c>
      <c r="H69" s="144">
        <v>1049</v>
      </c>
      <c r="I69" s="144">
        <v>951</v>
      </c>
      <c r="J69" s="144">
        <v>0</v>
      </c>
      <c r="K69" s="143">
        <f t="shared" si="15"/>
        <v>951</v>
      </c>
      <c r="L69" s="145">
        <f t="shared" si="16"/>
        <v>0.26789838337182448</v>
      </c>
      <c r="M69" s="219">
        <v>1299</v>
      </c>
      <c r="N69" s="220">
        <v>0</v>
      </c>
      <c r="O69" s="220">
        <f t="shared" si="10"/>
        <v>951</v>
      </c>
      <c r="P69" s="221">
        <f t="shared" si="11"/>
        <v>0.26789838337182448</v>
      </c>
      <c r="Q69" s="250">
        <v>1299</v>
      </c>
      <c r="R69" s="251">
        <v>0</v>
      </c>
      <c r="S69" s="251">
        <f t="shared" si="17"/>
        <v>951</v>
      </c>
      <c r="T69" s="252">
        <f t="shared" si="12"/>
        <v>0.26789838337182448</v>
      </c>
      <c r="U69" s="219">
        <v>1299</v>
      </c>
      <c r="V69" s="220">
        <v>0</v>
      </c>
      <c r="W69" s="220">
        <f t="shared" si="18"/>
        <v>951</v>
      </c>
      <c r="X69" s="221">
        <f t="shared" si="13"/>
        <v>0.26789838337182448</v>
      </c>
      <c r="Y69" s="250">
        <v>1299</v>
      </c>
      <c r="Z69" s="251">
        <v>0</v>
      </c>
      <c r="AA69" s="251">
        <f t="shared" si="19"/>
        <v>951</v>
      </c>
      <c r="AB69" s="252">
        <f t="shared" si="14"/>
        <v>0.26789838337182448</v>
      </c>
    </row>
    <row r="70" spans="1:28" s="4" customFormat="1" ht="12.75" customHeight="1">
      <c r="A70" s="180" t="s">
        <v>285</v>
      </c>
      <c r="B70" s="24" t="s">
        <v>20</v>
      </c>
      <c r="C70" s="120" t="s">
        <v>679</v>
      </c>
      <c r="D70" s="30">
        <v>1.1100000000000001</v>
      </c>
      <c r="E70" s="142" t="s">
        <v>282</v>
      </c>
      <c r="F70" s="143">
        <v>1264</v>
      </c>
      <c r="G70" s="60">
        <v>1399</v>
      </c>
      <c r="H70" s="144">
        <v>1149</v>
      </c>
      <c r="I70" s="144">
        <v>1043</v>
      </c>
      <c r="J70" s="144">
        <v>0</v>
      </c>
      <c r="K70" s="143">
        <f t="shared" si="15"/>
        <v>1043</v>
      </c>
      <c r="L70" s="145">
        <f t="shared" si="16"/>
        <v>0.25446747676912079</v>
      </c>
      <c r="M70" s="219">
        <v>1399</v>
      </c>
      <c r="N70" s="220">
        <v>0</v>
      </c>
      <c r="O70" s="220">
        <f t="shared" si="10"/>
        <v>1043</v>
      </c>
      <c r="P70" s="221">
        <f t="shared" si="11"/>
        <v>0.25446747676912079</v>
      </c>
      <c r="Q70" s="250">
        <v>1399</v>
      </c>
      <c r="R70" s="251">
        <v>0</v>
      </c>
      <c r="S70" s="251">
        <f t="shared" si="17"/>
        <v>1043</v>
      </c>
      <c r="T70" s="252">
        <f t="shared" si="12"/>
        <v>0.25446747676912079</v>
      </c>
      <c r="U70" s="219">
        <v>1399</v>
      </c>
      <c r="V70" s="220">
        <v>0</v>
      </c>
      <c r="W70" s="220">
        <f t="shared" si="18"/>
        <v>1043</v>
      </c>
      <c r="X70" s="221">
        <f t="shared" si="13"/>
        <v>0.25446747676912079</v>
      </c>
      <c r="Y70" s="250">
        <v>1399</v>
      </c>
      <c r="Z70" s="251">
        <v>0</v>
      </c>
      <c r="AA70" s="251">
        <f t="shared" si="19"/>
        <v>1043</v>
      </c>
      <c r="AB70" s="252">
        <f t="shared" si="14"/>
        <v>0.25446747676912079</v>
      </c>
    </row>
    <row r="71" spans="1:28" s="4" customFormat="1" ht="12.75" customHeight="1">
      <c r="A71" s="175" t="s">
        <v>579</v>
      </c>
      <c r="B71" s="24" t="s">
        <v>20</v>
      </c>
      <c r="C71" s="66" t="s">
        <v>5</v>
      </c>
      <c r="D71" s="30">
        <v>1.1100000000000001</v>
      </c>
      <c r="E71" s="142" t="s">
        <v>578</v>
      </c>
      <c r="F71" s="143">
        <v>1319</v>
      </c>
      <c r="G71" s="60">
        <v>1199</v>
      </c>
      <c r="H71" s="144">
        <v>949</v>
      </c>
      <c r="I71" s="144">
        <v>825</v>
      </c>
      <c r="J71" s="144">
        <v>30</v>
      </c>
      <c r="K71" s="143">
        <f t="shared" si="15"/>
        <v>795</v>
      </c>
      <c r="L71" s="145">
        <f t="shared" si="16"/>
        <v>0.33694745621351124</v>
      </c>
      <c r="M71" s="146">
        <v>799</v>
      </c>
      <c r="N71" s="96">
        <v>126</v>
      </c>
      <c r="O71" s="220">
        <f t="shared" si="10"/>
        <v>669</v>
      </c>
      <c r="P71" s="221">
        <f t="shared" si="11"/>
        <v>0.16270337922403003</v>
      </c>
      <c r="Q71" s="146">
        <v>749</v>
      </c>
      <c r="R71" s="96">
        <v>171</v>
      </c>
      <c r="S71" s="251">
        <f t="shared" si="17"/>
        <v>624</v>
      </c>
      <c r="T71" s="252">
        <f t="shared" si="12"/>
        <v>0.16688918558077437</v>
      </c>
      <c r="U71" s="146">
        <v>849</v>
      </c>
      <c r="V71" s="96">
        <v>83</v>
      </c>
      <c r="W71" s="220">
        <f t="shared" si="18"/>
        <v>712</v>
      </c>
      <c r="X71" s="221">
        <f t="shared" si="13"/>
        <v>0.16136631330977622</v>
      </c>
      <c r="Y71" s="146">
        <v>799</v>
      </c>
      <c r="Z71" s="96">
        <v>125</v>
      </c>
      <c r="AA71" s="251">
        <f t="shared" si="19"/>
        <v>670</v>
      </c>
      <c r="AB71" s="252">
        <f t="shared" si="14"/>
        <v>0.16145181476846057</v>
      </c>
    </row>
    <row r="72" spans="1:28" s="4" customFormat="1" ht="12.75" customHeight="1">
      <c r="A72" s="175" t="s">
        <v>580</v>
      </c>
      <c r="B72" s="24" t="s">
        <v>20</v>
      </c>
      <c r="C72" s="66" t="s">
        <v>5</v>
      </c>
      <c r="D72" s="30">
        <v>1.1100000000000001</v>
      </c>
      <c r="E72" s="142" t="s">
        <v>582</v>
      </c>
      <c r="F72" s="143">
        <v>1319</v>
      </c>
      <c r="G72" s="60">
        <v>1199</v>
      </c>
      <c r="H72" s="144">
        <v>949</v>
      </c>
      <c r="I72" s="144">
        <v>825</v>
      </c>
      <c r="J72" s="144">
        <v>30</v>
      </c>
      <c r="K72" s="143">
        <f t="shared" si="15"/>
        <v>795</v>
      </c>
      <c r="L72" s="145">
        <f t="shared" si="16"/>
        <v>0.33694745621351124</v>
      </c>
      <c r="M72" s="146">
        <v>799</v>
      </c>
      <c r="N72" s="96">
        <v>126</v>
      </c>
      <c r="O72" s="220">
        <f t="shared" si="10"/>
        <v>669</v>
      </c>
      <c r="P72" s="221">
        <f t="shared" si="11"/>
        <v>0.16270337922403003</v>
      </c>
      <c r="Q72" s="146">
        <v>749</v>
      </c>
      <c r="R72" s="96">
        <v>171</v>
      </c>
      <c r="S72" s="251">
        <f t="shared" si="17"/>
        <v>624</v>
      </c>
      <c r="T72" s="252">
        <f t="shared" si="12"/>
        <v>0.16688918558077437</v>
      </c>
      <c r="U72" s="146">
        <v>849</v>
      </c>
      <c r="V72" s="96">
        <v>83</v>
      </c>
      <c r="W72" s="220">
        <f t="shared" si="18"/>
        <v>712</v>
      </c>
      <c r="X72" s="221">
        <f t="shared" si="13"/>
        <v>0.16136631330977622</v>
      </c>
      <c r="Y72" s="146">
        <v>799</v>
      </c>
      <c r="Z72" s="96">
        <v>125</v>
      </c>
      <c r="AA72" s="251">
        <f t="shared" si="19"/>
        <v>670</v>
      </c>
      <c r="AB72" s="252">
        <f t="shared" si="14"/>
        <v>0.16145181476846057</v>
      </c>
    </row>
    <row r="73" spans="1:28" s="4" customFormat="1" ht="12.75" customHeight="1">
      <c r="A73" s="180" t="s">
        <v>573</v>
      </c>
      <c r="B73" s="24" t="s">
        <v>20</v>
      </c>
      <c r="C73" s="66" t="s">
        <v>5</v>
      </c>
      <c r="D73" s="30">
        <v>0.83</v>
      </c>
      <c r="E73" s="142" t="s">
        <v>552</v>
      </c>
      <c r="F73" s="143">
        <v>1319</v>
      </c>
      <c r="G73" s="60">
        <v>1199</v>
      </c>
      <c r="H73" s="144">
        <v>949</v>
      </c>
      <c r="I73" s="144">
        <v>825</v>
      </c>
      <c r="J73" s="144">
        <v>30</v>
      </c>
      <c r="K73" s="143">
        <f t="shared" si="15"/>
        <v>795</v>
      </c>
      <c r="L73" s="145">
        <f t="shared" si="16"/>
        <v>0.33694745621351124</v>
      </c>
      <c r="M73" s="146">
        <v>799</v>
      </c>
      <c r="N73" s="96">
        <v>126</v>
      </c>
      <c r="O73" s="220">
        <f t="shared" si="10"/>
        <v>669</v>
      </c>
      <c r="P73" s="221">
        <f t="shared" si="11"/>
        <v>0.16270337922403003</v>
      </c>
      <c r="Q73" s="146">
        <v>749</v>
      </c>
      <c r="R73" s="96">
        <v>171</v>
      </c>
      <c r="S73" s="251">
        <f t="shared" si="17"/>
        <v>624</v>
      </c>
      <c r="T73" s="252">
        <f t="shared" si="12"/>
        <v>0.16688918558077437</v>
      </c>
      <c r="U73" s="146">
        <v>849</v>
      </c>
      <c r="V73" s="96">
        <v>83</v>
      </c>
      <c r="W73" s="220">
        <f t="shared" si="18"/>
        <v>712</v>
      </c>
      <c r="X73" s="221">
        <f t="shared" si="13"/>
        <v>0.16136631330977622</v>
      </c>
      <c r="Y73" s="146">
        <v>799</v>
      </c>
      <c r="Z73" s="96">
        <v>125</v>
      </c>
      <c r="AA73" s="251">
        <f t="shared" si="19"/>
        <v>670</v>
      </c>
      <c r="AB73" s="252">
        <f t="shared" si="14"/>
        <v>0.16145181476846057</v>
      </c>
    </row>
    <row r="74" spans="1:28" s="4" customFormat="1" ht="12.75" customHeight="1">
      <c r="A74" s="180" t="s">
        <v>575</v>
      </c>
      <c r="B74" s="24" t="s">
        <v>20</v>
      </c>
      <c r="C74" s="66" t="s">
        <v>5</v>
      </c>
      <c r="D74" s="30">
        <v>0.83</v>
      </c>
      <c r="E74" s="142" t="s">
        <v>553</v>
      </c>
      <c r="F74" s="143">
        <v>1429</v>
      </c>
      <c r="G74" s="60">
        <v>1299</v>
      </c>
      <c r="H74" s="144">
        <v>1049</v>
      </c>
      <c r="I74" s="144">
        <v>963</v>
      </c>
      <c r="J74" s="144">
        <v>30</v>
      </c>
      <c r="K74" s="143">
        <f t="shared" si="15"/>
        <v>933</v>
      </c>
      <c r="L74" s="145">
        <f t="shared" si="16"/>
        <v>0.28175519630484991</v>
      </c>
      <c r="M74" s="146">
        <v>899</v>
      </c>
      <c r="N74" s="96">
        <v>126</v>
      </c>
      <c r="O74" s="220">
        <f t="shared" si="10"/>
        <v>807</v>
      </c>
      <c r="P74" s="221">
        <f t="shared" si="11"/>
        <v>0.10233592880978866</v>
      </c>
      <c r="Q74" s="146">
        <v>849</v>
      </c>
      <c r="R74" s="96">
        <v>169</v>
      </c>
      <c r="S74" s="251">
        <f t="shared" si="17"/>
        <v>764</v>
      </c>
      <c r="T74" s="252">
        <f t="shared" si="12"/>
        <v>0.10011778563015312</v>
      </c>
      <c r="U74" s="146">
        <v>949</v>
      </c>
      <c r="V74" s="96">
        <v>82</v>
      </c>
      <c r="W74" s="220">
        <f t="shared" si="18"/>
        <v>851</v>
      </c>
      <c r="X74" s="221">
        <f t="shared" si="13"/>
        <v>0.10326659641728135</v>
      </c>
      <c r="Y74" s="146">
        <v>899</v>
      </c>
      <c r="Z74" s="96">
        <v>125</v>
      </c>
      <c r="AA74" s="251">
        <f t="shared" si="19"/>
        <v>808</v>
      </c>
      <c r="AB74" s="252">
        <f t="shared" si="14"/>
        <v>0.10122358175750834</v>
      </c>
    </row>
    <row r="75" spans="1:28" s="4" customFormat="1" ht="12.75" customHeight="1">
      <c r="A75" s="104" t="s">
        <v>577</v>
      </c>
      <c r="B75" s="24" t="s">
        <v>20</v>
      </c>
      <c r="C75" s="66" t="s">
        <v>5</v>
      </c>
      <c r="D75" s="30">
        <v>1.1100000000000001</v>
      </c>
      <c r="E75" s="25" t="s">
        <v>578</v>
      </c>
      <c r="F75" s="73">
        <v>1264</v>
      </c>
      <c r="G75" s="60">
        <v>1149</v>
      </c>
      <c r="H75" s="53">
        <v>899</v>
      </c>
      <c r="I75" s="53">
        <v>764</v>
      </c>
      <c r="J75" s="53">
        <v>30</v>
      </c>
      <c r="K75" s="143">
        <f t="shared" si="15"/>
        <v>734</v>
      </c>
      <c r="L75" s="145">
        <f t="shared" si="16"/>
        <v>0.36118363794604003</v>
      </c>
      <c r="M75" s="146">
        <v>749</v>
      </c>
      <c r="N75" s="96">
        <v>125</v>
      </c>
      <c r="O75" s="220">
        <f t="shared" si="10"/>
        <v>609</v>
      </c>
      <c r="P75" s="221">
        <f t="shared" si="11"/>
        <v>0.18691588785046728</v>
      </c>
      <c r="Q75" s="146">
        <v>749</v>
      </c>
      <c r="R75" s="96">
        <v>125</v>
      </c>
      <c r="S75" s="251">
        <f t="shared" si="17"/>
        <v>609</v>
      </c>
      <c r="T75" s="252">
        <f t="shared" si="12"/>
        <v>0.18691588785046728</v>
      </c>
      <c r="U75" s="146">
        <v>799</v>
      </c>
      <c r="V75" s="96">
        <v>81</v>
      </c>
      <c r="W75" s="220">
        <f t="shared" si="18"/>
        <v>653</v>
      </c>
      <c r="X75" s="221">
        <f t="shared" si="13"/>
        <v>0.18272841051314143</v>
      </c>
      <c r="Y75" s="146">
        <v>749</v>
      </c>
      <c r="Z75" s="96">
        <v>125</v>
      </c>
      <c r="AA75" s="251">
        <f t="shared" si="19"/>
        <v>609</v>
      </c>
      <c r="AB75" s="252">
        <f t="shared" si="14"/>
        <v>0.18691588785046728</v>
      </c>
    </row>
    <row r="76" spans="1:28" s="4" customFormat="1" ht="12.75" customHeight="1">
      <c r="A76" s="104" t="s">
        <v>581</v>
      </c>
      <c r="B76" s="24" t="s">
        <v>20</v>
      </c>
      <c r="C76" s="66" t="s">
        <v>5</v>
      </c>
      <c r="D76" s="30">
        <v>1.1100000000000001</v>
      </c>
      <c r="E76" s="142" t="s">
        <v>582</v>
      </c>
      <c r="F76" s="73">
        <v>1264</v>
      </c>
      <c r="G76" s="60">
        <v>1149</v>
      </c>
      <c r="H76" s="53">
        <v>899</v>
      </c>
      <c r="I76" s="53">
        <v>773</v>
      </c>
      <c r="J76" s="53">
        <v>30</v>
      </c>
      <c r="K76" s="143">
        <f t="shared" si="15"/>
        <v>743</v>
      </c>
      <c r="L76" s="145">
        <f t="shared" si="16"/>
        <v>0.35335073977371628</v>
      </c>
      <c r="M76" s="146">
        <v>749</v>
      </c>
      <c r="N76" s="96">
        <v>126</v>
      </c>
      <c r="O76" s="220">
        <f t="shared" si="10"/>
        <v>617</v>
      </c>
      <c r="P76" s="221">
        <f t="shared" si="11"/>
        <v>0.17623497997329773</v>
      </c>
      <c r="Q76" s="146">
        <v>749</v>
      </c>
      <c r="R76" s="96">
        <v>126</v>
      </c>
      <c r="S76" s="251">
        <f t="shared" si="17"/>
        <v>617</v>
      </c>
      <c r="T76" s="252">
        <f t="shared" si="12"/>
        <v>0.17623497997329773</v>
      </c>
      <c r="U76" s="146">
        <v>799</v>
      </c>
      <c r="V76" s="96">
        <v>82</v>
      </c>
      <c r="W76" s="220">
        <f t="shared" si="18"/>
        <v>661</v>
      </c>
      <c r="X76" s="221">
        <f t="shared" si="13"/>
        <v>0.17271589486858574</v>
      </c>
      <c r="Y76" s="146">
        <v>749</v>
      </c>
      <c r="Z76" s="96">
        <v>125</v>
      </c>
      <c r="AA76" s="251">
        <f t="shared" si="19"/>
        <v>618</v>
      </c>
      <c r="AB76" s="252">
        <f t="shared" si="14"/>
        <v>0.17489986648865152</v>
      </c>
    </row>
    <row r="77" spans="1:28" s="4" customFormat="1" ht="12.75" customHeight="1">
      <c r="A77" s="177" t="s">
        <v>574</v>
      </c>
      <c r="B77" s="24" t="s">
        <v>20</v>
      </c>
      <c r="C77" s="66" t="s">
        <v>5</v>
      </c>
      <c r="D77" s="30">
        <v>0.83</v>
      </c>
      <c r="E77" s="25" t="s">
        <v>552</v>
      </c>
      <c r="F77" s="73">
        <v>1264</v>
      </c>
      <c r="G77" s="60">
        <v>1149</v>
      </c>
      <c r="H77" s="53">
        <v>899</v>
      </c>
      <c r="I77" s="53">
        <v>764</v>
      </c>
      <c r="J77" s="53">
        <v>30</v>
      </c>
      <c r="K77" s="143">
        <f t="shared" si="15"/>
        <v>734</v>
      </c>
      <c r="L77" s="145">
        <f t="shared" si="16"/>
        <v>0.36118363794604003</v>
      </c>
      <c r="M77" s="146">
        <v>749</v>
      </c>
      <c r="N77" s="96">
        <v>126</v>
      </c>
      <c r="O77" s="220">
        <f t="shared" si="10"/>
        <v>608</v>
      </c>
      <c r="P77" s="221">
        <f t="shared" si="11"/>
        <v>0.18825100133511349</v>
      </c>
      <c r="Q77" s="146">
        <v>749</v>
      </c>
      <c r="R77" s="96">
        <v>126</v>
      </c>
      <c r="S77" s="251">
        <f t="shared" si="17"/>
        <v>608</v>
      </c>
      <c r="T77" s="252">
        <f t="shared" si="12"/>
        <v>0.18825100133511349</v>
      </c>
      <c r="U77" s="146">
        <v>799</v>
      </c>
      <c r="V77" s="96">
        <v>81</v>
      </c>
      <c r="W77" s="220">
        <f t="shared" si="18"/>
        <v>653</v>
      </c>
      <c r="X77" s="221">
        <f t="shared" si="13"/>
        <v>0.18272841051314143</v>
      </c>
      <c r="Y77" s="146">
        <v>749</v>
      </c>
      <c r="Z77" s="96">
        <v>125</v>
      </c>
      <c r="AA77" s="251">
        <f t="shared" si="19"/>
        <v>609</v>
      </c>
      <c r="AB77" s="252">
        <f t="shared" si="14"/>
        <v>0.18691588785046728</v>
      </c>
    </row>
    <row r="78" spans="1:28" s="4" customFormat="1" ht="12.75" customHeight="1">
      <c r="A78" s="207" t="s">
        <v>576</v>
      </c>
      <c r="B78" s="24" t="s">
        <v>20</v>
      </c>
      <c r="C78" s="66" t="s">
        <v>5</v>
      </c>
      <c r="D78" s="30">
        <v>0.83</v>
      </c>
      <c r="E78" s="142" t="s">
        <v>553</v>
      </c>
      <c r="F78" s="73">
        <v>1374</v>
      </c>
      <c r="G78" s="60">
        <v>1249</v>
      </c>
      <c r="H78" s="53">
        <v>999</v>
      </c>
      <c r="I78" s="53">
        <v>917</v>
      </c>
      <c r="J78" s="53">
        <v>20</v>
      </c>
      <c r="K78" s="143">
        <f t="shared" si="15"/>
        <v>897</v>
      </c>
      <c r="L78" s="145">
        <f t="shared" si="16"/>
        <v>0.28182546036829464</v>
      </c>
      <c r="M78" s="146">
        <v>849</v>
      </c>
      <c r="N78" s="96">
        <v>115</v>
      </c>
      <c r="O78" s="220">
        <f t="shared" si="10"/>
        <v>782</v>
      </c>
      <c r="P78" s="221">
        <f t="shared" si="11"/>
        <v>7.8916372202591289E-2</v>
      </c>
      <c r="Q78" s="146">
        <v>849</v>
      </c>
      <c r="R78" s="96">
        <v>115</v>
      </c>
      <c r="S78" s="251">
        <f t="shared" si="17"/>
        <v>782</v>
      </c>
      <c r="T78" s="252">
        <f t="shared" si="12"/>
        <v>7.8916372202591289E-2</v>
      </c>
      <c r="U78" s="146">
        <v>899</v>
      </c>
      <c r="V78" s="96">
        <v>75</v>
      </c>
      <c r="W78" s="220">
        <f t="shared" si="18"/>
        <v>822</v>
      </c>
      <c r="X78" s="221">
        <f t="shared" si="13"/>
        <v>8.5650723025583977E-2</v>
      </c>
      <c r="Y78" s="146">
        <v>849</v>
      </c>
      <c r="Z78" s="96">
        <v>115</v>
      </c>
      <c r="AA78" s="251">
        <f t="shared" si="19"/>
        <v>782</v>
      </c>
      <c r="AB78" s="252">
        <f t="shared" si="14"/>
        <v>7.8916372202591289E-2</v>
      </c>
    </row>
    <row r="79" spans="1:28" s="4" customFormat="1" ht="12.75" customHeight="1">
      <c r="A79" s="104" t="s">
        <v>542</v>
      </c>
      <c r="B79" s="24" t="s">
        <v>20</v>
      </c>
      <c r="C79" s="66" t="s">
        <v>536</v>
      </c>
      <c r="D79" s="30">
        <v>0.83</v>
      </c>
      <c r="E79" s="25" t="s">
        <v>550</v>
      </c>
      <c r="F79" s="73">
        <v>1594</v>
      </c>
      <c r="G79" s="60">
        <v>1449</v>
      </c>
      <c r="H79" s="53">
        <v>1149</v>
      </c>
      <c r="I79" s="53">
        <v>1005</v>
      </c>
      <c r="J79" s="53">
        <v>36</v>
      </c>
      <c r="K79" s="73">
        <f t="shared" si="15"/>
        <v>969</v>
      </c>
      <c r="L79" s="82">
        <f t="shared" si="16"/>
        <v>0.33126293995859213</v>
      </c>
      <c r="M79" s="146">
        <v>899</v>
      </c>
      <c r="N79" s="96">
        <v>215</v>
      </c>
      <c r="O79" s="220">
        <f t="shared" si="10"/>
        <v>754</v>
      </c>
      <c r="P79" s="221">
        <f t="shared" si="11"/>
        <v>0.16129032258064516</v>
      </c>
      <c r="Q79" s="146">
        <v>829</v>
      </c>
      <c r="R79" s="96">
        <v>276</v>
      </c>
      <c r="S79" s="251">
        <f t="shared" si="17"/>
        <v>693</v>
      </c>
      <c r="T79" s="252">
        <f t="shared" si="12"/>
        <v>0.16405307599517491</v>
      </c>
      <c r="U79" s="146">
        <v>949</v>
      </c>
      <c r="V79" s="96">
        <v>172</v>
      </c>
      <c r="W79" s="220">
        <f t="shared" si="18"/>
        <v>797</v>
      </c>
      <c r="X79" s="221">
        <f t="shared" si="13"/>
        <v>0.1601685985247629</v>
      </c>
      <c r="Y79" s="146">
        <v>899</v>
      </c>
      <c r="Z79" s="96">
        <v>215</v>
      </c>
      <c r="AA79" s="251">
        <f t="shared" si="19"/>
        <v>754</v>
      </c>
      <c r="AB79" s="252">
        <f t="shared" si="14"/>
        <v>0.16129032258064516</v>
      </c>
    </row>
    <row r="80" spans="1:28" s="4" customFormat="1" ht="12.75" customHeight="1">
      <c r="A80" s="104" t="s">
        <v>543</v>
      </c>
      <c r="B80" s="24" t="s">
        <v>20</v>
      </c>
      <c r="C80" s="66" t="s">
        <v>536</v>
      </c>
      <c r="D80" s="30">
        <v>0.83</v>
      </c>
      <c r="E80" s="25" t="s">
        <v>551</v>
      </c>
      <c r="F80" s="73">
        <v>1594</v>
      </c>
      <c r="G80" s="60">
        <v>1449</v>
      </c>
      <c r="H80" s="53">
        <v>1149</v>
      </c>
      <c r="I80" s="53">
        <v>1004</v>
      </c>
      <c r="J80" s="53">
        <v>36</v>
      </c>
      <c r="K80" s="73">
        <f t="shared" si="15"/>
        <v>968</v>
      </c>
      <c r="L80" s="82">
        <f t="shared" si="16"/>
        <v>0.33195307108350586</v>
      </c>
      <c r="M80" s="146">
        <v>899</v>
      </c>
      <c r="N80" s="96">
        <v>215</v>
      </c>
      <c r="O80" s="220">
        <f t="shared" si="10"/>
        <v>753</v>
      </c>
      <c r="P80" s="221">
        <f t="shared" si="11"/>
        <v>0.16240266963292546</v>
      </c>
      <c r="Q80" s="146">
        <v>829</v>
      </c>
      <c r="R80" s="96">
        <v>276</v>
      </c>
      <c r="S80" s="251">
        <f t="shared" si="17"/>
        <v>692</v>
      </c>
      <c r="T80" s="252">
        <f t="shared" si="12"/>
        <v>0.16525934861278649</v>
      </c>
      <c r="U80" s="146">
        <v>949</v>
      </c>
      <c r="V80" s="96">
        <v>172</v>
      </c>
      <c r="W80" s="220">
        <f t="shared" si="18"/>
        <v>796</v>
      </c>
      <c r="X80" s="221">
        <f t="shared" si="13"/>
        <v>0.16122233930453109</v>
      </c>
      <c r="Y80" s="146">
        <v>899</v>
      </c>
      <c r="Z80" s="96">
        <v>215</v>
      </c>
      <c r="AA80" s="251">
        <f t="shared" si="19"/>
        <v>753</v>
      </c>
      <c r="AB80" s="252">
        <f t="shared" si="14"/>
        <v>0.16240266963292546</v>
      </c>
    </row>
    <row r="81" spans="1:28" s="4" customFormat="1" ht="12.75" customHeight="1">
      <c r="A81" s="177" t="s">
        <v>544</v>
      </c>
      <c r="B81" s="24" t="s">
        <v>20</v>
      </c>
      <c r="C81" s="66" t="s">
        <v>536</v>
      </c>
      <c r="D81" s="30">
        <v>1.1100000000000001</v>
      </c>
      <c r="E81" s="25" t="s">
        <v>552</v>
      </c>
      <c r="F81" s="73">
        <v>1594</v>
      </c>
      <c r="G81" s="60">
        <v>1449</v>
      </c>
      <c r="H81" s="53">
        <v>1149</v>
      </c>
      <c r="I81" s="53">
        <v>1005</v>
      </c>
      <c r="J81" s="53">
        <v>36</v>
      </c>
      <c r="K81" s="73">
        <f t="shared" si="15"/>
        <v>969</v>
      </c>
      <c r="L81" s="82">
        <f t="shared" si="16"/>
        <v>0.33126293995859213</v>
      </c>
      <c r="M81" s="146">
        <v>899</v>
      </c>
      <c r="N81" s="96">
        <v>215</v>
      </c>
      <c r="O81" s="220">
        <f t="shared" si="10"/>
        <v>754</v>
      </c>
      <c r="P81" s="221">
        <f t="shared" si="11"/>
        <v>0.16129032258064516</v>
      </c>
      <c r="Q81" s="146">
        <v>829</v>
      </c>
      <c r="R81" s="96">
        <v>276</v>
      </c>
      <c r="S81" s="251">
        <f t="shared" si="17"/>
        <v>693</v>
      </c>
      <c r="T81" s="252">
        <f t="shared" si="12"/>
        <v>0.16405307599517491</v>
      </c>
      <c r="U81" s="146">
        <v>949</v>
      </c>
      <c r="V81" s="96">
        <v>172</v>
      </c>
      <c r="W81" s="220">
        <f t="shared" si="18"/>
        <v>797</v>
      </c>
      <c r="X81" s="221">
        <f t="shared" si="13"/>
        <v>0.1601685985247629</v>
      </c>
      <c r="Y81" s="146">
        <v>899</v>
      </c>
      <c r="Z81" s="96">
        <v>215</v>
      </c>
      <c r="AA81" s="251">
        <f t="shared" si="19"/>
        <v>754</v>
      </c>
      <c r="AB81" s="252">
        <f t="shared" si="14"/>
        <v>0.16129032258064516</v>
      </c>
    </row>
    <row r="82" spans="1:28" s="4" customFormat="1" ht="12.75" customHeight="1">
      <c r="A82" s="177" t="s">
        <v>545</v>
      </c>
      <c r="B82" s="24" t="s">
        <v>20</v>
      </c>
      <c r="C82" s="66" t="s">
        <v>536</v>
      </c>
      <c r="D82" s="30">
        <v>1.1100000000000001</v>
      </c>
      <c r="E82" s="25" t="s">
        <v>553</v>
      </c>
      <c r="F82" s="73">
        <v>1704</v>
      </c>
      <c r="G82" s="60">
        <v>1549</v>
      </c>
      <c r="H82" s="53">
        <v>1249</v>
      </c>
      <c r="I82" s="53">
        <v>1092</v>
      </c>
      <c r="J82" s="53">
        <v>33</v>
      </c>
      <c r="K82" s="73">
        <f t="shared" si="15"/>
        <v>1059</v>
      </c>
      <c r="L82" s="82">
        <f t="shared" si="16"/>
        <v>0.31633311814073595</v>
      </c>
      <c r="M82" s="146">
        <v>999</v>
      </c>
      <c r="N82" s="96">
        <v>215</v>
      </c>
      <c r="O82" s="220">
        <f t="shared" si="10"/>
        <v>844</v>
      </c>
      <c r="P82" s="221">
        <f t="shared" si="11"/>
        <v>0.15515515515515516</v>
      </c>
      <c r="Q82" s="146">
        <v>929</v>
      </c>
      <c r="R82" s="96">
        <v>276</v>
      </c>
      <c r="S82" s="251">
        <f t="shared" si="17"/>
        <v>783</v>
      </c>
      <c r="T82" s="252">
        <f t="shared" si="12"/>
        <v>0.15715823466092574</v>
      </c>
      <c r="U82" s="146">
        <v>1049</v>
      </c>
      <c r="V82" s="96">
        <v>172</v>
      </c>
      <c r="W82" s="220">
        <f t="shared" si="18"/>
        <v>887</v>
      </c>
      <c r="X82" s="221">
        <f t="shared" si="13"/>
        <v>0.1544327931363203</v>
      </c>
      <c r="Y82" s="146">
        <v>999</v>
      </c>
      <c r="Z82" s="96">
        <v>215</v>
      </c>
      <c r="AA82" s="251">
        <f t="shared" si="19"/>
        <v>844</v>
      </c>
      <c r="AB82" s="252">
        <f t="shared" si="14"/>
        <v>0.15515515515515516</v>
      </c>
    </row>
    <row r="83" spans="1:28" s="4" customFormat="1" ht="12.75" customHeight="1">
      <c r="A83" s="104" t="s">
        <v>546</v>
      </c>
      <c r="B83" s="24" t="s">
        <v>20</v>
      </c>
      <c r="C83" s="66" t="s">
        <v>536</v>
      </c>
      <c r="D83" s="30">
        <v>0.83</v>
      </c>
      <c r="E83" s="25" t="s">
        <v>550</v>
      </c>
      <c r="F83" s="73">
        <v>1484</v>
      </c>
      <c r="G83" s="136">
        <v>1349</v>
      </c>
      <c r="H83" s="144">
        <v>1099</v>
      </c>
      <c r="I83" s="53">
        <v>961</v>
      </c>
      <c r="J83" s="53">
        <v>32</v>
      </c>
      <c r="K83" s="73">
        <f t="shared" si="15"/>
        <v>929</v>
      </c>
      <c r="L83" s="82">
        <f t="shared" si="16"/>
        <v>0.31134173461823572</v>
      </c>
      <c r="M83" s="146">
        <v>899</v>
      </c>
      <c r="N83" s="96">
        <v>172</v>
      </c>
      <c r="O83" s="220">
        <f t="shared" si="10"/>
        <v>757</v>
      </c>
      <c r="P83" s="221">
        <f t="shared" si="11"/>
        <v>0.15795328142380421</v>
      </c>
      <c r="Q83" s="146">
        <v>829</v>
      </c>
      <c r="R83" s="96">
        <v>232</v>
      </c>
      <c r="S83" s="251">
        <f t="shared" si="17"/>
        <v>697</v>
      </c>
      <c r="T83" s="252">
        <f t="shared" si="12"/>
        <v>0.15922798552472858</v>
      </c>
      <c r="U83" s="146">
        <v>949</v>
      </c>
      <c r="V83" s="96">
        <v>126</v>
      </c>
      <c r="W83" s="220">
        <f t="shared" si="18"/>
        <v>803</v>
      </c>
      <c r="X83" s="221">
        <f t="shared" si="13"/>
        <v>0.15384615384615385</v>
      </c>
      <c r="Y83" s="146">
        <v>899</v>
      </c>
      <c r="Z83" s="96">
        <v>170</v>
      </c>
      <c r="AA83" s="251">
        <f t="shared" si="19"/>
        <v>759</v>
      </c>
      <c r="AB83" s="252">
        <f t="shared" si="14"/>
        <v>0.15572858731924361</v>
      </c>
    </row>
    <row r="84" spans="1:28" s="4" customFormat="1" ht="12.75" customHeight="1">
      <c r="A84" s="104" t="s">
        <v>547</v>
      </c>
      <c r="B84" s="24" t="s">
        <v>20</v>
      </c>
      <c r="C84" s="66" t="s">
        <v>536</v>
      </c>
      <c r="D84" s="30">
        <v>0.83</v>
      </c>
      <c r="E84" s="25" t="s">
        <v>551</v>
      </c>
      <c r="F84" s="73">
        <v>1484</v>
      </c>
      <c r="G84" s="136">
        <v>1349</v>
      </c>
      <c r="H84" s="144">
        <v>1099</v>
      </c>
      <c r="I84" s="53">
        <v>961</v>
      </c>
      <c r="J84" s="53">
        <v>32</v>
      </c>
      <c r="K84" s="73">
        <f t="shared" si="15"/>
        <v>929</v>
      </c>
      <c r="L84" s="82">
        <f t="shared" si="16"/>
        <v>0.31134173461823572</v>
      </c>
      <c r="M84" s="146">
        <v>899</v>
      </c>
      <c r="N84" s="96">
        <v>172</v>
      </c>
      <c r="O84" s="220">
        <f t="shared" si="10"/>
        <v>757</v>
      </c>
      <c r="P84" s="221">
        <f t="shared" si="11"/>
        <v>0.15795328142380421</v>
      </c>
      <c r="Q84" s="146">
        <v>829</v>
      </c>
      <c r="R84" s="96">
        <v>233</v>
      </c>
      <c r="S84" s="251">
        <f t="shared" si="17"/>
        <v>696</v>
      </c>
      <c r="T84" s="252">
        <f t="shared" si="12"/>
        <v>0.16043425814234016</v>
      </c>
      <c r="U84" s="146">
        <v>949</v>
      </c>
      <c r="V84" s="96">
        <v>126</v>
      </c>
      <c r="W84" s="220">
        <f t="shared" si="18"/>
        <v>803</v>
      </c>
      <c r="X84" s="221">
        <f t="shared" si="13"/>
        <v>0.15384615384615385</v>
      </c>
      <c r="Y84" s="146">
        <v>899</v>
      </c>
      <c r="Z84" s="96">
        <v>170</v>
      </c>
      <c r="AA84" s="251">
        <f t="shared" si="19"/>
        <v>759</v>
      </c>
      <c r="AB84" s="252">
        <f t="shared" si="14"/>
        <v>0.15572858731924361</v>
      </c>
    </row>
    <row r="85" spans="1:28" s="4" customFormat="1" ht="12.75" customHeight="1">
      <c r="A85" s="177" t="s">
        <v>548</v>
      </c>
      <c r="B85" s="24" t="s">
        <v>20</v>
      </c>
      <c r="C85" s="66" t="s">
        <v>536</v>
      </c>
      <c r="D85" s="30">
        <v>1.1100000000000001</v>
      </c>
      <c r="E85" s="25" t="s">
        <v>552</v>
      </c>
      <c r="F85" s="73">
        <v>1484</v>
      </c>
      <c r="G85" s="136">
        <v>1349</v>
      </c>
      <c r="H85" s="144">
        <v>1099</v>
      </c>
      <c r="I85" s="53">
        <v>961</v>
      </c>
      <c r="J85" s="53">
        <v>32</v>
      </c>
      <c r="K85" s="73">
        <f t="shared" si="15"/>
        <v>929</v>
      </c>
      <c r="L85" s="82">
        <f t="shared" si="16"/>
        <v>0.31134173461823572</v>
      </c>
      <c r="M85" s="146">
        <v>899</v>
      </c>
      <c r="N85" s="96">
        <v>172</v>
      </c>
      <c r="O85" s="220">
        <f t="shared" si="10"/>
        <v>757</v>
      </c>
      <c r="P85" s="221">
        <f t="shared" si="11"/>
        <v>0.15795328142380421</v>
      </c>
      <c r="Q85" s="146">
        <v>829</v>
      </c>
      <c r="R85" s="96">
        <v>232</v>
      </c>
      <c r="S85" s="251">
        <f t="shared" si="17"/>
        <v>697</v>
      </c>
      <c r="T85" s="252">
        <f t="shared" si="12"/>
        <v>0.15922798552472858</v>
      </c>
      <c r="U85" s="146">
        <v>949</v>
      </c>
      <c r="V85" s="96">
        <v>126</v>
      </c>
      <c r="W85" s="220">
        <f t="shared" si="18"/>
        <v>803</v>
      </c>
      <c r="X85" s="221">
        <f t="shared" si="13"/>
        <v>0.15384615384615385</v>
      </c>
      <c r="Y85" s="146">
        <v>899</v>
      </c>
      <c r="Z85" s="96">
        <v>170</v>
      </c>
      <c r="AA85" s="251">
        <f t="shared" si="19"/>
        <v>759</v>
      </c>
      <c r="AB85" s="252">
        <f t="shared" si="14"/>
        <v>0.15572858731924361</v>
      </c>
    </row>
    <row r="86" spans="1:28" s="4" customFormat="1" ht="12.75" customHeight="1">
      <c r="A86" s="177" t="s">
        <v>549</v>
      </c>
      <c r="B86" s="24" t="s">
        <v>20</v>
      </c>
      <c r="C86" s="66" t="s">
        <v>536</v>
      </c>
      <c r="D86" s="30">
        <v>1.1100000000000001</v>
      </c>
      <c r="E86" s="25" t="s">
        <v>553</v>
      </c>
      <c r="F86" s="73">
        <v>1594</v>
      </c>
      <c r="G86" s="60">
        <v>1449</v>
      </c>
      <c r="H86" s="53">
        <v>1199</v>
      </c>
      <c r="I86" s="53">
        <v>1049</v>
      </c>
      <c r="J86" s="53">
        <v>30</v>
      </c>
      <c r="K86" s="73">
        <f t="shared" si="15"/>
        <v>1019</v>
      </c>
      <c r="L86" s="82">
        <f t="shared" si="16"/>
        <v>0.29675638371290547</v>
      </c>
      <c r="M86" s="146">
        <v>999</v>
      </c>
      <c r="N86" s="96">
        <v>172</v>
      </c>
      <c r="O86" s="220">
        <f t="shared" si="10"/>
        <v>847</v>
      </c>
      <c r="P86" s="221">
        <f t="shared" si="11"/>
        <v>0.15215215215215216</v>
      </c>
      <c r="Q86" s="146">
        <v>929</v>
      </c>
      <c r="R86" s="96">
        <v>233</v>
      </c>
      <c r="S86" s="251">
        <f t="shared" si="17"/>
        <v>786</v>
      </c>
      <c r="T86" s="252">
        <f t="shared" si="12"/>
        <v>0.15392895586652314</v>
      </c>
      <c r="U86" s="146">
        <v>1049</v>
      </c>
      <c r="V86" s="96">
        <v>126</v>
      </c>
      <c r="W86" s="220">
        <f t="shared" si="18"/>
        <v>893</v>
      </c>
      <c r="X86" s="221">
        <f t="shared" si="13"/>
        <v>0.14871306005719734</v>
      </c>
      <c r="Y86" s="146">
        <v>999</v>
      </c>
      <c r="Z86" s="96">
        <v>170</v>
      </c>
      <c r="AA86" s="251">
        <f t="shared" si="19"/>
        <v>849</v>
      </c>
      <c r="AB86" s="252">
        <f t="shared" si="14"/>
        <v>0.15015015015015015</v>
      </c>
    </row>
    <row r="87" spans="1:28" s="4" customFormat="1" ht="12.75" customHeight="1">
      <c r="A87" s="106" t="s">
        <v>557</v>
      </c>
      <c r="B87" s="123" t="s">
        <v>20</v>
      </c>
      <c r="C87" s="66" t="s">
        <v>536</v>
      </c>
      <c r="D87" s="125">
        <v>0.83</v>
      </c>
      <c r="E87" s="126" t="s">
        <v>554</v>
      </c>
      <c r="F87" s="108">
        <v>1759</v>
      </c>
      <c r="G87" s="109">
        <v>1599</v>
      </c>
      <c r="H87" s="107">
        <v>1249</v>
      </c>
      <c r="I87" s="107">
        <v>1104</v>
      </c>
      <c r="J87" s="107">
        <v>0</v>
      </c>
      <c r="K87" s="108">
        <f t="shared" si="15"/>
        <v>1104</v>
      </c>
      <c r="L87" s="86">
        <f t="shared" si="16"/>
        <v>0.30956848030018763</v>
      </c>
      <c r="M87" s="165">
        <v>1099</v>
      </c>
      <c r="N87" s="205">
        <v>120</v>
      </c>
      <c r="O87" s="229">
        <f t="shared" si="10"/>
        <v>984</v>
      </c>
      <c r="P87" s="230">
        <f t="shared" si="11"/>
        <v>0.10464058234758872</v>
      </c>
      <c r="Q87" s="165">
        <v>1099</v>
      </c>
      <c r="R87" s="205">
        <v>120</v>
      </c>
      <c r="S87" s="261">
        <f t="shared" si="17"/>
        <v>984</v>
      </c>
      <c r="T87" s="262">
        <f t="shared" si="12"/>
        <v>0.10464058234758872</v>
      </c>
      <c r="U87" s="165">
        <v>1149</v>
      </c>
      <c r="V87" s="205">
        <v>78</v>
      </c>
      <c r="W87" s="229">
        <f t="shared" si="18"/>
        <v>1026</v>
      </c>
      <c r="X87" s="230">
        <f t="shared" si="13"/>
        <v>0.10704960835509138</v>
      </c>
      <c r="Y87" s="165">
        <v>1199</v>
      </c>
      <c r="Z87" s="205">
        <v>36</v>
      </c>
      <c r="AA87" s="261">
        <f t="shared" si="19"/>
        <v>1068</v>
      </c>
      <c r="AB87" s="262">
        <f t="shared" si="14"/>
        <v>0.10925771476230192</v>
      </c>
    </row>
    <row r="88" spans="1:28" s="4" customFormat="1" ht="12.75" customHeight="1">
      <c r="A88" s="180" t="s">
        <v>558</v>
      </c>
      <c r="B88" s="97" t="s">
        <v>20</v>
      </c>
      <c r="C88" s="66" t="s">
        <v>536</v>
      </c>
      <c r="D88" s="98">
        <v>1.1100000000000001</v>
      </c>
      <c r="E88" s="99" t="s">
        <v>555</v>
      </c>
      <c r="F88" s="100">
        <v>1759</v>
      </c>
      <c r="G88" s="60">
        <v>1599</v>
      </c>
      <c r="H88" s="60">
        <v>1249</v>
      </c>
      <c r="I88" s="102">
        <v>1105</v>
      </c>
      <c r="J88" s="102">
        <v>0</v>
      </c>
      <c r="K88" s="100">
        <f t="shared" si="15"/>
        <v>1105</v>
      </c>
      <c r="L88" s="101">
        <f t="shared" si="16"/>
        <v>0.30894308943089432</v>
      </c>
      <c r="M88" s="148">
        <v>1099</v>
      </c>
      <c r="N88" s="206">
        <v>120</v>
      </c>
      <c r="O88" s="231">
        <f t="shared" si="10"/>
        <v>985</v>
      </c>
      <c r="P88" s="232">
        <f t="shared" si="11"/>
        <v>0.10373066424021839</v>
      </c>
      <c r="Q88" s="148">
        <v>1099</v>
      </c>
      <c r="R88" s="206">
        <v>120</v>
      </c>
      <c r="S88" s="263">
        <f t="shared" si="17"/>
        <v>985</v>
      </c>
      <c r="T88" s="264">
        <f t="shared" si="12"/>
        <v>0.10373066424021839</v>
      </c>
      <c r="U88" s="148">
        <v>1149</v>
      </c>
      <c r="V88" s="206">
        <v>79</v>
      </c>
      <c r="W88" s="231">
        <f t="shared" si="18"/>
        <v>1026</v>
      </c>
      <c r="X88" s="232">
        <f t="shared" si="13"/>
        <v>0.10704960835509138</v>
      </c>
      <c r="Y88" s="148">
        <v>1199</v>
      </c>
      <c r="Z88" s="206">
        <v>36</v>
      </c>
      <c r="AA88" s="263">
        <f t="shared" si="19"/>
        <v>1069</v>
      </c>
      <c r="AB88" s="264">
        <f t="shared" si="14"/>
        <v>0.10842368640533778</v>
      </c>
    </row>
    <row r="89" spans="1:28" s="4" customFormat="1" ht="12.75" customHeight="1" thickBot="1">
      <c r="A89" s="176" t="s">
        <v>559</v>
      </c>
      <c r="B89" s="23" t="s">
        <v>20</v>
      </c>
      <c r="C89" s="67" t="s">
        <v>536</v>
      </c>
      <c r="D89" s="31">
        <v>1.1100000000000001</v>
      </c>
      <c r="E89" s="2" t="s">
        <v>556</v>
      </c>
      <c r="F89" s="74">
        <v>1869</v>
      </c>
      <c r="G89" s="111">
        <v>1699</v>
      </c>
      <c r="H89" s="58">
        <v>1349</v>
      </c>
      <c r="I89" s="54">
        <v>1194</v>
      </c>
      <c r="J89" s="54">
        <v>0</v>
      </c>
      <c r="K89" s="74">
        <f t="shared" si="15"/>
        <v>1194</v>
      </c>
      <c r="L89" s="83">
        <f t="shared" si="16"/>
        <v>0.29723366686286051</v>
      </c>
      <c r="M89" s="149">
        <v>1199</v>
      </c>
      <c r="N89" s="94">
        <v>120</v>
      </c>
      <c r="O89" s="222">
        <f t="shared" si="10"/>
        <v>1074</v>
      </c>
      <c r="P89" s="223">
        <f t="shared" si="11"/>
        <v>0.1042535446205171</v>
      </c>
      <c r="Q89" s="149">
        <v>1199</v>
      </c>
      <c r="R89" s="94">
        <v>120</v>
      </c>
      <c r="S89" s="253">
        <f t="shared" si="17"/>
        <v>1074</v>
      </c>
      <c r="T89" s="254">
        <f t="shared" si="12"/>
        <v>0.1042535446205171</v>
      </c>
      <c r="U89" s="149">
        <v>1249</v>
      </c>
      <c r="V89" s="94">
        <v>79</v>
      </c>
      <c r="W89" s="222">
        <f t="shared" si="18"/>
        <v>1115</v>
      </c>
      <c r="X89" s="223">
        <f t="shared" si="13"/>
        <v>0.10728582866293035</v>
      </c>
      <c r="Y89" s="149">
        <v>1299</v>
      </c>
      <c r="Z89" s="94">
        <v>36</v>
      </c>
      <c r="AA89" s="253">
        <f t="shared" si="19"/>
        <v>1158</v>
      </c>
      <c r="AB89" s="254">
        <f t="shared" si="14"/>
        <v>0.10854503464203233</v>
      </c>
    </row>
    <row r="90" spans="1:28" s="4" customFormat="1" ht="12.75" customHeight="1">
      <c r="A90" s="27" t="s">
        <v>498</v>
      </c>
      <c r="B90" s="117" t="s">
        <v>20</v>
      </c>
      <c r="C90" s="122" t="s">
        <v>5</v>
      </c>
      <c r="D90" s="118" t="s">
        <v>89</v>
      </c>
      <c r="E90" s="119" t="s">
        <v>497</v>
      </c>
      <c r="F90" s="72">
        <v>3519</v>
      </c>
      <c r="G90" s="65">
        <v>3199</v>
      </c>
      <c r="H90" s="57">
        <v>2499</v>
      </c>
      <c r="I90" s="57">
        <v>2147</v>
      </c>
      <c r="J90" s="57">
        <v>0</v>
      </c>
      <c r="K90" s="72">
        <f t="shared" si="15"/>
        <v>2147</v>
      </c>
      <c r="L90" s="85">
        <f t="shared" si="16"/>
        <v>0.32885276648952799</v>
      </c>
      <c r="M90" s="164">
        <v>2499</v>
      </c>
      <c r="N90" s="233">
        <v>0</v>
      </c>
      <c r="O90" s="233">
        <f t="shared" si="10"/>
        <v>2147</v>
      </c>
      <c r="P90" s="234">
        <f t="shared" si="11"/>
        <v>0.14085634253701482</v>
      </c>
      <c r="Q90" s="164">
        <v>2499</v>
      </c>
      <c r="R90" s="265">
        <v>0</v>
      </c>
      <c r="S90" s="265">
        <f t="shared" si="17"/>
        <v>2147</v>
      </c>
      <c r="T90" s="266">
        <f t="shared" si="12"/>
        <v>0.14085634253701482</v>
      </c>
      <c r="U90" s="164">
        <v>2499</v>
      </c>
      <c r="V90" s="233">
        <v>0</v>
      </c>
      <c r="W90" s="233">
        <f t="shared" si="18"/>
        <v>2147</v>
      </c>
      <c r="X90" s="234">
        <f t="shared" si="13"/>
        <v>0.14085634253701482</v>
      </c>
      <c r="Y90" s="164">
        <v>2499</v>
      </c>
      <c r="Z90" s="265">
        <v>0</v>
      </c>
      <c r="AA90" s="265">
        <f t="shared" si="19"/>
        <v>2147</v>
      </c>
      <c r="AB90" s="266">
        <f t="shared" si="14"/>
        <v>0.14085634253701482</v>
      </c>
    </row>
    <row r="91" spans="1:28" s="4" customFormat="1" ht="12.75" customHeight="1">
      <c r="A91" s="185" t="s">
        <v>493</v>
      </c>
      <c r="B91" s="21" t="s">
        <v>20</v>
      </c>
      <c r="C91" s="69" t="s">
        <v>5</v>
      </c>
      <c r="D91" s="32" t="s">
        <v>89</v>
      </c>
      <c r="E91" s="6" t="s">
        <v>495</v>
      </c>
      <c r="F91" s="75">
        <v>3739</v>
      </c>
      <c r="G91" s="61">
        <v>3399</v>
      </c>
      <c r="H91" s="55">
        <v>2799</v>
      </c>
      <c r="I91" s="55">
        <v>2405</v>
      </c>
      <c r="J91" s="55">
        <v>0</v>
      </c>
      <c r="K91" s="75">
        <f t="shared" si="15"/>
        <v>2405</v>
      </c>
      <c r="L91" s="84">
        <f t="shared" si="16"/>
        <v>0.29243895263312741</v>
      </c>
      <c r="M91" s="147">
        <v>2599</v>
      </c>
      <c r="N91" s="95">
        <v>155</v>
      </c>
      <c r="O91" s="225">
        <f t="shared" si="10"/>
        <v>2250</v>
      </c>
      <c r="P91" s="226">
        <f t="shared" si="11"/>
        <v>0.13428241631396692</v>
      </c>
      <c r="Q91" s="147">
        <v>2599</v>
      </c>
      <c r="R91" s="95">
        <v>155</v>
      </c>
      <c r="S91" s="256">
        <f t="shared" si="17"/>
        <v>2250</v>
      </c>
      <c r="T91" s="257">
        <f t="shared" si="12"/>
        <v>0.13428241631396692</v>
      </c>
      <c r="U91" s="147">
        <v>2799</v>
      </c>
      <c r="V91" s="225">
        <v>0</v>
      </c>
      <c r="W91" s="225">
        <f t="shared" si="18"/>
        <v>2405</v>
      </c>
      <c r="X91" s="226">
        <f t="shared" si="13"/>
        <v>0.14076455877098965</v>
      </c>
      <c r="Y91" s="147">
        <v>2599</v>
      </c>
      <c r="Z91" s="95">
        <v>157</v>
      </c>
      <c r="AA91" s="256">
        <f t="shared" si="19"/>
        <v>2248</v>
      </c>
      <c r="AB91" s="257">
        <f t="shared" si="14"/>
        <v>0.13505194305502116</v>
      </c>
    </row>
    <row r="92" spans="1:28" s="4" customFormat="1" ht="12.75" customHeight="1" thickBot="1">
      <c r="A92" s="184" t="s">
        <v>494</v>
      </c>
      <c r="B92" s="23" t="s">
        <v>20</v>
      </c>
      <c r="C92" s="67" t="s">
        <v>5</v>
      </c>
      <c r="D92" s="31" t="s">
        <v>89</v>
      </c>
      <c r="E92" s="2" t="s">
        <v>496</v>
      </c>
      <c r="F92" s="74">
        <v>3629</v>
      </c>
      <c r="G92" s="35">
        <v>3299</v>
      </c>
      <c r="H92" s="54">
        <v>2599</v>
      </c>
      <c r="I92" s="54">
        <v>2233</v>
      </c>
      <c r="J92" s="54">
        <v>0</v>
      </c>
      <c r="K92" s="74">
        <f t="shared" si="15"/>
        <v>2233</v>
      </c>
      <c r="L92" s="83">
        <f t="shared" si="16"/>
        <v>0.32312822067293118</v>
      </c>
      <c r="M92" s="149">
        <v>2499</v>
      </c>
      <c r="N92" s="94">
        <v>75</v>
      </c>
      <c r="O92" s="222">
        <f t="shared" si="10"/>
        <v>2158</v>
      </c>
      <c r="P92" s="223">
        <f t="shared" si="11"/>
        <v>0.1364545818327331</v>
      </c>
      <c r="Q92" s="149">
        <v>2499</v>
      </c>
      <c r="R92" s="94">
        <v>75</v>
      </c>
      <c r="S92" s="253">
        <f t="shared" si="17"/>
        <v>2158</v>
      </c>
      <c r="T92" s="254">
        <f t="shared" si="12"/>
        <v>0.1364545818327331</v>
      </c>
      <c r="U92" s="149">
        <v>2599</v>
      </c>
      <c r="V92" s="222">
        <v>0</v>
      </c>
      <c r="W92" s="222">
        <f t="shared" si="18"/>
        <v>2233</v>
      </c>
      <c r="X92" s="223">
        <f t="shared" si="13"/>
        <v>0.14082339361292806</v>
      </c>
      <c r="Y92" s="149">
        <v>2499</v>
      </c>
      <c r="Z92" s="94">
        <v>75</v>
      </c>
      <c r="AA92" s="253">
        <f t="shared" si="19"/>
        <v>2158</v>
      </c>
      <c r="AB92" s="254">
        <f t="shared" si="14"/>
        <v>0.1364545818327331</v>
      </c>
    </row>
    <row r="93" spans="1:28" s="4" customFormat="1" ht="12.75" customHeight="1">
      <c r="A93" s="181" t="s">
        <v>124</v>
      </c>
      <c r="B93" s="123" t="s">
        <v>20</v>
      </c>
      <c r="C93" s="69"/>
      <c r="D93" s="125" t="s">
        <v>89</v>
      </c>
      <c r="E93" s="126" t="s">
        <v>125</v>
      </c>
      <c r="F93" s="108">
        <v>2969</v>
      </c>
      <c r="G93" s="61">
        <v>2699</v>
      </c>
      <c r="H93" s="107">
        <v>2199</v>
      </c>
      <c r="I93" s="107">
        <v>1827</v>
      </c>
      <c r="J93" s="107">
        <v>28</v>
      </c>
      <c r="K93" s="108">
        <f t="shared" si="15"/>
        <v>1799</v>
      </c>
      <c r="L93" s="86">
        <f t="shared" si="16"/>
        <v>0.33345683586513525</v>
      </c>
      <c r="M93" s="165">
        <v>1799</v>
      </c>
      <c r="N93" s="205">
        <v>326</v>
      </c>
      <c r="O93" s="229">
        <f t="shared" si="10"/>
        <v>1473</v>
      </c>
      <c r="P93" s="230">
        <f t="shared" si="11"/>
        <v>0.18121178432462479</v>
      </c>
      <c r="Q93" s="165">
        <v>1799</v>
      </c>
      <c r="R93" s="205">
        <v>326</v>
      </c>
      <c r="S93" s="261">
        <f t="shared" si="17"/>
        <v>1473</v>
      </c>
      <c r="T93" s="262">
        <f t="shared" si="12"/>
        <v>0.18121178432462479</v>
      </c>
      <c r="U93" s="165">
        <v>1899</v>
      </c>
      <c r="V93" s="205">
        <v>242</v>
      </c>
      <c r="W93" s="229">
        <f t="shared" si="18"/>
        <v>1557</v>
      </c>
      <c r="X93" s="230">
        <f t="shared" si="13"/>
        <v>0.18009478672985782</v>
      </c>
      <c r="Y93" s="165">
        <v>1999</v>
      </c>
      <c r="Z93" s="205">
        <v>155</v>
      </c>
      <c r="AA93" s="261">
        <f t="shared" si="19"/>
        <v>1644</v>
      </c>
      <c r="AB93" s="262">
        <f t="shared" si="14"/>
        <v>0.1775887943971986</v>
      </c>
    </row>
    <row r="94" spans="1:28" s="4" customFormat="1" ht="12.75" customHeight="1">
      <c r="A94" s="188" t="s">
        <v>126</v>
      </c>
      <c r="B94" s="97" t="s">
        <v>20</v>
      </c>
      <c r="C94" s="66"/>
      <c r="D94" s="98" t="s">
        <v>89</v>
      </c>
      <c r="E94" s="99" t="s">
        <v>125</v>
      </c>
      <c r="F94" s="100">
        <v>2859</v>
      </c>
      <c r="G94" s="60">
        <v>2599</v>
      </c>
      <c r="H94" s="144">
        <v>2099</v>
      </c>
      <c r="I94" s="102">
        <v>1708</v>
      </c>
      <c r="J94" s="102">
        <v>29</v>
      </c>
      <c r="K94" s="100">
        <f t="shared" si="15"/>
        <v>1679</v>
      </c>
      <c r="L94" s="101">
        <f t="shared" si="16"/>
        <v>0.35398230088495575</v>
      </c>
      <c r="M94" s="148">
        <v>1799</v>
      </c>
      <c r="N94" s="206">
        <v>239</v>
      </c>
      <c r="O94" s="231">
        <f t="shared" si="10"/>
        <v>1440</v>
      </c>
      <c r="P94" s="232">
        <f t="shared" si="11"/>
        <v>0.19955530850472486</v>
      </c>
      <c r="Q94" s="148">
        <v>1799</v>
      </c>
      <c r="R94" s="206">
        <v>239</v>
      </c>
      <c r="S94" s="263">
        <f t="shared" si="17"/>
        <v>1440</v>
      </c>
      <c r="T94" s="264">
        <f t="shared" si="12"/>
        <v>0.19955530850472486</v>
      </c>
      <c r="U94" s="148">
        <v>1899</v>
      </c>
      <c r="V94" s="206">
        <v>156</v>
      </c>
      <c r="W94" s="231">
        <f t="shared" si="18"/>
        <v>1523</v>
      </c>
      <c r="X94" s="232">
        <f t="shared" si="13"/>
        <v>0.1979989468141127</v>
      </c>
      <c r="Y94" s="148">
        <v>1899</v>
      </c>
      <c r="Z94" s="206">
        <v>152</v>
      </c>
      <c r="AA94" s="263">
        <f t="shared" si="19"/>
        <v>1527</v>
      </c>
      <c r="AB94" s="264">
        <f t="shared" si="14"/>
        <v>0.19589257503949448</v>
      </c>
    </row>
    <row r="95" spans="1:28" s="4" customFormat="1" ht="12.75" customHeight="1">
      <c r="A95" s="175" t="s">
        <v>105</v>
      </c>
      <c r="B95" s="24" t="s">
        <v>20</v>
      </c>
      <c r="C95" s="132"/>
      <c r="D95" s="30" t="s">
        <v>89</v>
      </c>
      <c r="E95" s="133" t="s">
        <v>109</v>
      </c>
      <c r="F95" s="100">
        <v>3189</v>
      </c>
      <c r="G95" s="60">
        <v>2899</v>
      </c>
      <c r="H95" s="144">
        <v>2399</v>
      </c>
      <c r="I95" s="102">
        <v>1973</v>
      </c>
      <c r="J95" s="102">
        <v>35</v>
      </c>
      <c r="K95" s="73">
        <f t="shared" si="15"/>
        <v>1938</v>
      </c>
      <c r="L95" s="92">
        <f t="shared" si="16"/>
        <v>0.33149361848913417</v>
      </c>
      <c r="M95" s="148">
        <v>1999</v>
      </c>
      <c r="N95" s="206">
        <v>323</v>
      </c>
      <c r="O95" s="231">
        <f t="shared" si="10"/>
        <v>1615</v>
      </c>
      <c r="P95" s="232">
        <f t="shared" si="11"/>
        <v>0.19209604802401201</v>
      </c>
      <c r="Q95" s="148">
        <v>1999</v>
      </c>
      <c r="R95" s="206">
        <v>323</v>
      </c>
      <c r="S95" s="263">
        <f t="shared" si="17"/>
        <v>1615</v>
      </c>
      <c r="T95" s="264">
        <f t="shared" si="12"/>
        <v>0.19209604802401201</v>
      </c>
      <c r="U95" s="148">
        <v>2099</v>
      </c>
      <c r="V95" s="206">
        <v>238</v>
      </c>
      <c r="W95" s="231">
        <f t="shared" si="18"/>
        <v>1700</v>
      </c>
      <c r="X95" s="232">
        <f t="shared" si="13"/>
        <v>0.19009051929490234</v>
      </c>
      <c r="Y95" s="148">
        <v>2199</v>
      </c>
      <c r="Z95" s="206">
        <v>154</v>
      </c>
      <c r="AA95" s="263">
        <f t="shared" si="19"/>
        <v>1784</v>
      </c>
      <c r="AB95" s="264">
        <f t="shared" si="14"/>
        <v>0.18872214643019555</v>
      </c>
    </row>
    <row r="96" spans="1:28" s="4" customFormat="1" ht="12.75" customHeight="1">
      <c r="A96" s="175" t="s">
        <v>213</v>
      </c>
      <c r="B96" s="24" t="s">
        <v>20</v>
      </c>
      <c r="C96" s="66"/>
      <c r="D96" s="30" t="s">
        <v>89</v>
      </c>
      <c r="E96" s="99" t="s">
        <v>125</v>
      </c>
      <c r="F96" s="100">
        <v>3189</v>
      </c>
      <c r="G96" s="60">
        <v>2899</v>
      </c>
      <c r="H96" s="144">
        <v>2399</v>
      </c>
      <c r="I96" s="102">
        <v>2060</v>
      </c>
      <c r="J96" s="102">
        <v>30</v>
      </c>
      <c r="K96" s="73">
        <f t="shared" si="15"/>
        <v>2030</v>
      </c>
      <c r="L96" s="101">
        <f t="shared" si="16"/>
        <v>0.29975853742669883</v>
      </c>
      <c r="M96" s="148">
        <v>1999</v>
      </c>
      <c r="N96" s="206">
        <v>323</v>
      </c>
      <c r="O96" s="231">
        <f t="shared" si="10"/>
        <v>1707</v>
      </c>
      <c r="P96" s="232">
        <f t="shared" si="11"/>
        <v>0.14607303651825912</v>
      </c>
      <c r="Q96" s="148">
        <v>1999</v>
      </c>
      <c r="R96" s="206">
        <v>323</v>
      </c>
      <c r="S96" s="263">
        <f t="shared" si="17"/>
        <v>1707</v>
      </c>
      <c r="T96" s="264">
        <f t="shared" si="12"/>
        <v>0.14607303651825912</v>
      </c>
      <c r="U96" s="148">
        <v>2099</v>
      </c>
      <c r="V96" s="206">
        <v>238</v>
      </c>
      <c r="W96" s="231">
        <f t="shared" si="18"/>
        <v>1792</v>
      </c>
      <c r="X96" s="232">
        <f t="shared" si="13"/>
        <v>0.14626012386850881</v>
      </c>
      <c r="Y96" s="148">
        <v>2199</v>
      </c>
      <c r="Z96" s="206">
        <v>154</v>
      </c>
      <c r="AA96" s="263">
        <f t="shared" si="19"/>
        <v>1876</v>
      </c>
      <c r="AB96" s="264">
        <f t="shared" si="14"/>
        <v>0.14688494770350158</v>
      </c>
    </row>
    <row r="97" spans="1:28" s="4" customFormat="1" ht="12.75" customHeight="1">
      <c r="A97" s="175" t="s">
        <v>107</v>
      </c>
      <c r="B97" s="24" t="s">
        <v>20</v>
      </c>
      <c r="C97" s="132"/>
      <c r="D97" s="30" t="s">
        <v>89</v>
      </c>
      <c r="E97" s="133" t="s">
        <v>111</v>
      </c>
      <c r="F97" s="100">
        <v>3079</v>
      </c>
      <c r="G97" s="60">
        <v>2799</v>
      </c>
      <c r="H97" s="144">
        <v>2299</v>
      </c>
      <c r="I97" s="102">
        <v>1852</v>
      </c>
      <c r="J97" s="102">
        <v>13</v>
      </c>
      <c r="K97" s="73">
        <f t="shared" si="15"/>
        <v>1839</v>
      </c>
      <c r="L97" s="92">
        <f t="shared" si="16"/>
        <v>0.34297963558413719</v>
      </c>
      <c r="M97" s="148">
        <v>1999</v>
      </c>
      <c r="N97" s="206">
        <v>235</v>
      </c>
      <c r="O97" s="231">
        <f t="shared" si="10"/>
        <v>1604</v>
      </c>
      <c r="P97" s="232">
        <f t="shared" si="11"/>
        <v>0.19759879939969985</v>
      </c>
      <c r="Q97" s="148">
        <v>1999</v>
      </c>
      <c r="R97" s="206">
        <v>235</v>
      </c>
      <c r="S97" s="263">
        <f t="shared" si="17"/>
        <v>1604</v>
      </c>
      <c r="T97" s="264">
        <f t="shared" si="12"/>
        <v>0.19759879939969985</v>
      </c>
      <c r="U97" s="148">
        <v>1999</v>
      </c>
      <c r="V97" s="206">
        <v>235</v>
      </c>
      <c r="W97" s="231">
        <f t="shared" si="18"/>
        <v>1604</v>
      </c>
      <c r="X97" s="232">
        <f t="shared" si="13"/>
        <v>0.19759879939969985</v>
      </c>
      <c r="Y97" s="148">
        <v>2099</v>
      </c>
      <c r="Z97" s="206">
        <v>152</v>
      </c>
      <c r="AA97" s="263">
        <f t="shared" si="19"/>
        <v>1687</v>
      </c>
      <c r="AB97" s="264">
        <f t="shared" si="14"/>
        <v>0.19628394473558838</v>
      </c>
    </row>
    <row r="98" spans="1:28" s="4" customFormat="1" ht="12.75" customHeight="1" thickBot="1">
      <c r="A98" s="26" t="s">
        <v>287</v>
      </c>
      <c r="B98" s="23" t="s">
        <v>20</v>
      </c>
      <c r="C98" s="67"/>
      <c r="D98" s="31" t="s">
        <v>89</v>
      </c>
      <c r="E98" s="2" t="s">
        <v>289</v>
      </c>
      <c r="F98" s="35">
        <v>3629</v>
      </c>
      <c r="G98" s="35">
        <v>3299</v>
      </c>
      <c r="H98" s="35">
        <v>2699</v>
      </c>
      <c r="I98" s="35">
        <v>2318</v>
      </c>
      <c r="J98" s="35">
        <v>25</v>
      </c>
      <c r="K98" s="35">
        <f t="shared" si="15"/>
        <v>2293</v>
      </c>
      <c r="L98" s="83">
        <f t="shared" si="16"/>
        <v>0.30494089117914519</v>
      </c>
      <c r="M98" s="149">
        <v>2199</v>
      </c>
      <c r="N98" s="94">
        <v>404</v>
      </c>
      <c r="O98" s="222">
        <f t="shared" si="10"/>
        <v>1889</v>
      </c>
      <c r="P98" s="223">
        <f t="shared" si="11"/>
        <v>0.14097316962255571</v>
      </c>
      <c r="Q98" s="149">
        <v>2099</v>
      </c>
      <c r="R98" s="94">
        <v>488</v>
      </c>
      <c r="S98" s="253">
        <f t="shared" si="17"/>
        <v>1805</v>
      </c>
      <c r="T98" s="254">
        <f t="shared" si="12"/>
        <v>0.14006669842782277</v>
      </c>
      <c r="U98" s="149">
        <v>2299</v>
      </c>
      <c r="V98" s="94">
        <v>320</v>
      </c>
      <c r="W98" s="222">
        <f t="shared" si="18"/>
        <v>1973</v>
      </c>
      <c r="X98" s="223">
        <f t="shared" si="13"/>
        <v>0.14180078294910831</v>
      </c>
      <c r="Y98" s="149">
        <v>2299</v>
      </c>
      <c r="Z98" s="94">
        <v>320</v>
      </c>
      <c r="AA98" s="253">
        <f t="shared" si="19"/>
        <v>1973</v>
      </c>
      <c r="AB98" s="254">
        <f t="shared" si="14"/>
        <v>0.14180078294910831</v>
      </c>
    </row>
    <row r="99" spans="1:28" s="4" customFormat="1" ht="12.75" customHeight="1">
      <c r="A99" s="181" t="s">
        <v>127</v>
      </c>
      <c r="B99" s="123" t="s">
        <v>20</v>
      </c>
      <c r="C99" s="69"/>
      <c r="D99" s="125" t="s">
        <v>89</v>
      </c>
      <c r="E99" s="126" t="s">
        <v>128</v>
      </c>
      <c r="F99" s="108">
        <v>3079</v>
      </c>
      <c r="G99" s="61">
        <v>2799</v>
      </c>
      <c r="H99" s="107">
        <v>2299</v>
      </c>
      <c r="I99" s="107">
        <v>1994</v>
      </c>
      <c r="J99" s="107">
        <v>25</v>
      </c>
      <c r="K99" s="108">
        <f t="shared" si="15"/>
        <v>1969</v>
      </c>
      <c r="L99" s="86">
        <f t="shared" si="16"/>
        <v>0.29653447659878529</v>
      </c>
      <c r="M99" s="165">
        <v>1899</v>
      </c>
      <c r="N99" s="205">
        <v>326</v>
      </c>
      <c r="O99" s="229">
        <f t="shared" si="10"/>
        <v>1643</v>
      </c>
      <c r="P99" s="230">
        <f t="shared" si="11"/>
        <v>0.13480779357556608</v>
      </c>
      <c r="Q99" s="165">
        <v>1899</v>
      </c>
      <c r="R99" s="205">
        <v>326</v>
      </c>
      <c r="S99" s="261">
        <f t="shared" si="17"/>
        <v>1643</v>
      </c>
      <c r="T99" s="262">
        <f t="shared" si="12"/>
        <v>0.13480779357556608</v>
      </c>
      <c r="U99" s="165">
        <v>1999</v>
      </c>
      <c r="V99" s="205">
        <v>242</v>
      </c>
      <c r="W99" s="229">
        <f t="shared" si="18"/>
        <v>1727</v>
      </c>
      <c r="X99" s="230">
        <f t="shared" si="13"/>
        <v>0.13606803401700851</v>
      </c>
      <c r="Y99" s="165">
        <v>2099</v>
      </c>
      <c r="Z99" s="205">
        <v>155</v>
      </c>
      <c r="AA99" s="261">
        <f t="shared" si="19"/>
        <v>1814</v>
      </c>
      <c r="AB99" s="262">
        <f t="shared" si="14"/>
        <v>0.13577894235350166</v>
      </c>
    </row>
    <row r="100" spans="1:28" s="4" customFormat="1" ht="12.75" customHeight="1">
      <c r="A100" s="188" t="s">
        <v>129</v>
      </c>
      <c r="B100" s="97" t="s">
        <v>20</v>
      </c>
      <c r="C100" s="66"/>
      <c r="D100" s="98" t="s">
        <v>89</v>
      </c>
      <c r="E100" s="99" t="s">
        <v>128</v>
      </c>
      <c r="F100" s="100">
        <v>2969</v>
      </c>
      <c r="G100" s="61">
        <v>2699</v>
      </c>
      <c r="H100" s="107">
        <v>2199</v>
      </c>
      <c r="I100" s="102">
        <v>1908</v>
      </c>
      <c r="J100" s="102">
        <v>29</v>
      </c>
      <c r="K100" s="100">
        <f t="shared" si="15"/>
        <v>1879</v>
      </c>
      <c r="L100" s="101">
        <f t="shared" si="16"/>
        <v>0.30381622823267879</v>
      </c>
      <c r="M100" s="148">
        <v>1899</v>
      </c>
      <c r="N100" s="206">
        <v>242</v>
      </c>
      <c r="O100" s="231">
        <f t="shared" si="10"/>
        <v>1637</v>
      </c>
      <c r="P100" s="232">
        <f t="shared" si="11"/>
        <v>0.13796735123749343</v>
      </c>
      <c r="Q100" s="148">
        <v>1899</v>
      </c>
      <c r="R100" s="206">
        <v>242</v>
      </c>
      <c r="S100" s="263">
        <f t="shared" si="17"/>
        <v>1637</v>
      </c>
      <c r="T100" s="264">
        <f t="shared" si="12"/>
        <v>0.13796735123749343</v>
      </c>
      <c r="U100" s="148">
        <v>1999</v>
      </c>
      <c r="V100" s="206">
        <v>160</v>
      </c>
      <c r="W100" s="231">
        <f t="shared" si="18"/>
        <v>1719</v>
      </c>
      <c r="X100" s="232">
        <f t="shared" si="13"/>
        <v>0.14007003501750875</v>
      </c>
      <c r="Y100" s="148">
        <v>1999</v>
      </c>
      <c r="Z100" s="206">
        <v>155</v>
      </c>
      <c r="AA100" s="263">
        <f t="shared" si="19"/>
        <v>1724</v>
      </c>
      <c r="AB100" s="264">
        <f t="shared" si="14"/>
        <v>0.13756878439219611</v>
      </c>
    </row>
    <row r="101" spans="1:28" s="4" customFormat="1" ht="12.75" customHeight="1">
      <c r="A101" s="175" t="s">
        <v>106</v>
      </c>
      <c r="B101" s="24" t="s">
        <v>20</v>
      </c>
      <c r="C101" s="132"/>
      <c r="D101" s="30" t="s">
        <v>89</v>
      </c>
      <c r="E101" s="133" t="s">
        <v>110</v>
      </c>
      <c r="F101" s="100">
        <v>3299</v>
      </c>
      <c r="G101" s="60">
        <v>2999</v>
      </c>
      <c r="H101" s="144">
        <v>2499</v>
      </c>
      <c r="I101" s="102">
        <v>2147</v>
      </c>
      <c r="J101" s="102">
        <v>28</v>
      </c>
      <c r="K101" s="73">
        <f t="shared" si="15"/>
        <v>2119</v>
      </c>
      <c r="L101" s="92">
        <f t="shared" si="16"/>
        <v>0.29343114371457152</v>
      </c>
      <c r="M101" s="148">
        <v>2099</v>
      </c>
      <c r="N101" s="206">
        <v>323</v>
      </c>
      <c r="O101" s="231">
        <f t="shared" si="10"/>
        <v>1796</v>
      </c>
      <c r="P101" s="232">
        <f t="shared" si="11"/>
        <v>0.14435445450214388</v>
      </c>
      <c r="Q101" s="148">
        <v>2099</v>
      </c>
      <c r="R101" s="206">
        <v>323</v>
      </c>
      <c r="S101" s="263">
        <f t="shared" si="17"/>
        <v>1796</v>
      </c>
      <c r="T101" s="264">
        <f t="shared" si="12"/>
        <v>0.14435445450214388</v>
      </c>
      <c r="U101" s="148">
        <v>2199</v>
      </c>
      <c r="V101" s="206">
        <v>238</v>
      </c>
      <c r="W101" s="231">
        <f t="shared" si="18"/>
        <v>1881</v>
      </c>
      <c r="X101" s="232">
        <f t="shared" si="13"/>
        <v>0.14461118690313779</v>
      </c>
      <c r="Y101" s="148">
        <v>2299</v>
      </c>
      <c r="Z101" s="206">
        <v>155</v>
      </c>
      <c r="AA101" s="263">
        <f t="shared" si="19"/>
        <v>1964</v>
      </c>
      <c r="AB101" s="264">
        <f t="shared" si="14"/>
        <v>0.14571552849064812</v>
      </c>
    </row>
    <row r="102" spans="1:28" s="4" customFormat="1" ht="12.75" customHeight="1">
      <c r="A102" s="175" t="s">
        <v>214</v>
      </c>
      <c r="B102" s="24" t="s">
        <v>20</v>
      </c>
      <c r="C102" s="66"/>
      <c r="D102" s="30" t="s">
        <v>89</v>
      </c>
      <c r="E102" s="99" t="s">
        <v>125</v>
      </c>
      <c r="F102" s="100">
        <v>3299</v>
      </c>
      <c r="G102" s="60">
        <v>2999</v>
      </c>
      <c r="H102" s="144">
        <v>2499</v>
      </c>
      <c r="I102" s="102">
        <v>2147</v>
      </c>
      <c r="J102" s="102">
        <v>28</v>
      </c>
      <c r="K102" s="73">
        <f t="shared" si="15"/>
        <v>2119</v>
      </c>
      <c r="L102" s="101">
        <f t="shared" si="16"/>
        <v>0.29343114371457152</v>
      </c>
      <c r="M102" s="148">
        <v>2099</v>
      </c>
      <c r="N102" s="206">
        <v>323</v>
      </c>
      <c r="O102" s="231">
        <f t="shared" si="10"/>
        <v>1796</v>
      </c>
      <c r="P102" s="232">
        <f t="shared" si="11"/>
        <v>0.14435445450214388</v>
      </c>
      <c r="Q102" s="148">
        <v>2099</v>
      </c>
      <c r="R102" s="206">
        <v>323</v>
      </c>
      <c r="S102" s="263">
        <f t="shared" si="17"/>
        <v>1796</v>
      </c>
      <c r="T102" s="264">
        <f t="shared" si="12"/>
        <v>0.14435445450214388</v>
      </c>
      <c r="U102" s="148">
        <v>2199</v>
      </c>
      <c r="V102" s="206">
        <v>238</v>
      </c>
      <c r="W102" s="231">
        <f t="shared" si="18"/>
        <v>1881</v>
      </c>
      <c r="X102" s="232">
        <f t="shared" si="13"/>
        <v>0.14461118690313779</v>
      </c>
      <c r="Y102" s="148">
        <v>2299</v>
      </c>
      <c r="Z102" s="206">
        <v>155</v>
      </c>
      <c r="AA102" s="263">
        <f t="shared" si="19"/>
        <v>1964</v>
      </c>
      <c r="AB102" s="264">
        <f t="shared" si="14"/>
        <v>0.14571552849064812</v>
      </c>
    </row>
    <row r="103" spans="1:28" s="4" customFormat="1" ht="12.75" customHeight="1">
      <c r="A103" s="175" t="s">
        <v>108</v>
      </c>
      <c r="B103" s="139" t="s">
        <v>20</v>
      </c>
      <c r="C103" s="140"/>
      <c r="D103" s="141" t="s">
        <v>89</v>
      </c>
      <c r="E103" s="142" t="s">
        <v>112</v>
      </c>
      <c r="F103" s="143">
        <v>3189</v>
      </c>
      <c r="G103" s="136">
        <v>2899</v>
      </c>
      <c r="H103" s="144">
        <v>2399</v>
      </c>
      <c r="I103" s="144">
        <v>2060</v>
      </c>
      <c r="J103" s="144">
        <v>29</v>
      </c>
      <c r="K103" s="143">
        <f t="shared" si="15"/>
        <v>2031</v>
      </c>
      <c r="L103" s="145">
        <f t="shared" si="16"/>
        <v>0.29941359089341152</v>
      </c>
      <c r="M103" s="148">
        <v>2099</v>
      </c>
      <c r="N103" s="206">
        <v>240</v>
      </c>
      <c r="O103" s="231">
        <f t="shared" si="10"/>
        <v>1791</v>
      </c>
      <c r="P103" s="232">
        <f t="shared" si="11"/>
        <v>0.14673654121010005</v>
      </c>
      <c r="Q103" s="148">
        <v>2099</v>
      </c>
      <c r="R103" s="206">
        <v>240</v>
      </c>
      <c r="S103" s="263">
        <f t="shared" si="17"/>
        <v>1791</v>
      </c>
      <c r="T103" s="264">
        <f t="shared" si="12"/>
        <v>0.14673654121010005</v>
      </c>
      <c r="U103" s="148">
        <v>2099</v>
      </c>
      <c r="V103" s="206">
        <v>238</v>
      </c>
      <c r="W103" s="231">
        <f t="shared" si="18"/>
        <v>1793</v>
      </c>
      <c r="X103" s="232">
        <f t="shared" si="13"/>
        <v>0.14578370652691758</v>
      </c>
      <c r="Y103" s="148">
        <v>2199</v>
      </c>
      <c r="Z103" s="206">
        <v>155</v>
      </c>
      <c r="AA103" s="263">
        <f t="shared" si="19"/>
        <v>1876</v>
      </c>
      <c r="AB103" s="264">
        <f t="shared" si="14"/>
        <v>0.14688494770350158</v>
      </c>
    </row>
    <row r="104" spans="1:28" s="4" customFormat="1" ht="12.75" customHeight="1" thickBot="1">
      <c r="A104" s="26" t="s">
        <v>288</v>
      </c>
      <c r="B104" s="23" t="s">
        <v>20</v>
      </c>
      <c r="C104" s="67"/>
      <c r="D104" s="31" t="s">
        <v>89</v>
      </c>
      <c r="E104" s="2" t="s">
        <v>290</v>
      </c>
      <c r="F104" s="35">
        <v>3739</v>
      </c>
      <c r="G104" s="35">
        <v>3399</v>
      </c>
      <c r="H104" s="35">
        <v>2799</v>
      </c>
      <c r="I104" s="35">
        <v>2405</v>
      </c>
      <c r="J104" s="35">
        <v>26</v>
      </c>
      <c r="K104" s="35">
        <f t="shared" si="15"/>
        <v>2379</v>
      </c>
      <c r="L104" s="83">
        <f t="shared" si="16"/>
        <v>0.30008826125330978</v>
      </c>
      <c r="M104" s="149">
        <v>2299</v>
      </c>
      <c r="N104" s="94">
        <v>404</v>
      </c>
      <c r="O104" s="222">
        <f t="shared" si="10"/>
        <v>1975</v>
      </c>
      <c r="P104" s="223">
        <f t="shared" si="11"/>
        <v>0.14093083949543281</v>
      </c>
      <c r="Q104" s="149">
        <v>2199</v>
      </c>
      <c r="R104" s="94">
        <v>487</v>
      </c>
      <c r="S104" s="253">
        <f t="shared" si="17"/>
        <v>1892</v>
      </c>
      <c r="T104" s="254">
        <f t="shared" si="12"/>
        <v>0.13960891314233742</v>
      </c>
      <c r="U104" s="149">
        <v>2399</v>
      </c>
      <c r="V104" s="94">
        <v>320</v>
      </c>
      <c r="W104" s="222">
        <f t="shared" si="18"/>
        <v>2059</v>
      </c>
      <c r="X104" s="223">
        <f t="shared" si="13"/>
        <v>0.14172571904960402</v>
      </c>
      <c r="Y104" s="149">
        <v>2399</v>
      </c>
      <c r="Z104" s="94">
        <v>320</v>
      </c>
      <c r="AA104" s="253">
        <f t="shared" si="19"/>
        <v>2059</v>
      </c>
      <c r="AB104" s="254">
        <f t="shared" si="14"/>
        <v>0.14172571904960402</v>
      </c>
    </row>
    <row r="105" spans="1:28" s="4" customFormat="1" ht="12.75" customHeight="1">
      <c r="A105" s="104" t="s">
        <v>46</v>
      </c>
      <c r="B105" s="24" t="s">
        <v>20</v>
      </c>
      <c r="C105" s="121"/>
      <c r="D105" s="30" t="s">
        <v>89</v>
      </c>
      <c r="E105" s="25" t="s">
        <v>76</v>
      </c>
      <c r="F105" s="73">
        <v>2309</v>
      </c>
      <c r="G105" s="61">
        <v>2099</v>
      </c>
      <c r="H105" s="55">
        <v>1699</v>
      </c>
      <c r="I105" s="53">
        <v>1357</v>
      </c>
      <c r="J105" s="53">
        <v>0</v>
      </c>
      <c r="K105" s="73">
        <f t="shared" si="15"/>
        <v>1357</v>
      </c>
      <c r="L105" s="82">
        <f t="shared" si="16"/>
        <v>0.35350166746069556</v>
      </c>
      <c r="M105" s="146">
        <v>1599</v>
      </c>
      <c r="N105" s="96">
        <v>75</v>
      </c>
      <c r="O105" s="220">
        <f t="shared" si="10"/>
        <v>1282</v>
      </c>
      <c r="P105" s="221">
        <f t="shared" si="11"/>
        <v>0.19824890556597874</v>
      </c>
      <c r="Q105" s="146">
        <v>1599</v>
      </c>
      <c r="R105" s="96">
        <v>75</v>
      </c>
      <c r="S105" s="251">
        <f t="shared" si="17"/>
        <v>1282</v>
      </c>
      <c r="T105" s="252">
        <f t="shared" si="12"/>
        <v>0.19824890556597874</v>
      </c>
      <c r="U105" s="146">
        <v>1699</v>
      </c>
      <c r="V105" s="220">
        <v>0</v>
      </c>
      <c r="W105" s="220">
        <f t="shared" si="18"/>
        <v>1357</v>
      </c>
      <c r="X105" s="221">
        <f t="shared" si="13"/>
        <v>0.20129487934078871</v>
      </c>
      <c r="Y105" s="146">
        <v>1599</v>
      </c>
      <c r="Z105" s="96">
        <v>74</v>
      </c>
      <c r="AA105" s="251">
        <f t="shared" si="19"/>
        <v>1283</v>
      </c>
      <c r="AB105" s="252">
        <f t="shared" si="14"/>
        <v>0.19762351469668543</v>
      </c>
    </row>
    <row r="106" spans="1:28" s="4" customFormat="1" ht="12.75" customHeight="1">
      <c r="A106" s="104" t="s">
        <v>41</v>
      </c>
      <c r="B106" s="24" t="s">
        <v>20</v>
      </c>
      <c r="C106" s="121"/>
      <c r="D106" s="30" t="s">
        <v>89</v>
      </c>
      <c r="E106" s="25" t="s">
        <v>76</v>
      </c>
      <c r="F106" s="73">
        <v>2089</v>
      </c>
      <c r="G106" s="60">
        <v>1899</v>
      </c>
      <c r="H106" s="53">
        <v>1499</v>
      </c>
      <c r="I106" s="53">
        <v>1198</v>
      </c>
      <c r="J106" s="53">
        <v>0</v>
      </c>
      <c r="K106" s="73">
        <f t="shared" si="15"/>
        <v>1198</v>
      </c>
      <c r="L106" s="82">
        <f t="shared" si="16"/>
        <v>0.36914165350184308</v>
      </c>
      <c r="M106" s="146">
        <v>1399</v>
      </c>
      <c r="N106" s="96">
        <v>75</v>
      </c>
      <c r="O106" s="220">
        <f t="shared" si="10"/>
        <v>1123</v>
      </c>
      <c r="P106" s="221">
        <f t="shared" si="11"/>
        <v>0.19728377412437456</v>
      </c>
      <c r="Q106" s="146">
        <v>1399</v>
      </c>
      <c r="R106" s="96">
        <v>75</v>
      </c>
      <c r="S106" s="251">
        <f t="shared" si="17"/>
        <v>1123</v>
      </c>
      <c r="T106" s="252">
        <f t="shared" si="12"/>
        <v>0.19728377412437456</v>
      </c>
      <c r="U106" s="146">
        <v>1499</v>
      </c>
      <c r="V106" s="220">
        <v>0</v>
      </c>
      <c r="W106" s="220">
        <f t="shared" si="18"/>
        <v>1198</v>
      </c>
      <c r="X106" s="221">
        <f t="shared" si="13"/>
        <v>0.20080053368912609</v>
      </c>
      <c r="Y106" s="146">
        <v>1399</v>
      </c>
      <c r="Z106" s="96">
        <v>74</v>
      </c>
      <c r="AA106" s="251">
        <f t="shared" si="19"/>
        <v>1124</v>
      </c>
      <c r="AB106" s="252">
        <f t="shared" si="14"/>
        <v>0.19656897784131522</v>
      </c>
    </row>
    <row r="107" spans="1:28" s="4" customFormat="1" ht="12.75" customHeight="1" thickBot="1">
      <c r="A107" s="26" t="s">
        <v>344</v>
      </c>
      <c r="B107" s="23" t="s">
        <v>20</v>
      </c>
      <c r="C107" s="138"/>
      <c r="D107" s="31" t="s">
        <v>89</v>
      </c>
      <c r="E107" s="2" t="s">
        <v>345</v>
      </c>
      <c r="F107" s="74">
        <v>2529</v>
      </c>
      <c r="G107" s="35">
        <v>2299</v>
      </c>
      <c r="H107" s="54">
        <v>1899</v>
      </c>
      <c r="I107" s="54">
        <v>1516</v>
      </c>
      <c r="J107" s="54">
        <v>0</v>
      </c>
      <c r="K107" s="74">
        <f t="shared" si="15"/>
        <v>1516</v>
      </c>
      <c r="L107" s="83">
        <f t="shared" si="16"/>
        <v>0.3405828621139626</v>
      </c>
      <c r="M107" s="149">
        <v>1799</v>
      </c>
      <c r="N107" s="94">
        <v>74</v>
      </c>
      <c r="O107" s="222">
        <f t="shared" si="10"/>
        <v>1442</v>
      </c>
      <c r="P107" s="223">
        <f t="shared" si="11"/>
        <v>0.19844357976653695</v>
      </c>
      <c r="Q107" s="149">
        <v>1799</v>
      </c>
      <c r="R107" s="94">
        <v>74</v>
      </c>
      <c r="S107" s="253">
        <f t="shared" si="17"/>
        <v>1442</v>
      </c>
      <c r="T107" s="254">
        <f t="shared" si="12"/>
        <v>0.19844357976653695</v>
      </c>
      <c r="U107" s="149">
        <v>1899</v>
      </c>
      <c r="V107" s="222">
        <v>0</v>
      </c>
      <c r="W107" s="222">
        <f t="shared" si="18"/>
        <v>1516</v>
      </c>
      <c r="X107" s="223">
        <f t="shared" si="13"/>
        <v>0.20168509741969456</v>
      </c>
      <c r="Y107" s="149">
        <v>1799</v>
      </c>
      <c r="Z107" s="94">
        <v>74</v>
      </c>
      <c r="AA107" s="253">
        <f t="shared" si="19"/>
        <v>1442</v>
      </c>
      <c r="AB107" s="254">
        <f t="shared" si="14"/>
        <v>0.19844357976653695</v>
      </c>
    </row>
    <row r="108" spans="1:28" s="4" customFormat="1" ht="12.75" customHeight="1">
      <c r="A108" s="106" t="s">
        <v>215</v>
      </c>
      <c r="B108" s="21" t="s">
        <v>20</v>
      </c>
      <c r="C108" s="69"/>
      <c r="D108" s="125">
        <v>0.71</v>
      </c>
      <c r="E108" s="126" t="s">
        <v>216</v>
      </c>
      <c r="F108" s="108">
        <v>989</v>
      </c>
      <c r="G108" s="109">
        <v>899</v>
      </c>
      <c r="H108" s="107">
        <v>729</v>
      </c>
      <c r="I108" s="107">
        <v>637</v>
      </c>
      <c r="J108" s="107">
        <v>0</v>
      </c>
      <c r="K108" s="108">
        <f t="shared" si="15"/>
        <v>637</v>
      </c>
      <c r="L108" s="86">
        <f t="shared" si="16"/>
        <v>0.29143492769744161</v>
      </c>
      <c r="M108" s="165">
        <v>729</v>
      </c>
      <c r="N108" s="229">
        <v>0</v>
      </c>
      <c r="O108" s="229">
        <f t="shared" si="10"/>
        <v>637</v>
      </c>
      <c r="P108" s="230">
        <f t="shared" si="11"/>
        <v>0.12620027434842249</v>
      </c>
      <c r="Q108" s="165">
        <v>729</v>
      </c>
      <c r="R108" s="261">
        <v>0</v>
      </c>
      <c r="S108" s="261">
        <f t="shared" si="17"/>
        <v>637</v>
      </c>
      <c r="T108" s="262">
        <f t="shared" si="12"/>
        <v>0.12620027434842249</v>
      </c>
      <c r="U108" s="165">
        <v>729</v>
      </c>
      <c r="V108" s="229">
        <v>0</v>
      </c>
      <c r="W108" s="229">
        <f t="shared" si="18"/>
        <v>637</v>
      </c>
      <c r="X108" s="230">
        <f t="shared" si="13"/>
        <v>0.12620027434842249</v>
      </c>
      <c r="Y108" s="165">
        <v>729</v>
      </c>
      <c r="Z108" s="261">
        <v>0</v>
      </c>
      <c r="AA108" s="261">
        <f t="shared" si="19"/>
        <v>637</v>
      </c>
      <c r="AB108" s="262">
        <f t="shared" si="14"/>
        <v>0.12620027434842249</v>
      </c>
    </row>
    <row r="109" spans="1:28" s="4" customFormat="1" ht="12.75" customHeight="1">
      <c r="A109" s="104" t="s">
        <v>291</v>
      </c>
      <c r="B109" s="24" t="s">
        <v>20</v>
      </c>
      <c r="C109" s="66"/>
      <c r="D109" s="30">
        <v>0.71</v>
      </c>
      <c r="E109" s="25" t="s">
        <v>294</v>
      </c>
      <c r="F109" s="60">
        <v>934</v>
      </c>
      <c r="G109" s="60">
        <v>849</v>
      </c>
      <c r="H109" s="60">
        <v>699</v>
      </c>
      <c r="I109" s="60">
        <v>617</v>
      </c>
      <c r="J109" s="60">
        <v>0</v>
      </c>
      <c r="K109" s="60">
        <f t="shared" si="15"/>
        <v>617</v>
      </c>
      <c r="L109" s="82">
        <f t="shared" si="16"/>
        <v>0.27326266195524146</v>
      </c>
      <c r="M109" s="146">
        <v>699</v>
      </c>
      <c r="N109" s="220">
        <v>0</v>
      </c>
      <c r="O109" s="220">
        <f t="shared" si="10"/>
        <v>617</v>
      </c>
      <c r="P109" s="221">
        <f t="shared" si="11"/>
        <v>0.11731044349070101</v>
      </c>
      <c r="Q109" s="146">
        <v>699</v>
      </c>
      <c r="R109" s="251">
        <v>0</v>
      </c>
      <c r="S109" s="251">
        <f t="shared" si="17"/>
        <v>617</v>
      </c>
      <c r="T109" s="252">
        <f t="shared" si="12"/>
        <v>0.11731044349070101</v>
      </c>
      <c r="U109" s="146">
        <v>699</v>
      </c>
      <c r="V109" s="220">
        <v>0</v>
      </c>
      <c r="W109" s="220">
        <f t="shared" si="18"/>
        <v>617</v>
      </c>
      <c r="X109" s="221">
        <f t="shared" si="13"/>
        <v>0.11731044349070101</v>
      </c>
      <c r="Y109" s="146">
        <v>699</v>
      </c>
      <c r="Z109" s="251">
        <v>0</v>
      </c>
      <c r="AA109" s="251">
        <f t="shared" si="19"/>
        <v>617</v>
      </c>
      <c r="AB109" s="252">
        <f t="shared" si="14"/>
        <v>0.11731044349070101</v>
      </c>
    </row>
    <row r="110" spans="1:28" s="4" customFormat="1" ht="12.75" customHeight="1">
      <c r="A110" s="104" t="s">
        <v>292</v>
      </c>
      <c r="B110" s="24" t="s">
        <v>20</v>
      </c>
      <c r="C110" s="66"/>
      <c r="D110" s="30">
        <v>0.71</v>
      </c>
      <c r="E110" s="25" t="s">
        <v>294</v>
      </c>
      <c r="F110" s="60">
        <v>934</v>
      </c>
      <c r="G110" s="60">
        <v>849</v>
      </c>
      <c r="H110" s="60">
        <v>699</v>
      </c>
      <c r="I110" s="60">
        <v>617</v>
      </c>
      <c r="J110" s="60">
        <v>0</v>
      </c>
      <c r="K110" s="60">
        <f t="shared" si="15"/>
        <v>617</v>
      </c>
      <c r="L110" s="82">
        <f t="shared" si="16"/>
        <v>0.27326266195524146</v>
      </c>
      <c r="M110" s="146">
        <v>699</v>
      </c>
      <c r="N110" s="220">
        <v>0</v>
      </c>
      <c r="O110" s="220">
        <f t="shared" si="10"/>
        <v>617</v>
      </c>
      <c r="P110" s="221">
        <f t="shared" si="11"/>
        <v>0.11731044349070101</v>
      </c>
      <c r="Q110" s="146">
        <v>699</v>
      </c>
      <c r="R110" s="251">
        <v>0</v>
      </c>
      <c r="S110" s="251">
        <f t="shared" si="17"/>
        <v>617</v>
      </c>
      <c r="T110" s="252">
        <f t="shared" si="12"/>
        <v>0.11731044349070101</v>
      </c>
      <c r="U110" s="146">
        <v>699</v>
      </c>
      <c r="V110" s="220">
        <v>0</v>
      </c>
      <c r="W110" s="220">
        <f t="shared" si="18"/>
        <v>617</v>
      </c>
      <c r="X110" s="221">
        <f t="shared" si="13"/>
        <v>0.11731044349070101</v>
      </c>
      <c r="Y110" s="146">
        <v>699</v>
      </c>
      <c r="Z110" s="251">
        <v>0</v>
      </c>
      <c r="AA110" s="251">
        <f t="shared" si="19"/>
        <v>617</v>
      </c>
      <c r="AB110" s="252">
        <f t="shared" si="14"/>
        <v>0.11731044349070101</v>
      </c>
    </row>
    <row r="111" spans="1:28" s="4" customFormat="1" ht="12.75" customHeight="1" thickBot="1">
      <c r="A111" s="26" t="s">
        <v>293</v>
      </c>
      <c r="B111" s="23" t="s">
        <v>20</v>
      </c>
      <c r="C111" s="67"/>
      <c r="D111" s="31">
        <v>0.71</v>
      </c>
      <c r="E111" s="2" t="s">
        <v>294</v>
      </c>
      <c r="F111" s="35">
        <v>879</v>
      </c>
      <c r="G111" s="35">
        <v>799</v>
      </c>
      <c r="H111" s="35">
        <v>689</v>
      </c>
      <c r="I111" s="35">
        <v>607</v>
      </c>
      <c r="J111" s="35">
        <v>0</v>
      </c>
      <c r="K111" s="35">
        <f t="shared" si="15"/>
        <v>607</v>
      </c>
      <c r="L111" s="83">
        <f t="shared" si="16"/>
        <v>0.24030037546933666</v>
      </c>
      <c r="M111" s="149">
        <v>689</v>
      </c>
      <c r="N111" s="222">
        <v>0</v>
      </c>
      <c r="O111" s="222">
        <f t="shared" si="10"/>
        <v>607</v>
      </c>
      <c r="P111" s="223">
        <f t="shared" si="11"/>
        <v>0.11901306240928883</v>
      </c>
      <c r="Q111" s="149">
        <v>689</v>
      </c>
      <c r="R111" s="253">
        <v>0</v>
      </c>
      <c r="S111" s="253">
        <f t="shared" si="17"/>
        <v>607</v>
      </c>
      <c r="T111" s="254">
        <f t="shared" si="12"/>
        <v>0.11901306240928883</v>
      </c>
      <c r="U111" s="149">
        <v>689</v>
      </c>
      <c r="V111" s="222">
        <v>0</v>
      </c>
      <c r="W111" s="222">
        <f t="shared" si="18"/>
        <v>607</v>
      </c>
      <c r="X111" s="223">
        <f t="shared" si="13"/>
        <v>0.11901306240928883</v>
      </c>
      <c r="Y111" s="149">
        <v>689</v>
      </c>
      <c r="Z111" s="253">
        <v>0</v>
      </c>
      <c r="AA111" s="253">
        <f t="shared" si="19"/>
        <v>607</v>
      </c>
      <c r="AB111" s="254">
        <f t="shared" si="14"/>
        <v>0.11901306240928883</v>
      </c>
    </row>
    <row r="112" spans="1:28" s="4" customFormat="1" ht="12.75" customHeight="1">
      <c r="A112" s="27" t="s">
        <v>295</v>
      </c>
      <c r="B112" s="24" t="s">
        <v>20</v>
      </c>
      <c r="C112" s="66"/>
      <c r="D112" s="30">
        <v>0.37</v>
      </c>
      <c r="E112" s="25" t="s">
        <v>217</v>
      </c>
      <c r="F112" s="75">
        <v>274</v>
      </c>
      <c r="G112" s="61">
        <v>249</v>
      </c>
      <c r="H112" s="55">
        <v>199</v>
      </c>
      <c r="I112" s="55">
        <v>172</v>
      </c>
      <c r="J112" s="55">
        <v>0</v>
      </c>
      <c r="K112" s="75">
        <f t="shared" si="15"/>
        <v>172</v>
      </c>
      <c r="L112" s="84">
        <f t="shared" si="16"/>
        <v>0.30923694779116467</v>
      </c>
      <c r="M112" s="147">
        <v>199</v>
      </c>
      <c r="N112" s="225">
        <v>0</v>
      </c>
      <c r="O112" s="225">
        <f t="shared" si="10"/>
        <v>172</v>
      </c>
      <c r="P112" s="226">
        <f t="shared" si="11"/>
        <v>0.135678391959799</v>
      </c>
      <c r="Q112" s="147">
        <v>199</v>
      </c>
      <c r="R112" s="256">
        <v>0</v>
      </c>
      <c r="S112" s="256">
        <f t="shared" si="17"/>
        <v>172</v>
      </c>
      <c r="T112" s="257">
        <f t="shared" si="12"/>
        <v>0.135678391959799</v>
      </c>
      <c r="U112" s="147">
        <v>199</v>
      </c>
      <c r="V112" s="225">
        <v>0</v>
      </c>
      <c r="W112" s="225">
        <f t="shared" si="18"/>
        <v>172</v>
      </c>
      <c r="X112" s="226">
        <f t="shared" si="13"/>
        <v>0.135678391959799</v>
      </c>
      <c r="Y112" s="147">
        <v>199</v>
      </c>
      <c r="Z112" s="256">
        <v>0</v>
      </c>
      <c r="AA112" s="256">
        <f t="shared" si="19"/>
        <v>172</v>
      </c>
      <c r="AB112" s="257">
        <f t="shared" si="14"/>
        <v>0.135678391959799</v>
      </c>
    </row>
    <row r="113" spans="1:28" s="4" customFormat="1" ht="12.75" customHeight="1">
      <c r="A113" s="186" t="s">
        <v>296</v>
      </c>
      <c r="B113" s="24" t="s">
        <v>20</v>
      </c>
      <c r="C113" s="66"/>
      <c r="D113" s="30">
        <v>0.37</v>
      </c>
      <c r="E113" s="25" t="s">
        <v>217</v>
      </c>
      <c r="F113" s="75">
        <v>252</v>
      </c>
      <c r="G113" s="61">
        <v>229</v>
      </c>
      <c r="H113" s="55">
        <v>179</v>
      </c>
      <c r="I113" s="55">
        <v>171</v>
      </c>
      <c r="J113" s="55">
        <v>0</v>
      </c>
      <c r="K113" s="75">
        <f t="shared" si="15"/>
        <v>171</v>
      </c>
      <c r="L113" s="84">
        <f t="shared" si="16"/>
        <v>0.25327510917030566</v>
      </c>
      <c r="M113" s="147">
        <v>179</v>
      </c>
      <c r="N113" s="225">
        <v>0</v>
      </c>
      <c r="O113" s="225">
        <f t="shared" si="10"/>
        <v>171</v>
      </c>
      <c r="P113" s="226">
        <f t="shared" si="11"/>
        <v>4.4692737430167599E-2</v>
      </c>
      <c r="Q113" s="147">
        <v>179</v>
      </c>
      <c r="R113" s="256">
        <v>0</v>
      </c>
      <c r="S113" s="256">
        <f t="shared" si="17"/>
        <v>171</v>
      </c>
      <c r="T113" s="257">
        <f t="shared" si="12"/>
        <v>4.4692737430167599E-2</v>
      </c>
      <c r="U113" s="147">
        <v>179</v>
      </c>
      <c r="V113" s="225">
        <v>0</v>
      </c>
      <c r="W113" s="225">
        <f t="shared" si="18"/>
        <v>171</v>
      </c>
      <c r="X113" s="226">
        <f t="shared" si="13"/>
        <v>4.4692737430167599E-2</v>
      </c>
      <c r="Y113" s="147">
        <v>179</v>
      </c>
      <c r="Z113" s="256">
        <v>0</v>
      </c>
      <c r="AA113" s="256">
        <f t="shared" si="19"/>
        <v>171</v>
      </c>
      <c r="AB113" s="257">
        <f t="shared" si="14"/>
        <v>4.4692737430167599E-2</v>
      </c>
    </row>
    <row r="114" spans="1:28" s="4" customFormat="1" ht="12.75" customHeight="1">
      <c r="A114" s="104" t="s">
        <v>225</v>
      </c>
      <c r="B114" s="24" t="s">
        <v>20</v>
      </c>
      <c r="C114" s="150"/>
      <c r="D114" s="30">
        <v>0.59</v>
      </c>
      <c r="E114" s="25" t="s">
        <v>226</v>
      </c>
      <c r="F114" s="73">
        <v>417</v>
      </c>
      <c r="G114" s="60">
        <v>379</v>
      </c>
      <c r="H114" s="53">
        <v>279</v>
      </c>
      <c r="I114" s="53">
        <v>235</v>
      </c>
      <c r="J114" s="53">
        <v>0</v>
      </c>
      <c r="K114" s="73">
        <f t="shared" si="15"/>
        <v>235</v>
      </c>
      <c r="L114" s="82">
        <f t="shared" si="16"/>
        <v>0.37994722955145116</v>
      </c>
      <c r="M114" s="146">
        <v>279</v>
      </c>
      <c r="N114" s="220">
        <v>0</v>
      </c>
      <c r="O114" s="220">
        <f t="shared" si="10"/>
        <v>235</v>
      </c>
      <c r="P114" s="221">
        <f t="shared" si="11"/>
        <v>0.15770609318996415</v>
      </c>
      <c r="Q114" s="146">
        <v>279</v>
      </c>
      <c r="R114" s="251">
        <v>0</v>
      </c>
      <c r="S114" s="251">
        <f t="shared" si="17"/>
        <v>235</v>
      </c>
      <c r="T114" s="252">
        <f t="shared" si="12"/>
        <v>0.15770609318996415</v>
      </c>
      <c r="U114" s="146">
        <v>279</v>
      </c>
      <c r="V114" s="220">
        <v>0</v>
      </c>
      <c r="W114" s="220">
        <f t="shared" si="18"/>
        <v>235</v>
      </c>
      <c r="X114" s="221">
        <f t="shared" si="13"/>
        <v>0.15770609318996415</v>
      </c>
      <c r="Y114" s="146">
        <v>279</v>
      </c>
      <c r="Z114" s="251">
        <v>0</v>
      </c>
      <c r="AA114" s="251">
        <f t="shared" si="19"/>
        <v>235</v>
      </c>
      <c r="AB114" s="252">
        <f t="shared" si="14"/>
        <v>0.15770609318996415</v>
      </c>
    </row>
    <row r="115" spans="1:28" s="4" customFormat="1" ht="12.75" customHeight="1">
      <c r="A115" s="104" t="s">
        <v>297</v>
      </c>
      <c r="B115" s="24" t="s">
        <v>20</v>
      </c>
      <c r="C115" s="150"/>
      <c r="D115" s="30">
        <v>0.59</v>
      </c>
      <c r="E115" s="25" t="s">
        <v>226</v>
      </c>
      <c r="F115" s="73">
        <v>417</v>
      </c>
      <c r="G115" s="60">
        <v>379</v>
      </c>
      <c r="H115" s="53">
        <v>279</v>
      </c>
      <c r="I115" s="53">
        <v>235</v>
      </c>
      <c r="J115" s="53">
        <v>0</v>
      </c>
      <c r="K115" s="73">
        <f t="shared" si="15"/>
        <v>235</v>
      </c>
      <c r="L115" s="82">
        <f t="shared" si="16"/>
        <v>0.37994722955145116</v>
      </c>
      <c r="M115" s="146">
        <v>279</v>
      </c>
      <c r="N115" s="220">
        <v>0</v>
      </c>
      <c r="O115" s="220">
        <f t="shared" si="10"/>
        <v>235</v>
      </c>
      <c r="P115" s="221">
        <f t="shared" si="11"/>
        <v>0.15770609318996415</v>
      </c>
      <c r="Q115" s="146">
        <v>279</v>
      </c>
      <c r="R115" s="251">
        <v>0</v>
      </c>
      <c r="S115" s="251">
        <f t="shared" si="17"/>
        <v>235</v>
      </c>
      <c r="T115" s="252">
        <f t="shared" si="12"/>
        <v>0.15770609318996415</v>
      </c>
      <c r="U115" s="146">
        <v>279</v>
      </c>
      <c r="V115" s="220">
        <v>0</v>
      </c>
      <c r="W115" s="220">
        <f t="shared" si="18"/>
        <v>235</v>
      </c>
      <c r="X115" s="221">
        <f t="shared" si="13"/>
        <v>0.15770609318996415</v>
      </c>
      <c r="Y115" s="146">
        <v>279</v>
      </c>
      <c r="Z115" s="251">
        <v>0</v>
      </c>
      <c r="AA115" s="251">
        <f t="shared" si="19"/>
        <v>235</v>
      </c>
      <c r="AB115" s="252">
        <f t="shared" si="14"/>
        <v>0.15770609318996415</v>
      </c>
    </row>
    <row r="116" spans="1:28" s="4" customFormat="1" ht="12.75" customHeight="1">
      <c r="A116" s="104" t="s">
        <v>298</v>
      </c>
      <c r="B116" s="24" t="s">
        <v>20</v>
      </c>
      <c r="C116" s="150"/>
      <c r="D116" s="30">
        <v>0.59</v>
      </c>
      <c r="E116" s="25" t="s">
        <v>226</v>
      </c>
      <c r="F116" s="73">
        <v>417</v>
      </c>
      <c r="G116" s="60">
        <v>379</v>
      </c>
      <c r="H116" s="53">
        <v>279</v>
      </c>
      <c r="I116" s="53">
        <v>235</v>
      </c>
      <c r="J116" s="53">
        <v>0</v>
      </c>
      <c r="K116" s="73">
        <f t="shared" si="15"/>
        <v>235</v>
      </c>
      <c r="L116" s="82">
        <f t="shared" si="16"/>
        <v>0.37994722955145116</v>
      </c>
      <c r="M116" s="146">
        <v>279</v>
      </c>
      <c r="N116" s="220">
        <v>0</v>
      </c>
      <c r="O116" s="220">
        <f t="shared" si="10"/>
        <v>235</v>
      </c>
      <c r="P116" s="221">
        <f t="shared" si="11"/>
        <v>0.15770609318996415</v>
      </c>
      <c r="Q116" s="146">
        <v>279</v>
      </c>
      <c r="R116" s="251">
        <v>0</v>
      </c>
      <c r="S116" s="251">
        <f t="shared" si="17"/>
        <v>235</v>
      </c>
      <c r="T116" s="252">
        <f t="shared" si="12"/>
        <v>0.15770609318996415</v>
      </c>
      <c r="U116" s="146">
        <v>279</v>
      </c>
      <c r="V116" s="220">
        <v>0</v>
      </c>
      <c r="W116" s="220">
        <f t="shared" si="18"/>
        <v>235</v>
      </c>
      <c r="X116" s="221">
        <f t="shared" si="13"/>
        <v>0.15770609318996415</v>
      </c>
      <c r="Y116" s="146">
        <v>279</v>
      </c>
      <c r="Z116" s="251">
        <v>0</v>
      </c>
      <c r="AA116" s="251">
        <f t="shared" si="19"/>
        <v>235</v>
      </c>
      <c r="AB116" s="252">
        <f t="shared" si="14"/>
        <v>0.15770609318996415</v>
      </c>
    </row>
    <row r="117" spans="1:28" s="4" customFormat="1" ht="12.75" customHeight="1" thickBot="1">
      <c r="A117" s="26" t="s">
        <v>299</v>
      </c>
      <c r="B117" s="23" t="s">
        <v>20</v>
      </c>
      <c r="C117" s="138"/>
      <c r="D117" s="31">
        <v>0.59</v>
      </c>
      <c r="E117" s="2" t="s">
        <v>226</v>
      </c>
      <c r="F117" s="74">
        <v>395</v>
      </c>
      <c r="G117" s="35">
        <v>359</v>
      </c>
      <c r="H117" s="54">
        <v>269</v>
      </c>
      <c r="I117" s="54">
        <v>224</v>
      </c>
      <c r="J117" s="54">
        <v>0</v>
      </c>
      <c r="K117" s="74">
        <f t="shared" si="15"/>
        <v>224</v>
      </c>
      <c r="L117" s="83">
        <f t="shared" si="16"/>
        <v>0.37604456824512533</v>
      </c>
      <c r="M117" s="149">
        <v>269</v>
      </c>
      <c r="N117" s="222">
        <v>0</v>
      </c>
      <c r="O117" s="222">
        <f t="shared" si="10"/>
        <v>224</v>
      </c>
      <c r="P117" s="223">
        <f t="shared" si="11"/>
        <v>0.16728624535315986</v>
      </c>
      <c r="Q117" s="149">
        <v>269</v>
      </c>
      <c r="R117" s="253">
        <v>0</v>
      </c>
      <c r="S117" s="253">
        <f t="shared" si="17"/>
        <v>224</v>
      </c>
      <c r="T117" s="254">
        <f t="shared" si="12"/>
        <v>0.16728624535315986</v>
      </c>
      <c r="U117" s="149">
        <v>269</v>
      </c>
      <c r="V117" s="222">
        <v>0</v>
      </c>
      <c r="W117" s="222">
        <f t="shared" si="18"/>
        <v>224</v>
      </c>
      <c r="X117" s="223">
        <f t="shared" si="13"/>
        <v>0.16728624535315986</v>
      </c>
      <c r="Y117" s="149">
        <v>269</v>
      </c>
      <c r="Z117" s="253">
        <v>0</v>
      </c>
      <c r="AA117" s="253">
        <f t="shared" si="19"/>
        <v>224</v>
      </c>
      <c r="AB117" s="254">
        <f t="shared" si="14"/>
        <v>0.16728624535315986</v>
      </c>
    </row>
    <row r="118" spans="1:28" s="4" customFormat="1" ht="12.75" customHeight="1">
      <c r="A118" s="27" t="s">
        <v>343</v>
      </c>
      <c r="B118" s="21" t="s">
        <v>21</v>
      </c>
      <c r="C118" s="5"/>
      <c r="D118" s="32" t="s">
        <v>89</v>
      </c>
      <c r="E118" s="6" t="s">
        <v>32</v>
      </c>
      <c r="F118" s="75">
        <v>49</v>
      </c>
      <c r="G118" s="61">
        <v>40</v>
      </c>
      <c r="H118" s="55">
        <v>0</v>
      </c>
      <c r="I118" s="55">
        <v>34</v>
      </c>
      <c r="J118" s="55">
        <v>0</v>
      </c>
      <c r="K118" s="75">
        <f t="shared" ref="K118:K119" si="20">IFERROR(I118-J118,I118)</f>
        <v>34</v>
      </c>
      <c r="L118" s="84">
        <f t="shared" ref="L118:L119" si="21">IFERROR((G118-K118)/G118, " ")</f>
        <v>0.15</v>
      </c>
      <c r="M118" s="224">
        <v>40</v>
      </c>
      <c r="N118" s="225">
        <v>0</v>
      </c>
      <c r="O118" s="225">
        <f t="shared" ref="O118:O119" si="22">K118-N118</f>
        <v>34</v>
      </c>
      <c r="P118" s="226">
        <f t="shared" ref="P118:P119" si="23">(M118-O118)/M118</f>
        <v>0.15</v>
      </c>
      <c r="Q118" s="255">
        <v>40</v>
      </c>
      <c r="R118" s="256">
        <v>0</v>
      </c>
      <c r="S118" s="256">
        <f t="shared" ref="S118:S119" si="24">$K118-R118</f>
        <v>34</v>
      </c>
      <c r="T118" s="257">
        <f t="shared" ref="T118:T119" si="25">(Q118-S118)/Q118</f>
        <v>0.15</v>
      </c>
      <c r="U118" s="224">
        <v>40</v>
      </c>
      <c r="V118" s="225">
        <v>0</v>
      </c>
      <c r="W118" s="225">
        <f t="shared" ref="W118:W119" si="26">$K118-V118</f>
        <v>34</v>
      </c>
      <c r="X118" s="226">
        <f t="shared" ref="X118:X119" si="27">(U118-W118)/U118</f>
        <v>0.15</v>
      </c>
      <c r="Y118" s="255">
        <v>40</v>
      </c>
      <c r="Z118" s="256">
        <v>0</v>
      </c>
      <c r="AA118" s="256">
        <f t="shared" ref="AA118:AA119" si="28">$K118-Z118</f>
        <v>34</v>
      </c>
      <c r="AB118" s="257">
        <f t="shared" ref="AB118:AB119" si="29">(Y118-AA118)/Y118</f>
        <v>0.15</v>
      </c>
    </row>
    <row r="119" spans="1:28" s="4" customFormat="1" ht="12.75" customHeight="1">
      <c r="A119" s="104" t="s">
        <v>9</v>
      </c>
      <c r="B119" s="24" t="s">
        <v>21</v>
      </c>
      <c r="C119" s="121"/>
      <c r="D119" s="30" t="s">
        <v>89</v>
      </c>
      <c r="E119" s="25" t="s">
        <v>33</v>
      </c>
      <c r="F119" s="73">
        <v>61</v>
      </c>
      <c r="G119" s="60">
        <v>49</v>
      </c>
      <c r="H119" s="53">
        <v>0</v>
      </c>
      <c r="I119" s="53">
        <v>34</v>
      </c>
      <c r="J119" s="53">
        <v>0</v>
      </c>
      <c r="K119" s="73">
        <f t="shared" si="20"/>
        <v>34</v>
      </c>
      <c r="L119" s="82">
        <f t="shared" si="21"/>
        <v>0.30612244897959184</v>
      </c>
      <c r="M119" s="219">
        <v>49</v>
      </c>
      <c r="N119" s="220">
        <v>0</v>
      </c>
      <c r="O119" s="220">
        <f t="shared" si="22"/>
        <v>34</v>
      </c>
      <c r="P119" s="221">
        <f t="shared" si="23"/>
        <v>0.30612244897959184</v>
      </c>
      <c r="Q119" s="250">
        <v>49</v>
      </c>
      <c r="R119" s="251">
        <v>0</v>
      </c>
      <c r="S119" s="251">
        <f t="shared" si="24"/>
        <v>34</v>
      </c>
      <c r="T119" s="252">
        <f t="shared" si="25"/>
        <v>0.30612244897959184</v>
      </c>
      <c r="U119" s="219">
        <v>49</v>
      </c>
      <c r="V119" s="220">
        <v>0</v>
      </c>
      <c r="W119" s="220">
        <f t="shared" si="26"/>
        <v>34</v>
      </c>
      <c r="X119" s="221">
        <f t="shared" si="27"/>
        <v>0.30612244897959184</v>
      </c>
      <c r="Y119" s="250">
        <v>49</v>
      </c>
      <c r="Z119" s="251">
        <v>0</v>
      </c>
      <c r="AA119" s="251">
        <f t="shared" si="28"/>
        <v>34</v>
      </c>
      <c r="AB119" s="252">
        <f t="shared" si="29"/>
        <v>0.30612244897959184</v>
      </c>
    </row>
    <row r="128" spans="1:28">
      <c r="I128" s="168"/>
      <c r="J128" s="168"/>
      <c r="K128" s="168"/>
      <c r="L128" s="168"/>
    </row>
    <row r="129" spans="9:12">
      <c r="I129" s="168"/>
      <c r="J129" s="168"/>
      <c r="K129" s="168"/>
      <c r="L129" s="168"/>
    </row>
    <row r="130" spans="9:12">
      <c r="I130" s="168"/>
      <c r="J130" s="168"/>
      <c r="K130" s="168"/>
      <c r="L130" s="168"/>
    </row>
    <row r="131" spans="9:12">
      <c r="I131" s="168"/>
      <c r="J131" s="168"/>
      <c r="K131" s="168"/>
      <c r="L131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BC2C5-5AB7-4B7E-9686-46AE7E7256DC}">
  <sheetPr>
    <tabColor theme="9" tint="-0.249977111117893"/>
  </sheetPr>
  <dimension ref="A2:AB12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31" sqref="E31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3.57031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5">
        <v>45833</v>
      </c>
      <c r="G2" s="275"/>
      <c r="H2" s="275"/>
      <c r="I2" s="275"/>
      <c r="J2" s="70"/>
      <c r="K2" s="70"/>
      <c r="L2" s="70"/>
    </row>
    <row r="3" spans="1:28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  <c r="Y3" s="276" t="s">
        <v>116</v>
      </c>
      <c r="Z3" s="276"/>
      <c r="AA3" s="276"/>
      <c r="AB3" s="27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682</v>
      </c>
      <c r="N4" s="210"/>
      <c r="O4" s="211"/>
      <c r="P4" s="212"/>
      <c r="Q4" s="240" t="s">
        <v>683</v>
      </c>
      <c r="R4" s="241"/>
      <c r="S4" s="242"/>
      <c r="T4" s="243"/>
      <c r="U4" s="209" t="s">
        <v>684</v>
      </c>
      <c r="V4" s="210"/>
      <c r="W4" s="211"/>
      <c r="X4" s="212"/>
      <c r="Y4" s="240" t="s">
        <v>685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45826</v>
      </c>
      <c r="O5" s="214"/>
      <c r="P5" s="215"/>
      <c r="Q5" s="244" t="s">
        <v>14</v>
      </c>
      <c r="R5" s="245">
        <v>45834</v>
      </c>
      <c r="S5" s="245"/>
      <c r="T5" s="246"/>
      <c r="U5" s="213" t="s">
        <v>14</v>
      </c>
      <c r="V5" s="214">
        <v>45848</v>
      </c>
      <c r="W5" s="214"/>
      <c r="X5" s="215"/>
      <c r="Y5" s="244" t="s">
        <v>14</v>
      </c>
      <c r="Z5" s="245">
        <v>45890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45833</v>
      </c>
      <c r="O6" s="217"/>
      <c r="P6" s="218"/>
      <c r="Q6" s="247" t="s">
        <v>15</v>
      </c>
      <c r="R6" s="248">
        <v>45847</v>
      </c>
      <c r="S6" s="248"/>
      <c r="T6" s="249"/>
      <c r="U6" s="216" t="s">
        <v>15</v>
      </c>
      <c r="V6" s="217">
        <v>45889</v>
      </c>
      <c r="W6" s="217"/>
      <c r="X6" s="218"/>
      <c r="Y6" s="247" t="s">
        <v>15</v>
      </c>
      <c r="Z6" s="248">
        <v>45910</v>
      </c>
      <c r="AA6" s="248"/>
      <c r="AB6" s="249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27" t="s">
        <v>65</v>
      </c>
      <c r="B8" s="21" t="s">
        <v>29</v>
      </c>
      <c r="C8" s="5"/>
      <c r="D8" s="30">
        <v>0.83</v>
      </c>
      <c r="E8" s="25" t="s">
        <v>77</v>
      </c>
      <c r="F8" s="75">
        <v>1154</v>
      </c>
      <c r="G8" s="60">
        <v>1049</v>
      </c>
      <c r="H8" s="55">
        <v>899</v>
      </c>
      <c r="I8" s="55">
        <v>765</v>
      </c>
      <c r="J8" s="55">
        <v>26</v>
      </c>
      <c r="K8" s="75">
        <f t="shared" ref="K8:K20" si="0">IFERROR(I8-J8,I8)</f>
        <v>739</v>
      </c>
      <c r="L8" s="84">
        <f t="shared" ref="L8:L17" si="1">IFERROR((G8-K8)/G8, " ")</f>
        <v>0.29551954242135364</v>
      </c>
      <c r="M8" s="146">
        <v>799</v>
      </c>
      <c r="N8" s="96">
        <v>81</v>
      </c>
      <c r="O8" s="220">
        <f t="shared" ref="O8:O16" si="2">K8-N8</f>
        <v>658</v>
      </c>
      <c r="P8" s="221">
        <f t="shared" ref="P8:P16" si="3">(M8-O8)/M8</f>
        <v>0.17647058823529413</v>
      </c>
      <c r="Q8" s="146">
        <v>799</v>
      </c>
      <c r="R8" s="96">
        <v>81</v>
      </c>
      <c r="S8" s="251">
        <f t="shared" ref="S8:S17" si="4">$K8-R8</f>
        <v>658</v>
      </c>
      <c r="T8" s="252">
        <f t="shared" ref="T8:T16" si="5">(Q8-S8)/Q8</f>
        <v>0.17647058823529413</v>
      </c>
      <c r="U8" s="146">
        <v>899</v>
      </c>
      <c r="V8" s="220">
        <v>0</v>
      </c>
      <c r="W8" s="220">
        <f t="shared" ref="W8:W17" si="6">$K8-V8</f>
        <v>739</v>
      </c>
      <c r="X8" s="221">
        <f t="shared" ref="X8:X16" si="7">(U8-W8)/U8</f>
        <v>0.17797552836484984</v>
      </c>
      <c r="Y8" s="146">
        <v>799</v>
      </c>
      <c r="Z8" s="96">
        <v>81</v>
      </c>
      <c r="AA8" s="251">
        <f t="shared" ref="AA8:AA17" si="8">$K8-Z8</f>
        <v>658</v>
      </c>
      <c r="AB8" s="252">
        <f t="shared" ref="AB8:AB16" si="9">(Y8-AA8)/Y8</f>
        <v>0.17647058823529413</v>
      </c>
    </row>
    <row r="9" spans="1:28" s="4" customFormat="1" ht="12.75" customHeight="1">
      <c r="A9" s="27" t="s">
        <v>67</v>
      </c>
      <c r="B9" s="21" t="s">
        <v>29</v>
      </c>
      <c r="C9" s="5"/>
      <c r="D9" s="30">
        <v>0.83</v>
      </c>
      <c r="E9" s="6" t="s">
        <v>78</v>
      </c>
      <c r="F9" s="75">
        <v>1264</v>
      </c>
      <c r="G9" s="60">
        <v>1399</v>
      </c>
      <c r="H9" s="55">
        <v>1099</v>
      </c>
      <c r="I9" s="55">
        <v>934</v>
      </c>
      <c r="J9" s="55">
        <v>0</v>
      </c>
      <c r="K9" s="75">
        <f t="shared" si="0"/>
        <v>934</v>
      </c>
      <c r="L9" s="84">
        <f t="shared" si="1"/>
        <v>0.33238027162258754</v>
      </c>
      <c r="M9" s="147">
        <v>949</v>
      </c>
      <c r="N9" s="95">
        <v>124</v>
      </c>
      <c r="O9" s="225">
        <f t="shared" si="2"/>
        <v>810</v>
      </c>
      <c r="P9" s="226">
        <f t="shared" si="3"/>
        <v>0.14646996838777659</v>
      </c>
      <c r="Q9" s="147">
        <v>949</v>
      </c>
      <c r="R9" s="95">
        <v>124</v>
      </c>
      <c r="S9" s="256">
        <f t="shared" si="4"/>
        <v>810</v>
      </c>
      <c r="T9" s="257">
        <f t="shared" si="5"/>
        <v>0.14646996838777659</v>
      </c>
      <c r="U9" s="147">
        <v>999</v>
      </c>
      <c r="V9" s="225">
        <v>0</v>
      </c>
      <c r="W9" s="225">
        <f t="shared" si="6"/>
        <v>934</v>
      </c>
      <c r="X9" s="226">
        <f t="shared" si="7"/>
        <v>6.506506506506507E-2</v>
      </c>
      <c r="Y9" s="147">
        <v>949</v>
      </c>
      <c r="Z9" s="256">
        <v>0</v>
      </c>
      <c r="AA9" s="256">
        <f t="shared" si="8"/>
        <v>934</v>
      </c>
      <c r="AB9" s="257">
        <f t="shared" si="9"/>
        <v>1.5806111696522657E-2</v>
      </c>
    </row>
    <row r="10" spans="1:28" s="4" customFormat="1" ht="12.75" customHeight="1">
      <c r="A10" s="104" t="s">
        <v>66</v>
      </c>
      <c r="B10" s="21" t="s">
        <v>29</v>
      </c>
      <c r="C10" s="5"/>
      <c r="D10" s="30">
        <v>0.83</v>
      </c>
      <c r="E10" s="25" t="s">
        <v>78</v>
      </c>
      <c r="F10" s="75">
        <v>1154</v>
      </c>
      <c r="G10" s="60">
        <v>1299</v>
      </c>
      <c r="H10" s="55">
        <v>999</v>
      </c>
      <c r="I10" s="55">
        <v>849</v>
      </c>
      <c r="J10" s="55">
        <v>0</v>
      </c>
      <c r="K10" s="75">
        <f t="shared" si="0"/>
        <v>849</v>
      </c>
      <c r="L10" s="84">
        <f t="shared" si="1"/>
        <v>0.3464203233256351</v>
      </c>
      <c r="M10" s="147">
        <v>899</v>
      </c>
      <c r="N10" s="95">
        <v>81</v>
      </c>
      <c r="O10" s="225">
        <f t="shared" si="2"/>
        <v>768</v>
      </c>
      <c r="P10" s="226">
        <f t="shared" si="3"/>
        <v>0.14571746384872081</v>
      </c>
      <c r="Q10" s="147">
        <v>899</v>
      </c>
      <c r="R10" s="95">
        <v>81</v>
      </c>
      <c r="S10" s="256">
        <f t="shared" si="4"/>
        <v>768</v>
      </c>
      <c r="T10" s="257">
        <f t="shared" si="5"/>
        <v>0.14571746384872081</v>
      </c>
      <c r="U10" s="147">
        <v>899</v>
      </c>
      <c r="V10" s="225">
        <v>0</v>
      </c>
      <c r="W10" s="225">
        <f t="shared" si="6"/>
        <v>849</v>
      </c>
      <c r="X10" s="226">
        <f t="shared" si="7"/>
        <v>5.5617352614015569E-2</v>
      </c>
      <c r="Y10" s="147">
        <v>899</v>
      </c>
      <c r="Z10" s="256">
        <v>0</v>
      </c>
      <c r="AA10" s="256">
        <f t="shared" si="8"/>
        <v>849</v>
      </c>
      <c r="AB10" s="257">
        <f t="shared" si="9"/>
        <v>5.5617352614015569E-2</v>
      </c>
    </row>
    <row r="11" spans="1:28" s="4" customFormat="1" ht="12.75" customHeight="1">
      <c r="A11" s="104" t="s">
        <v>624</v>
      </c>
      <c r="B11" s="21" t="s">
        <v>29</v>
      </c>
      <c r="C11" s="195" t="s">
        <v>5</v>
      </c>
      <c r="D11" s="30">
        <v>0.83</v>
      </c>
      <c r="E11" s="25" t="s">
        <v>626</v>
      </c>
      <c r="F11" s="75">
        <v>1429</v>
      </c>
      <c r="G11" s="60">
        <v>1299</v>
      </c>
      <c r="H11" s="55">
        <v>999</v>
      </c>
      <c r="I11" s="55">
        <v>851</v>
      </c>
      <c r="J11" s="55">
        <v>0</v>
      </c>
      <c r="K11" s="75">
        <f t="shared" si="0"/>
        <v>851</v>
      </c>
      <c r="L11" s="84">
        <f t="shared" si="1"/>
        <v>0.34488067744418782</v>
      </c>
      <c r="M11" s="147">
        <v>899</v>
      </c>
      <c r="N11" s="95">
        <v>81</v>
      </c>
      <c r="O11" s="225">
        <f t="shared" si="2"/>
        <v>770</v>
      </c>
      <c r="P11" s="226">
        <f t="shared" si="3"/>
        <v>0.14349276974416017</v>
      </c>
      <c r="Q11" s="147">
        <v>899</v>
      </c>
      <c r="R11" s="95">
        <v>81</v>
      </c>
      <c r="S11" s="256">
        <f t="shared" si="4"/>
        <v>770</v>
      </c>
      <c r="T11" s="257">
        <f t="shared" si="5"/>
        <v>0.14349276974416017</v>
      </c>
      <c r="U11" s="147">
        <v>899</v>
      </c>
      <c r="V11" s="95">
        <v>81</v>
      </c>
      <c r="W11" s="225">
        <f t="shared" si="6"/>
        <v>770</v>
      </c>
      <c r="X11" s="226">
        <f t="shared" si="7"/>
        <v>0.14349276974416017</v>
      </c>
      <c r="Y11" s="147">
        <v>999</v>
      </c>
      <c r="Z11" s="256">
        <v>0</v>
      </c>
      <c r="AA11" s="256">
        <f t="shared" si="8"/>
        <v>851</v>
      </c>
      <c r="AB11" s="257">
        <f t="shared" si="9"/>
        <v>0.14814814814814814</v>
      </c>
    </row>
    <row r="12" spans="1:28" s="4" customFormat="1" ht="12.75" customHeight="1">
      <c r="A12" s="104" t="s">
        <v>69</v>
      </c>
      <c r="B12" s="21" t="s">
        <v>29</v>
      </c>
      <c r="C12" s="5"/>
      <c r="D12" s="30">
        <v>0.83</v>
      </c>
      <c r="E12" s="25" t="s">
        <v>79</v>
      </c>
      <c r="F12" s="75">
        <v>1484</v>
      </c>
      <c r="G12" s="60">
        <v>1599</v>
      </c>
      <c r="H12" s="55">
        <v>1299</v>
      </c>
      <c r="I12" s="55">
        <v>1092</v>
      </c>
      <c r="J12" s="55">
        <v>0</v>
      </c>
      <c r="K12" s="75">
        <f t="shared" si="0"/>
        <v>1092</v>
      </c>
      <c r="L12" s="84">
        <f t="shared" si="1"/>
        <v>0.31707317073170732</v>
      </c>
      <c r="M12" s="147">
        <v>1199</v>
      </c>
      <c r="N12" s="95">
        <v>81</v>
      </c>
      <c r="O12" s="225">
        <f t="shared" si="2"/>
        <v>1011</v>
      </c>
      <c r="P12" s="226">
        <f t="shared" si="3"/>
        <v>0.15679733110925773</v>
      </c>
      <c r="Q12" s="147">
        <v>1199</v>
      </c>
      <c r="R12" s="95">
        <v>81</v>
      </c>
      <c r="S12" s="256">
        <f t="shared" si="4"/>
        <v>1011</v>
      </c>
      <c r="T12" s="257">
        <f t="shared" si="5"/>
        <v>0.15679733110925773</v>
      </c>
      <c r="U12" s="147">
        <v>1099</v>
      </c>
      <c r="V12" s="225">
        <v>0</v>
      </c>
      <c r="W12" s="225">
        <f t="shared" si="6"/>
        <v>1092</v>
      </c>
      <c r="X12" s="226">
        <f t="shared" si="7"/>
        <v>6.369426751592357E-3</v>
      </c>
      <c r="Y12" s="147">
        <v>1099</v>
      </c>
      <c r="Z12" s="256">
        <v>0</v>
      </c>
      <c r="AA12" s="256">
        <f t="shared" si="8"/>
        <v>1092</v>
      </c>
      <c r="AB12" s="257">
        <f t="shared" si="9"/>
        <v>6.369426751592357E-3</v>
      </c>
    </row>
    <row r="13" spans="1:28" s="4" customFormat="1" ht="12.75" customHeight="1">
      <c r="A13" s="104" t="s">
        <v>68</v>
      </c>
      <c r="B13" s="24" t="s">
        <v>29</v>
      </c>
      <c r="C13" s="121"/>
      <c r="D13" s="30">
        <v>0.83</v>
      </c>
      <c r="E13" s="25" t="s">
        <v>79</v>
      </c>
      <c r="F13" s="73">
        <v>1374</v>
      </c>
      <c r="G13" s="60">
        <v>1499</v>
      </c>
      <c r="H13" s="53">
        <v>1199</v>
      </c>
      <c r="I13" s="53">
        <v>1009</v>
      </c>
      <c r="J13" s="53">
        <v>0</v>
      </c>
      <c r="K13" s="73">
        <f t="shared" si="0"/>
        <v>1009</v>
      </c>
      <c r="L13" s="82">
        <f t="shared" si="1"/>
        <v>0.32688458972648432</v>
      </c>
      <c r="M13" s="146">
        <v>1099</v>
      </c>
      <c r="N13" s="96">
        <v>81</v>
      </c>
      <c r="O13" s="220">
        <f t="shared" si="2"/>
        <v>928</v>
      </c>
      <c r="P13" s="221">
        <f t="shared" si="3"/>
        <v>0.15559599636032756</v>
      </c>
      <c r="Q13" s="146">
        <v>1099</v>
      </c>
      <c r="R13" s="96">
        <v>81</v>
      </c>
      <c r="S13" s="251">
        <f t="shared" si="4"/>
        <v>928</v>
      </c>
      <c r="T13" s="252">
        <f t="shared" si="5"/>
        <v>0.15559599636032756</v>
      </c>
      <c r="U13" s="146">
        <v>999</v>
      </c>
      <c r="V13" s="220">
        <v>0</v>
      </c>
      <c r="W13" s="220">
        <f t="shared" si="6"/>
        <v>1009</v>
      </c>
      <c r="X13" s="221">
        <f t="shared" si="7"/>
        <v>-1.001001001001001E-2</v>
      </c>
      <c r="Y13" s="250">
        <v>1499</v>
      </c>
      <c r="Z13" s="251">
        <v>0</v>
      </c>
      <c r="AA13" s="251">
        <f t="shared" si="8"/>
        <v>1009</v>
      </c>
      <c r="AB13" s="252">
        <f t="shared" si="9"/>
        <v>0.32688458972648432</v>
      </c>
    </row>
    <row r="14" spans="1:28" s="4" customFormat="1" ht="12.75" customHeight="1">
      <c r="A14" s="104" t="s">
        <v>625</v>
      </c>
      <c r="B14" s="21" t="s">
        <v>29</v>
      </c>
      <c r="C14" s="195" t="s">
        <v>5</v>
      </c>
      <c r="D14" s="30">
        <v>0.83</v>
      </c>
      <c r="E14" s="25" t="s">
        <v>627</v>
      </c>
      <c r="F14" s="75">
        <v>1649</v>
      </c>
      <c r="G14" s="60">
        <v>1499</v>
      </c>
      <c r="H14" s="55">
        <v>1199</v>
      </c>
      <c r="I14" s="55">
        <v>1011</v>
      </c>
      <c r="J14" s="55">
        <v>0</v>
      </c>
      <c r="K14" s="75">
        <f>IFERROR(I14-J14,I14)</f>
        <v>1011</v>
      </c>
      <c r="L14" s="84">
        <f>IFERROR((G14-K14)/G14, " ")</f>
        <v>0.3255503669112742</v>
      </c>
      <c r="M14" s="147">
        <v>999</v>
      </c>
      <c r="N14" s="95">
        <v>165</v>
      </c>
      <c r="O14" s="225">
        <f t="shared" si="2"/>
        <v>846</v>
      </c>
      <c r="P14" s="226">
        <f t="shared" si="3"/>
        <v>0.15315315315315314</v>
      </c>
      <c r="Q14" s="147">
        <v>999</v>
      </c>
      <c r="R14" s="95">
        <v>165</v>
      </c>
      <c r="S14" s="256">
        <f t="shared" si="4"/>
        <v>846</v>
      </c>
      <c r="T14" s="257">
        <f t="shared" si="5"/>
        <v>0.15315315315315314</v>
      </c>
      <c r="U14" s="147">
        <v>999</v>
      </c>
      <c r="V14" s="95">
        <v>165</v>
      </c>
      <c r="W14" s="225">
        <f t="shared" si="6"/>
        <v>846</v>
      </c>
      <c r="X14" s="226">
        <f t="shared" si="7"/>
        <v>0.15315315315315314</v>
      </c>
      <c r="Y14" s="147">
        <v>1099</v>
      </c>
      <c r="Z14" s="95">
        <v>80</v>
      </c>
      <c r="AA14" s="256">
        <f t="shared" si="8"/>
        <v>931</v>
      </c>
      <c r="AB14" s="257">
        <f t="shared" si="9"/>
        <v>0.15286624203821655</v>
      </c>
    </row>
    <row r="15" spans="1:28" s="4" customFormat="1" ht="12.75" customHeight="1" thickBot="1">
      <c r="A15" s="26" t="s">
        <v>570</v>
      </c>
      <c r="B15" s="23" t="s">
        <v>29</v>
      </c>
      <c r="C15" s="67"/>
      <c r="D15" s="31">
        <v>0.83</v>
      </c>
      <c r="E15" s="2" t="s">
        <v>617</v>
      </c>
      <c r="F15" s="74">
        <v>1869</v>
      </c>
      <c r="G15" s="35">
        <v>2199</v>
      </c>
      <c r="H15" s="54">
        <v>1699</v>
      </c>
      <c r="I15" s="54">
        <v>1383</v>
      </c>
      <c r="J15" s="54">
        <v>0</v>
      </c>
      <c r="K15" s="74">
        <f t="shared" si="0"/>
        <v>1383</v>
      </c>
      <c r="L15" s="83">
        <f t="shared" si="1"/>
        <v>0.37107776261937242</v>
      </c>
      <c r="M15" s="149">
        <v>1399</v>
      </c>
      <c r="N15" s="94">
        <v>238</v>
      </c>
      <c r="O15" s="222">
        <f t="shared" si="2"/>
        <v>1145</v>
      </c>
      <c r="P15" s="223">
        <f t="shared" si="3"/>
        <v>0.18155825589706934</v>
      </c>
      <c r="Q15" s="149">
        <v>1399</v>
      </c>
      <c r="R15" s="94">
        <v>238</v>
      </c>
      <c r="S15" s="253">
        <f t="shared" si="4"/>
        <v>1145</v>
      </c>
      <c r="T15" s="254">
        <f t="shared" si="5"/>
        <v>0.18155825589706934</v>
      </c>
      <c r="U15" s="149">
        <v>1699</v>
      </c>
      <c r="V15" s="222">
        <v>0</v>
      </c>
      <c r="W15" s="222">
        <f t="shared" si="6"/>
        <v>1383</v>
      </c>
      <c r="X15" s="223">
        <f t="shared" si="7"/>
        <v>0.18599175985874045</v>
      </c>
      <c r="Y15" s="149">
        <v>1549</v>
      </c>
      <c r="Z15" s="253">
        <v>0</v>
      </c>
      <c r="AA15" s="253">
        <f t="shared" si="8"/>
        <v>1383</v>
      </c>
      <c r="AB15" s="254">
        <f t="shared" si="9"/>
        <v>0.10716591349257586</v>
      </c>
    </row>
    <row r="16" spans="1:28" s="4" customFormat="1" ht="12.75" customHeight="1">
      <c r="A16" s="27" t="s">
        <v>130</v>
      </c>
      <c r="B16" s="21" t="s">
        <v>29</v>
      </c>
      <c r="C16" s="69"/>
      <c r="D16" s="32">
        <v>1.19</v>
      </c>
      <c r="E16" s="6" t="s">
        <v>131</v>
      </c>
      <c r="F16" s="75">
        <v>1539</v>
      </c>
      <c r="G16" s="61">
        <v>1399</v>
      </c>
      <c r="H16" s="55">
        <v>1099</v>
      </c>
      <c r="I16" s="55">
        <v>901</v>
      </c>
      <c r="J16" s="61">
        <v>0</v>
      </c>
      <c r="K16" s="61">
        <f t="shared" si="0"/>
        <v>901</v>
      </c>
      <c r="L16" s="84">
        <f t="shared" si="1"/>
        <v>0.35596854896354541</v>
      </c>
      <c r="M16" s="147">
        <v>999</v>
      </c>
      <c r="N16" s="95">
        <v>76</v>
      </c>
      <c r="O16" s="225">
        <f t="shared" si="2"/>
        <v>825</v>
      </c>
      <c r="P16" s="226">
        <f t="shared" si="3"/>
        <v>0.17417417417417416</v>
      </c>
      <c r="Q16" s="147">
        <v>999</v>
      </c>
      <c r="R16" s="95">
        <v>76</v>
      </c>
      <c r="S16" s="256">
        <f t="shared" si="4"/>
        <v>825</v>
      </c>
      <c r="T16" s="257">
        <f t="shared" si="5"/>
        <v>0.17417417417417416</v>
      </c>
      <c r="U16" s="147">
        <v>1099</v>
      </c>
      <c r="V16" s="225">
        <v>0</v>
      </c>
      <c r="W16" s="225">
        <f t="shared" si="6"/>
        <v>901</v>
      </c>
      <c r="X16" s="226">
        <f t="shared" si="7"/>
        <v>0.18016378525932666</v>
      </c>
      <c r="Y16" s="147">
        <v>999</v>
      </c>
      <c r="Z16" s="95">
        <v>75</v>
      </c>
      <c r="AA16" s="256">
        <f t="shared" si="8"/>
        <v>826</v>
      </c>
      <c r="AB16" s="257">
        <f t="shared" si="9"/>
        <v>0.17317317317317318</v>
      </c>
    </row>
    <row r="17" spans="1:28" s="4" customFormat="1" ht="12.75" customHeight="1">
      <c r="A17" s="27" t="s">
        <v>654</v>
      </c>
      <c r="B17" s="21" t="s">
        <v>29</v>
      </c>
      <c r="C17" s="69" t="s">
        <v>5</v>
      </c>
      <c r="D17" s="32">
        <v>1.19</v>
      </c>
      <c r="E17" s="6" t="s">
        <v>655</v>
      </c>
      <c r="F17" s="75">
        <v>989</v>
      </c>
      <c r="G17" s="61">
        <v>899</v>
      </c>
      <c r="H17" s="55">
        <v>799</v>
      </c>
      <c r="I17" s="55">
        <v>747</v>
      </c>
      <c r="J17" s="61">
        <v>0</v>
      </c>
      <c r="K17" s="61">
        <f t="shared" si="0"/>
        <v>747</v>
      </c>
      <c r="L17" s="84">
        <f t="shared" si="1"/>
        <v>0.16907675194660735</v>
      </c>
      <c r="M17" s="146">
        <v>799</v>
      </c>
      <c r="N17" s="225">
        <v>0</v>
      </c>
      <c r="O17" s="225">
        <f t="shared" ref="O17:O80" si="10">K17-N17</f>
        <v>747</v>
      </c>
      <c r="P17" s="226">
        <f t="shared" ref="P17:P80" si="11">(M17-O17)/M17</f>
        <v>6.5081351689612016E-2</v>
      </c>
      <c r="Q17" s="146">
        <v>799</v>
      </c>
      <c r="R17" s="256">
        <v>0</v>
      </c>
      <c r="S17" s="256">
        <f t="shared" si="4"/>
        <v>747</v>
      </c>
      <c r="T17" s="257">
        <f t="shared" ref="T17:T80" si="12">(Q17-S17)/Q17</f>
        <v>6.5081351689612016E-2</v>
      </c>
      <c r="U17" s="146">
        <v>799</v>
      </c>
      <c r="V17" s="225">
        <v>0</v>
      </c>
      <c r="W17" s="225">
        <f t="shared" si="6"/>
        <v>747</v>
      </c>
      <c r="X17" s="226">
        <f t="shared" ref="X17:X80" si="13">(U17-W17)/U17</f>
        <v>6.5081351689612016E-2</v>
      </c>
      <c r="Y17" s="146">
        <v>799</v>
      </c>
      <c r="Z17" s="256">
        <v>0</v>
      </c>
      <c r="AA17" s="256">
        <f t="shared" si="8"/>
        <v>747</v>
      </c>
      <c r="AB17" s="257">
        <f t="shared" ref="AB17:AB80" si="14">(Y17-AA17)/Y17</f>
        <v>6.5081351689612016E-2</v>
      </c>
    </row>
    <row r="18" spans="1:28" s="4" customFormat="1" ht="12.75" customHeight="1">
      <c r="A18" s="104" t="s">
        <v>132</v>
      </c>
      <c r="B18" s="24" t="s">
        <v>29</v>
      </c>
      <c r="C18" s="66"/>
      <c r="D18" s="30">
        <v>1.19</v>
      </c>
      <c r="E18" s="25" t="s">
        <v>133</v>
      </c>
      <c r="F18" s="73">
        <v>1924</v>
      </c>
      <c r="G18" s="60">
        <v>1899</v>
      </c>
      <c r="H18" s="53">
        <v>1499</v>
      </c>
      <c r="I18" s="53">
        <v>1228</v>
      </c>
      <c r="J18" s="60">
        <v>0</v>
      </c>
      <c r="K18" s="60">
        <f t="shared" si="0"/>
        <v>1228</v>
      </c>
      <c r="L18" s="82">
        <f t="shared" ref="L18:L88" si="15">IFERROR((G18-K18)/G18, " ")</f>
        <v>0.35334386519220645</v>
      </c>
      <c r="M18" s="146">
        <v>1499</v>
      </c>
      <c r="N18" s="220">
        <v>0</v>
      </c>
      <c r="O18" s="220">
        <f t="shared" si="10"/>
        <v>1228</v>
      </c>
      <c r="P18" s="221">
        <f t="shared" si="11"/>
        <v>0.18078719146097399</v>
      </c>
      <c r="Q18" s="146">
        <v>1499</v>
      </c>
      <c r="R18" s="251">
        <v>0</v>
      </c>
      <c r="S18" s="251">
        <f t="shared" ref="S18:S81" si="16">$K18-R18</f>
        <v>1228</v>
      </c>
      <c r="T18" s="252">
        <f t="shared" si="12"/>
        <v>0.18078719146097399</v>
      </c>
      <c r="U18" s="146">
        <v>1499</v>
      </c>
      <c r="V18" s="220">
        <v>0</v>
      </c>
      <c r="W18" s="220">
        <f t="shared" ref="W18:W81" si="17">$K18-V18</f>
        <v>1228</v>
      </c>
      <c r="X18" s="221">
        <f t="shared" si="13"/>
        <v>0.18078719146097399</v>
      </c>
      <c r="Y18" s="146">
        <v>1249</v>
      </c>
      <c r="Z18" s="251">
        <v>0</v>
      </c>
      <c r="AA18" s="251">
        <f t="shared" ref="AA18:AA81" si="18">$K18-Z18</f>
        <v>1228</v>
      </c>
      <c r="AB18" s="252">
        <f t="shared" si="14"/>
        <v>1.6813450760608487E-2</v>
      </c>
    </row>
    <row r="19" spans="1:28" s="4" customFormat="1" ht="12.75" customHeight="1">
      <c r="A19" s="104" t="s">
        <v>134</v>
      </c>
      <c r="B19" s="24" t="s">
        <v>29</v>
      </c>
      <c r="C19" s="66"/>
      <c r="D19" s="30">
        <v>1.19</v>
      </c>
      <c r="E19" s="25" t="s">
        <v>135</v>
      </c>
      <c r="F19" s="73">
        <v>1814</v>
      </c>
      <c r="G19" s="61">
        <v>1799</v>
      </c>
      <c r="H19" s="55">
        <v>1399</v>
      </c>
      <c r="I19" s="53">
        <v>1144</v>
      </c>
      <c r="J19" s="60">
        <v>0</v>
      </c>
      <c r="K19" s="60">
        <f t="shared" si="0"/>
        <v>1144</v>
      </c>
      <c r="L19" s="82">
        <f t="shared" si="15"/>
        <v>0.36409116175653139</v>
      </c>
      <c r="M19" s="146">
        <v>1399</v>
      </c>
      <c r="N19" s="220">
        <v>0</v>
      </c>
      <c r="O19" s="220">
        <f t="shared" si="10"/>
        <v>1144</v>
      </c>
      <c r="P19" s="221">
        <f t="shared" si="11"/>
        <v>0.18227305218012865</v>
      </c>
      <c r="Q19" s="146">
        <v>1399</v>
      </c>
      <c r="R19" s="251">
        <v>0</v>
      </c>
      <c r="S19" s="251">
        <f t="shared" si="16"/>
        <v>1144</v>
      </c>
      <c r="T19" s="252">
        <f t="shared" si="12"/>
        <v>0.18227305218012865</v>
      </c>
      <c r="U19" s="146">
        <v>1399</v>
      </c>
      <c r="V19" s="220">
        <v>0</v>
      </c>
      <c r="W19" s="220">
        <f t="shared" si="17"/>
        <v>1144</v>
      </c>
      <c r="X19" s="221">
        <f t="shared" si="13"/>
        <v>0.18227305218012865</v>
      </c>
      <c r="Y19" s="146">
        <v>1199</v>
      </c>
      <c r="Z19" s="251">
        <v>0</v>
      </c>
      <c r="AA19" s="251">
        <f t="shared" si="18"/>
        <v>1144</v>
      </c>
      <c r="AB19" s="252">
        <f t="shared" si="14"/>
        <v>4.5871559633027525E-2</v>
      </c>
    </row>
    <row r="20" spans="1:28" s="4" customFormat="1" ht="12.75" customHeight="1">
      <c r="A20" s="104" t="s">
        <v>632</v>
      </c>
      <c r="B20" s="24" t="s">
        <v>29</v>
      </c>
      <c r="C20" s="69" t="s">
        <v>5</v>
      </c>
      <c r="D20" s="30">
        <v>1.19</v>
      </c>
      <c r="E20" s="25" t="s">
        <v>634</v>
      </c>
      <c r="F20" s="73">
        <v>2089</v>
      </c>
      <c r="G20" s="61">
        <v>1899</v>
      </c>
      <c r="H20" s="55">
        <v>1499</v>
      </c>
      <c r="I20" s="53">
        <v>1246</v>
      </c>
      <c r="J20" s="60">
        <v>0</v>
      </c>
      <c r="K20" s="60">
        <f t="shared" si="0"/>
        <v>1246</v>
      </c>
      <c r="L20" s="82">
        <f t="shared" si="15"/>
        <v>0.34386519220642442</v>
      </c>
      <c r="M20" s="146">
        <v>1249</v>
      </c>
      <c r="N20" s="96">
        <v>196</v>
      </c>
      <c r="O20" s="220">
        <f t="shared" si="10"/>
        <v>1050</v>
      </c>
      <c r="P20" s="221">
        <f t="shared" si="11"/>
        <v>0.15932746196957567</v>
      </c>
      <c r="Q20" s="146">
        <v>1249</v>
      </c>
      <c r="R20" s="96">
        <v>196</v>
      </c>
      <c r="S20" s="251">
        <f t="shared" si="16"/>
        <v>1050</v>
      </c>
      <c r="T20" s="252">
        <f t="shared" si="12"/>
        <v>0.15932746196957567</v>
      </c>
      <c r="U20" s="146">
        <v>1399</v>
      </c>
      <c r="V20" s="96">
        <v>76</v>
      </c>
      <c r="W20" s="220">
        <f t="shared" si="17"/>
        <v>1170</v>
      </c>
      <c r="X20" s="221">
        <f t="shared" si="13"/>
        <v>0.16368834882058614</v>
      </c>
      <c r="Y20" s="146">
        <v>1249</v>
      </c>
      <c r="Z20" s="96">
        <v>195</v>
      </c>
      <c r="AA20" s="251">
        <f t="shared" si="18"/>
        <v>1051</v>
      </c>
      <c r="AB20" s="252">
        <f t="shared" si="14"/>
        <v>0.15852682145716573</v>
      </c>
    </row>
    <row r="21" spans="1:28" s="4" customFormat="1" ht="12.75" customHeight="1">
      <c r="A21" s="104" t="s">
        <v>633</v>
      </c>
      <c r="B21" s="24" t="s">
        <v>29</v>
      </c>
      <c r="C21" s="69" t="s">
        <v>5</v>
      </c>
      <c r="D21" s="30">
        <v>1.19</v>
      </c>
      <c r="E21" s="25" t="s">
        <v>635</v>
      </c>
      <c r="F21" s="73">
        <v>1979</v>
      </c>
      <c r="G21" s="61">
        <v>1799</v>
      </c>
      <c r="H21" s="55">
        <v>1399</v>
      </c>
      <c r="I21" s="53">
        <v>1163</v>
      </c>
      <c r="J21" s="60">
        <v>0</v>
      </c>
      <c r="K21" s="60">
        <f t="shared" ref="K21:K93" si="19">IFERROR(I21-J21,I21)</f>
        <v>1163</v>
      </c>
      <c r="L21" s="82">
        <f t="shared" si="15"/>
        <v>0.35352973874374655</v>
      </c>
      <c r="M21" s="146">
        <v>1099</v>
      </c>
      <c r="N21" s="96">
        <v>238</v>
      </c>
      <c r="O21" s="220">
        <f t="shared" si="10"/>
        <v>925</v>
      </c>
      <c r="P21" s="221">
        <f t="shared" si="11"/>
        <v>0.15832575068243859</v>
      </c>
      <c r="Q21" s="146">
        <v>1099</v>
      </c>
      <c r="R21" s="96">
        <v>238</v>
      </c>
      <c r="S21" s="251">
        <f t="shared" si="16"/>
        <v>925</v>
      </c>
      <c r="T21" s="252">
        <f t="shared" si="12"/>
        <v>0.15832575068243859</v>
      </c>
      <c r="U21" s="146">
        <v>1299</v>
      </c>
      <c r="V21" s="96">
        <v>77</v>
      </c>
      <c r="W21" s="220">
        <f t="shared" si="17"/>
        <v>1086</v>
      </c>
      <c r="X21" s="221">
        <f t="shared" si="13"/>
        <v>0.16397228637413394</v>
      </c>
      <c r="Y21" s="146">
        <v>1199</v>
      </c>
      <c r="Z21" s="96">
        <v>156</v>
      </c>
      <c r="AA21" s="251">
        <f t="shared" si="18"/>
        <v>1007</v>
      </c>
      <c r="AB21" s="252">
        <f t="shared" si="14"/>
        <v>0.16013344453711426</v>
      </c>
    </row>
    <row r="22" spans="1:28" s="4" customFormat="1" ht="12.75" customHeight="1">
      <c r="A22" s="104" t="s">
        <v>566</v>
      </c>
      <c r="B22" s="24" t="s">
        <v>29</v>
      </c>
      <c r="C22" s="66"/>
      <c r="D22" s="30">
        <v>1.19</v>
      </c>
      <c r="E22" s="25" t="s">
        <v>569</v>
      </c>
      <c r="F22" s="73">
        <v>2309</v>
      </c>
      <c r="G22" s="60">
        <v>2099</v>
      </c>
      <c r="H22" s="53">
        <v>2099</v>
      </c>
      <c r="I22" s="53">
        <v>1217</v>
      </c>
      <c r="J22" s="60">
        <v>0</v>
      </c>
      <c r="K22" s="60">
        <f t="shared" si="19"/>
        <v>1217</v>
      </c>
      <c r="L22" s="82">
        <f t="shared" si="15"/>
        <v>0.4202000952834683</v>
      </c>
      <c r="M22" s="146">
        <v>1499</v>
      </c>
      <c r="N22" s="220">
        <v>0</v>
      </c>
      <c r="O22" s="220">
        <f t="shared" si="10"/>
        <v>1217</v>
      </c>
      <c r="P22" s="221">
        <f t="shared" si="11"/>
        <v>0.18812541694462975</v>
      </c>
      <c r="Q22" s="146">
        <v>1499</v>
      </c>
      <c r="R22" s="251">
        <v>0</v>
      </c>
      <c r="S22" s="251">
        <f t="shared" si="16"/>
        <v>1217</v>
      </c>
      <c r="T22" s="252">
        <f t="shared" si="12"/>
        <v>0.18812541694462975</v>
      </c>
      <c r="U22" s="219">
        <v>2099</v>
      </c>
      <c r="V22" s="220">
        <v>0</v>
      </c>
      <c r="W22" s="220">
        <f t="shared" si="17"/>
        <v>1217</v>
      </c>
      <c r="X22" s="221">
        <f t="shared" si="13"/>
        <v>0.4202000952834683</v>
      </c>
      <c r="Y22" s="250">
        <v>2099</v>
      </c>
      <c r="Z22" s="251">
        <v>0</v>
      </c>
      <c r="AA22" s="251">
        <f t="shared" si="18"/>
        <v>1217</v>
      </c>
      <c r="AB22" s="252">
        <f t="shared" si="14"/>
        <v>0.4202000952834683</v>
      </c>
    </row>
    <row r="23" spans="1:28" s="4" customFormat="1" ht="12.75" customHeight="1">
      <c r="A23" s="104" t="s">
        <v>565</v>
      </c>
      <c r="B23" s="24" t="s">
        <v>29</v>
      </c>
      <c r="C23" s="66"/>
      <c r="D23" s="30">
        <v>1.19</v>
      </c>
      <c r="E23" s="25" t="s">
        <v>569</v>
      </c>
      <c r="F23" s="73">
        <v>2309</v>
      </c>
      <c r="G23" s="60">
        <v>2099</v>
      </c>
      <c r="H23" s="53">
        <v>1599</v>
      </c>
      <c r="I23" s="53">
        <v>1316</v>
      </c>
      <c r="J23" s="60">
        <v>0</v>
      </c>
      <c r="K23" s="60">
        <f t="shared" si="19"/>
        <v>1316</v>
      </c>
      <c r="L23" s="82">
        <f t="shared" si="15"/>
        <v>0.37303477846593613</v>
      </c>
      <c r="M23" s="146">
        <v>1299</v>
      </c>
      <c r="N23" s="96">
        <v>235</v>
      </c>
      <c r="O23" s="220">
        <f t="shared" si="10"/>
        <v>1081</v>
      </c>
      <c r="P23" s="221">
        <f t="shared" si="11"/>
        <v>0.16782140107775212</v>
      </c>
      <c r="Q23" s="146">
        <v>1299</v>
      </c>
      <c r="R23" s="96">
        <v>235</v>
      </c>
      <c r="S23" s="251">
        <f t="shared" si="16"/>
        <v>1081</v>
      </c>
      <c r="T23" s="252">
        <f t="shared" si="12"/>
        <v>0.16782140107775212</v>
      </c>
      <c r="U23" s="146">
        <v>1499</v>
      </c>
      <c r="V23" s="96">
        <v>75</v>
      </c>
      <c r="W23" s="220">
        <f t="shared" si="17"/>
        <v>1241</v>
      </c>
      <c r="X23" s="221">
        <f t="shared" si="13"/>
        <v>0.17211474316210806</v>
      </c>
      <c r="Y23" s="146">
        <v>1399</v>
      </c>
      <c r="Z23" s="96">
        <v>155</v>
      </c>
      <c r="AA23" s="251">
        <f t="shared" si="18"/>
        <v>1161</v>
      </c>
      <c r="AB23" s="252">
        <f t="shared" si="14"/>
        <v>0.17012151536812009</v>
      </c>
    </row>
    <row r="24" spans="1:28" s="4" customFormat="1" ht="12.75" customHeight="1">
      <c r="A24" s="104" t="s">
        <v>636</v>
      </c>
      <c r="B24" s="24" t="s">
        <v>29</v>
      </c>
      <c r="C24" s="69" t="s">
        <v>5</v>
      </c>
      <c r="D24" s="30">
        <v>1.19</v>
      </c>
      <c r="E24" s="25" t="s">
        <v>638</v>
      </c>
      <c r="F24" s="73">
        <v>2529</v>
      </c>
      <c r="G24" s="60">
        <v>2299</v>
      </c>
      <c r="H24" s="53">
        <v>1799</v>
      </c>
      <c r="I24" s="53">
        <v>1480</v>
      </c>
      <c r="J24" s="60">
        <v>0</v>
      </c>
      <c r="K24" s="60">
        <f t="shared" si="19"/>
        <v>1480</v>
      </c>
      <c r="L24" s="82">
        <f t="shared" si="15"/>
        <v>0.35624184428012179</v>
      </c>
      <c r="M24" s="146">
        <v>1449</v>
      </c>
      <c r="N24" s="96">
        <v>275</v>
      </c>
      <c r="O24" s="220">
        <f t="shared" si="10"/>
        <v>1205</v>
      </c>
      <c r="P24" s="221">
        <f t="shared" si="11"/>
        <v>0.16839199447895101</v>
      </c>
      <c r="Q24" s="146">
        <v>1449</v>
      </c>
      <c r="R24" s="96">
        <v>275</v>
      </c>
      <c r="S24" s="251">
        <f t="shared" si="16"/>
        <v>1205</v>
      </c>
      <c r="T24" s="252">
        <f t="shared" si="12"/>
        <v>0.16839199447895101</v>
      </c>
      <c r="U24" s="146">
        <v>1599</v>
      </c>
      <c r="V24" s="96">
        <v>155</v>
      </c>
      <c r="W24" s="220">
        <f t="shared" si="17"/>
        <v>1325</v>
      </c>
      <c r="X24" s="221">
        <f t="shared" si="13"/>
        <v>0.17135709818636649</v>
      </c>
      <c r="Y24" s="146">
        <v>1449</v>
      </c>
      <c r="Z24" s="96">
        <v>273</v>
      </c>
      <c r="AA24" s="251">
        <f t="shared" si="18"/>
        <v>1207</v>
      </c>
      <c r="AB24" s="252">
        <f t="shared" si="14"/>
        <v>0.16701173222912352</v>
      </c>
    </row>
    <row r="25" spans="1:28" s="4" customFormat="1" ht="12.75" customHeight="1">
      <c r="A25" s="104" t="s">
        <v>637</v>
      </c>
      <c r="B25" s="24" t="s">
        <v>29</v>
      </c>
      <c r="C25" s="69" t="s">
        <v>5</v>
      </c>
      <c r="D25" s="30">
        <v>1.19</v>
      </c>
      <c r="E25" s="25" t="s">
        <v>639</v>
      </c>
      <c r="F25" s="73">
        <v>2419</v>
      </c>
      <c r="G25" s="60">
        <v>2199</v>
      </c>
      <c r="H25" s="53">
        <v>1699</v>
      </c>
      <c r="I25" s="53">
        <v>1358</v>
      </c>
      <c r="J25" s="60">
        <v>0</v>
      </c>
      <c r="K25" s="60">
        <f t="shared" si="19"/>
        <v>1358</v>
      </c>
      <c r="L25" s="82">
        <f t="shared" si="15"/>
        <v>0.38244656662119147</v>
      </c>
      <c r="M25" s="146">
        <v>1299</v>
      </c>
      <c r="N25" s="96">
        <v>315</v>
      </c>
      <c r="O25" s="220">
        <f t="shared" si="10"/>
        <v>1043</v>
      </c>
      <c r="P25" s="221">
        <f t="shared" si="11"/>
        <v>0.19707467282525018</v>
      </c>
      <c r="Q25" s="146">
        <v>1299</v>
      </c>
      <c r="R25" s="96">
        <v>315</v>
      </c>
      <c r="S25" s="251">
        <f t="shared" si="16"/>
        <v>1043</v>
      </c>
      <c r="T25" s="252">
        <f t="shared" si="12"/>
        <v>0.19707467282525018</v>
      </c>
      <c r="U25" s="146">
        <v>1499</v>
      </c>
      <c r="V25" s="96">
        <v>155</v>
      </c>
      <c r="W25" s="220">
        <f t="shared" si="17"/>
        <v>1203</v>
      </c>
      <c r="X25" s="221">
        <f t="shared" si="13"/>
        <v>0.19746497665110074</v>
      </c>
      <c r="Y25" s="146">
        <v>1399</v>
      </c>
      <c r="Z25" s="96">
        <v>234</v>
      </c>
      <c r="AA25" s="251">
        <f t="shared" si="18"/>
        <v>1124</v>
      </c>
      <c r="AB25" s="252">
        <f t="shared" si="14"/>
        <v>0.19656897784131522</v>
      </c>
    </row>
    <row r="26" spans="1:28" s="4" customFormat="1" ht="12.75" customHeight="1">
      <c r="A26" s="104" t="s">
        <v>136</v>
      </c>
      <c r="B26" s="24" t="s">
        <v>29</v>
      </c>
      <c r="C26" s="66"/>
      <c r="D26" s="30">
        <v>1.19</v>
      </c>
      <c r="E26" s="25" t="s">
        <v>137</v>
      </c>
      <c r="F26" s="73">
        <v>2639</v>
      </c>
      <c r="G26" s="60">
        <v>2699</v>
      </c>
      <c r="H26" s="53">
        <v>2199</v>
      </c>
      <c r="I26" s="53">
        <v>1804</v>
      </c>
      <c r="J26" s="60">
        <v>0</v>
      </c>
      <c r="K26" s="60">
        <f t="shared" si="19"/>
        <v>1804</v>
      </c>
      <c r="L26" s="82">
        <f t="shared" si="15"/>
        <v>0.33160429788810669</v>
      </c>
      <c r="M26" s="146">
        <v>1799</v>
      </c>
      <c r="N26" s="96">
        <v>310</v>
      </c>
      <c r="O26" s="220">
        <f t="shared" si="10"/>
        <v>1494</v>
      </c>
      <c r="P26" s="221">
        <f t="shared" si="11"/>
        <v>0.16953863257365204</v>
      </c>
      <c r="Q26" s="146">
        <v>1799</v>
      </c>
      <c r="R26" s="96">
        <v>310</v>
      </c>
      <c r="S26" s="251">
        <f t="shared" si="16"/>
        <v>1494</v>
      </c>
      <c r="T26" s="252">
        <f t="shared" si="12"/>
        <v>0.16953863257365204</v>
      </c>
      <c r="U26" s="146">
        <v>2199</v>
      </c>
      <c r="V26" s="220">
        <v>0</v>
      </c>
      <c r="W26" s="220">
        <f t="shared" si="17"/>
        <v>1804</v>
      </c>
      <c r="X26" s="221">
        <f t="shared" si="13"/>
        <v>0.17962710322874034</v>
      </c>
      <c r="Y26" s="146">
        <v>1799</v>
      </c>
      <c r="Z26" s="251">
        <v>0</v>
      </c>
      <c r="AA26" s="251">
        <f t="shared" si="18"/>
        <v>1804</v>
      </c>
      <c r="AB26" s="252">
        <f t="shared" si="14"/>
        <v>-2.7793218454697055E-3</v>
      </c>
    </row>
    <row r="27" spans="1:28" s="4" customFormat="1" ht="12.75" customHeight="1">
      <c r="A27" s="27" t="s">
        <v>640</v>
      </c>
      <c r="B27" s="24" t="s">
        <v>29</v>
      </c>
      <c r="C27" s="69" t="s">
        <v>5</v>
      </c>
      <c r="D27" s="30">
        <v>1.19</v>
      </c>
      <c r="E27" s="6" t="s">
        <v>641</v>
      </c>
      <c r="F27" s="75">
        <v>3079</v>
      </c>
      <c r="G27" s="61">
        <v>2799</v>
      </c>
      <c r="H27" s="55">
        <v>2199</v>
      </c>
      <c r="I27" s="55">
        <v>1758</v>
      </c>
      <c r="J27" s="55">
        <v>0</v>
      </c>
      <c r="K27" s="60">
        <f t="shared" si="19"/>
        <v>1758</v>
      </c>
      <c r="L27" s="82">
        <f t="shared" si="15"/>
        <v>0.37191854233654875</v>
      </c>
      <c r="M27" s="147">
        <v>1799</v>
      </c>
      <c r="N27" s="95">
        <v>313</v>
      </c>
      <c r="O27" s="225">
        <f t="shared" si="10"/>
        <v>1445</v>
      </c>
      <c r="P27" s="226">
        <f t="shared" si="11"/>
        <v>0.19677598665925514</v>
      </c>
      <c r="Q27" s="147">
        <v>1799</v>
      </c>
      <c r="R27" s="95">
        <v>313</v>
      </c>
      <c r="S27" s="256">
        <f t="shared" si="16"/>
        <v>1445</v>
      </c>
      <c r="T27" s="257">
        <f t="shared" si="12"/>
        <v>0.19677598665925514</v>
      </c>
      <c r="U27" s="147">
        <v>1699</v>
      </c>
      <c r="V27" s="95">
        <v>393</v>
      </c>
      <c r="W27" s="225">
        <f t="shared" si="17"/>
        <v>1365</v>
      </c>
      <c r="X27" s="226">
        <f t="shared" si="13"/>
        <v>0.19658622719246616</v>
      </c>
      <c r="Y27" s="147">
        <v>1799</v>
      </c>
      <c r="Z27" s="95">
        <v>312</v>
      </c>
      <c r="AA27" s="256">
        <f t="shared" si="18"/>
        <v>1446</v>
      </c>
      <c r="AB27" s="257">
        <f t="shared" si="14"/>
        <v>0.1962201222901612</v>
      </c>
    </row>
    <row r="28" spans="1:28" s="4" customFormat="1" ht="12.75" customHeight="1">
      <c r="A28" s="27" t="s">
        <v>191</v>
      </c>
      <c r="B28" s="21" t="s">
        <v>29</v>
      </c>
      <c r="C28" s="69"/>
      <c r="D28" s="32">
        <v>1.19</v>
      </c>
      <c r="E28" s="6" t="s">
        <v>193</v>
      </c>
      <c r="F28" s="75">
        <v>4069</v>
      </c>
      <c r="G28" s="61">
        <v>3699</v>
      </c>
      <c r="H28" s="55">
        <v>2899</v>
      </c>
      <c r="I28" s="55">
        <v>2381</v>
      </c>
      <c r="J28" s="55">
        <v>0</v>
      </c>
      <c r="K28" s="75">
        <f t="shared" si="19"/>
        <v>2381</v>
      </c>
      <c r="L28" s="84">
        <f t="shared" si="15"/>
        <v>0.35631251689645849</v>
      </c>
      <c r="M28" s="147">
        <v>2399</v>
      </c>
      <c r="N28" s="95">
        <v>390</v>
      </c>
      <c r="O28" s="225">
        <f t="shared" si="10"/>
        <v>1991</v>
      </c>
      <c r="P28" s="226">
        <f t="shared" si="11"/>
        <v>0.1700708628595248</v>
      </c>
      <c r="Q28" s="147">
        <v>2399</v>
      </c>
      <c r="R28" s="95">
        <v>390</v>
      </c>
      <c r="S28" s="256">
        <f t="shared" si="16"/>
        <v>1991</v>
      </c>
      <c r="T28" s="257">
        <f t="shared" si="12"/>
        <v>0.1700708628595248</v>
      </c>
      <c r="U28" s="147">
        <v>2499</v>
      </c>
      <c r="V28" s="95">
        <v>310</v>
      </c>
      <c r="W28" s="225">
        <f t="shared" si="17"/>
        <v>2071</v>
      </c>
      <c r="X28" s="226">
        <f t="shared" si="13"/>
        <v>0.17126850740296118</v>
      </c>
      <c r="Y28" s="147">
        <v>2499</v>
      </c>
      <c r="Z28" s="95">
        <v>310</v>
      </c>
      <c r="AA28" s="256">
        <f t="shared" si="18"/>
        <v>2071</v>
      </c>
      <c r="AB28" s="257">
        <f t="shared" si="14"/>
        <v>0.17126850740296118</v>
      </c>
    </row>
    <row r="29" spans="1:28" s="4" customFormat="1" ht="12.75" customHeight="1" thickBot="1">
      <c r="A29" s="26" t="s">
        <v>192</v>
      </c>
      <c r="B29" s="23" t="s">
        <v>29</v>
      </c>
      <c r="C29" s="67"/>
      <c r="D29" s="31">
        <v>1.19</v>
      </c>
      <c r="E29" s="2" t="s">
        <v>193</v>
      </c>
      <c r="F29" s="74">
        <v>3959</v>
      </c>
      <c r="G29" s="35">
        <v>3599</v>
      </c>
      <c r="H29" s="54">
        <v>2799</v>
      </c>
      <c r="I29" s="54">
        <v>2299</v>
      </c>
      <c r="J29" s="54">
        <v>0</v>
      </c>
      <c r="K29" s="74">
        <f t="shared" si="19"/>
        <v>2299</v>
      </c>
      <c r="L29" s="83">
        <f t="shared" si="15"/>
        <v>0.3612114476243401</v>
      </c>
      <c r="M29" s="149">
        <v>2199</v>
      </c>
      <c r="N29" s="94">
        <v>470</v>
      </c>
      <c r="O29" s="222">
        <f t="shared" si="10"/>
        <v>1829</v>
      </c>
      <c r="P29" s="223">
        <f t="shared" si="11"/>
        <v>0.16825829922692132</v>
      </c>
      <c r="Q29" s="149">
        <v>2199</v>
      </c>
      <c r="R29" s="94">
        <v>470</v>
      </c>
      <c r="S29" s="253">
        <f t="shared" si="16"/>
        <v>1829</v>
      </c>
      <c r="T29" s="254">
        <f t="shared" si="12"/>
        <v>0.16825829922692132</v>
      </c>
      <c r="U29" s="149">
        <v>2399</v>
      </c>
      <c r="V29" s="94">
        <v>310</v>
      </c>
      <c r="W29" s="222">
        <f t="shared" si="17"/>
        <v>1989</v>
      </c>
      <c r="X29" s="223">
        <f t="shared" si="13"/>
        <v>0.1709045435598166</v>
      </c>
      <c r="Y29" s="149">
        <v>2399</v>
      </c>
      <c r="Z29" s="94">
        <v>310</v>
      </c>
      <c r="AA29" s="253">
        <f t="shared" si="18"/>
        <v>1989</v>
      </c>
      <c r="AB29" s="254">
        <f t="shared" si="14"/>
        <v>0.1709045435598166</v>
      </c>
    </row>
    <row r="30" spans="1:28" s="4" customFormat="1" ht="12.75" customHeight="1">
      <c r="A30" s="105" t="s">
        <v>501</v>
      </c>
      <c r="B30" s="117" t="s">
        <v>29</v>
      </c>
      <c r="C30" s="122"/>
      <c r="D30" s="118">
        <v>1.19</v>
      </c>
      <c r="E30" s="119" t="s">
        <v>503</v>
      </c>
      <c r="F30" s="72">
        <v>2309</v>
      </c>
      <c r="G30" s="65">
        <v>2099</v>
      </c>
      <c r="H30" s="57">
        <v>1599</v>
      </c>
      <c r="I30" s="57">
        <v>1287</v>
      </c>
      <c r="J30" s="57">
        <v>0</v>
      </c>
      <c r="K30" s="72">
        <f t="shared" si="19"/>
        <v>1287</v>
      </c>
      <c r="L30" s="85">
        <f t="shared" si="15"/>
        <v>0.38685088137208196</v>
      </c>
      <c r="M30" s="164">
        <v>1399</v>
      </c>
      <c r="N30" s="204">
        <v>152</v>
      </c>
      <c r="O30" s="233">
        <f t="shared" si="10"/>
        <v>1135</v>
      </c>
      <c r="P30" s="234">
        <f t="shared" si="11"/>
        <v>0.18870621872766261</v>
      </c>
      <c r="Q30" s="164">
        <v>1199</v>
      </c>
      <c r="R30" s="204">
        <v>309</v>
      </c>
      <c r="S30" s="265">
        <f t="shared" si="16"/>
        <v>978</v>
      </c>
      <c r="T30" s="266">
        <f t="shared" si="12"/>
        <v>0.18432026688907424</v>
      </c>
      <c r="U30" s="164">
        <v>1499</v>
      </c>
      <c r="V30" s="204">
        <v>74</v>
      </c>
      <c r="W30" s="233">
        <f t="shared" si="17"/>
        <v>1213</v>
      </c>
      <c r="X30" s="234">
        <f t="shared" si="13"/>
        <v>0.19079386257505004</v>
      </c>
      <c r="Y30" s="164">
        <v>1299</v>
      </c>
      <c r="Z30" s="204">
        <v>228</v>
      </c>
      <c r="AA30" s="265">
        <f t="shared" si="18"/>
        <v>1059</v>
      </c>
      <c r="AB30" s="266">
        <f t="shared" si="14"/>
        <v>0.18475750577367206</v>
      </c>
    </row>
    <row r="31" spans="1:28" s="4" customFormat="1" ht="12.75" customHeight="1">
      <c r="A31" s="27" t="s">
        <v>502</v>
      </c>
      <c r="B31" s="21" t="s">
        <v>29</v>
      </c>
      <c r="C31" s="69"/>
      <c r="D31" s="32">
        <v>1.19</v>
      </c>
      <c r="E31" s="6" t="s">
        <v>504</v>
      </c>
      <c r="F31" s="75">
        <v>2859</v>
      </c>
      <c r="G31" s="61">
        <v>2599</v>
      </c>
      <c r="H31" s="55">
        <v>1999</v>
      </c>
      <c r="I31" s="55">
        <v>1635</v>
      </c>
      <c r="J31" s="55">
        <v>0</v>
      </c>
      <c r="K31" s="75">
        <f t="shared" si="19"/>
        <v>1635</v>
      </c>
      <c r="L31" s="84">
        <f t="shared" si="15"/>
        <v>0.37091188918814927</v>
      </c>
      <c r="M31" s="147">
        <v>1499</v>
      </c>
      <c r="N31" s="95">
        <v>391</v>
      </c>
      <c r="O31" s="225">
        <f t="shared" si="10"/>
        <v>1244</v>
      </c>
      <c r="P31" s="226">
        <f t="shared" si="11"/>
        <v>0.17011340893929286</v>
      </c>
      <c r="Q31" s="147">
        <v>1499</v>
      </c>
      <c r="R31" s="95">
        <v>391</v>
      </c>
      <c r="S31" s="256">
        <f t="shared" si="16"/>
        <v>1244</v>
      </c>
      <c r="T31" s="257">
        <f t="shared" si="12"/>
        <v>0.17011340893929286</v>
      </c>
      <c r="U31" s="147">
        <v>1699</v>
      </c>
      <c r="V31" s="95">
        <v>232</v>
      </c>
      <c r="W31" s="225">
        <f t="shared" si="17"/>
        <v>1403</v>
      </c>
      <c r="X31" s="226">
        <f t="shared" si="13"/>
        <v>0.17422012948793408</v>
      </c>
      <c r="Y31" s="147">
        <v>1599</v>
      </c>
      <c r="Z31" s="95">
        <v>310</v>
      </c>
      <c r="AA31" s="256">
        <f t="shared" si="18"/>
        <v>1325</v>
      </c>
      <c r="AB31" s="257">
        <f t="shared" si="14"/>
        <v>0.17135709818636649</v>
      </c>
    </row>
    <row r="32" spans="1:28" s="4" customFormat="1" ht="12.75" customHeight="1">
      <c r="A32" s="106" t="s">
        <v>656</v>
      </c>
      <c r="B32" s="123" t="s">
        <v>29</v>
      </c>
      <c r="C32" s="66" t="s">
        <v>5</v>
      </c>
      <c r="D32" s="125">
        <v>1.19</v>
      </c>
      <c r="E32" s="126" t="s">
        <v>658</v>
      </c>
      <c r="F32" s="108">
        <v>3079</v>
      </c>
      <c r="G32" s="109">
        <v>2799</v>
      </c>
      <c r="H32" s="107">
        <v>2049</v>
      </c>
      <c r="I32" s="107">
        <v>1641</v>
      </c>
      <c r="J32" s="107">
        <v>0</v>
      </c>
      <c r="K32" s="108">
        <f t="shared" si="19"/>
        <v>1641</v>
      </c>
      <c r="L32" s="86">
        <f t="shared" si="15"/>
        <v>0.4137191854233655</v>
      </c>
      <c r="M32" s="165">
        <v>1599</v>
      </c>
      <c r="N32" s="205">
        <v>356</v>
      </c>
      <c r="O32" s="229">
        <f t="shared" si="10"/>
        <v>1285</v>
      </c>
      <c r="P32" s="230">
        <f t="shared" si="11"/>
        <v>0.19637273295809882</v>
      </c>
      <c r="Q32" s="165">
        <v>1499</v>
      </c>
      <c r="R32" s="205">
        <v>435</v>
      </c>
      <c r="S32" s="261">
        <f t="shared" si="16"/>
        <v>1206</v>
      </c>
      <c r="T32" s="262">
        <f t="shared" si="12"/>
        <v>0.19546364242828551</v>
      </c>
      <c r="U32" s="165">
        <v>1699</v>
      </c>
      <c r="V32" s="205">
        <v>275</v>
      </c>
      <c r="W32" s="229">
        <f t="shared" si="17"/>
        <v>1366</v>
      </c>
      <c r="X32" s="230">
        <f t="shared" si="13"/>
        <v>0.19599764567392583</v>
      </c>
      <c r="Y32" s="165">
        <v>1649</v>
      </c>
      <c r="Z32" s="205">
        <v>312</v>
      </c>
      <c r="AA32" s="261">
        <f t="shared" si="18"/>
        <v>1329</v>
      </c>
      <c r="AB32" s="262">
        <f t="shared" si="14"/>
        <v>0.19405700424499697</v>
      </c>
    </row>
    <row r="33" spans="1:28" s="4" customFormat="1" ht="12.75" customHeight="1">
      <c r="A33" s="104" t="s">
        <v>506</v>
      </c>
      <c r="B33" s="24" t="s">
        <v>29</v>
      </c>
      <c r="C33" s="66"/>
      <c r="D33" s="30">
        <v>1.19</v>
      </c>
      <c r="E33" s="25" t="s">
        <v>505</v>
      </c>
      <c r="F33" s="73">
        <v>3299</v>
      </c>
      <c r="G33" s="60">
        <v>3299</v>
      </c>
      <c r="H33" s="53">
        <v>2599</v>
      </c>
      <c r="I33" s="53">
        <v>2140</v>
      </c>
      <c r="J33" s="53">
        <v>0</v>
      </c>
      <c r="K33" s="73">
        <f t="shared" si="19"/>
        <v>2140</v>
      </c>
      <c r="L33" s="82">
        <f t="shared" si="15"/>
        <v>0.35131858138829947</v>
      </c>
      <c r="M33" s="146">
        <v>1999</v>
      </c>
      <c r="N33" s="96">
        <v>475</v>
      </c>
      <c r="O33" s="220">
        <f t="shared" si="10"/>
        <v>1665</v>
      </c>
      <c r="P33" s="221">
        <f t="shared" si="11"/>
        <v>0.16708354177088544</v>
      </c>
      <c r="Q33" s="146">
        <v>1999</v>
      </c>
      <c r="R33" s="96">
        <v>475</v>
      </c>
      <c r="S33" s="251">
        <f t="shared" si="16"/>
        <v>1665</v>
      </c>
      <c r="T33" s="252">
        <f t="shared" si="12"/>
        <v>0.16708354177088544</v>
      </c>
      <c r="U33" s="146">
        <v>1999</v>
      </c>
      <c r="V33" s="220">
        <v>0</v>
      </c>
      <c r="W33" s="220">
        <f t="shared" si="17"/>
        <v>2140</v>
      </c>
      <c r="X33" s="221">
        <f t="shared" si="13"/>
        <v>-7.0535267633816914E-2</v>
      </c>
      <c r="Y33" s="146">
        <v>1899</v>
      </c>
      <c r="Z33" s="251">
        <v>0</v>
      </c>
      <c r="AA33" s="251">
        <f t="shared" si="18"/>
        <v>2140</v>
      </c>
      <c r="AB33" s="252">
        <f t="shared" si="14"/>
        <v>-0.12690889942074776</v>
      </c>
    </row>
    <row r="34" spans="1:28" s="4" customFormat="1" ht="12.75" customHeight="1" thickBot="1">
      <c r="A34" s="56" t="s">
        <v>657</v>
      </c>
      <c r="B34" s="49" t="s">
        <v>29</v>
      </c>
      <c r="C34" s="110" t="s">
        <v>5</v>
      </c>
      <c r="D34" s="50">
        <v>1.19</v>
      </c>
      <c r="E34" s="51" t="s">
        <v>659</v>
      </c>
      <c r="F34" s="77">
        <v>3629</v>
      </c>
      <c r="G34" s="111">
        <v>3299</v>
      </c>
      <c r="H34" s="58">
        <v>2649</v>
      </c>
      <c r="I34" s="58">
        <v>2118</v>
      </c>
      <c r="J34" s="58">
        <v>0</v>
      </c>
      <c r="K34" s="77">
        <f t="shared" si="19"/>
        <v>2118</v>
      </c>
      <c r="L34" s="93">
        <f t="shared" si="15"/>
        <v>0.35798726886935434</v>
      </c>
      <c r="M34" s="166">
        <v>1899</v>
      </c>
      <c r="N34" s="116">
        <v>594</v>
      </c>
      <c r="O34" s="227">
        <f t="shared" si="10"/>
        <v>1524</v>
      </c>
      <c r="P34" s="228">
        <f t="shared" si="11"/>
        <v>0.19747235387045814</v>
      </c>
      <c r="Q34" s="166">
        <v>1899</v>
      </c>
      <c r="R34" s="116">
        <v>594</v>
      </c>
      <c r="S34" s="258">
        <f t="shared" si="16"/>
        <v>1524</v>
      </c>
      <c r="T34" s="259">
        <f t="shared" si="12"/>
        <v>0.19747235387045814</v>
      </c>
      <c r="U34" s="166">
        <v>1999</v>
      </c>
      <c r="V34" s="116">
        <v>513</v>
      </c>
      <c r="W34" s="227">
        <f t="shared" si="17"/>
        <v>1605</v>
      </c>
      <c r="X34" s="228">
        <f t="shared" si="13"/>
        <v>0.19709854927463732</v>
      </c>
      <c r="Y34" s="166">
        <v>1949</v>
      </c>
      <c r="Z34" s="116">
        <v>550</v>
      </c>
      <c r="AA34" s="258">
        <f t="shared" si="18"/>
        <v>1568</v>
      </c>
      <c r="AB34" s="259">
        <f t="shared" si="14"/>
        <v>0.19548486403283735</v>
      </c>
    </row>
    <row r="35" spans="1:28" s="4" customFormat="1" ht="12.75" customHeight="1">
      <c r="A35" s="27" t="s">
        <v>70</v>
      </c>
      <c r="B35" s="21" t="s">
        <v>29</v>
      </c>
      <c r="C35" s="5"/>
      <c r="D35" s="32">
        <v>0.83</v>
      </c>
      <c r="E35" s="6" t="s">
        <v>81</v>
      </c>
      <c r="F35" s="75">
        <v>1429</v>
      </c>
      <c r="G35" s="61">
        <v>1299</v>
      </c>
      <c r="H35" s="55">
        <v>1049</v>
      </c>
      <c r="I35" s="55">
        <v>895</v>
      </c>
      <c r="J35" s="55">
        <v>0</v>
      </c>
      <c r="K35" s="75">
        <f t="shared" si="19"/>
        <v>895</v>
      </c>
      <c r="L35" s="84">
        <f t="shared" si="15"/>
        <v>0.31100846805234794</v>
      </c>
      <c r="M35" s="147">
        <v>1049</v>
      </c>
      <c r="N35" s="225">
        <v>0</v>
      </c>
      <c r="O35" s="225">
        <f t="shared" si="10"/>
        <v>895</v>
      </c>
      <c r="P35" s="226">
        <f t="shared" si="11"/>
        <v>0.14680648236415633</v>
      </c>
      <c r="Q35" s="147">
        <v>1049</v>
      </c>
      <c r="R35" s="256">
        <v>0</v>
      </c>
      <c r="S35" s="256">
        <f t="shared" si="16"/>
        <v>895</v>
      </c>
      <c r="T35" s="257">
        <f t="shared" si="12"/>
        <v>0.14680648236415633</v>
      </c>
      <c r="U35" s="147">
        <v>999</v>
      </c>
      <c r="V35" s="95">
        <v>39</v>
      </c>
      <c r="W35" s="225">
        <f t="shared" si="17"/>
        <v>856</v>
      </c>
      <c r="X35" s="226">
        <f t="shared" si="13"/>
        <v>0.14314314314314314</v>
      </c>
      <c r="Y35" s="147">
        <v>999</v>
      </c>
      <c r="Z35" s="95">
        <v>39</v>
      </c>
      <c r="AA35" s="256">
        <f t="shared" si="18"/>
        <v>856</v>
      </c>
      <c r="AB35" s="257">
        <f t="shared" si="14"/>
        <v>0.14314314314314314</v>
      </c>
    </row>
    <row r="36" spans="1:28" s="4" customFormat="1" ht="12.75" customHeight="1">
      <c r="A36" s="27" t="s">
        <v>72</v>
      </c>
      <c r="B36" s="21" t="s">
        <v>29</v>
      </c>
      <c r="C36" s="5"/>
      <c r="D36" s="30">
        <v>0.83</v>
      </c>
      <c r="E36" s="6" t="s">
        <v>80</v>
      </c>
      <c r="F36" s="73">
        <v>1374</v>
      </c>
      <c r="G36" s="60">
        <v>1599</v>
      </c>
      <c r="H36" s="53">
        <v>1299</v>
      </c>
      <c r="I36" s="53">
        <v>1104</v>
      </c>
      <c r="J36" s="53">
        <v>0</v>
      </c>
      <c r="K36" s="73">
        <f t="shared" si="19"/>
        <v>1104</v>
      </c>
      <c r="L36" s="82">
        <f t="shared" si="15"/>
        <v>0.30956848030018763</v>
      </c>
      <c r="M36" s="146">
        <v>1099</v>
      </c>
      <c r="N36" s="96">
        <v>166</v>
      </c>
      <c r="O36" s="220">
        <f t="shared" si="10"/>
        <v>938</v>
      </c>
      <c r="P36" s="221">
        <f t="shared" si="11"/>
        <v>0.1464968152866242</v>
      </c>
      <c r="Q36" s="146">
        <v>1099</v>
      </c>
      <c r="R36" s="96">
        <v>166</v>
      </c>
      <c r="S36" s="251">
        <f t="shared" si="16"/>
        <v>938</v>
      </c>
      <c r="T36" s="252">
        <f t="shared" si="12"/>
        <v>0.1464968152866242</v>
      </c>
      <c r="U36" s="146">
        <v>1099</v>
      </c>
      <c r="V36" s="220">
        <v>0</v>
      </c>
      <c r="W36" s="220">
        <f t="shared" si="17"/>
        <v>1104</v>
      </c>
      <c r="X36" s="221">
        <f t="shared" si="13"/>
        <v>-4.549590536851683E-3</v>
      </c>
      <c r="Y36" s="146">
        <v>1099</v>
      </c>
      <c r="Z36" s="251">
        <v>0</v>
      </c>
      <c r="AA36" s="251">
        <f t="shared" si="18"/>
        <v>1104</v>
      </c>
      <c r="AB36" s="252">
        <f t="shared" si="14"/>
        <v>-4.549590536851683E-3</v>
      </c>
    </row>
    <row r="37" spans="1:28" s="4" customFormat="1" ht="12.75" customHeight="1">
      <c r="A37" s="104" t="s">
        <v>71</v>
      </c>
      <c r="B37" s="21" t="s">
        <v>29</v>
      </c>
      <c r="C37" s="5"/>
      <c r="D37" s="30">
        <v>0.83</v>
      </c>
      <c r="E37" s="25" t="s">
        <v>80</v>
      </c>
      <c r="F37" s="73">
        <v>1264</v>
      </c>
      <c r="G37" s="60">
        <v>1499</v>
      </c>
      <c r="H37" s="53">
        <v>1199</v>
      </c>
      <c r="I37" s="53">
        <v>1019</v>
      </c>
      <c r="J37" s="53">
        <v>0</v>
      </c>
      <c r="K37" s="73">
        <f t="shared" si="19"/>
        <v>1019</v>
      </c>
      <c r="L37" s="82">
        <f t="shared" si="15"/>
        <v>0.32021347565043362</v>
      </c>
      <c r="M37" s="146">
        <v>999</v>
      </c>
      <c r="N37" s="96">
        <v>166</v>
      </c>
      <c r="O37" s="220">
        <f t="shared" si="10"/>
        <v>853</v>
      </c>
      <c r="P37" s="221">
        <f t="shared" si="11"/>
        <v>0.14614614614614616</v>
      </c>
      <c r="Q37" s="146">
        <v>999</v>
      </c>
      <c r="R37" s="96">
        <v>166</v>
      </c>
      <c r="S37" s="251">
        <f t="shared" si="16"/>
        <v>853</v>
      </c>
      <c r="T37" s="252">
        <f t="shared" si="12"/>
        <v>0.14614614614614616</v>
      </c>
      <c r="U37" s="146">
        <v>999</v>
      </c>
      <c r="V37" s="220">
        <v>0</v>
      </c>
      <c r="W37" s="220">
        <f t="shared" si="17"/>
        <v>1019</v>
      </c>
      <c r="X37" s="221">
        <f t="shared" si="13"/>
        <v>-2.002002002002002E-2</v>
      </c>
      <c r="Y37" s="146">
        <v>999</v>
      </c>
      <c r="Z37" s="251">
        <v>0</v>
      </c>
      <c r="AA37" s="251">
        <f t="shared" si="18"/>
        <v>1019</v>
      </c>
      <c r="AB37" s="252">
        <f t="shared" si="14"/>
        <v>-2.002002002002002E-2</v>
      </c>
    </row>
    <row r="38" spans="1:28" s="4" customFormat="1" ht="12.75" customHeight="1">
      <c r="A38" s="104" t="s">
        <v>628</v>
      </c>
      <c r="B38" s="21" t="s">
        <v>29</v>
      </c>
      <c r="C38" s="69" t="s">
        <v>5</v>
      </c>
      <c r="D38" s="30">
        <v>0.83</v>
      </c>
      <c r="E38" s="25" t="s">
        <v>630</v>
      </c>
      <c r="F38" s="73">
        <v>1869</v>
      </c>
      <c r="G38" s="61">
        <v>1699</v>
      </c>
      <c r="H38" s="55">
        <v>1299</v>
      </c>
      <c r="I38" s="53">
        <v>1108</v>
      </c>
      <c r="J38" s="53">
        <v>0</v>
      </c>
      <c r="K38" s="73">
        <f t="shared" si="19"/>
        <v>1108</v>
      </c>
      <c r="L38" s="82">
        <f t="shared" si="15"/>
        <v>0.34785167745732781</v>
      </c>
      <c r="M38" s="146">
        <v>999</v>
      </c>
      <c r="N38" s="96">
        <v>252</v>
      </c>
      <c r="O38" s="220">
        <f t="shared" si="10"/>
        <v>856</v>
      </c>
      <c r="P38" s="221">
        <f t="shared" si="11"/>
        <v>0.14314314314314314</v>
      </c>
      <c r="Q38" s="146">
        <v>999</v>
      </c>
      <c r="R38" s="96">
        <v>252</v>
      </c>
      <c r="S38" s="251">
        <f t="shared" si="16"/>
        <v>856</v>
      </c>
      <c r="T38" s="252">
        <f t="shared" si="12"/>
        <v>0.14314314314314314</v>
      </c>
      <c r="U38" s="146">
        <v>999</v>
      </c>
      <c r="V38" s="96">
        <v>251</v>
      </c>
      <c r="W38" s="220">
        <f t="shared" si="17"/>
        <v>857</v>
      </c>
      <c r="X38" s="221">
        <f t="shared" si="13"/>
        <v>0.14214214214214213</v>
      </c>
      <c r="Y38" s="146">
        <v>1099</v>
      </c>
      <c r="Z38" s="96">
        <v>165</v>
      </c>
      <c r="AA38" s="251">
        <f t="shared" si="18"/>
        <v>943</v>
      </c>
      <c r="AB38" s="252">
        <f t="shared" si="14"/>
        <v>0.14194722474977253</v>
      </c>
    </row>
    <row r="39" spans="1:28" s="4" customFormat="1" ht="12.75" customHeight="1">
      <c r="A39" s="104" t="s">
        <v>74</v>
      </c>
      <c r="B39" s="21" t="s">
        <v>29</v>
      </c>
      <c r="C39" s="5"/>
      <c r="D39" s="30">
        <v>0.83</v>
      </c>
      <c r="E39" s="25" t="s">
        <v>82</v>
      </c>
      <c r="F39" s="73">
        <v>1594</v>
      </c>
      <c r="G39" s="61">
        <v>1799</v>
      </c>
      <c r="H39" s="55">
        <v>1499</v>
      </c>
      <c r="I39" s="53">
        <v>1261</v>
      </c>
      <c r="J39" s="53">
        <v>0</v>
      </c>
      <c r="K39" s="73">
        <f t="shared" si="19"/>
        <v>1261</v>
      </c>
      <c r="L39" s="82">
        <f t="shared" si="15"/>
        <v>0.29905503057254029</v>
      </c>
      <c r="M39" s="146">
        <v>1249</v>
      </c>
      <c r="N39" s="96">
        <v>205</v>
      </c>
      <c r="O39" s="220">
        <f t="shared" si="10"/>
        <v>1056</v>
      </c>
      <c r="P39" s="221">
        <f t="shared" si="11"/>
        <v>0.15452361889511609</v>
      </c>
      <c r="Q39" s="146">
        <v>1249</v>
      </c>
      <c r="R39" s="96">
        <v>205</v>
      </c>
      <c r="S39" s="251">
        <f t="shared" si="16"/>
        <v>1056</v>
      </c>
      <c r="T39" s="252">
        <f t="shared" si="12"/>
        <v>0.15452361889511609</v>
      </c>
      <c r="U39" s="146">
        <v>1299</v>
      </c>
      <c r="V39" s="220">
        <v>0</v>
      </c>
      <c r="W39" s="220">
        <f t="shared" si="17"/>
        <v>1261</v>
      </c>
      <c r="X39" s="221">
        <f t="shared" si="13"/>
        <v>2.9253271747498075E-2</v>
      </c>
      <c r="Y39" s="146">
        <v>1249</v>
      </c>
      <c r="Z39" s="251">
        <v>0</v>
      </c>
      <c r="AA39" s="251">
        <f t="shared" si="18"/>
        <v>1261</v>
      </c>
      <c r="AB39" s="252">
        <f t="shared" si="14"/>
        <v>-9.6076861489191347E-3</v>
      </c>
    </row>
    <row r="40" spans="1:28" s="4" customFormat="1" ht="12.75" customHeight="1">
      <c r="A40" s="104" t="s">
        <v>73</v>
      </c>
      <c r="B40" s="21" t="s">
        <v>29</v>
      </c>
      <c r="C40" s="121"/>
      <c r="D40" s="30">
        <v>0.83</v>
      </c>
      <c r="E40" s="25" t="s">
        <v>82</v>
      </c>
      <c r="F40" s="73">
        <v>1484</v>
      </c>
      <c r="G40" s="60">
        <v>1699</v>
      </c>
      <c r="H40" s="53">
        <v>1399</v>
      </c>
      <c r="I40" s="53">
        <v>1179</v>
      </c>
      <c r="J40" s="53">
        <v>0</v>
      </c>
      <c r="K40" s="73">
        <f t="shared" si="19"/>
        <v>1179</v>
      </c>
      <c r="L40" s="82">
        <f t="shared" si="15"/>
        <v>0.30606238964096527</v>
      </c>
      <c r="M40" s="146">
        <v>1199</v>
      </c>
      <c r="N40" s="96">
        <v>165</v>
      </c>
      <c r="O40" s="220">
        <f t="shared" si="10"/>
        <v>1014</v>
      </c>
      <c r="P40" s="221">
        <f t="shared" si="11"/>
        <v>0.15429524603836531</v>
      </c>
      <c r="Q40" s="146">
        <v>1199</v>
      </c>
      <c r="R40" s="96">
        <v>165</v>
      </c>
      <c r="S40" s="251">
        <f t="shared" si="16"/>
        <v>1014</v>
      </c>
      <c r="T40" s="252">
        <f t="shared" si="12"/>
        <v>0.15429524603836531</v>
      </c>
      <c r="U40" s="146">
        <v>1199</v>
      </c>
      <c r="V40" s="96">
        <v>165</v>
      </c>
      <c r="W40" s="220">
        <f t="shared" si="17"/>
        <v>1014</v>
      </c>
      <c r="X40" s="221">
        <f t="shared" si="13"/>
        <v>0.15429524603836531</v>
      </c>
      <c r="Y40" s="250">
        <v>1699</v>
      </c>
      <c r="Z40" s="251">
        <v>0</v>
      </c>
      <c r="AA40" s="251">
        <f t="shared" si="18"/>
        <v>1179</v>
      </c>
      <c r="AB40" s="252">
        <f t="shared" si="14"/>
        <v>0.30606238964096527</v>
      </c>
    </row>
    <row r="41" spans="1:28" s="4" customFormat="1" ht="12.75" customHeight="1">
      <c r="A41" s="175" t="s">
        <v>629</v>
      </c>
      <c r="B41" s="21" t="s">
        <v>29</v>
      </c>
      <c r="C41" s="69" t="s">
        <v>5</v>
      </c>
      <c r="D41" s="30">
        <v>0.83</v>
      </c>
      <c r="E41" s="142" t="s">
        <v>631</v>
      </c>
      <c r="F41" s="143">
        <v>1979</v>
      </c>
      <c r="G41" s="136">
        <v>1799</v>
      </c>
      <c r="H41" s="144">
        <v>1499</v>
      </c>
      <c r="I41" s="144">
        <v>1267</v>
      </c>
      <c r="J41" s="144">
        <v>0</v>
      </c>
      <c r="K41" s="143">
        <f t="shared" si="19"/>
        <v>1267</v>
      </c>
      <c r="L41" s="145">
        <f t="shared" si="15"/>
        <v>0.29571984435797666</v>
      </c>
      <c r="M41" s="148">
        <v>1249</v>
      </c>
      <c r="N41" s="206">
        <v>206</v>
      </c>
      <c r="O41" s="231">
        <f t="shared" si="10"/>
        <v>1061</v>
      </c>
      <c r="P41" s="232">
        <f t="shared" si="11"/>
        <v>0.15052041633306645</v>
      </c>
      <c r="Q41" s="148">
        <v>1099</v>
      </c>
      <c r="R41" s="206">
        <v>334</v>
      </c>
      <c r="S41" s="263">
        <f t="shared" si="16"/>
        <v>933</v>
      </c>
      <c r="T41" s="264">
        <f t="shared" si="12"/>
        <v>0.15104640582347589</v>
      </c>
      <c r="U41" s="148">
        <v>1199</v>
      </c>
      <c r="V41" s="206">
        <v>249</v>
      </c>
      <c r="W41" s="231">
        <f t="shared" si="17"/>
        <v>1018</v>
      </c>
      <c r="X41" s="232">
        <f t="shared" si="13"/>
        <v>0.15095913261050875</v>
      </c>
      <c r="Y41" s="148">
        <v>1249</v>
      </c>
      <c r="Z41" s="206">
        <v>205</v>
      </c>
      <c r="AA41" s="263">
        <f t="shared" si="18"/>
        <v>1062</v>
      </c>
      <c r="AB41" s="264">
        <f t="shared" si="14"/>
        <v>0.14971977582065651</v>
      </c>
    </row>
    <row r="42" spans="1:28" s="4" customFormat="1" ht="12.75" customHeight="1" thickBot="1">
      <c r="A42" s="26" t="s">
        <v>499</v>
      </c>
      <c r="B42" s="23" t="s">
        <v>29</v>
      </c>
      <c r="C42" s="67"/>
      <c r="D42" s="31">
        <v>0.83</v>
      </c>
      <c r="E42" s="2" t="s">
        <v>500</v>
      </c>
      <c r="F42" s="74">
        <v>1979</v>
      </c>
      <c r="G42" s="35">
        <v>2399</v>
      </c>
      <c r="H42" s="54">
        <v>1899</v>
      </c>
      <c r="I42" s="54">
        <v>1544</v>
      </c>
      <c r="J42" s="54">
        <v>0</v>
      </c>
      <c r="K42" s="74">
        <f t="shared" si="19"/>
        <v>1544</v>
      </c>
      <c r="L42" s="83">
        <f t="shared" si="15"/>
        <v>0.3563984993747395</v>
      </c>
      <c r="M42" s="149">
        <v>1699</v>
      </c>
      <c r="N42" s="94">
        <v>150</v>
      </c>
      <c r="O42" s="222">
        <f t="shared" si="10"/>
        <v>1394</v>
      </c>
      <c r="P42" s="223">
        <f t="shared" si="11"/>
        <v>0.17951736315479694</v>
      </c>
      <c r="Q42" s="149">
        <v>1699</v>
      </c>
      <c r="R42" s="94">
        <v>150</v>
      </c>
      <c r="S42" s="253">
        <f t="shared" si="16"/>
        <v>1394</v>
      </c>
      <c r="T42" s="254">
        <f t="shared" si="12"/>
        <v>0.17951736315479694</v>
      </c>
      <c r="U42" s="149">
        <v>1799</v>
      </c>
      <c r="V42" s="222">
        <v>0</v>
      </c>
      <c r="W42" s="222">
        <f t="shared" si="17"/>
        <v>1544</v>
      </c>
      <c r="X42" s="223">
        <f t="shared" si="13"/>
        <v>0.14174541411895497</v>
      </c>
      <c r="Y42" s="149">
        <v>1649</v>
      </c>
      <c r="Z42" s="253">
        <v>0</v>
      </c>
      <c r="AA42" s="253">
        <f t="shared" si="18"/>
        <v>1544</v>
      </c>
      <c r="AB42" s="254">
        <f t="shared" si="14"/>
        <v>6.3674954517889626E-2</v>
      </c>
    </row>
    <row r="43" spans="1:28" s="4" customFormat="1" ht="12.75" customHeight="1">
      <c r="A43" s="27" t="s">
        <v>138</v>
      </c>
      <c r="B43" s="21" t="s">
        <v>29</v>
      </c>
      <c r="C43" s="69"/>
      <c r="D43" s="32">
        <v>1.19</v>
      </c>
      <c r="E43" s="6" t="s">
        <v>139</v>
      </c>
      <c r="F43" s="75">
        <v>1759</v>
      </c>
      <c r="G43" s="61">
        <v>1599</v>
      </c>
      <c r="H43" s="55">
        <v>1299</v>
      </c>
      <c r="I43" s="55">
        <v>976</v>
      </c>
      <c r="J43" s="61">
        <v>0</v>
      </c>
      <c r="K43" s="61">
        <f t="shared" si="19"/>
        <v>976</v>
      </c>
      <c r="L43" s="84">
        <f t="shared" si="15"/>
        <v>0.3896185115697311</v>
      </c>
      <c r="M43" s="147">
        <v>1299</v>
      </c>
      <c r="N43" s="225">
        <v>0</v>
      </c>
      <c r="O43" s="225">
        <f t="shared" si="10"/>
        <v>976</v>
      </c>
      <c r="P43" s="226">
        <f t="shared" si="11"/>
        <v>0.24865280985373364</v>
      </c>
      <c r="Q43" s="147">
        <v>1099</v>
      </c>
      <c r="R43" s="95">
        <v>141</v>
      </c>
      <c r="S43" s="256">
        <f t="shared" si="16"/>
        <v>835</v>
      </c>
      <c r="T43" s="257">
        <f t="shared" si="12"/>
        <v>0.24021838034576887</v>
      </c>
      <c r="U43" s="147">
        <v>1299</v>
      </c>
      <c r="V43" s="225">
        <v>0</v>
      </c>
      <c r="W43" s="225">
        <f t="shared" si="17"/>
        <v>976</v>
      </c>
      <c r="X43" s="226">
        <f t="shared" si="13"/>
        <v>0.24865280985373364</v>
      </c>
      <c r="Y43" s="147">
        <v>1099</v>
      </c>
      <c r="Z43" s="95">
        <v>141</v>
      </c>
      <c r="AA43" s="256">
        <f t="shared" si="18"/>
        <v>835</v>
      </c>
      <c r="AB43" s="257">
        <f t="shared" si="14"/>
        <v>0.24021838034576887</v>
      </c>
    </row>
    <row r="44" spans="1:28" s="4" customFormat="1" ht="12.75" customHeight="1">
      <c r="A44" s="27" t="s">
        <v>642</v>
      </c>
      <c r="B44" s="24" t="s">
        <v>29</v>
      </c>
      <c r="C44" s="69" t="s">
        <v>5</v>
      </c>
      <c r="D44" s="30">
        <v>1.19</v>
      </c>
      <c r="E44" s="6" t="s">
        <v>643</v>
      </c>
      <c r="F44" s="75">
        <v>1099</v>
      </c>
      <c r="G44" s="61">
        <v>999</v>
      </c>
      <c r="H44" s="55">
        <v>899</v>
      </c>
      <c r="I44" s="55">
        <v>797</v>
      </c>
      <c r="J44" s="61">
        <v>0</v>
      </c>
      <c r="K44" s="61">
        <f t="shared" si="19"/>
        <v>797</v>
      </c>
      <c r="L44" s="84">
        <f t="shared" si="15"/>
        <v>0.2022022022022022</v>
      </c>
      <c r="M44" s="146">
        <v>899</v>
      </c>
      <c r="N44" s="225">
        <v>0</v>
      </c>
      <c r="O44" s="225">
        <f t="shared" si="10"/>
        <v>797</v>
      </c>
      <c r="P44" s="226">
        <f t="shared" si="11"/>
        <v>0.11345939933259176</v>
      </c>
      <c r="Q44" s="146">
        <v>899</v>
      </c>
      <c r="R44" s="256">
        <v>0</v>
      </c>
      <c r="S44" s="256">
        <f t="shared" si="16"/>
        <v>797</v>
      </c>
      <c r="T44" s="257">
        <f t="shared" si="12"/>
        <v>0.11345939933259176</v>
      </c>
      <c r="U44" s="146">
        <v>899</v>
      </c>
      <c r="V44" s="225">
        <v>0</v>
      </c>
      <c r="W44" s="225">
        <f t="shared" si="17"/>
        <v>797</v>
      </c>
      <c r="X44" s="226">
        <f t="shared" si="13"/>
        <v>0.11345939933259176</v>
      </c>
      <c r="Y44" s="146">
        <v>899</v>
      </c>
      <c r="Z44" s="256">
        <v>0</v>
      </c>
      <c r="AA44" s="256">
        <f t="shared" si="18"/>
        <v>797</v>
      </c>
      <c r="AB44" s="257">
        <f t="shared" si="14"/>
        <v>0.11345939933259176</v>
      </c>
    </row>
    <row r="45" spans="1:28" s="4" customFormat="1" ht="12.75" customHeight="1">
      <c r="A45" s="104" t="s">
        <v>140</v>
      </c>
      <c r="B45" s="24" t="s">
        <v>29</v>
      </c>
      <c r="C45" s="66"/>
      <c r="D45" s="30">
        <v>1.19</v>
      </c>
      <c r="E45" s="25" t="s">
        <v>141</v>
      </c>
      <c r="F45" s="73">
        <v>2034</v>
      </c>
      <c r="G45" s="61">
        <v>2099</v>
      </c>
      <c r="H45" s="55">
        <v>1699</v>
      </c>
      <c r="I45" s="53">
        <v>1310</v>
      </c>
      <c r="J45" s="60">
        <v>0</v>
      </c>
      <c r="K45" s="60">
        <f t="shared" si="19"/>
        <v>1310</v>
      </c>
      <c r="L45" s="82">
        <f t="shared" si="15"/>
        <v>0.37589328251548354</v>
      </c>
      <c r="M45" s="146">
        <v>1699</v>
      </c>
      <c r="N45" s="220">
        <v>0</v>
      </c>
      <c r="O45" s="220">
        <f t="shared" si="10"/>
        <v>1310</v>
      </c>
      <c r="P45" s="221">
        <f t="shared" si="11"/>
        <v>0.22895821071218364</v>
      </c>
      <c r="Q45" s="146">
        <v>1699</v>
      </c>
      <c r="R45" s="251">
        <v>0</v>
      </c>
      <c r="S45" s="251">
        <f t="shared" si="16"/>
        <v>1310</v>
      </c>
      <c r="T45" s="252">
        <f t="shared" si="12"/>
        <v>0.22895821071218364</v>
      </c>
      <c r="U45" s="146">
        <v>1499</v>
      </c>
      <c r="V45" s="220">
        <v>0</v>
      </c>
      <c r="W45" s="220">
        <f t="shared" si="17"/>
        <v>1310</v>
      </c>
      <c r="X45" s="221">
        <f t="shared" si="13"/>
        <v>0.12608405603735823</v>
      </c>
      <c r="Y45" s="146">
        <v>1449</v>
      </c>
      <c r="Z45" s="251">
        <v>0</v>
      </c>
      <c r="AA45" s="251">
        <f t="shared" si="18"/>
        <v>1310</v>
      </c>
      <c r="AB45" s="252">
        <f t="shared" si="14"/>
        <v>9.5928226363008975E-2</v>
      </c>
    </row>
    <row r="46" spans="1:28" s="4" customFormat="1" ht="12.6" customHeight="1">
      <c r="A46" s="104" t="s">
        <v>142</v>
      </c>
      <c r="B46" s="24" t="s">
        <v>29</v>
      </c>
      <c r="C46" s="66"/>
      <c r="D46" s="30">
        <v>1.19</v>
      </c>
      <c r="E46" s="25" t="s">
        <v>143</v>
      </c>
      <c r="F46" s="73">
        <v>1924</v>
      </c>
      <c r="G46" s="60">
        <v>1999</v>
      </c>
      <c r="H46" s="53">
        <v>1599</v>
      </c>
      <c r="I46" s="53">
        <v>1230</v>
      </c>
      <c r="J46" s="60">
        <v>0</v>
      </c>
      <c r="K46" s="60">
        <f t="shared" si="19"/>
        <v>1230</v>
      </c>
      <c r="L46" s="82">
        <f t="shared" si="15"/>
        <v>0.38469234617308656</v>
      </c>
      <c r="M46" s="146">
        <v>1599</v>
      </c>
      <c r="N46" s="220">
        <v>0</v>
      </c>
      <c r="O46" s="220">
        <f t="shared" si="10"/>
        <v>1230</v>
      </c>
      <c r="P46" s="221">
        <f t="shared" si="11"/>
        <v>0.23076923076923078</v>
      </c>
      <c r="Q46" s="146">
        <v>1599</v>
      </c>
      <c r="R46" s="251">
        <v>0</v>
      </c>
      <c r="S46" s="251">
        <f t="shared" si="16"/>
        <v>1230</v>
      </c>
      <c r="T46" s="252">
        <f t="shared" si="12"/>
        <v>0.23076923076923078</v>
      </c>
      <c r="U46" s="146">
        <v>1399</v>
      </c>
      <c r="V46" s="220">
        <v>0</v>
      </c>
      <c r="W46" s="220">
        <f t="shared" si="17"/>
        <v>1230</v>
      </c>
      <c r="X46" s="221">
        <f t="shared" si="13"/>
        <v>0.12080057183702644</v>
      </c>
      <c r="Y46" s="146">
        <v>1399</v>
      </c>
      <c r="Z46" s="251">
        <v>0</v>
      </c>
      <c r="AA46" s="251">
        <f t="shared" si="18"/>
        <v>1230</v>
      </c>
      <c r="AB46" s="252">
        <f t="shared" si="14"/>
        <v>0.12080057183702644</v>
      </c>
    </row>
    <row r="47" spans="1:28" s="4" customFormat="1" ht="12.75" customHeight="1">
      <c r="A47" s="104" t="s">
        <v>644</v>
      </c>
      <c r="B47" s="24" t="s">
        <v>29</v>
      </c>
      <c r="C47" s="69" t="s">
        <v>5</v>
      </c>
      <c r="D47" s="30">
        <v>1.19</v>
      </c>
      <c r="E47" s="25" t="s">
        <v>646</v>
      </c>
      <c r="F47" s="73">
        <v>2309</v>
      </c>
      <c r="G47" s="61">
        <v>2099</v>
      </c>
      <c r="H47" s="55">
        <v>1699</v>
      </c>
      <c r="I47" s="53">
        <v>1329</v>
      </c>
      <c r="J47" s="60">
        <v>0</v>
      </c>
      <c r="K47" s="60">
        <f t="shared" si="19"/>
        <v>1329</v>
      </c>
      <c r="L47" s="82">
        <f t="shared" si="15"/>
        <v>0.36684135302525012</v>
      </c>
      <c r="M47" s="146">
        <v>1449</v>
      </c>
      <c r="N47" s="96">
        <v>185</v>
      </c>
      <c r="O47" s="220">
        <f t="shared" si="10"/>
        <v>1144</v>
      </c>
      <c r="P47" s="221">
        <f t="shared" si="11"/>
        <v>0.21048999309868874</v>
      </c>
      <c r="Q47" s="146">
        <v>1449</v>
      </c>
      <c r="R47" s="96">
        <v>185</v>
      </c>
      <c r="S47" s="251">
        <f t="shared" si="16"/>
        <v>1144</v>
      </c>
      <c r="T47" s="252">
        <f t="shared" si="12"/>
        <v>0.21048999309868874</v>
      </c>
      <c r="U47" s="146">
        <v>1499</v>
      </c>
      <c r="V47" s="96">
        <v>147</v>
      </c>
      <c r="W47" s="220">
        <f t="shared" si="17"/>
        <v>1182</v>
      </c>
      <c r="X47" s="221">
        <f t="shared" si="13"/>
        <v>0.2114743162108072</v>
      </c>
      <c r="Y47" s="146">
        <v>1449</v>
      </c>
      <c r="Z47" s="96">
        <v>180</v>
      </c>
      <c r="AA47" s="251">
        <f t="shared" si="18"/>
        <v>1149</v>
      </c>
      <c r="AB47" s="252">
        <f t="shared" si="14"/>
        <v>0.20703933747412009</v>
      </c>
    </row>
    <row r="48" spans="1:28" s="4" customFormat="1" ht="12.75" customHeight="1">
      <c r="A48" s="104" t="s">
        <v>645</v>
      </c>
      <c r="B48" s="24" t="s">
        <v>29</v>
      </c>
      <c r="C48" s="69" t="s">
        <v>5</v>
      </c>
      <c r="D48" s="30">
        <v>1.19</v>
      </c>
      <c r="E48" s="25" t="s">
        <v>647</v>
      </c>
      <c r="F48" s="73">
        <v>2199</v>
      </c>
      <c r="G48" s="61">
        <v>1999</v>
      </c>
      <c r="H48" s="55">
        <v>1599</v>
      </c>
      <c r="I48" s="53">
        <v>1246</v>
      </c>
      <c r="J48" s="60">
        <v>0</v>
      </c>
      <c r="K48" s="60">
        <f t="shared" si="19"/>
        <v>1246</v>
      </c>
      <c r="L48" s="82">
        <f t="shared" si="15"/>
        <v>0.37668834417208602</v>
      </c>
      <c r="M48" s="146">
        <v>1299</v>
      </c>
      <c r="N48" s="96">
        <v>220</v>
      </c>
      <c r="O48" s="220">
        <f t="shared" si="10"/>
        <v>1026</v>
      </c>
      <c r="P48" s="221">
        <f t="shared" si="11"/>
        <v>0.21016166281755197</v>
      </c>
      <c r="Q48" s="146">
        <v>1199</v>
      </c>
      <c r="R48" s="96">
        <v>297</v>
      </c>
      <c r="S48" s="251">
        <f t="shared" si="16"/>
        <v>949</v>
      </c>
      <c r="T48" s="252">
        <f t="shared" si="12"/>
        <v>0.2085070892410342</v>
      </c>
      <c r="U48" s="146">
        <v>1399</v>
      </c>
      <c r="V48" s="96">
        <v>147</v>
      </c>
      <c r="W48" s="220">
        <f t="shared" si="17"/>
        <v>1099</v>
      </c>
      <c r="X48" s="221">
        <f t="shared" si="13"/>
        <v>0.21443888491779842</v>
      </c>
      <c r="Y48" s="146">
        <v>1399</v>
      </c>
      <c r="Z48" s="96">
        <v>145</v>
      </c>
      <c r="AA48" s="251">
        <f t="shared" si="18"/>
        <v>1101</v>
      </c>
      <c r="AB48" s="252">
        <f t="shared" si="14"/>
        <v>0.21300929235167976</v>
      </c>
    </row>
    <row r="49" spans="1:28" s="4" customFormat="1" ht="12.75" customHeight="1">
      <c r="A49" s="104" t="s">
        <v>144</v>
      </c>
      <c r="B49" s="24" t="s">
        <v>29</v>
      </c>
      <c r="C49" s="66"/>
      <c r="D49" s="30">
        <v>1.19</v>
      </c>
      <c r="E49" s="25" t="s">
        <v>145</v>
      </c>
      <c r="F49" s="73">
        <v>2419</v>
      </c>
      <c r="G49" s="61">
        <v>2499</v>
      </c>
      <c r="H49" s="55">
        <v>1899</v>
      </c>
      <c r="I49" s="53">
        <v>1481</v>
      </c>
      <c r="J49" s="60">
        <v>0</v>
      </c>
      <c r="K49" s="60">
        <f t="shared" si="19"/>
        <v>1481</v>
      </c>
      <c r="L49" s="82">
        <f t="shared" si="15"/>
        <v>0.40736294517807126</v>
      </c>
      <c r="M49" s="146">
        <v>1899</v>
      </c>
      <c r="N49" s="220">
        <v>0</v>
      </c>
      <c r="O49" s="220">
        <f t="shared" si="10"/>
        <v>1481</v>
      </c>
      <c r="P49" s="221">
        <f t="shared" si="11"/>
        <v>0.22011585044760401</v>
      </c>
      <c r="Q49" s="146">
        <v>1899</v>
      </c>
      <c r="R49" s="251">
        <v>0</v>
      </c>
      <c r="S49" s="251">
        <f t="shared" si="16"/>
        <v>1481</v>
      </c>
      <c r="T49" s="252">
        <f t="shared" si="12"/>
        <v>0.22011585044760401</v>
      </c>
      <c r="U49" s="146">
        <v>1599</v>
      </c>
      <c r="V49" s="220">
        <v>0</v>
      </c>
      <c r="W49" s="220">
        <f t="shared" si="17"/>
        <v>1481</v>
      </c>
      <c r="X49" s="221">
        <f t="shared" si="13"/>
        <v>7.3796122576610376E-2</v>
      </c>
      <c r="Y49" s="146">
        <v>1649</v>
      </c>
      <c r="Z49" s="251">
        <v>0</v>
      </c>
      <c r="AA49" s="251">
        <f t="shared" si="18"/>
        <v>1481</v>
      </c>
      <c r="AB49" s="252">
        <f t="shared" si="14"/>
        <v>0.10187992722862341</v>
      </c>
    </row>
    <row r="50" spans="1:28" s="4" customFormat="1" ht="12.6" customHeight="1">
      <c r="A50" s="104" t="s">
        <v>146</v>
      </c>
      <c r="B50" s="24" t="s">
        <v>29</v>
      </c>
      <c r="C50" s="66"/>
      <c r="D50" s="30">
        <v>1.19</v>
      </c>
      <c r="E50" s="25" t="s">
        <v>147</v>
      </c>
      <c r="F50" s="73">
        <v>2639</v>
      </c>
      <c r="G50" s="60">
        <v>2399</v>
      </c>
      <c r="H50" s="53">
        <v>1799</v>
      </c>
      <c r="I50" s="53">
        <v>1405</v>
      </c>
      <c r="J50" s="60">
        <v>0</v>
      </c>
      <c r="K50" s="60">
        <f t="shared" si="19"/>
        <v>1405</v>
      </c>
      <c r="L50" s="82">
        <f t="shared" si="15"/>
        <v>0.41433930804501878</v>
      </c>
      <c r="M50" s="146">
        <v>1399</v>
      </c>
      <c r="N50" s="96">
        <v>307</v>
      </c>
      <c r="O50" s="220">
        <f t="shared" si="10"/>
        <v>1098</v>
      </c>
      <c r="P50" s="221">
        <f t="shared" si="11"/>
        <v>0.21515368120085776</v>
      </c>
      <c r="Q50" s="146">
        <v>1399</v>
      </c>
      <c r="R50" s="96">
        <v>307</v>
      </c>
      <c r="S50" s="251">
        <f t="shared" si="16"/>
        <v>1098</v>
      </c>
      <c r="T50" s="252">
        <f t="shared" si="12"/>
        <v>0.21515368120085776</v>
      </c>
      <c r="U50" s="146">
        <v>1499</v>
      </c>
      <c r="V50" s="96">
        <v>229</v>
      </c>
      <c r="W50" s="220">
        <f t="shared" si="17"/>
        <v>1176</v>
      </c>
      <c r="X50" s="221">
        <f t="shared" si="13"/>
        <v>0.21547698465643764</v>
      </c>
      <c r="Y50" s="146">
        <v>1599</v>
      </c>
      <c r="Z50" s="96">
        <v>148</v>
      </c>
      <c r="AA50" s="251">
        <f t="shared" si="18"/>
        <v>1257</v>
      </c>
      <c r="AB50" s="252">
        <f t="shared" si="14"/>
        <v>0.21388367729831145</v>
      </c>
    </row>
    <row r="51" spans="1:28" s="4" customFormat="1" ht="12.75" customHeight="1">
      <c r="A51" s="104" t="s">
        <v>648</v>
      </c>
      <c r="B51" s="24" t="s">
        <v>29</v>
      </c>
      <c r="C51" s="69" t="s">
        <v>5</v>
      </c>
      <c r="D51" s="30">
        <v>1.19</v>
      </c>
      <c r="E51" s="25" t="s">
        <v>650</v>
      </c>
      <c r="F51" s="73">
        <v>2859</v>
      </c>
      <c r="G51" s="60">
        <v>2599</v>
      </c>
      <c r="H51" s="53">
        <v>1999</v>
      </c>
      <c r="I51" s="53">
        <v>1558</v>
      </c>
      <c r="J51" s="60">
        <v>0</v>
      </c>
      <c r="K51" s="60">
        <f t="shared" si="19"/>
        <v>1558</v>
      </c>
      <c r="L51" s="82">
        <f t="shared" si="15"/>
        <v>0.400538668718738</v>
      </c>
      <c r="M51" s="146">
        <v>1649</v>
      </c>
      <c r="N51" s="96">
        <v>268</v>
      </c>
      <c r="O51" s="220">
        <f t="shared" si="10"/>
        <v>1290</v>
      </c>
      <c r="P51" s="221">
        <f t="shared" si="11"/>
        <v>0.21770770163735598</v>
      </c>
      <c r="Q51" s="146">
        <v>1649</v>
      </c>
      <c r="R51" s="96">
        <v>268</v>
      </c>
      <c r="S51" s="251">
        <f t="shared" si="16"/>
        <v>1290</v>
      </c>
      <c r="T51" s="252">
        <f t="shared" si="12"/>
        <v>0.21770770163735598</v>
      </c>
      <c r="U51" s="146">
        <v>1599</v>
      </c>
      <c r="V51" s="96">
        <v>307</v>
      </c>
      <c r="W51" s="220">
        <f t="shared" si="17"/>
        <v>1251</v>
      </c>
      <c r="X51" s="221">
        <f t="shared" si="13"/>
        <v>0.2176360225140713</v>
      </c>
      <c r="Y51" s="146">
        <v>1649</v>
      </c>
      <c r="Z51" s="96">
        <v>260</v>
      </c>
      <c r="AA51" s="251">
        <f t="shared" si="18"/>
        <v>1298</v>
      </c>
      <c r="AB51" s="252">
        <f t="shared" si="14"/>
        <v>0.21285627653123104</v>
      </c>
    </row>
    <row r="52" spans="1:28" s="4" customFormat="1" ht="12.75" customHeight="1">
      <c r="A52" s="104" t="s">
        <v>649</v>
      </c>
      <c r="B52" s="24" t="s">
        <v>29</v>
      </c>
      <c r="C52" s="69" t="s">
        <v>5</v>
      </c>
      <c r="D52" s="30">
        <v>1.19</v>
      </c>
      <c r="E52" s="25" t="s">
        <v>651</v>
      </c>
      <c r="F52" s="73">
        <v>2749</v>
      </c>
      <c r="G52" s="60">
        <v>2499</v>
      </c>
      <c r="H52" s="53">
        <v>1899</v>
      </c>
      <c r="I52" s="53">
        <v>1483</v>
      </c>
      <c r="J52" s="60">
        <v>0</v>
      </c>
      <c r="K52" s="60">
        <f t="shared" si="19"/>
        <v>1483</v>
      </c>
      <c r="L52" s="82">
        <f t="shared" si="15"/>
        <v>0.40656262505002</v>
      </c>
      <c r="M52" s="146">
        <v>1399</v>
      </c>
      <c r="N52" s="96">
        <v>365</v>
      </c>
      <c r="O52" s="220">
        <f t="shared" si="10"/>
        <v>1118</v>
      </c>
      <c r="P52" s="221">
        <f t="shared" si="11"/>
        <v>0.2008577555396712</v>
      </c>
      <c r="Q52" s="146">
        <v>1399</v>
      </c>
      <c r="R52" s="96">
        <v>365</v>
      </c>
      <c r="S52" s="251">
        <f t="shared" si="16"/>
        <v>1118</v>
      </c>
      <c r="T52" s="252">
        <f t="shared" si="12"/>
        <v>0.2008577555396712</v>
      </c>
      <c r="U52" s="146">
        <v>1499</v>
      </c>
      <c r="V52" s="96">
        <v>308</v>
      </c>
      <c r="W52" s="220">
        <f t="shared" si="17"/>
        <v>1175</v>
      </c>
      <c r="X52" s="221">
        <f t="shared" si="13"/>
        <v>0.2161440960640427</v>
      </c>
      <c r="Y52" s="146">
        <v>1599</v>
      </c>
      <c r="Z52" s="96">
        <v>225</v>
      </c>
      <c r="AA52" s="251">
        <f t="shared" si="18"/>
        <v>1258</v>
      </c>
      <c r="AB52" s="252">
        <f t="shared" si="14"/>
        <v>0.21325828642901815</v>
      </c>
    </row>
    <row r="53" spans="1:28" s="4" customFormat="1" ht="12.75" customHeight="1">
      <c r="A53" s="104" t="s">
        <v>148</v>
      </c>
      <c r="B53" s="24" t="s">
        <v>29</v>
      </c>
      <c r="C53" s="66"/>
      <c r="D53" s="30">
        <v>1.19</v>
      </c>
      <c r="E53" s="25" t="s">
        <v>149</v>
      </c>
      <c r="F53" s="73">
        <v>2749</v>
      </c>
      <c r="G53" s="60">
        <v>2999</v>
      </c>
      <c r="H53" s="53">
        <v>2299</v>
      </c>
      <c r="I53" s="53">
        <v>1889</v>
      </c>
      <c r="J53" s="60">
        <v>0</v>
      </c>
      <c r="K53" s="60">
        <f t="shared" si="19"/>
        <v>1889</v>
      </c>
      <c r="L53" s="82">
        <f t="shared" si="15"/>
        <v>0.37012337445815274</v>
      </c>
      <c r="M53" s="146">
        <v>2299</v>
      </c>
      <c r="N53" s="220">
        <v>0</v>
      </c>
      <c r="O53" s="220">
        <f t="shared" si="10"/>
        <v>1889</v>
      </c>
      <c r="P53" s="221">
        <f t="shared" si="11"/>
        <v>0.17833840800347978</v>
      </c>
      <c r="Q53" s="146">
        <v>2299</v>
      </c>
      <c r="R53" s="251">
        <v>0</v>
      </c>
      <c r="S53" s="251">
        <f t="shared" si="16"/>
        <v>1889</v>
      </c>
      <c r="T53" s="252">
        <f t="shared" si="12"/>
        <v>0.17833840800347978</v>
      </c>
      <c r="U53" s="146">
        <v>2299</v>
      </c>
      <c r="V53" s="220">
        <v>0</v>
      </c>
      <c r="W53" s="220">
        <f t="shared" si="17"/>
        <v>1889</v>
      </c>
      <c r="X53" s="221">
        <f t="shared" si="13"/>
        <v>0.17833840800347978</v>
      </c>
      <c r="Y53" s="146">
        <v>1999</v>
      </c>
      <c r="Z53" s="251">
        <v>0</v>
      </c>
      <c r="AA53" s="251">
        <f t="shared" si="18"/>
        <v>1889</v>
      </c>
      <c r="AB53" s="252">
        <f t="shared" si="14"/>
        <v>5.5027513756878442E-2</v>
      </c>
    </row>
    <row r="54" spans="1:28" s="4" customFormat="1" ht="12.75" customHeight="1">
      <c r="A54" s="27" t="s">
        <v>652</v>
      </c>
      <c r="B54" s="24" t="s">
        <v>29</v>
      </c>
      <c r="C54" s="69" t="s">
        <v>5</v>
      </c>
      <c r="D54" s="30">
        <v>1.19</v>
      </c>
      <c r="E54" s="6" t="s">
        <v>653</v>
      </c>
      <c r="F54" s="75">
        <v>3299</v>
      </c>
      <c r="G54" s="61">
        <v>2999</v>
      </c>
      <c r="H54" s="55">
        <v>2299</v>
      </c>
      <c r="I54" s="55">
        <v>1838</v>
      </c>
      <c r="J54" s="55">
        <v>0</v>
      </c>
      <c r="K54" s="75">
        <f t="shared" si="19"/>
        <v>1838</v>
      </c>
      <c r="L54" s="84">
        <f t="shared" si="15"/>
        <v>0.38712904301433809</v>
      </c>
      <c r="M54" s="147">
        <v>2299</v>
      </c>
      <c r="N54" s="225">
        <v>0</v>
      </c>
      <c r="O54" s="225">
        <f t="shared" si="10"/>
        <v>1838</v>
      </c>
      <c r="P54" s="226">
        <f t="shared" si="11"/>
        <v>0.20052196607220529</v>
      </c>
      <c r="Q54" s="147">
        <v>2299</v>
      </c>
      <c r="R54" s="256">
        <v>0</v>
      </c>
      <c r="S54" s="256">
        <f t="shared" si="16"/>
        <v>1838</v>
      </c>
      <c r="T54" s="257">
        <f t="shared" si="12"/>
        <v>0.20052196607220529</v>
      </c>
      <c r="U54" s="147">
        <v>1799</v>
      </c>
      <c r="V54" s="95">
        <v>394</v>
      </c>
      <c r="W54" s="225">
        <f t="shared" si="17"/>
        <v>1444</v>
      </c>
      <c r="X54" s="226">
        <f t="shared" si="13"/>
        <v>0.19733185102834908</v>
      </c>
      <c r="Y54" s="147">
        <v>1999</v>
      </c>
      <c r="Z54" s="95">
        <v>234</v>
      </c>
      <c r="AA54" s="256">
        <f t="shared" si="18"/>
        <v>1604</v>
      </c>
      <c r="AB54" s="257">
        <f t="shared" si="14"/>
        <v>0.19759879939969985</v>
      </c>
    </row>
    <row r="55" spans="1:28" s="4" customFormat="1" ht="12.75" customHeight="1">
      <c r="A55" s="27" t="s">
        <v>194</v>
      </c>
      <c r="B55" s="21" t="s">
        <v>29</v>
      </c>
      <c r="C55" s="69"/>
      <c r="D55" s="30">
        <v>1.19</v>
      </c>
      <c r="E55" s="6" t="s">
        <v>196</v>
      </c>
      <c r="F55" s="75">
        <v>4289</v>
      </c>
      <c r="G55" s="61">
        <v>3899</v>
      </c>
      <c r="H55" s="55">
        <v>3099</v>
      </c>
      <c r="I55" s="55">
        <v>2542</v>
      </c>
      <c r="J55" s="55">
        <v>0</v>
      </c>
      <c r="K55" s="75">
        <f t="shared" si="19"/>
        <v>2542</v>
      </c>
      <c r="L55" s="84">
        <f t="shared" si="15"/>
        <v>0.34803795845088487</v>
      </c>
      <c r="M55" s="147">
        <v>2499</v>
      </c>
      <c r="N55" s="95">
        <v>470</v>
      </c>
      <c r="O55" s="225">
        <f t="shared" si="10"/>
        <v>2072</v>
      </c>
      <c r="P55" s="226">
        <f t="shared" si="11"/>
        <v>0.17086834733893558</v>
      </c>
      <c r="Q55" s="147">
        <v>2499</v>
      </c>
      <c r="R55" s="95">
        <v>470</v>
      </c>
      <c r="S55" s="256">
        <f t="shared" si="16"/>
        <v>2072</v>
      </c>
      <c r="T55" s="257">
        <f t="shared" si="12"/>
        <v>0.17086834733893558</v>
      </c>
      <c r="U55" s="147">
        <v>2699</v>
      </c>
      <c r="V55" s="95">
        <v>310</v>
      </c>
      <c r="W55" s="225">
        <f t="shared" si="17"/>
        <v>2232</v>
      </c>
      <c r="X55" s="226">
        <f t="shared" si="13"/>
        <v>0.17302704705446462</v>
      </c>
      <c r="Y55" s="147">
        <v>2599</v>
      </c>
      <c r="Z55" s="95">
        <v>390</v>
      </c>
      <c r="AA55" s="256">
        <f t="shared" si="18"/>
        <v>2152</v>
      </c>
      <c r="AB55" s="257">
        <f t="shared" si="14"/>
        <v>0.17198922662562524</v>
      </c>
    </row>
    <row r="56" spans="1:28" s="4" customFormat="1" ht="12.75" customHeight="1" thickBot="1">
      <c r="A56" s="56" t="s">
        <v>195</v>
      </c>
      <c r="B56" s="23" t="s">
        <v>29</v>
      </c>
      <c r="C56" s="67"/>
      <c r="D56" s="31">
        <v>1.19</v>
      </c>
      <c r="E56" s="51" t="s">
        <v>196</v>
      </c>
      <c r="F56" s="77">
        <v>4179</v>
      </c>
      <c r="G56" s="111">
        <v>3799</v>
      </c>
      <c r="H56" s="58">
        <v>2999</v>
      </c>
      <c r="I56" s="58">
        <v>2463</v>
      </c>
      <c r="J56" s="58">
        <v>0</v>
      </c>
      <c r="K56" s="77">
        <f t="shared" si="19"/>
        <v>2463</v>
      </c>
      <c r="L56" s="93">
        <f t="shared" si="15"/>
        <v>0.35167149249802582</v>
      </c>
      <c r="M56" s="166">
        <v>2299</v>
      </c>
      <c r="N56" s="116">
        <v>550</v>
      </c>
      <c r="O56" s="227">
        <f t="shared" si="10"/>
        <v>1913</v>
      </c>
      <c r="P56" s="228">
        <f t="shared" si="11"/>
        <v>0.16789908655937363</v>
      </c>
      <c r="Q56" s="166">
        <v>2299</v>
      </c>
      <c r="R56" s="116">
        <v>550</v>
      </c>
      <c r="S56" s="258">
        <f t="shared" si="16"/>
        <v>1913</v>
      </c>
      <c r="T56" s="259">
        <f t="shared" si="12"/>
        <v>0.16789908655937363</v>
      </c>
      <c r="U56" s="166">
        <v>2599</v>
      </c>
      <c r="V56" s="116">
        <v>310</v>
      </c>
      <c r="W56" s="227">
        <f t="shared" si="17"/>
        <v>2153</v>
      </c>
      <c r="X56" s="228">
        <f t="shared" si="13"/>
        <v>0.17160446325509812</v>
      </c>
      <c r="Y56" s="166">
        <v>2499</v>
      </c>
      <c r="Z56" s="116">
        <v>390</v>
      </c>
      <c r="AA56" s="258">
        <f t="shared" si="18"/>
        <v>2073</v>
      </c>
      <c r="AB56" s="259">
        <f t="shared" si="14"/>
        <v>0.17046818727490998</v>
      </c>
    </row>
    <row r="57" spans="1:28" s="4" customFormat="1" ht="12.75" customHeight="1" thickBot="1">
      <c r="A57" s="115" t="s">
        <v>197</v>
      </c>
      <c r="B57" s="155" t="s">
        <v>29</v>
      </c>
      <c r="C57" s="161"/>
      <c r="D57" s="157">
        <v>1.19</v>
      </c>
      <c r="E57" s="158" t="s">
        <v>198</v>
      </c>
      <c r="F57" s="76">
        <v>3629</v>
      </c>
      <c r="G57" s="172">
        <v>3299</v>
      </c>
      <c r="H57" s="174">
        <v>2599</v>
      </c>
      <c r="I57" s="174">
        <v>2134</v>
      </c>
      <c r="J57" s="174">
        <v>0</v>
      </c>
      <c r="K57" s="76">
        <f t="shared" si="19"/>
        <v>2134</v>
      </c>
      <c r="L57" s="87">
        <f t="shared" si="15"/>
        <v>0.35313731433767809</v>
      </c>
      <c r="M57" s="167">
        <v>2199</v>
      </c>
      <c r="N57" s="162">
        <v>310</v>
      </c>
      <c r="O57" s="235">
        <f t="shared" si="10"/>
        <v>1824</v>
      </c>
      <c r="P57" s="236">
        <f t="shared" si="11"/>
        <v>0.17053206002728513</v>
      </c>
      <c r="Q57" s="167">
        <v>2199</v>
      </c>
      <c r="R57" s="162">
        <v>310</v>
      </c>
      <c r="S57" s="268">
        <f t="shared" si="16"/>
        <v>1824</v>
      </c>
      <c r="T57" s="269">
        <f t="shared" si="12"/>
        <v>0.17053206002728513</v>
      </c>
      <c r="U57" s="167">
        <v>1899</v>
      </c>
      <c r="V57" s="162">
        <v>550</v>
      </c>
      <c r="W57" s="235">
        <f t="shared" si="17"/>
        <v>1584</v>
      </c>
      <c r="X57" s="236">
        <f t="shared" si="13"/>
        <v>0.16587677725118483</v>
      </c>
      <c r="Y57" s="167">
        <v>2199</v>
      </c>
      <c r="Z57" s="162">
        <v>310</v>
      </c>
      <c r="AA57" s="268">
        <f t="shared" si="18"/>
        <v>1824</v>
      </c>
      <c r="AB57" s="269">
        <f t="shared" si="14"/>
        <v>0.17053206002728513</v>
      </c>
    </row>
    <row r="58" spans="1:28" s="4" customFormat="1" ht="12.75" customHeight="1">
      <c r="A58" s="105" t="s">
        <v>507</v>
      </c>
      <c r="B58" s="117" t="s">
        <v>29</v>
      </c>
      <c r="C58" s="122" t="s">
        <v>5</v>
      </c>
      <c r="D58" s="118">
        <v>0.14000000000000001</v>
      </c>
      <c r="E58" s="119" t="s">
        <v>510</v>
      </c>
      <c r="F58" s="72">
        <v>1429</v>
      </c>
      <c r="G58" s="65">
        <v>1299</v>
      </c>
      <c r="H58" s="57">
        <v>999</v>
      </c>
      <c r="I58" s="57">
        <v>805</v>
      </c>
      <c r="J58" s="57">
        <v>0</v>
      </c>
      <c r="K58" s="72">
        <f t="shared" si="19"/>
        <v>805</v>
      </c>
      <c r="L58" s="85">
        <f t="shared" si="15"/>
        <v>0.38029253271747498</v>
      </c>
      <c r="M58" s="164">
        <v>749</v>
      </c>
      <c r="N58" s="204">
        <v>193</v>
      </c>
      <c r="O58" s="233">
        <f t="shared" si="10"/>
        <v>612</v>
      </c>
      <c r="P58" s="234">
        <f t="shared" si="11"/>
        <v>0.18291054739652871</v>
      </c>
      <c r="Q58" s="164">
        <v>749</v>
      </c>
      <c r="R58" s="204">
        <v>193</v>
      </c>
      <c r="S58" s="265">
        <f t="shared" si="16"/>
        <v>612</v>
      </c>
      <c r="T58" s="266">
        <f t="shared" si="12"/>
        <v>0.18291054739652871</v>
      </c>
      <c r="U58" s="164">
        <v>749</v>
      </c>
      <c r="V58" s="204">
        <v>193</v>
      </c>
      <c r="W58" s="233">
        <f t="shared" si="17"/>
        <v>612</v>
      </c>
      <c r="X58" s="234">
        <f t="shared" si="13"/>
        <v>0.18291054739652871</v>
      </c>
      <c r="Y58" s="164">
        <v>749</v>
      </c>
      <c r="Z58" s="204">
        <v>193</v>
      </c>
      <c r="AA58" s="265">
        <f t="shared" si="18"/>
        <v>612</v>
      </c>
      <c r="AB58" s="266">
        <f t="shared" si="14"/>
        <v>0.18291054739652871</v>
      </c>
    </row>
    <row r="59" spans="1:28" s="4" customFormat="1" ht="12.75" customHeight="1">
      <c r="A59" s="27" t="s">
        <v>7</v>
      </c>
      <c r="B59" s="21" t="s">
        <v>29</v>
      </c>
      <c r="C59" s="5"/>
      <c r="D59" s="32">
        <v>0.14000000000000001</v>
      </c>
      <c r="E59" s="6" t="s">
        <v>511</v>
      </c>
      <c r="F59" s="75">
        <v>1319</v>
      </c>
      <c r="G59" s="61">
        <v>1299</v>
      </c>
      <c r="H59" s="55">
        <v>999</v>
      </c>
      <c r="I59" s="55">
        <v>811</v>
      </c>
      <c r="J59" s="55">
        <v>0</v>
      </c>
      <c r="K59" s="75">
        <f t="shared" si="19"/>
        <v>811</v>
      </c>
      <c r="L59" s="84">
        <f t="shared" si="15"/>
        <v>0.37567359507313319</v>
      </c>
      <c r="M59" s="147">
        <v>799</v>
      </c>
      <c r="N59" s="95">
        <v>155</v>
      </c>
      <c r="O59" s="225">
        <f t="shared" si="10"/>
        <v>656</v>
      </c>
      <c r="P59" s="226">
        <f t="shared" si="11"/>
        <v>0.17897371714643304</v>
      </c>
      <c r="Q59" s="147">
        <v>799</v>
      </c>
      <c r="R59" s="95">
        <v>155</v>
      </c>
      <c r="S59" s="256">
        <f t="shared" si="16"/>
        <v>656</v>
      </c>
      <c r="T59" s="257">
        <f t="shared" si="12"/>
        <v>0.17897371714643304</v>
      </c>
      <c r="U59" s="224">
        <v>1299</v>
      </c>
      <c r="V59" s="225">
        <v>0</v>
      </c>
      <c r="W59" s="225">
        <f t="shared" si="17"/>
        <v>811</v>
      </c>
      <c r="X59" s="226">
        <f t="shared" si="13"/>
        <v>0.37567359507313319</v>
      </c>
      <c r="Y59" s="147">
        <v>799</v>
      </c>
      <c r="Z59" s="256">
        <v>0</v>
      </c>
      <c r="AA59" s="256">
        <f t="shared" si="18"/>
        <v>811</v>
      </c>
      <c r="AB59" s="257">
        <f t="shared" si="14"/>
        <v>-1.5018773466833541E-2</v>
      </c>
    </row>
    <row r="60" spans="1:28" s="4" customFormat="1" ht="12.75" customHeight="1">
      <c r="A60" s="104" t="s">
        <v>508</v>
      </c>
      <c r="B60" s="21" t="s">
        <v>29</v>
      </c>
      <c r="C60" s="66" t="s">
        <v>5</v>
      </c>
      <c r="D60" s="32">
        <v>0.14000000000000001</v>
      </c>
      <c r="E60" s="25" t="s">
        <v>511</v>
      </c>
      <c r="F60" s="73">
        <v>1319</v>
      </c>
      <c r="G60" s="60">
        <v>1199</v>
      </c>
      <c r="H60" s="53">
        <v>799</v>
      </c>
      <c r="I60" s="53">
        <v>645</v>
      </c>
      <c r="J60" s="53">
        <v>0</v>
      </c>
      <c r="K60" s="73">
        <f t="shared" si="19"/>
        <v>645</v>
      </c>
      <c r="L60" s="82">
        <f t="shared" si="15"/>
        <v>0.46205170975813176</v>
      </c>
      <c r="M60" s="219">
        <v>1199</v>
      </c>
      <c r="N60" s="220">
        <v>0</v>
      </c>
      <c r="O60" s="220">
        <f t="shared" si="10"/>
        <v>645</v>
      </c>
      <c r="P60" s="221">
        <f t="shared" si="11"/>
        <v>0.46205170975813176</v>
      </c>
      <c r="Q60" s="250">
        <v>1199</v>
      </c>
      <c r="R60" s="251">
        <v>0</v>
      </c>
      <c r="S60" s="251">
        <f t="shared" si="16"/>
        <v>645</v>
      </c>
      <c r="T60" s="252">
        <f t="shared" si="12"/>
        <v>0.46205170975813176</v>
      </c>
      <c r="U60" s="219">
        <v>1199</v>
      </c>
      <c r="V60" s="220">
        <v>0</v>
      </c>
      <c r="W60" s="220">
        <f t="shared" si="17"/>
        <v>645</v>
      </c>
      <c r="X60" s="221">
        <f t="shared" si="13"/>
        <v>0.46205170975813176</v>
      </c>
      <c r="Y60" s="250">
        <v>1199</v>
      </c>
      <c r="Z60" s="251">
        <v>0</v>
      </c>
      <c r="AA60" s="251">
        <f t="shared" si="18"/>
        <v>645</v>
      </c>
      <c r="AB60" s="252">
        <f t="shared" si="14"/>
        <v>0.46205170975813176</v>
      </c>
    </row>
    <row r="61" spans="1:28" s="4" customFormat="1" ht="12.75" customHeight="1">
      <c r="A61" s="104" t="s">
        <v>8</v>
      </c>
      <c r="B61" s="24" t="s">
        <v>29</v>
      </c>
      <c r="C61" s="121"/>
      <c r="D61" s="30">
        <v>0.18</v>
      </c>
      <c r="E61" s="25" t="s">
        <v>512</v>
      </c>
      <c r="F61" s="73">
        <v>1429</v>
      </c>
      <c r="G61" s="60">
        <v>1399</v>
      </c>
      <c r="H61" s="53">
        <v>1099</v>
      </c>
      <c r="I61" s="53">
        <v>892</v>
      </c>
      <c r="J61" s="53">
        <v>0</v>
      </c>
      <c r="K61" s="73">
        <f t="shared" si="19"/>
        <v>892</v>
      </c>
      <c r="L61" s="82">
        <f t="shared" si="15"/>
        <v>0.36240171551107936</v>
      </c>
      <c r="M61" s="147">
        <v>899</v>
      </c>
      <c r="N61" s="96">
        <v>155</v>
      </c>
      <c r="O61" s="220">
        <f t="shared" si="10"/>
        <v>737</v>
      </c>
      <c r="P61" s="221">
        <f t="shared" si="11"/>
        <v>0.18020022246941045</v>
      </c>
      <c r="Q61" s="147">
        <v>899</v>
      </c>
      <c r="R61" s="96">
        <v>155</v>
      </c>
      <c r="S61" s="251">
        <f t="shared" si="16"/>
        <v>737</v>
      </c>
      <c r="T61" s="252">
        <f t="shared" si="12"/>
        <v>0.18020022246941045</v>
      </c>
      <c r="U61" s="147">
        <v>899</v>
      </c>
      <c r="V61" s="96">
        <v>155</v>
      </c>
      <c r="W61" s="220">
        <f t="shared" si="17"/>
        <v>737</v>
      </c>
      <c r="X61" s="221">
        <f t="shared" si="13"/>
        <v>0.18020022246941045</v>
      </c>
      <c r="Y61" s="147">
        <v>899</v>
      </c>
      <c r="Z61" s="251">
        <v>0</v>
      </c>
      <c r="AA61" s="251">
        <f t="shared" si="18"/>
        <v>892</v>
      </c>
      <c r="AB61" s="252">
        <f t="shared" si="14"/>
        <v>7.7864293659621799E-3</v>
      </c>
    </row>
    <row r="62" spans="1:28" s="4" customFormat="1" ht="12.75" customHeight="1" thickBot="1">
      <c r="A62" s="56" t="s">
        <v>509</v>
      </c>
      <c r="B62" s="49" t="s">
        <v>29</v>
      </c>
      <c r="C62" s="110" t="s">
        <v>5</v>
      </c>
      <c r="D62" s="50">
        <v>0.18</v>
      </c>
      <c r="E62" s="51" t="s">
        <v>512</v>
      </c>
      <c r="F62" s="77">
        <v>1429</v>
      </c>
      <c r="G62" s="111">
        <v>1299</v>
      </c>
      <c r="H62" s="58">
        <v>899</v>
      </c>
      <c r="I62" s="58">
        <v>726</v>
      </c>
      <c r="J62" s="58">
        <v>0</v>
      </c>
      <c r="K62" s="77">
        <f t="shared" si="19"/>
        <v>726</v>
      </c>
      <c r="L62" s="93">
        <f t="shared" si="15"/>
        <v>0.44110854503464203</v>
      </c>
      <c r="M62" s="219">
        <v>1299</v>
      </c>
      <c r="N62" s="227">
        <v>0</v>
      </c>
      <c r="O62" s="227">
        <f t="shared" si="10"/>
        <v>726</v>
      </c>
      <c r="P62" s="228">
        <f t="shared" si="11"/>
        <v>0.44110854503464203</v>
      </c>
      <c r="Q62" s="250">
        <v>1299</v>
      </c>
      <c r="R62" s="258">
        <v>0</v>
      </c>
      <c r="S62" s="258">
        <f t="shared" si="16"/>
        <v>726</v>
      </c>
      <c r="T62" s="259">
        <f t="shared" si="12"/>
        <v>0.44110854503464203</v>
      </c>
      <c r="U62" s="219">
        <v>1299</v>
      </c>
      <c r="V62" s="227">
        <v>0</v>
      </c>
      <c r="W62" s="227">
        <f t="shared" si="17"/>
        <v>726</v>
      </c>
      <c r="X62" s="228">
        <f t="shared" si="13"/>
        <v>0.44110854503464203</v>
      </c>
      <c r="Y62" s="250">
        <v>1299</v>
      </c>
      <c r="Z62" s="258">
        <v>0</v>
      </c>
      <c r="AA62" s="258">
        <f t="shared" si="18"/>
        <v>726</v>
      </c>
      <c r="AB62" s="259">
        <f t="shared" si="14"/>
        <v>0.44110854503464203</v>
      </c>
    </row>
    <row r="63" spans="1:28" s="4" customFormat="1" ht="12.75" customHeight="1">
      <c r="A63" s="105" t="s">
        <v>513</v>
      </c>
      <c r="B63" s="117" t="s">
        <v>29</v>
      </c>
      <c r="C63" s="122" t="s">
        <v>5</v>
      </c>
      <c r="D63" s="118">
        <v>0.22</v>
      </c>
      <c r="E63" s="119" t="s">
        <v>514</v>
      </c>
      <c r="F63" s="72">
        <v>1429</v>
      </c>
      <c r="G63" s="65">
        <v>1299</v>
      </c>
      <c r="H63" s="57">
        <v>999</v>
      </c>
      <c r="I63" s="57">
        <v>805</v>
      </c>
      <c r="J63" s="57">
        <v>0</v>
      </c>
      <c r="K63" s="72">
        <f t="shared" si="19"/>
        <v>805</v>
      </c>
      <c r="L63" s="85">
        <f t="shared" si="15"/>
        <v>0.38029253271747498</v>
      </c>
      <c r="M63" s="164">
        <v>999</v>
      </c>
      <c r="N63" s="233">
        <v>0</v>
      </c>
      <c r="O63" s="233">
        <f t="shared" si="10"/>
        <v>805</v>
      </c>
      <c r="P63" s="234">
        <f t="shared" si="11"/>
        <v>0.1941941941941942</v>
      </c>
      <c r="Q63" s="164">
        <v>999</v>
      </c>
      <c r="R63" s="265">
        <v>0</v>
      </c>
      <c r="S63" s="265">
        <f t="shared" si="16"/>
        <v>805</v>
      </c>
      <c r="T63" s="266">
        <f t="shared" si="12"/>
        <v>0.1941941941941942</v>
      </c>
      <c r="U63" s="164">
        <v>999</v>
      </c>
      <c r="V63" s="233">
        <v>0</v>
      </c>
      <c r="W63" s="233">
        <f t="shared" si="17"/>
        <v>805</v>
      </c>
      <c r="X63" s="234">
        <f t="shared" si="13"/>
        <v>0.1941941941941942</v>
      </c>
      <c r="Y63" s="164">
        <v>749</v>
      </c>
      <c r="Z63" s="204">
        <v>192</v>
      </c>
      <c r="AA63" s="265">
        <f t="shared" si="18"/>
        <v>613</v>
      </c>
      <c r="AB63" s="266">
        <f t="shared" si="14"/>
        <v>0.18157543391188252</v>
      </c>
    </row>
    <row r="64" spans="1:28" s="4" customFormat="1" ht="12.75" customHeight="1">
      <c r="A64" s="27" t="s">
        <v>235</v>
      </c>
      <c r="B64" s="21" t="s">
        <v>29</v>
      </c>
      <c r="C64" s="69"/>
      <c r="D64" s="32">
        <v>0.22</v>
      </c>
      <c r="E64" s="6" t="s">
        <v>516</v>
      </c>
      <c r="F64" s="75">
        <v>1374</v>
      </c>
      <c r="G64" s="61">
        <v>1249</v>
      </c>
      <c r="H64" s="55">
        <v>999</v>
      </c>
      <c r="I64" s="55">
        <v>819</v>
      </c>
      <c r="J64" s="55">
        <v>0</v>
      </c>
      <c r="K64" s="75">
        <f t="shared" si="19"/>
        <v>819</v>
      </c>
      <c r="L64" s="84">
        <f t="shared" si="15"/>
        <v>0.34427542033626901</v>
      </c>
      <c r="M64" s="147">
        <v>999</v>
      </c>
      <c r="N64" s="225">
        <v>0</v>
      </c>
      <c r="O64" s="225">
        <f t="shared" si="10"/>
        <v>819</v>
      </c>
      <c r="P64" s="226">
        <f t="shared" si="11"/>
        <v>0.18018018018018017</v>
      </c>
      <c r="Q64" s="147">
        <v>999</v>
      </c>
      <c r="R64" s="256">
        <v>0</v>
      </c>
      <c r="S64" s="256">
        <f t="shared" si="16"/>
        <v>819</v>
      </c>
      <c r="T64" s="257">
        <f t="shared" si="12"/>
        <v>0.18018018018018017</v>
      </c>
      <c r="U64" s="147">
        <v>899</v>
      </c>
      <c r="V64" s="95">
        <v>75</v>
      </c>
      <c r="W64" s="225">
        <f t="shared" si="17"/>
        <v>744</v>
      </c>
      <c r="X64" s="226">
        <f t="shared" si="13"/>
        <v>0.17241379310344829</v>
      </c>
      <c r="Y64" s="147">
        <v>849</v>
      </c>
      <c r="Z64" s="95">
        <v>115</v>
      </c>
      <c r="AA64" s="256">
        <f t="shared" si="18"/>
        <v>704</v>
      </c>
      <c r="AB64" s="257">
        <f t="shared" si="14"/>
        <v>0.17078916372202591</v>
      </c>
    </row>
    <row r="65" spans="1:28" s="4" customFormat="1" ht="12.75" customHeight="1">
      <c r="A65" s="104" t="s">
        <v>236</v>
      </c>
      <c r="B65" s="24" t="s">
        <v>29</v>
      </c>
      <c r="C65" s="66"/>
      <c r="D65" s="30">
        <v>0.22</v>
      </c>
      <c r="E65" s="6" t="s">
        <v>515</v>
      </c>
      <c r="F65" s="73">
        <v>1264</v>
      </c>
      <c r="G65" s="60">
        <v>1149</v>
      </c>
      <c r="H65" s="53">
        <v>899</v>
      </c>
      <c r="I65" s="53">
        <v>736</v>
      </c>
      <c r="J65" s="53">
        <v>0</v>
      </c>
      <c r="K65" s="73">
        <f t="shared" si="19"/>
        <v>736</v>
      </c>
      <c r="L65" s="82">
        <f t="shared" si="15"/>
        <v>0.35944299390774587</v>
      </c>
      <c r="M65" s="146">
        <v>799</v>
      </c>
      <c r="N65" s="96">
        <v>76</v>
      </c>
      <c r="O65" s="220">
        <f t="shared" si="10"/>
        <v>660</v>
      </c>
      <c r="P65" s="221">
        <f t="shared" si="11"/>
        <v>0.17396745932415519</v>
      </c>
      <c r="Q65" s="146">
        <v>799</v>
      </c>
      <c r="R65" s="96">
        <v>76</v>
      </c>
      <c r="S65" s="251">
        <f t="shared" si="16"/>
        <v>660</v>
      </c>
      <c r="T65" s="252">
        <f t="shared" si="12"/>
        <v>0.17396745932415519</v>
      </c>
      <c r="U65" s="146">
        <v>899</v>
      </c>
      <c r="V65" s="220">
        <v>0</v>
      </c>
      <c r="W65" s="220">
        <f t="shared" si="17"/>
        <v>736</v>
      </c>
      <c r="X65" s="221">
        <f t="shared" si="13"/>
        <v>0.18131256952169078</v>
      </c>
      <c r="Y65" s="146">
        <v>699</v>
      </c>
      <c r="Z65" s="96">
        <v>155</v>
      </c>
      <c r="AA65" s="251">
        <f t="shared" si="18"/>
        <v>581</v>
      </c>
      <c r="AB65" s="252">
        <f t="shared" si="14"/>
        <v>0.16881258941344779</v>
      </c>
    </row>
    <row r="66" spans="1:28" s="4" customFormat="1" ht="12.75" customHeight="1">
      <c r="A66" s="104" t="s">
        <v>239</v>
      </c>
      <c r="B66" s="24" t="s">
        <v>29</v>
      </c>
      <c r="C66" s="66"/>
      <c r="D66" s="30">
        <v>0.22</v>
      </c>
      <c r="E66" s="25" t="s">
        <v>244</v>
      </c>
      <c r="F66" s="73">
        <v>1814</v>
      </c>
      <c r="G66" s="60">
        <v>1649</v>
      </c>
      <c r="H66" s="53">
        <v>1299</v>
      </c>
      <c r="I66" s="53">
        <v>1066</v>
      </c>
      <c r="J66" s="53">
        <v>0</v>
      </c>
      <c r="K66" s="73">
        <f t="shared" si="19"/>
        <v>1066</v>
      </c>
      <c r="L66" s="82">
        <f t="shared" si="15"/>
        <v>0.35354760460885387</v>
      </c>
      <c r="M66" s="146">
        <v>1099</v>
      </c>
      <c r="N66" s="96">
        <v>155</v>
      </c>
      <c r="O66" s="220">
        <f t="shared" si="10"/>
        <v>911</v>
      </c>
      <c r="P66" s="221">
        <f t="shared" si="11"/>
        <v>0.1710646041856233</v>
      </c>
      <c r="Q66" s="146">
        <v>1099</v>
      </c>
      <c r="R66" s="96">
        <v>155</v>
      </c>
      <c r="S66" s="251">
        <f t="shared" si="16"/>
        <v>911</v>
      </c>
      <c r="T66" s="252">
        <f t="shared" si="12"/>
        <v>0.1710646041856233</v>
      </c>
      <c r="U66" s="146">
        <v>1099</v>
      </c>
      <c r="V66" s="96">
        <v>155</v>
      </c>
      <c r="W66" s="220">
        <f t="shared" si="17"/>
        <v>911</v>
      </c>
      <c r="X66" s="221">
        <f t="shared" si="13"/>
        <v>0.1710646041856233</v>
      </c>
      <c r="Y66" s="146">
        <v>1099</v>
      </c>
      <c r="Z66" s="96">
        <v>155</v>
      </c>
      <c r="AA66" s="251">
        <f t="shared" si="18"/>
        <v>911</v>
      </c>
      <c r="AB66" s="252">
        <f t="shared" si="14"/>
        <v>0.1710646041856233</v>
      </c>
    </row>
    <row r="67" spans="1:28" s="4" customFormat="1" ht="12.75" customHeight="1">
      <c r="A67" s="104" t="s">
        <v>237</v>
      </c>
      <c r="B67" s="24" t="s">
        <v>29</v>
      </c>
      <c r="C67" s="66"/>
      <c r="D67" s="30">
        <v>0.27</v>
      </c>
      <c r="E67" s="25" t="s">
        <v>241</v>
      </c>
      <c r="F67" s="73">
        <v>1484</v>
      </c>
      <c r="G67" s="60">
        <v>1349</v>
      </c>
      <c r="H67" s="53">
        <v>1099</v>
      </c>
      <c r="I67" s="53">
        <v>901</v>
      </c>
      <c r="J67" s="53">
        <v>0</v>
      </c>
      <c r="K67" s="73">
        <f t="shared" si="19"/>
        <v>901</v>
      </c>
      <c r="L67" s="82">
        <f t="shared" si="15"/>
        <v>0.33209785025945143</v>
      </c>
      <c r="M67" s="146">
        <v>1099</v>
      </c>
      <c r="N67" s="220">
        <v>0</v>
      </c>
      <c r="O67" s="220">
        <f t="shared" si="10"/>
        <v>901</v>
      </c>
      <c r="P67" s="221">
        <f t="shared" si="11"/>
        <v>0.18016378525932666</v>
      </c>
      <c r="Q67" s="146">
        <v>1099</v>
      </c>
      <c r="R67" s="251">
        <v>0</v>
      </c>
      <c r="S67" s="251">
        <f t="shared" si="16"/>
        <v>901</v>
      </c>
      <c r="T67" s="252">
        <f t="shared" si="12"/>
        <v>0.18016378525932666</v>
      </c>
      <c r="U67" s="146">
        <v>999</v>
      </c>
      <c r="V67" s="96">
        <v>75</v>
      </c>
      <c r="W67" s="220">
        <f t="shared" si="17"/>
        <v>826</v>
      </c>
      <c r="X67" s="221">
        <f t="shared" si="13"/>
        <v>0.17317317317317318</v>
      </c>
      <c r="Y67" s="146">
        <v>949</v>
      </c>
      <c r="Z67" s="96">
        <v>114</v>
      </c>
      <c r="AA67" s="251">
        <f t="shared" si="18"/>
        <v>787</v>
      </c>
      <c r="AB67" s="252">
        <f t="shared" si="14"/>
        <v>0.17070600632244468</v>
      </c>
    </row>
    <row r="68" spans="1:28" s="4" customFormat="1" ht="12.75" customHeight="1">
      <c r="A68" s="104" t="s">
        <v>238</v>
      </c>
      <c r="B68" s="24" t="s">
        <v>29</v>
      </c>
      <c r="C68" s="66"/>
      <c r="D68" s="30">
        <v>0.27</v>
      </c>
      <c r="E68" s="25" t="s">
        <v>242</v>
      </c>
      <c r="F68" s="73">
        <v>1374</v>
      </c>
      <c r="G68" s="60">
        <v>1249</v>
      </c>
      <c r="H68" s="53">
        <v>999</v>
      </c>
      <c r="I68" s="53">
        <v>819</v>
      </c>
      <c r="J68" s="53">
        <v>0</v>
      </c>
      <c r="K68" s="73">
        <f t="shared" si="19"/>
        <v>819</v>
      </c>
      <c r="L68" s="82">
        <f t="shared" si="15"/>
        <v>0.34427542033626901</v>
      </c>
      <c r="M68" s="146">
        <v>899</v>
      </c>
      <c r="N68" s="96">
        <v>76</v>
      </c>
      <c r="O68" s="220">
        <f t="shared" si="10"/>
        <v>743</v>
      </c>
      <c r="P68" s="221">
        <f t="shared" si="11"/>
        <v>0.17352614015572859</v>
      </c>
      <c r="Q68" s="146">
        <v>899</v>
      </c>
      <c r="R68" s="96">
        <v>76</v>
      </c>
      <c r="S68" s="251">
        <f t="shared" si="16"/>
        <v>743</v>
      </c>
      <c r="T68" s="252">
        <f t="shared" si="12"/>
        <v>0.17352614015572859</v>
      </c>
      <c r="U68" s="146">
        <v>999</v>
      </c>
      <c r="V68" s="220">
        <v>0</v>
      </c>
      <c r="W68" s="220">
        <f t="shared" si="17"/>
        <v>819</v>
      </c>
      <c r="X68" s="221">
        <f t="shared" si="13"/>
        <v>0.18018018018018017</v>
      </c>
      <c r="Y68" s="146">
        <v>849</v>
      </c>
      <c r="Z68" s="96">
        <v>114</v>
      </c>
      <c r="AA68" s="251">
        <f t="shared" si="18"/>
        <v>705</v>
      </c>
      <c r="AB68" s="252">
        <f t="shared" si="14"/>
        <v>0.16961130742049471</v>
      </c>
    </row>
    <row r="69" spans="1:28" s="4" customFormat="1" ht="12.75" customHeight="1" thickBot="1">
      <c r="A69" s="26" t="s">
        <v>240</v>
      </c>
      <c r="B69" s="23" t="s">
        <v>29</v>
      </c>
      <c r="C69" s="67"/>
      <c r="D69" s="31">
        <v>0.27</v>
      </c>
      <c r="E69" s="2" t="s">
        <v>243</v>
      </c>
      <c r="F69" s="74">
        <v>1924</v>
      </c>
      <c r="G69" s="35">
        <v>1749</v>
      </c>
      <c r="H69" s="54">
        <v>1349</v>
      </c>
      <c r="I69" s="54">
        <v>1109</v>
      </c>
      <c r="J69" s="54">
        <v>0</v>
      </c>
      <c r="K69" s="74">
        <f t="shared" si="19"/>
        <v>1109</v>
      </c>
      <c r="L69" s="83">
        <f t="shared" si="15"/>
        <v>0.36592338479130931</v>
      </c>
      <c r="M69" s="149">
        <v>1199</v>
      </c>
      <c r="N69" s="94">
        <v>115</v>
      </c>
      <c r="O69" s="222">
        <f t="shared" si="10"/>
        <v>994</v>
      </c>
      <c r="P69" s="223">
        <f t="shared" si="11"/>
        <v>0.17097581317764804</v>
      </c>
      <c r="Q69" s="149">
        <v>1199</v>
      </c>
      <c r="R69" s="94">
        <v>115</v>
      </c>
      <c r="S69" s="253">
        <f t="shared" si="16"/>
        <v>994</v>
      </c>
      <c r="T69" s="254">
        <f t="shared" si="12"/>
        <v>0.17097581317764804</v>
      </c>
      <c r="U69" s="149">
        <v>1199</v>
      </c>
      <c r="V69" s="94">
        <v>115</v>
      </c>
      <c r="W69" s="222">
        <f t="shared" si="17"/>
        <v>994</v>
      </c>
      <c r="X69" s="223">
        <f t="shared" si="13"/>
        <v>0.17097581317764804</v>
      </c>
      <c r="Y69" s="149">
        <v>1199</v>
      </c>
      <c r="Z69" s="94">
        <v>115</v>
      </c>
      <c r="AA69" s="253">
        <f t="shared" si="18"/>
        <v>994</v>
      </c>
      <c r="AB69" s="254">
        <f t="shared" si="14"/>
        <v>0.17097581317764804</v>
      </c>
    </row>
    <row r="70" spans="1:28" s="4" customFormat="1" ht="13.5" customHeight="1">
      <c r="A70" s="27" t="s">
        <v>517</v>
      </c>
      <c r="B70" s="21" t="s">
        <v>29</v>
      </c>
      <c r="C70" s="122"/>
      <c r="D70" s="32">
        <v>0.22</v>
      </c>
      <c r="E70" s="6" t="s">
        <v>521</v>
      </c>
      <c r="F70" s="75">
        <v>1759</v>
      </c>
      <c r="G70" s="61">
        <v>1599</v>
      </c>
      <c r="H70" s="55">
        <v>1199</v>
      </c>
      <c r="I70" s="55">
        <v>958</v>
      </c>
      <c r="J70" s="55">
        <v>0</v>
      </c>
      <c r="K70" s="75">
        <f t="shared" si="19"/>
        <v>958</v>
      </c>
      <c r="L70" s="84">
        <f t="shared" si="15"/>
        <v>0.40087554721701063</v>
      </c>
      <c r="M70" s="147">
        <v>999</v>
      </c>
      <c r="N70" s="95">
        <v>157</v>
      </c>
      <c r="O70" s="225">
        <f t="shared" si="10"/>
        <v>801</v>
      </c>
      <c r="P70" s="226">
        <f t="shared" si="11"/>
        <v>0.1981981981981982</v>
      </c>
      <c r="Q70" s="147">
        <v>999</v>
      </c>
      <c r="R70" s="95">
        <v>157</v>
      </c>
      <c r="S70" s="256">
        <f t="shared" si="16"/>
        <v>801</v>
      </c>
      <c r="T70" s="257">
        <f t="shared" si="12"/>
        <v>0.1981981981981982</v>
      </c>
      <c r="U70" s="147">
        <v>1199</v>
      </c>
      <c r="V70" s="225">
        <v>0</v>
      </c>
      <c r="W70" s="225">
        <f t="shared" si="17"/>
        <v>958</v>
      </c>
      <c r="X70" s="226">
        <f t="shared" si="13"/>
        <v>0.20100083402835697</v>
      </c>
      <c r="Y70" s="147">
        <v>999</v>
      </c>
      <c r="Z70" s="95">
        <v>156</v>
      </c>
      <c r="AA70" s="256">
        <f t="shared" si="18"/>
        <v>802</v>
      </c>
      <c r="AB70" s="257">
        <f t="shared" si="14"/>
        <v>0.19719719719719719</v>
      </c>
    </row>
    <row r="71" spans="1:28" s="4" customFormat="1" ht="12.75" customHeight="1">
      <c r="A71" s="104" t="s">
        <v>518</v>
      </c>
      <c r="B71" s="24" t="s">
        <v>29</v>
      </c>
      <c r="C71" s="66"/>
      <c r="D71" s="30">
        <v>0.22</v>
      </c>
      <c r="E71" s="25" t="s">
        <v>522</v>
      </c>
      <c r="F71" s="60">
        <v>2859</v>
      </c>
      <c r="G71" s="60">
        <v>2599</v>
      </c>
      <c r="H71" s="60">
        <v>2099</v>
      </c>
      <c r="I71" s="60">
        <v>1691</v>
      </c>
      <c r="J71" s="60">
        <v>0</v>
      </c>
      <c r="K71" s="60">
        <f t="shared" si="19"/>
        <v>1691</v>
      </c>
      <c r="L71" s="82">
        <f t="shared" si="15"/>
        <v>0.34936514043863026</v>
      </c>
      <c r="M71" s="146">
        <v>1899</v>
      </c>
      <c r="N71" s="96">
        <v>150</v>
      </c>
      <c r="O71" s="220">
        <f t="shared" si="10"/>
        <v>1541</v>
      </c>
      <c r="P71" s="221">
        <f t="shared" si="11"/>
        <v>0.1885202738283307</v>
      </c>
      <c r="Q71" s="146">
        <v>1899</v>
      </c>
      <c r="R71" s="96">
        <v>150</v>
      </c>
      <c r="S71" s="251">
        <f t="shared" si="16"/>
        <v>1541</v>
      </c>
      <c r="T71" s="252">
        <f t="shared" si="12"/>
        <v>0.1885202738283307</v>
      </c>
      <c r="U71" s="146">
        <v>2099</v>
      </c>
      <c r="V71" s="220">
        <v>0</v>
      </c>
      <c r="W71" s="220">
        <f t="shared" si="17"/>
        <v>1691</v>
      </c>
      <c r="X71" s="221">
        <f t="shared" si="13"/>
        <v>0.19437827536922345</v>
      </c>
      <c r="Y71" s="146">
        <v>1799</v>
      </c>
      <c r="Z71" s="96">
        <v>228</v>
      </c>
      <c r="AA71" s="251">
        <f t="shared" si="18"/>
        <v>1463</v>
      </c>
      <c r="AB71" s="252">
        <f t="shared" si="14"/>
        <v>0.1867704280155642</v>
      </c>
    </row>
    <row r="72" spans="1:28" s="4" customFormat="1" ht="12.75" customHeight="1">
      <c r="A72" s="104" t="s">
        <v>519</v>
      </c>
      <c r="B72" s="24" t="s">
        <v>29</v>
      </c>
      <c r="C72" s="66"/>
      <c r="D72" s="30">
        <v>0.27</v>
      </c>
      <c r="E72" s="25" t="s">
        <v>523</v>
      </c>
      <c r="F72" s="60">
        <v>2089</v>
      </c>
      <c r="G72" s="60">
        <v>1899</v>
      </c>
      <c r="H72" s="60">
        <v>1449</v>
      </c>
      <c r="I72" s="60">
        <v>1158</v>
      </c>
      <c r="J72" s="60">
        <v>0</v>
      </c>
      <c r="K72" s="60">
        <f t="shared" si="19"/>
        <v>1158</v>
      </c>
      <c r="L72" s="82">
        <f t="shared" si="15"/>
        <v>0.39020537124802529</v>
      </c>
      <c r="M72" s="146">
        <v>1299</v>
      </c>
      <c r="N72" s="96">
        <v>115</v>
      </c>
      <c r="O72" s="220">
        <f t="shared" si="10"/>
        <v>1043</v>
      </c>
      <c r="P72" s="221">
        <f t="shared" si="11"/>
        <v>0.19707467282525018</v>
      </c>
      <c r="Q72" s="146">
        <v>1299</v>
      </c>
      <c r="R72" s="96">
        <v>115</v>
      </c>
      <c r="S72" s="251">
        <f t="shared" si="16"/>
        <v>1043</v>
      </c>
      <c r="T72" s="252">
        <f t="shared" si="12"/>
        <v>0.19707467282525018</v>
      </c>
      <c r="U72" s="146">
        <v>1449</v>
      </c>
      <c r="V72" s="220">
        <v>0</v>
      </c>
      <c r="W72" s="220">
        <f t="shared" si="17"/>
        <v>1158</v>
      </c>
      <c r="X72" s="221">
        <f t="shared" si="13"/>
        <v>0.20082815734989648</v>
      </c>
      <c r="Y72" s="146">
        <v>1199</v>
      </c>
      <c r="Z72" s="96">
        <v>195</v>
      </c>
      <c r="AA72" s="251">
        <f t="shared" si="18"/>
        <v>963</v>
      </c>
      <c r="AB72" s="252">
        <f t="shared" si="14"/>
        <v>0.19683069224353628</v>
      </c>
    </row>
    <row r="73" spans="1:28" s="4" customFormat="1" ht="12.75" customHeight="1" thickBot="1">
      <c r="A73" s="26" t="s">
        <v>520</v>
      </c>
      <c r="B73" s="23" t="s">
        <v>29</v>
      </c>
      <c r="C73" s="110"/>
      <c r="D73" s="31">
        <v>0.27</v>
      </c>
      <c r="E73" s="2" t="s">
        <v>524</v>
      </c>
      <c r="F73" s="35">
        <v>3189</v>
      </c>
      <c r="G73" s="35">
        <v>2899</v>
      </c>
      <c r="H73" s="35">
        <v>2349</v>
      </c>
      <c r="I73" s="35">
        <v>1890</v>
      </c>
      <c r="J73" s="35">
        <v>0</v>
      </c>
      <c r="K73" s="35">
        <f t="shared" si="19"/>
        <v>1890</v>
      </c>
      <c r="L73" s="83">
        <f t="shared" si="15"/>
        <v>0.34805105208692655</v>
      </c>
      <c r="M73" s="149">
        <v>2199</v>
      </c>
      <c r="N73" s="94">
        <v>111</v>
      </c>
      <c r="O73" s="222">
        <f t="shared" si="10"/>
        <v>1779</v>
      </c>
      <c r="P73" s="223">
        <f t="shared" si="11"/>
        <v>0.19099590723055934</v>
      </c>
      <c r="Q73" s="149">
        <v>2199</v>
      </c>
      <c r="R73" s="94">
        <v>111</v>
      </c>
      <c r="S73" s="253">
        <f t="shared" si="16"/>
        <v>1779</v>
      </c>
      <c r="T73" s="254">
        <f t="shared" si="12"/>
        <v>0.19099590723055934</v>
      </c>
      <c r="U73" s="149">
        <v>2349</v>
      </c>
      <c r="V73" s="222">
        <v>0</v>
      </c>
      <c r="W73" s="222">
        <f t="shared" si="17"/>
        <v>1890</v>
      </c>
      <c r="X73" s="223">
        <f t="shared" si="13"/>
        <v>0.19540229885057472</v>
      </c>
      <c r="Y73" s="149">
        <v>1999</v>
      </c>
      <c r="Z73" s="94">
        <v>265</v>
      </c>
      <c r="AA73" s="253">
        <f t="shared" si="18"/>
        <v>1625</v>
      </c>
      <c r="AB73" s="254">
        <f t="shared" si="14"/>
        <v>0.18709354677338669</v>
      </c>
    </row>
    <row r="74" spans="1:28" s="4" customFormat="1" ht="13.5" customHeight="1">
      <c r="A74" s="27" t="s">
        <v>607</v>
      </c>
      <c r="B74" s="21" t="s">
        <v>29</v>
      </c>
      <c r="C74" s="194" t="s">
        <v>5</v>
      </c>
      <c r="D74" s="32">
        <v>0.27</v>
      </c>
      <c r="E74" s="6" t="s">
        <v>611</v>
      </c>
      <c r="F74" s="75">
        <v>1099</v>
      </c>
      <c r="G74" s="61">
        <v>999</v>
      </c>
      <c r="H74" s="55">
        <v>799</v>
      </c>
      <c r="I74" s="55">
        <v>657</v>
      </c>
      <c r="J74" s="55">
        <v>0</v>
      </c>
      <c r="K74" s="75">
        <f t="shared" si="19"/>
        <v>657</v>
      </c>
      <c r="L74" s="84">
        <f t="shared" si="15"/>
        <v>0.34234234234234234</v>
      </c>
      <c r="M74" s="224">
        <v>999</v>
      </c>
      <c r="N74" s="225">
        <v>0</v>
      </c>
      <c r="O74" s="225">
        <f t="shared" si="10"/>
        <v>657</v>
      </c>
      <c r="P74" s="226">
        <f t="shared" si="11"/>
        <v>0.34234234234234234</v>
      </c>
      <c r="Q74" s="255">
        <v>999</v>
      </c>
      <c r="R74" s="256">
        <v>0</v>
      </c>
      <c r="S74" s="256">
        <f t="shared" si="16"/>
        <v>657</v>
      </c>
      <c r="T74" s="257">
        <f t="shared" si="12"/>
        <v>0.34234234234234234</v>
      </c>
      <c r="U74" s="224">
        <v>999</v>
      </c>
      <c r="V74" s="225">
        <v>0</v>
      </c>
      <c r="W74" s="225">
        <f t="shared" si="17"/>
        <v>657</v>
      </c>
      <c r="X74" s="226">
        <f t="shared" si="13"/>
        <v>0.34234234234234234</v>
      </c>
      <c r="Y74" s="147">
        <v>599</v>
      </c>
      <c r="Z74" s="95">
        <v>156</v>
      </c>
      <c r="AA74" s="256">
        <f t="shared" si="18"/>
        <v>501</v>
      </c>
      <c r="AB74" s="257">
        <f t="shared" si="14"/>
        <v>0.1636060100166945</v>
      </c>
    </row>
    <row r="75" spans="1:28" s="4" customFormat="1" ht="12.75" customHeight="1">
      <c r="A75" s="104" t="s">
        <v>609</v>
      </c>
      <c r="B75" s="24" t="s">
        <v>29</v>
      </c>
      <c r="C75" s="150" t="s">
        <v>5</v>
      </c>
      <c r="D75" s="30">
        <v>0.27</v>
      </c>
      <c r="E75" s="25" t="s">
        <v>612</v>
      </c>
      <c r="F75" s="60">
        <v>1649</v>
      </c>
      <c r="G75" s="60">
        <v>1499</v>
      </c>
      <c r="H75" s="60">
        <v>1199</v>
      </c>
      <c r="I75" s="60">
        <v>987</v>
      </c>
      <c r="J75" s="60">
        <v>0</v>
      </c>
      <c r="K75" s="60">
        <f t="shared" si="19"/>
        <v>987</v>
      </c>
      <c r="L75" s="82">
        <f t="shared" si="15"/>
        <v>0.34156104069379584</v>
      </c>
      <c r="M75" s="146">
        <v>999</v>
      </c>
      <c r="N75" s="96">
        <v>157</v>
      </c>
      <c r="O75" s="220">
        <f t="shared" si="10"/>
        <v>830</v>
      </c>
      <c r="P75" s="221">
        <f t="shared" si="11"/>
        <v>0.16916916916916916</v>
      </c>
      <c r="Q75" s="146">
        <v>999</v>
      </c>
      <c r="R75" s="96">
        <v>157</v>
      </c>
      <c r="S75" s="251">
        <f t="shared" si="16"/>
        <v>830</v>
      </c>
      <c r="T75" s="252">
        <f t="shared" si="12"/>
        <v>0.16916916916916916</v>
      </c>
      <c r="U75" s="146">
        <v>1049</v>
      </c>
      <c r="V75" s="96">
        <v>116</v>
      </c>
      <c r="W75" s="220">
        <f t="shared" si="17"/>
        <v>871</v>
      </c>
      <c r="X75" s="221">
        <f t="shared" si="13"/>
        <v>0.16968541468064824</v>
      </c>
      <c r="Y75" s="146">
        <v>999</v>
      </c>
      <c r="Z75" s="96">
        <v>155</v>
      </c>
      <c r="AA75" s="251">
        <f t="shared" si="18"/>
        <v>832</v>
      </c>
      <c r="AB75" s="252">
        <f t="shared" si="14"/>
        <v>0.16716716716716717</v>
      </c>
    </row>
    <row r="76" spans="1:28" s="4" customFormat="1" ht="12.75" customHeight="1">
      <c r="A76" s="104" t="s">
        <v>608</v>
      </c>
      <c r="B76" s="24" t="s">
        <v>29</v>
      </c>
      <c r="C76" s="150" t="s">
        <v>5</v>
      </c>
      <c r="D76" s="30">
        <v>0.27</v>
      </c>
      <c r="E76" s="25" t="s">
        <v>613</v>
      </c>
      <c r="F76" s="60">
        <v>1209</v>
      </c>
      <c r="G76" s="60">
        <v>1099</v>
      </c>
      <c r="H76" s="60">
        <v>899</v>
      </c>
      <c r="I76" s="60">
        <v>741</v>
      </c>
      <c r="J76" s="60">
        <v>0</v>
      </c>
      <c r="K76" s="60">
        <f t="shared" si="19"/>
        <v>741</v>
      </c>
      <c r="L76" s="82">
        <f t="shared" si="15"/>
        <v>0.32575068243858052</v>
      </c>
      <c r="M76" s="219">
        <v>1099</v>
      </c>
      <c r="N76" s="220">
        <v>0</v>
      </c>
      <c r="O76" s="220">
        <f t="shared" si="10"/>
        <v>741</v>
      </c>
      <c r="P76" s="221">
        <f t="shared" si="11"/>
        <v>0.32575068243858052</v>
      </c>
      <c r="Q76" s="250">
        <v>1099</v>
      </c>
      <c r="R76" s="251">
        <v>0</v>
      </c>
      <c r="S76" s="251">
        <f t="shared" si="16"/>
        <v>741</v>
      </c>
      <c r="T76" s="252">
        <f t="shared" si="12"/>
        <v>0.32575068243858052</v>
      </c>
      <c r="U76" s="219">
        <v>1099</v>
      </c>
      <c r="V76" s="220">
        <v>0</v>
      </c>
      <c r="W76" s="220">
        <f t="shared" si="17"/>
        <v>741</v>
      </c>
      <c r="X76" s="221">
        <f t="shared" si="13"/>
        <v>0.32575068243858052</v>
      </c>
      <c r="Y76" s="146">
        <v>699</v>
      </c>
      <c r="Z76" s="96">
        <v>156</v>
      </c>
      <c r="AA76" s="251">
        <f t="shared" si="18"/>
        <v>585</v>
      </c>
      <c r="AB76" s="252">
        <f t="shared" si="14"/>
        <v>0.1630901287553648</v>
      </c>
    </row>
    <row r="77" spans="1:28" s="4" customFormat="1" ht="12.75" customHeight="1" thickBot="1">
      <c r="A77" s="26" t="s">
        <v>610</v>
      </c>
      <c r="B77" s="23" t="s">
        <v>29</v>
      </c>
      <c r="C77" s="196" t="s">
        <v>5</v>
      </c>
      <c r="D77" s="31">
        <v>0.27</v>
      </c>
      <c r="E77" s="2" t="s">
        <v>614</v>
      </c>
      <c r="F77" s="35">
        <v>1759</v>
      </c>
      <c r="G77" s="35">
        <v>1599</v>
      </c>
      <c r="H77" s="35">
        <v>1299</v>
      </c>
      <c r="I77" s="35">
        <v>1070</v>
      </c>
      <c r="J77" s="35">
        <v>0</v>
      </c>
      <c r="K77" s="35">
        <f t="shared" si="19"/>
        <v>1070</v>
      </c>
      <c r="L77" s="83">
        <f t="shared" si="15"/>
        <v>0.33083176985616009</v>
      </c>
      <c r="M77" s="149">
        <v>899</v>
      </c>
      <c r="N77" s="94">
        <v>317</v>
      </c>
      <c r="O77" s="222">
        <f t="shared" si="10"/>
        <v>753</v>
      </c>
      <c r="P77" s="223">
        <f t="shared" si="11"/>
        <v>0.16240266963292546</v>
      </c>
      <c r="Q77" s="149">
        <v>899</v>
      </c>
      <c r="R77" s="94">
        <v>317</v>
      </c>
      <c r="S77" s="253">
        <f t="shared" si="16"/>
        <v>753</v>
      </c>
      <c r="T77" s="254">
        <f t="shared" si="12"/>
        <v>0.16240266963292546</v>
      </c>
      <c r="U77" s="149">
        <v>1049</v>
      </c>
      <c r="V77" s="94">
        <v>195</v>
      </c>
      <c r="W77" s="222">
        <f t="shared" si="17"/>
        <v>875</v>
      </c>
      <c r="X77" s="223">
        <f t="shared" si="13"/>
        <v>0.16587225929456625</v>
      </c>
      <c r="Y77" s="149">
        <v>899</v>
      </c>
      <c r="Z77" s="94">
        <v>315</v>
      </c>
      <c r="AA77" s="253">
        <f t="shared" si="18"/>
        <v>755</v>
      </c>
      <c r="AB77" s="254">
        <f t="shared" si="14"/>
        <v>0.16017797552836485</v>
      </c>
    </row>
    <row r="78" spans="1:28" s="4" customFormat="1" ht="13.5" customHeight="1">
      <c r="A78" s="27" t="s">
        <v>525</v>
      </c>
      <c r="B78" s="21" t="s">
        <v>29</v>
      </c>
      <c r="C78" s="69"/>
      <c r="D78" s="32">
        <v>0.79</v>
      </c>
      <c r="E78" s="6" t="s">
        <v>527</v>
      </c>
      <c r="F78" s="75">
        <v>2419</v>
      </c>
      <c r="G78" s="61">
        <v>2199</v>
      </c>
      <c r="H78" s="55">
        <v>1699</v>
      </c>
      <c r="I78" s="55">
        <v>1383</v>
      </c>
      <c r="J78" s="55">
        <v>0</v>
      </c>
      <c r="K78" s="75">
        <f t="shared" si="19"/>
        <v>1383</v>
      </c>
      <c r="L78" s="84">
        <f t="shared" si="15"/>
        <v>0.37107776261937242</v>
      </c>
      <c r="M78" s="147">
        <v>1399</v>
      </c>
      <c r="N78" s="95">
        <v>232</v>
      </c>
      <c r="O78" s="225">
        <f t="shared" si="10"/>
        <v>1151</v>
      </c>
      <c r="P78" s="226">
        <f t="shared" si="11"/>
        <v>0.17726947819871336</v>
      </c>
      <c r="Q78" s="147">
        <v>1399</v>
      </c>
      <c r="R78" s="95">
        <v>232</v>
      </c>
      <c r="S78" s="256">
        <f t="shared" si="16"/>
        <v>1151</v>
      </c>
      <c r="T78" s="257">
        <f t="shared" si="12"/>
        <v>0.17726947819871336</v>
      </c>
      <c r="U78" s="147">
        <v>1699</v>
      </c>
      <c r="V78" s="225">
        <v>0</v>
      </c>
      <c r="W78" s="225">
        <f t="shared" si="17"/>
        <v>1383</v>
      </c>
      <c r="X78" s="226">
        <f t="shared" si="13"/>
        <v>0.18599175985874045</v>
      </c>
      <c r="Y78" s="147">
        <v>1399</v>
      </c>
      <c r="Z78" s="95">
        <v>230</v>
      </c>
      <c r="AA78" s="256">
        <f t="shared" si="18"/>
        <v>1153</v>
      </c>
      <c r="AB78" s="257">
        <f t="shared" si="14"/>
        <v>0.1758398856325947</v>
      </c>
    </row>
    <row r="79" spans="1:28" s="4" customFormat="1" ht="13.5" customHeight="1">
      <c r="A79" s="27" t="s">
        <v>526</v>
      </c>
      <c r="B79" s="21" t="s">
        <v>29</v>
      </c>
      <c r="C79" s="69"/>
      <c r="D79" s="32">
        <v>0.79</v>
      </c>
      <c r="E79" s="6" t="s">
        <v>528</v>
      </c>
      <c r="F79" s="75">
        <v>3079</v>
      </c>
      <c r="G79" s="61">
        <v>2799</v>
      </c>
      <c r="H79" s="55">
        <v>2199</v>
      </c>
      <c r="I79" s="55">
        <v>1793</v>
      </c>
      <c r="J79" s="55">
        <v>0</v>
      </c>
      <c r="K79" s="75">
        <f t="shared" si="19"/>
        <v>1793</v>
      </c>
      <c r="L79" s="84">
        <f t="shared" si="15"/>
        <v>0.35941407645587709</v>
      </c>
      <c r="M79" s="147">
        <v>1899</v>
      </c>
      <c r="N79" s="95">
        <v>231</v>
      </c>
      <c r="O79" s="225">
        <f t="shared" si="10"/>
        <v>1562</v>
      </c>
      <c r="P79" s="226">
        <f t="shared" si="11"/>
        <v>0.17746182201158506</v>
      </c>
      <c r="Q79" s="147">
        <v>1899</v>
      </c>
      <c r="R79" s="95">
        <v>231</v>
      </c>
      <c r="S79" s="256">
        <f t="shared" si="16"/>
        <v>1562</v>
      </c>
      <c r="T79" s="257">
        <f t="shared" si="12"/>
        <v>0.17746182201158506</v>
      </c>
      <c r="U79" s="147">
        <v>2199</v>
      </c>
      <c r="V79" s="225">
        <v>0</v>
      </c>
      <c r="W79" s="225">
        <f t="shared" si="17"/>
        <v>1793</v>
      </c>
      <c r="X79" s="226">
        <f t="shared" si="13"/>
        <v>0.18462937698954071</v>
      </c>
      <c r="Y79" s="147">
        <v>1899</v>
      </c>
      <c r="Z79" s="95">
        <v>230</v>
      </c>
      <c r="AA79" s="256">
        <f t="shared" si="18"/>
        <v>1563</v>
      </c>
      <c r="AB79" s="257">
        <f t="shared" si="14"/>
        <v>0.17693522906793049</v>
      </c>
    </row>
    <row r="80" spans="1:28" s="4" customFormat="1" ht="12.75" customHeight="1">
      <c r="A80" s="104" t="s">
        <v>245</v>
      </c>
      <c r="B80" s="24" t="s">
        <v>29</v>
      </c>
      <c r="C80" s="66"/>
      <c r="D80" s="30">
        <v>0.79</v>
      </c>
      <c r="E80" s="25" t="s">
        <v>246</v>
      </c>
      <c r="F80" s="60">
        <v>2529</v>
      </c>
      <c r="G80" s="60">
        <v>2299</v>
      </c>
      <c r="H80" s="60">
        <v>1799</v>
      </c>
      <c r="I80" s="60">
        <v>1474</v>
      </c>
      <c r="J80" s="60">
        <v>0</v>
      </c>
      <c r="K80" s="60">
        <f t="shared" si="19"/>
        <v>1474</v>
      </c>
      <c r="L80" s="82">
        <f t="shared" si="15"/>
        <v>0.35885167464114831</v>
      </c>
      <c r="M80" s="146">
        <v>1499</v>
      </c>
      <c r="N80" s="96">
        <v>233</v>
      </c>
      <c r="O80" s="220">
        <f t="shared" si="10"/>
        <v>1241</v>
      </c>
      <c r="P80" s="221">
        <f t="shared" si="11"/>
        <v>0.17211474316210806</v>
      </c>
      <c r="Q80" s="146">
        <v>1499</v>
      </c>
      <c r="R80" s="96">
        <v>233</v>
      </c>
      <c r="S80" s="251">
        <f t="shared" si="16"/>
        <v>1241</v>
      </c>
      <c r="T80" s="252">
        <f t="shared" si="12"/>
        <v>0.17211474316210806</v>
      </c>
      <c r="U80" s="146">
        <v>1499</v>
      </c>
      <c r="V80" s="96">
        <v>233</v>
      </c>
      <c r="W80" s="220">
        <f t="shared" si="17"/>
        <v>1241</v>
      </c>
      <c r="X80" s="221">
        <f t="shared" si="13"/>
        <v>0.17211474316210806</v>
      </c>
      <c r="Y80" s="146">
        <v>1499</v>
      </c>
      <c r="Z80" s="96">
        <v>230</v>
      </c>
      <c r="AA80" s="251">
        <f t="shared" si="18"/>
        <v>1244</v>
      </c>
      <c r="AB80" s="252">
        <f t="shared" si="14"/>
        <v>0.17011340893929286</v>
      </c>
    </row>
    <row r="81" spans="1:28" s="4" customFormat="1" ht="12.75" customHeight="1">
      <c r="A81" s="104" t="s">
        <v>247</v>
      </c>
      <c r="B81" s="24" t="s">
        <v>29</v>
      </c>
      <c r="C81" s="66"/>
      <c r="D81" s="30">
        <v>0.79</v>
      </c>
      <c r="E81" s="25" t="s">
        <v>246</v>
      </c>
      <c r="F81" s="60">
        <v>2419</v>
      </c>
      <c r="G81" s="60">
        <v>2199</v>
      </c>
      <c r="H81" s="60">
        <v>1699</v>
      </c>
      <c r="I81" s="60">
        <v>1394</v>
      </c>
      <c r="J81" s="60">
        <v>0</v>
      </c>
      <c r="K81" s="60">
        <f t="shared" si="19"/>
        <v>1394</v>
      </c>
      <c r="L81" s="82">
        <f t="shared" si="15"/>
        <v>0.36607548885857205</v>
      </c>
      <c r="M81" s="146">
        <v>1399</v>
      </c>
      <c r="N81" s="96">
        <v>235</v>
      </c>
      <c r="O81" s="220">
        <f t="shared" ref="O81:O110" si="20">K81-N81</f>
        <v>1159</v>
      </c>
      <c r="P81" s="221">
        <f t="shared" ref="P81:P110" si="21">(M81-O81)/M81</f>
        <v>0.17155110793423875</v>
      </c>
      <c r="Q81" s="146">
        <v>1399</v>
      </c>
      <c r="R81" s="96">
        <v>235</v>
      </c>
      <c r="S81" s="251">
        <f t="shared" si="16"/>
        <v>1159</v>
      </c>
      <c r="T81" s="252">
        <f t="shared" ref="T81:T110" si="22">(Q81-S81)/Q81</f>
        <v>0.17155110793423875</v>
      </c>
      <c r="U81" s="146">
        <v>1399</v>
      </c>
      <c r="V81" s="96">
        <v>235</v>
      </c>
      <c r="W81" s="220">
        <f t="shared" si="17"/>
        <v>1159</v>
      </c>
      <c r="X81" s="221">
        <f t="shared" ref="X81:X110" si="23">(U81-W81)/U81</f>
        <v>0.17155110793423875</v>
      </c>
      <c r="Y81" s="146">
        <v>1399</v>
      </c>
      <c r="Z81" s="96">
        <v>232</v>
      </c>
      <c r="AA81" s="251">
        <f t="shared" si="18"/>
        <v>1162</v>
      </c>
      <c r="AB81" s="252">
        <f t="shared" ref="AB81:AB110" si="24">(Y81-AA81)/Y81</f>
        <v>0.16940671908506075</v>
      </c>
    </row>
    <row r="82" spans="1:28" s="4" customFormat="1" ht="12.75" customHeight="1" thickBot="1">
      <c r="A82" s="26" t="s">
        <v>248</v>
      </c>
      <c r="B82" s="23" t="s">
        <v>29</v>
      </c>
      <c r="C82" s="67"/>
      <c r="D82" s="31">
        <v>0.79</v>
      </c>
      <c r="E82" s="2" t="s">
        <v>529</v>
      </c>
      <c r="F82" s="35">
        <v>3519</v>
      </c>
      <c r="G82" s="35">
        <v>3199</v>
      </c>
      <c r="H82" s="35">
        <v>2399</v>
      </c>
      <c r="I82" s="35">
        <v>1880</v>
      </c>
      <c r="J82" s="35">
        <v>0</v>
      </c>
      <c r="K82" s="35">
        <f t="shared" si="19"/>
        <v>1880</v>
      </c>
      <c r="L82" s="83">
        <f t="shared" si="15"/>
        <v>0.41231634885901847</v>
      </c>
      <c r="M82" s="149">
        <v>1899</v>
      </c>
      <c r="N82" s="94">
        <v>380</v>
      </c>
      <c r="O82" s="222">
        <f t="shared" si="20"/>
        <v>1500</v>
      </c>
      <c r="P82" s="223">
        <f t="shared" si="21"/>
        <v>0.21011058451816747</v>
      </c>
      <c r="Q82" s="149">
        <v>1899</v>
      </c>
      <c r="R82" s="94">
        <v>380</v>
      </c>
      <c r="S82" s="253">
        <f t="shared" ref="S82:S110" si="25">$K82-R82</f>
        <v>1500</v>
      </c>
      <c r="T82" s="254">
        <f t="shared" si="22"/>
        <v>0.21011058451816747</v>
      </c>
      <c r="U82" s="149">
        <v>1999</v>
      </c>
      <c r="V82" s="94">
        <v>308</v>
      </c>
      <c r="W82" s="222">
        <f t="shared" ref="W82:W110" si="26">$K82-V82</f>
        <v>1572</v>
      </c>
      <c r="X82" s="223">
        <f t="shared" si="23"/>
        <v>0.21360680340170085</v>
      </c>
      <c r="Y82" s="149">
        <v>2099</v>
      </c>
      <c r="Z82" s="94">
        <v>221</v>
      </c>
      <c r="AA82" s="253">
        <f t="shared" ref="AA82:AA110" si="27">$K82-Z82</f>
        <v>1659</v>
      </c>
      <c r="AB82" s="254">
        <f t="shared" si="24"/>
        <v>0.20962363030014292</v>
      </c>
    </row>
    <row r="83" spans="1:28" s="4" customFormat="1" ht="12.75" customHeight="1">
      <c r="A83" s="104" t="s">
        <v>249</v>
      </c>
      <c r="B83" s="24" t="s">
        <v>29</v>
      </c>
      <c r="C83" s="66"/>
      <c r="D83" s="30">
        <v>1.56</v>
      </c>
      <c r="E83" s="25" t="s">
        <v>252</v>
      </c>
      <c r="F83" s="60">
        <v>3739</v>
      </c>
      <c r="G83" s="60">
        <v>3399</v>
      </c>
      <c r="H83" s="60">
        <v>2599</v>
      </c>
      <c r="I83" s="60">
        <v>2058</v>
      </c>
      <c r="J83" s="60">
        <v>0</v>
      </c>
      <c r="K83" s="60">
        <f>IFERROR(I83-J83,I83)</f>
        <v>2058</v>
      </c>
      <c r="L83" s="82">
        <f t="shared" si="15"/>
        <v>0.39452780229479256</v>
      </c>
      <c r="M83" s="146">
        <v>2299</v>
      </c>
      <c r="N83" s="96">
        <v>230</v>
      </c>
      <c r="O83" s="220">
        <f t="shared" si="20"/>
        <v>1828</v>
      </c>
      <c r="P83" s="221">
        <f t="shared" si="21"/>
        <v>0.20487168334058287</v>
      </c>
      <c r="Q83" s="146">
        <v>2299</v>
      </c>
      <c r="R83" s="96">
        <v>230</v>
      </c>
      <c r="S83" s="251">
        <f t="shared" si="25"/>
        <v>1828</v>
      </c>
      <c r="T83" s="252">
        <f t="shared" si="22"/>
        <v>0.20487168334058287</v>
      </c>
      <c r="U83" s="146">
        <v>2099</v>
      </c>
      <c r="V83" s="96">
        <v>385</v>
      </c>
      <c r="W83" s="220">
        <f t="shared" si="26"/>
        <v>1673</v>
      </c>
      <c r="X83" s="221">
        <f t="shared" si="23"/>
        <v>0.20295378751786566</v>
      </c>
      <c r="Y83" s="146">
        <v>2299</v>
      </c>
      <c r="Z83" s="96">
        <v>225</v>
      </c>
      <c r="AA83" s="251">
        <f t="shared" si="27"/>
        <v>1833</v>
      </c>
      <c r="AB83" s="252">
        <f t="shared" si="24"/>
        <v>0.20269682470639408</v>
      </c>
    </row>
    <row r="84" spans="1:28" s="4" customFormat="1" ht="12.75" customHeight="1">
      <c r="A84" s="104" t="s">
        <v>250</v>
      </c>
      <c r="B84" s="24" t="s">
        <v>29</v>
      </c>
      <c r="C84" s="66"/>
      <c r="D84" s="30">
        <v>1.56</v>
      </c>
      <c r="E84" s="25" t="s">
        <v>252</v>
      </c>
      <c r="F84" s="60">
        <v>3629</v>
      </c>
      <c r="G84" s="60">
        <v>3299</v>
      </c>
      <c r="H84" s="60">
        <v>2499</v>
      </c>
      <c r="I84" s="60">
        <v>1978</v>
      </c>
      <c r="J84" s="60">
        <v>0</v>
      </c>
      <c r="K84" s="60">
        <f t="shared" si="19"/>
        <v>1978</v>
      </c>
      <c r="L84" s="82">
        <f t="shared" si="15"/>
        <v>0.40042437102152167</v>
      </c>
      <c r="M84" s="146">
        <v>1999</v>
      </c>
      <c r="N84" s="96">
        <v>390</v>
      </c>
      <c r="O84" s="220">
        <f t="shared" si="20"/>
        <v>1588</v>
      </c>
      <c r="P84" s="221">
        <f t="shared" si="21"/>
        <v>0.20560280140070036</v>
      </c>
      <c r="Q84" s="146">
        <v>1999</v>
      </c>
      <c r="R84" s="96">
        <v>390</v>
      </c>
      <c r="S84" s="251">
        <f t="shared" si="25"/>
        <v>1588</v>
      </c>
      <c r="T84" s="252">
        <f t="shared" si="22"/>
        <v>0.20560280140070036</v>
      </c>
      <c r="U84" s="146">
        <v>1999</v>
      </c>
      <c r="V84" s="96">
        <v>385</v>
      </c>
      <c r="W84" s="220">
        <f t="shared" si="26"/>
        <v>1593</v>
      </c>
      <c r="X84" s="221">
        <f t="shared" si="23"/>
        <v>0.20310155077538769</v>
      </c>
      <c r="Y84" s="146">
        <v>1999</v>
      </c>
      <c r="Z84" s="96">
        <v>380</v>
      </c>
      <c r="AA84" s="251">
        <f t="shared" si="27"/>
        <v>1598</v>
      </c>
      <c r="AB84" s="252">
        <f t="shared" si="24"/>
        <v>0.20060030015007504</v>
      </c>
    </row>
    <row r="85" spans="1:28" s="4" customFormat="1" ht="12.75" customHeight="1" thickBot="1">
      <c r="A85" s="26" t="s">
        <v>251</v>
      </c>
      <c r="B85" s="23" t="s">
        <v>29</v>
      </c>
      <c r="C85" s="67"/>
      <c r="D85" s="31">
        <v>1.56</v>
      </c>
      <c r="E85" s="2" t="s">
        <v>253</v>
      </c>
      <c r="F85" s="35">
        <v>4509</v>
      </c>
      <c r="G85" s="35">
        <v>4099</v>
      </c>
      <c r="H85" s="35">
        <v>3199</v>
      </c>
      <c r="I85" s="35">
        <v>2480</v>
      </c>
      <c r="J85" s="35">
        <v>0</v>
      </c>
      <c r="K85" s="35">
        <f t="shared" si="19"/>
        <v>2480</v>
      </c>
      <c r="L85" s="83">
        <f t="shared" si="15"/>
        <v>0.39497438399609663</v>
      </c>
      <c r="M85" s="149">
        <v>2499</v>
      </c>
      <c r="N85" s="94">
        <v>510</v>
      </c>
      <c r="O85" s="222">
        <f t="shared" si="20"/>
        <v>1970</v>
      </c>
      <c r="P85" s="223">
        <f t="shared" si="21"/>
        <v>0.21168467386954781</v>
      </c>
      <c r="Q85" s="149">
        <v>2499</v>
      </c>
      <c r="R85" s="94">
        <v>510</v>
      </c>
      <c r="S85" s="253">
        <f t="shared" si="25"/>
        <v>1970</v>
      </c>
      <c r="T85" s="254">
        <f t="shared" si="22"/>
        <v>0.21168467386954781</v>
      </c>
      <c r="U85" s="149">
        <v>2499</v>
      </c>
      <c r="V85" s="94">
        <v>535</v>
      </c>
      <c r="W85" s="222">
        <f t="shared" si="26"/>
        <v>1945</v>
      </c>
      <c r="X85" s="223">
        <f t="shared" si="23"/>
        <v>0.22168867547018808</v>
      </c>
      <c r="Y85" s="149">
        <v>2699</v>
      </c>
      <c r="Z85" s="94">
        <v>360</v>
      </c>
      <c r="AA85" s="253">
        <f t="shared" si="27"/>
        <v>2120</v>
      </c>
      <c r="AB85" s="254">
        <f t="shared" si="24"/>
        <v>0.21452389773990366</v>
      </c>
    </row>
    <row r="86" spans="1:28" s="4" customFormat="1" ht="12.75" customHeight="1">
      <c r="A86" s="106" t="s">
        <v>254</v>
      </c>
      <c r="B86" s="123" t="s">
        <v>29</v>
      </c>
      <c r="C86" s="66"/>
      <c r="D86" s="125">
        <v>1.19</v>
      </c>
      <c r="E86" s="25" t="s">
        <v>257</v>
      </c>
      <c r="F86" s="108">
        <v>4289</v>
      </c>
      <c r="G86" s="109">
        <v>3899</v>
      </c>
      <c r="H86" s="107">
        <v>2999</v>
      </c>
      <c r="I86" s="107">
        <v>2375</v>
      </c>
      <c r="J86" s="107">
        <v>0</v>
      </c>
      <c r="K86" s="108">
        <f t="shared" si="19"/>
        <v>2375</v>
      </c>
      <c r="L86" s="86">
        <f t="shared" si="15"/>
        <v>0.39086945370607851</v>
      </c>
      <c r="M86" s="165">
        <v>2599</v>
      </c>
      <c r="N86" s="205">
        <v>309</v>
      </c>
      <c r="O86" s="229">
        <f t="shared" si="20"/>
        <v>2066</v>
      </c>
      <c r="P86" s="230">
        <f t="shared" si="21"/>
        <v>0.20507887649095807</v>
      </c>
      <c r="Q86" s="165">
        <v>2599</v>
      </c>
      <c r="R86" s="205">
        <v>309</v>
      </c>
      <c r="S86" s="261">
        <f t="shared" si="25"/>
        <v>2066</v>
      </c>
      <c r="T86" s="262">
        <f t="shared" si="22"/>
        <v>0.20507887649095807</v>
      </c>
      <c r="U86" s="165">
        <v>2499</v>
      </c>
      <c r="V86" s="205">
        <v>385</v>
      </c>
      <c r="W86" s="229">
        <f t="shared" si="26"/>
        <v>1990</v>
      </c>
      <c r="X86" s="230">
        <f t="shared" si="23"/>
        <v>0.20368147258903563</v>
      </c>
      <c r="Y86" s="165">
        <v>2599</v>
      </c>
      <c r="Z86" s="205">
        <v>300</v>
      </c>
      <c r="AA86" s="261">
        <f t="shared" si="27"/>
        <v>2075</v>
      </c>
      <c r="AB86" s="262">
        <f t="shared" si="24"/>
        <v>0.20161600615621392</v>
      </c>
    </row>
    <row r="87" spans="1:28" s="4" customFormat="1" ht="12.75" customHeight="1">
      <c r="A87" s="175" t="s">
        <v>255</v>
      </c>
      <c r="B87" s="139" t="s">
        <v>29</v>
      </c>
      <c r="C87" s="66"/>
      <c r="D87" s="141">
        <v>1.19</v>
      </c>
      <c r="E87" s="126" t="s">
        <v>257</v>
      </c>
      <c r="F87" s="143">
        <v>4179</v>
      </c>
      <c r="G87" s="60">
        <v>3799</v>
      </c>
      <c r="H87" s="144">
        <v>2899</v>
      </c>
      <c r="I87" s="144">
        <v>2295</v>
      </c>
      <c r="J87" s="144">
        <v>0</v>
      </c>
      <c r="K87" s="143">
        <f t="shared" si="19"/>
        <v>2295</v>
      </c>
      <c r="L87" s="145">
        <f t="shared" si="15"/>
        <v>0.39589365622532247</v>
      </c>
      <c r="M87" s="148">
        <v>2499</v>
      </c>
      <c r="N87" s="206">
        <v>309</v>
      </c>
      <c r="O87" s="231">
        <f t="shared" si="20"/>
        <v>1986</v>
      </c>
      <c r="P87" s="232">
        <f t="shared" si="21"/>
        <v>0.20528211284513806</v>
      </c>
      <c r="Q87" s="148">
        <v>2499</v>
      </c>
      <c r="R87" s="206">
        <v>309</v>
      </c>
      <c r="S87" s="263">
        <f t="shared" si="25"/>
        <v>1986</v>
      </c>
      <c r="T87" s="264">
        <f t="shared" si="22"/>
        <v>0.20528211284513806</v>
      </c>
      <c r="U87" s="148">
        <v>2299</v>
      </c>
      <c r="V87" s="206">
        <v>468</v>
      </c>
      <c r="W87" s="231">
        <f t="shared" si="26"/>
        <v>1827</v>
      </c>
      <c r="X87" s="232">
        <f t="shared" si="23"/>
        <v>0.20530665506742063</v>
      </c>
      <c r="Y87" s="148">
        <v>2499</v>
      </c>
      <c r="Z87" s="206">
        <v>300</v>
      </c>
      <c r="AA87" s="263">
        <f t="shared" si="27"/>
        <v>1995</v>
      </c>
      <c r="AB87" s="264">
        <f t="shared" si="24"/>
        <v>0.20168067226890757</v>
      </c>
    </row>
    <row r="88" spans="1:28" s="4" customFormat="1" ht="12.75" customHeight="1" thickBot="1">
      <c r="A88" s="26" t="s">
        <v>256</v>
      </c>
      <c r="B88" s="23" t="s">
        <v>29</v>
      </c>
      <c r="C88" s="67"/>
      <c r="D88" s="31">
        <v>1.19</v>
      </c>
      <c r="E88" s="2" t="s">
        <v>258</v>
      </c>
      <c r="F88" s="74">
        <v>5059</v>
      </c>
      <c r="G88" s="35">
        <v>4599</v>
      </c>
      <c r="H88" s="54">
        <v>3599</v>
      </c>
      <c r="I88" s="54">
        <v>2820</v>
      </c>
      <c r="J88" s="54">
        <v>0</v>
      </c>
      <c r="K88" s="74">
        <f t="shared" si="19"/>
        <v>2820</v>
      </c>
      <c r="L88" s="83">
        <f t="shared" si="15"/>
        <v>0.38682322243966077</v>
      </c>
      <c r="M88" s="149">
        <v>2799</v>
      </c>
      <c r="N88" s="94">
        <v>606</v>
      </c>
      <c r="O88" s="222">
        <f t="shared" si="20"/>
        <v>2214</v>
      </c>
      <c r="P88" s="223">
        <f t="shared" si="21"/>
        <v>0.20900321543408359</v>
      </c>
      <c r="Q88" s="149">
        <v>2799</v>
      </c>
      <c r="R88" s="94">
        <v>606</v>
      </c>
      <c r="S88" s="253">
        <f t="shared" si="25"/>
        <v>2214</v>
      </c>
      <c r="T88" s="254">
        <f t="shared" si="22"/>
        <v>0.20900321543408359</v>
      </c>
      <c r="U88" s="149">
        <v>2699</v>
      </c>
      <c r="V88" s="94">
        <v>698</v>
      </c>
      <c r="W88" s="222">
        <f t="shared" si="26"/>
        <v>2122</v>
      </c>
      <c r="X88" s="223">
        <f t="shared" si="23"/>
        <v>0.21378288254909225</v>
      </c>
      <c r="Y88" s="149">
        <v>2999</v>
      </c>
      <c r="Z88" s="94">
        <v>450</v>
      </c>
      <c r="AA88" s="253">
        <f t="shared" si="27"/>
        <v>2370</v>
      </c>
      <c r="AB88" s="254">
        <f t="shared" si="24"/>
        <v>0.20973657885961988</v>
      </c>
    </row>
    <row r="89" spans="1:28" s="4" customFormat="1" ht="12.75" customHeight="1">
      <c r="A89" s="27" t="s">
        <v>86</v>
      </c>
      <c r="B89" s="21" t="s">
        <v>29</v>
      </c>
      <c r="C89" s="5"/>
      <c r="D89" s="32" t="s">
        <v>89</v>
      </c>
      <c r="E89" s="6" t="s">
        <v>83</v>
      </c>
      <c r="F89" s="75">
        <v>1649</v>
      </c>
      <c r="G89" s="61">
        <v>1499</v>
      </c>
      <c r="H89" s="55">
        <v>1199</v>
      </c>
      <c r="I89" s="55">
        <v>935</v>
      </c>
      <c r="J89" s="55">
        <v>0</v>
      </c>
      <c r="K89" s="75">
        <f t="shared" si="19"/>
        <v>935</v>
      </c>
      <c r="L89" s="84">
        <f t="shared" ref="L89:L110" si="28">IFERROR((G89-K89)/G89, " ")</f>
        <v>0.37625083388925951</v>
      </c>
      <c r="M89" s="147">
        <v>1199</v>
      </c>
      <c r="N89" s="225">
        <v>0</v>
      </c>
      <c r="O89" s="225">
        <f t="shared" si="20"/>
        <v>935</v>
      </c>
      <c r="P89" s="226">
        <f t="shared" si="21"/>
        <v>0.22018348623853212</v>
      </c>
      <c r="Q89" s="147">
        <v>1199</v>
      </c>
      <c r="R89" s="256">
        <v>0</v>
      </c>
      <c r="S89" s="256">
        <f t="shared" si="25"/>
        <v>935</v>
      </c>
      <c r="T89" s="257">
        <f t="shared" si="22"/>
        <v>0.22018348623853212</v>
      </c>
      <c r="U89" s="147">
        <v>1199</v>
      </c>
      <c r="V89" s="225">
        <v>0</v>
      </c>
      <c r="W89" s="225">
        <f t="shared" si="26"/>
        <v>935</v>
      </c>
      <c r="X89" s="226">
        <f t="shared" si="23"/>
        <v>0.22018348623853212</v>
      </c>
      <c r="Y89" s="147">
        <v>1199</v>
      </c>
      <c r="Z89" s="256">
        <v>0</v>
      </c>
      <c r="AA89" s="256">
        <f t="shared" si="27"/>
        <v>935</v>
      </c>
      <c r="AB89" s="257">
        <f t="shared" si="24"/>
        <v>0.22018348623853212</v>
      </c>
    </row>
    <row r="90" spans="1:28" s="4" customFormat="1" ht="12.75" customHeight="1">
      <c r="A90" s="104" t="s">
        <v>56</v>
      </c>
      <c r="B90" s="24" t="s">
        <v>29</v>
      </c>
      <c r="C90" s="66"/>
      <c r="D90" s="30" t="s">
        <v>89</v>
      </c>
      <c r="E90" s="25" t="s">
        <v>83</v>
      </c>
      <c r="F90" s="73">
        <v>1539</v>
      </c>
      <c r="G90" s="61">
        <v>1399</v>
      </c>
      <c r="H90" s="55">
        <v>1099</v>
      </c>
      <c r="I90" s="53">
        <v>856</v>
      </c>
      <c r="J90" s="53">
        <v>0</v>
      </c>
      <c r="K90" s="73">
        <f t="shared" si="19"/>
        <v>856</v>
      </c>
      <c r="L90" s="82">
        <f t="shared" si="28"/>
        <v>0.38813438170121517</v>
      </c>
      <c r="M90" s="146">
        <v>1099</v>
      </c>
      <c r="N90" s="220">
        <v>0</v>
      </c>
      <c r="O90" s="220">
        <f t="shared" si="20"/>
        <v>856</v>
      </c>
      <c r="P90" s="221">
        <f t="shared" si="21"/>
        <v>0.2211101000909918</v>
      </c>
      <c r="Q90" s="146">
        <v>1099</v>
      </c>
      <c r="R90" s="251">
        <v>0</v>
      </c>
      <c r="S90" s="251">
        <f t="shared" si="25"/>
        <v>856</v>
      </c>
      <c r="T90" s="252">
        <f t="shared" si="22"/>
        <v>0.2211101000909918</v>
      </c>
      <c r="U90" s="146">
        <v>1099</v>
      </c>
      <c r="V90" s="220">
        <v>0</v>
      </c>
      <c r="W90" s="220">
        <f t="shared" si="26"/>
        <v>856</v>
      </c>
      <c r="X90" s="221">
        <f t="shared" si="23"/>
        <v>0.2211101000909918</v>
      </c>
      <c r="Y90" s="146">
        <v>1099</v>
      </c>
      <c r="Z90" s="251">
        <v>0</v>
      </c>
      <c r="AA90" s="251">
        <f t="shared" si="27"/>
        <v>856</v>
      </c>
      <c r="AB90" s="252">
        <f t="shared" si="24"/>
        <v>0.2211101000909918</v>
      </c>
    </row>
    <row r="91" spans="1:28" s="4" customFormat="1" ht="12.75" customHeight="1">
      <c r="A91" s="104" t="s">
        <v>87</v>
      </c>
      <c r="B91" s="24" t="s">
        <v>29</v>
      </c>
      <c r="C91" s="121"/>
      <c r="D91" s="30" t="s">
        <v>89</v>
      </c>
      <c r="E91" s="25" t="s">
        <v>84</v>
      </c>
      <c r="F91" s="73">
        <v>1649</v>
      </c>
      <c r="G91" s="60">
        <v>1499</v>
      </c>
      <c r="H91" s="53">
        <v>1199</v>
      </c>
      <c r="I91" s="53">
        <v>931</v>
      </c>
      <c r="J91" s="53">
        <v>0</v>
      </c>
      <c r="K91" s="73">
        <f t="shared" si="19"/>
        <v>931</v>
      </c>
      <c r="L91" s="82">
        <f t="shared" si="28"/>
        <v>0.3789192795196798</v>
      </c>
      <c r="M91" s="146">
        <v>1199</v>
      </c>
      <c r="N91" s="220">
        <v>0</v>
      </c>
      <c r="O91" s="220">
        <f t="shared" si="20"/>
        <v>931</v>
      </c>
      <c r="P91" s="221">
        <f t="shared" si="21"/>
        <v>0.22351959966638865</v>
      </c>
      <c r="Q91" s="146">
        <v>1199</v>
      </c>
      <c r="R91" s="251">
        <v>0</v>
      </c>
      <c r="S91" s="251">
        <f t="shared" si="25"/>
        <v>931</v>
      </c>
      <c r="T91" s="252">
        <f t="shared" si="22"/>
        <v>0.22351959966638865</v>
      </c>
      <c r="U91" s="146">
        <v>1199</v>
      </c>
      <c r="V91" s="220">
        <v>0</v>
      </c>
      <c r="W91" s="220">
        <f t="shared" si="26"/>
        <v>931</v>
      </c>
      <c r="X91" s="221">
        <f t="shared" si="23"/>
        <v>0.22351959966638865</v>
      </c>
      <c r="Y91" s="146">
        <v>1199</v>
      </c>
      <c r="Z91" s="251">
        <v>0</v>
      </c>
      <c r="AA91" s="251">
        <f t="shared" si="27"/>
        <v>931</v>
      </c>
      <c r="AB91" s="252">
        <f t="shared" si="24"/>
        <v>0.22351959966638865</v>
      </c>
    </row>
    <row r="92" spans="1:28" s="4" customFormat="1" ht="12.75" customHeight="1" thickBot="1">
      <c r="A92" s="26" t="s">
        <v>57</v>
      </c>
      <c r="B92" s="23" t="s">
        <v>29</v>
      </c>
      <c r="C92" s="67"/>
      <c r="D92" s="31" t="s">
        <v>89</v>
      </c>
      <c r="E92" s="2" t="s">
        <v>84</v>
      </c>
      <c r="F92" s="74">
        <v>1539</v>
      </c>
      <c r="G92" s="111">
        <v>1399</v>
      </c>
      <c r="H92" s="58">
        <v>1099</v>
      </c>
      <c r="I92" s="54">
        <v>854</v>
      </c>
      <c r="J92" s="54">
        <v>0</v>
      </c>
      <c r="K92" s="74">
        <f t="shared" si="19"/>
        <v>854</v>
      </c>
      <c r="L92" s="83">
        <f t="shared" si="28"/>
        <v>0.3895639742673338</v>
      </c>
      <c r="M92" s="149">
        <v>1099</v>
      </c>
      <c r="N92" s="222">
        <v>0</v>
      </c>
      <c r="O92" s="222">
        <f t="shared" si="20"/>
        <v>854</v>
      </c>
      <c r="P92" s="223">
        <f t="shared" si="21"/>
        <v>0.22292993630573249</v>
      </c>
      <c r="Q92" s="149">
        <v>1099</v>
      </c>
      <c r="R92" s="253">
        <v>0</v>
      </c>
      <c r="S92" s="253">
        <f t="shared" si="25"/>
        <v>854</v>
      </c>
      <c r="T92" s="254">
        <f t="shared" si="22"/>
        <v>0.22292993630573249</v>
      </c>
      <c r="U92" s="149">
        <v>1099</v>
      </c>
      <c r="V92" s="222">
        <v>0</v>
      </c>
      <c r="W92" s="222">
        <f t="shared" si="26"/>
        <v>854</v>
      </c>
      <c r="X92" s="223">
        <f t="shared" si="23"/>
        <v>0.22292993630573249</v>
      </c>
      <c r="Y92" s="149">
        <v>1099</v>
      </c>
      <c r="Z92" s="253">
        <v>0</v>
      </c>
      <c r="AA92" s="253">
        <f t="shared" si="27"/>
        <v>854</v>
      </c>
      <c r="AB92" s="254">
        <f t="shared" si="24"/>
        <v>0.22292993630573249</v>
      </c>
    </row>
    <row r="93" spans="1:28" s="4" customFormat="1" ht="12.75" customHeight="1" thickBot="1">
      <c r="A93" s="26" t="s">
        <v>175</v>
      </c>
      <c r="B93" s="23" t="s">
        <v>28</v>
      </c>
      <c r="C93" s="67"/>
      <c r="D93" s="31" t="s">
        <v>89</v>
      </c>
      <c r="E93" s="2" t="s">
        <v>176</v>
      </c>
      <c r="F93" s="74">
        <v>4069</v>
      </c>
      <c r="G93" s="35">
        <v>3699</v>
      </c>
      <c r="H93" s="54">
        <v>2899</v>
      </c>
      <c r="I93" s="54">
        <v>2361</v>
      </c>
      <c r="J93" s="54">
        <v>0</v>
      </c>
      <c r="K93" s="74">
        <f t="shared" si="19"/>
        <v>2361</v>
      </c>
      <c r="L93" s="83">
        <f t="shared" si="28"/>
        <v>0.36171938361719386</v>
      </c>
      <c r="M93" s="149">
        <v>2899</v>
      </c>
      <c r="N93" s="222">
        <v>0</v>
      </c>
      <c r="O93" s="222">
        <f t="shared" si="20"/>
        <v>2361</v>
      </c>
      <c r="P93" s="223">
        <f t="shared" si="21"/>
        <v>0.18558123490858916</v>
      </c>
      <c r="Q93" s="149">
        <v>2899</v>
      </c>
      <c r="R93" s="253">
        <v>0</v>
      </c>
      <c r="S93" s="253">
        <f t="shared" si="25"/>
        <v>2361</v>
      </c>
      <c r="T93" s="254">
        <f t="shared" si="22"/>
        <v>0.18558123490858916</v>
      </c>
      <c r="U93" s="149">
        <v>2899</v>
      </c>
      <c r="V93" s="222">
        <v>0</v>
      </c>
      <c r="W93" s="222">
        <f t="shared" si="26"/>
        <v>2361</v>
      </c>
      <c r="X93" s="223">
        <f t="shared" si="23"/>
        <v>0.18558123490858916</v>
      </c>
      <c r="Y93" s="149">
        <v>2899</v>
      </c>
      <c r="Z93" s="253">
        <v>0</v>
      </c>
      <c r="AA93" s="253">
        <f t="shared" si="27"/>
        <v>2361</v>
      </c>
      <c r="AB93" s="254">
        <f t="shared" si="24"/>
        <v>0.18558123490858916</v>
      </c>
    </row>
    <row r="94" spans="1:28" s="4" customFormat="1" ht="12.75" customHeight="1">
      <c r="A94" s="104" t="s">
        <v>534</v>
      </c>
      <c r="B94" s="24" t="s">
        <v>28</v>
      </c>
      <c r="C94" s="5"/>
      <c r="D94" s="30">
        <v>0.3</v>
      </c>
      <c r="E94" s="25" t="s">
        <v>535</v>
      </c>
      <c r="F94" s="73">
        <v>439</v>
      </c>
      <c r="G94" s="61">
        <v>399</v>
      </c>
      <c r="H94" s="55">
        <v>319</v>
      </c>
      <c r="I94" s="53">
        <v>260</v>
      </c>
      <c r="J94" s="53">
        <v>0</v>
      </c>
      <c r="K94" s="73">
        <f t="shared" ref="K94:K110" si="29">IFERROR(I94-J94,I94)</f>
        <v>260</v>
      </c>
      <c r="L94" s="82">
        <f t="shared" si="28"/>
        <v>0.34837092731829572</v>
      </c>
      <c r="M94" s="146">
        <v>249</v>
      </c>
      <c r="N94" s="96">
        <v>40</v>
      </c>
      <c r="O94" s="220">
        <f t="shared" si="20"/>
        <v>220</v>
      </c>
      <c r="P94" s="221">
        <f t="shared" si="21"/>
        <v>0.11646586345381527</v>
      </c>
      <c r="Q94" s="146">
        <v>249</v>
      </c>
      <c r="R94" s="96">
        <v>40</v>
      </c>
      <c r="S94" s="251">
        <f t="shared" si="25"/>
        <v>220</v>
      </c>
      <c r="T94" s="252">
        <f t="shared" si="22"/>
        <v>0.11646586345381527</v>
      </c>
      <c r="U94" s="146">
        <v>299</v>
      </c>
      <c r="V94" s="220">
        <v>0</v>
      </c>
      <c r="W94" s="220">
        <f t="shared" si="26"/>
        <v>260</v>
      </c>
      <c r="X94" s="221">
        <f t="shared" si="23"/>
        <v>0.13043478260869565</v>
      </c>
      <c r="Y94" s="146">
        <v>249</v>
      </c>
      <c r="Z94" s="96">
        <v>40</v>
      </c>
      <c r="AA94" s="251">
        <f t="shared" si="27"/>
        <v>220</v>
      </c>
      <c r="AB94" s="252">
        <f t="shared" si="24"/>
        <v>0.11646586345381527</v>
      </c>
    </row>
    <row r="95" spans="1:28" s="4" customFormat="1" ht="12" customHeight="1">
      <c r="A95" s="104" t="s">
        <v>199</v>
      </c>
      <c r="B95" s="24" t="s">
        <v>28</v>
      </c>
      <c r="C95" s="69"/>
      <c r="D95" s="30">
        <v>0.3</v>
      </c>
      <c r="E95" s="25" t="s">
        <v>201</v>
      </c>
      <c r="F95" s="73">
        <v>483</v>
      </c>
      <c r="G95" s="61">
        <v>529</v>
      </c>
      <c r="H95" s="55">
        <v>429</v>
      </c>
      <c r="I95" s="53">
        <v>362</v>
      </c>
      <c r="J95" s="53">
        <v>0</v>
      </c>
      <c r="K95" s="73">
        <f t="shared" si="29"/>
        <v>362</v>
      </c>
      <c r="L95" s="82">
        <f t="shared" si="28"/>
        <v>0.31568998109640833</v>
      </c>
      <c r="M95" s="146">
        <v>349</v>
      </c>
      <c r="N95" s="96">
        <v>64</v>
      </c>
      <c r="O95" s="220">
        <f t="shared" si="20"/>
        <v>298</v>
      </c>
      <c r="P95" s="221">
        <f t="shared" si="21"/>
        <v>0.14613180515759314</v>
      </c>
      <c r="Q95" s="146">
        <v>349</v>
      </c>
      <c r="R95" s="96">
        <v>64</v>
      </c>
      <c r="S95" s="251">
        <f t="shared" si="25"/>
        <v>298</v>
      </c>
      <c r="T95" s="252">
        <f t="shared" si="22"/>
        <v>0.14613180515759314</v>
      </c>
      <c r="U95" s="146">
        <v>399</v>
      </c>
      <c r="V95" s="220">
        <v>0</v>
      </c>
      <c r="W95" s="220">
        <f t="shared" si="26"/>
        <v>362</v>
      </c>
      <c r="X95" s="221">
        <f t="shared" si="23"/>
        <v>9.2731829573934832E-2</v>
      </c>
      <c r="Y95" s="146">
        <v>349</v>
      </c>
      <c r="Z95" s="251">
        <v>0</v>
      </c>
      <c r="AA95" s="251">
        <f t="shared" si="27"/>
        <v>362</v>
      </c>
      <c r="AB95" s="252">
        <f t="shared" si="24"/>
        <v>-3.7249283667621778E-2</v>
      </c>
    </row>
    <row r="96" spans="1:28" s="4" customFormat="1" ht="12" customHeight="1">
      <c r="A96" s="104" t="s">
        <v>200</v>
      </c>
      <c r="B96" s="24" t="s">
        <v>28</v>
      </c>
      <c r="C96" s="69"/>
      <c r="D96" s="30">
        <v>0.3</v>
      </c>
      <c r="E96" s="25" t="s">
        <v>201</v>
      </c>
      <c r="F96" s="73">
        <v>549</v>
      </c>
      <c r="G96" s="61">
        <v>479</v>
      </c>
      <c r="H96" s="55">
        <v>389</v>
      </c>
      <c r="I96" s="53">
        <v>311</v>
      </c>
      <c r="J96" s="53">
        <v>0</v>
      </c>
      <c r="K96" s="73">
        <f t="shared" si="29"/>
        <v>311</v>
      </c>
      <c r="L96" s="82">
        <f t="shared" si="28"/>
        <v>0.35073068893528186</v>
      </c>
      <c r="M96" s="146">
        <v>249</v>
      </c>
      <c r="N96" s="96">
        <v>96</v>
      </c>
      <c r="O96" s="220">
        <f t="shared" si="20"/>
        <v>215</v>
      </c>
      <c r="P96" s="221">
        <f t="shared" si="21"/>
        <v>0.13654618473895583</v>
      </c>
      <c r="Q96" s="146">
        <v>249</v>
      </c>
      <c r="R96" s="96">
        <v>96</v>
      </c>
      <c r="S96" s="251">
        <f t="shared" si="25"/>
        <v>215</v>
      </c>
      <c r="T96" s="252">
        <f t="shared" si="22"/>
        <v>0.13654618473895583</v>
      </c>
      <c r="U96" s="146">
        <v>349</v>
      </c>
      <c r="V96" s="96">
        <v>13</v>
      </c>
      <c r="W96" s="220">
        <f t="shared" si="26"/>
        <v>298</v>
      </c>
      <c r="X96" s="221">
        <f t="shared" si="23"/>
        <v>0.14613180515759314</v>
      </c>
      <c r="Y96" s="146">
        <v>299</v>
      </c>
      <c r="Z96" s="96">
        <v>56</v>
      </c>
      <c r="AA96" s="251">
        <f t="shared" si="27"/>
        <v>255</v>
      </c>
      <c r="AB96" s="252">
        <f t="shared" si="24"/>
        <v>0.14715719063545152</v>
      </c>
    </row>
    <row r="97" spans="1:28" s="4" customFormat="1" ht="12" customHeight="1">
      <c r="A97" s="104" t="s">
        <v>618</v>
      </c>
      <c r="B97" s="24" t="s">
        <v>28</v>
      </c>
      <c r="C97" s="69" t="s">
        <v>5</v>
      </c>
      <c r="D97" s="30">
        <v>0.3</v>
      </c>
      <c r="E97" s="25" t="s">
        <v>620</v>
      </c>
      <c r="F97" s="73">
        <v>604</v>
      </c>
      <c r="G97" s="61">
        <v>559</v>
      </c>
      <c r="H97" s="55">
        <v>459</v>
      </c>
      <c r="I97" s="53">
        <v>363</v>
      </c>
      <c r="J97" s="53">
        <v>0</v>
      </c>
      <c r="K97" s="73">
        <f t="shared" si="29"/>
        <v>363</v>
      </c>
      <c r="L97" s="82">
        <f t="shared" si="28"/>
        <v>0.35062611806797855</v>
      </c>
      <c r="M97" s="219">
        <v>559</v>
      </c>
      <c r="N97" s="220">
        <v>0</v>
      </c>
      <c r="O97" s="220">
        <f t="shared" si="20"/>
        <v>363</v>
      </c>
      <c r="P97" s="221">
        <f t="shared" si="21"/>
        <v>0.35062611806797855</v>
      </c>
      <c r="Q97" s="250">
        <v>559</v>
      </c>
      <c r="R97" s="251">
        <v>0</v>
      </c>
      <c r="S97" s="251">
        <f t="shared" si="25"/>
        <v>363</v>
      </c>
      <c r="T97" s="252">
        <f t="shared" si="22"/>
        <v>0.35062611806797855</v>
      </c>
      <c r="U97" s="146">
        <v>399</v>
      </c>
      <c r="V97" s="96">
        <v>22</v>
      </c>
      <c r="W97" s="220">
        <f t="shared" si="26"/>
        <v>341</v>
      </c>
      <c r="X97" s="221">
        <f t="shared" si="23"/>
        <v>0.14536340852130325</v>
      </c>
      <c r="Y97" s="146">
        <v>349</v>
      </c>
      <c r="Z97" s="96">
        <v>63</v>
      </c>
      <c r="AA97" s="251">
        <f t="shared" si="27"/>
        <v>300</v>
      </c>
      <c r="AB97" s="252">
        <f t="shared" si="24"/>
        <v>0.14040114613180515</v>
      </c>
    </row>
    <row r="98" spans="1:28" s="4" customFormat="1" ht="12" customHeight="1">
      <c r="A98" s="104" t="s">
        <v>619</v>
      </c>
      <c r="B98" s="24" t="s">
        <v>28</v>
      </c>
      <c r="C98" s="69" t="s">
        <v>5</v>
      </c>
      <c r="D98" s="30">
        <v>0.3</v>
      </c>
      <c r="E98" s="25" t="s">
        <v>621</v>
      </c>
      <c r="F98" s="73">
        <v>549</v>
      </c>
      <c r="G98" s="61">
        <v>509</v>
      </c>
      <c r="H98" s="55">
        <v>409</v>
      </c>
      <c r="I98" s="53">
        <v>312</v>
      </c>
      <c r="J98" s="53">
        <v>0</v>
      </c>
      <c r="K98" s="73">
        <f t="shared" si="29"/>
        <v>312</v>
      </c>
      <c r="L98" s="82">
        <f t="shared" si="28"/>
        <v>0.38703339882121807</v>
      </c>
      <c r="M98" s="146">
        <v>299</v>
      </c>
      <c r="N98" s="96">
        <v>56</v>
      </c>
      <c r="O98" s="220">
        <f t="shared" si="20"/>
        <v>256</v>
      </c>
      <c r="P98" s="221">
        <f t="shared" si="21"/>
        <v>0.14381270903010032</v>
      </c>
      <c r="Q98" s="146">
        <v>299</v>
      </c>
      <c r="R98" s="96">
        <v>56</v>
      </c>
      <c r="S98" s="251">
        <f t="shared" si="25"/>
        <v>256</v>
      </c>
      <c r="T98" s="252">
        <f t="shared" si="22"/>
        <v>0.14381270903010032</v>
      </c>
      <c r="U98" s="146">
        <v>349</v>
      </c>
      <c r="V98" s="96">
        <v>14</v>
      </c>
      <c r="W98" s="220">
        <f t="shared" si="26"/>
        <v>298</v>
      </c>
      <c r="X98" s="221">
        <f t="shared" si="23"/>
        <v>0.14613180515759314</v>
      </c>
      <c r="Y98" s="146">
        <v>299</v>
      </c>
      <c r="Z98" s="96">
        <v>55</v>
      </c>
      <c r="AA98" s="251">
        <f t="shared" si="27"/>
        <v>257</v>
      </c>
      <c r="AB98" s="252">
        <f t="shared" si="24"/>
        <v>0.14046822742474915</v>
      </c>
    </row>
    <row r="99" spans="1:28" s="4" customFormat="1" ht="12.75" customHeight="1">
      <c r="A99" s="104" t="s">
        <v>202</v>
      </c>
      <c r="B99" s="24" t="s">
        <v>28</v>
      </c>
      <c r="C99" s="69"/>
      <c r="D99" s="30">
        <v>0.3</v>
      </c>
      <c r="E99" s="25" t="s">
        <v>204</v>
      </c>
      <c r="F99" s="73">
        <v>714</v>
      </c>
      <c r="G99" s="61">
        <v>629</v>
      </c>
      <c r="H99" s="55">
        <v>509</v>
      </c>
      <c r="I99" s="53">
        <v>388</v>
      </c>
      <c r="J99" s="53">
        <v>0</v>
      </c>
      <c r="K99" s="73">
        <f t="shared" si="29"/>
        <v>388</v>
      </c>
      <c r="L99" s="82">
        <f t="shared" si="28"/>
        <v>0.38314785373608901</v>
      </c>
      <c r="M99" s="146">
        <v>499</v>
      </c>
      <c r="N99" s="220">
        <v>0</v>
      </c>
      <c r="O99" s="220">
        <f t="shared" si="20"/>
        <v>388</v>
      </c>
      <c r="P99" s="221">
        <f t="shared" si="21"/>
        <v>0.22244488977955912</v>
      </c>
      <c r="Q99" s="146">
        <v>499</v>
      </c>
      <c r="R99" s="251">
        <v>0</v>
      </c>
      <c r="S99" s="251">
        <f t="shared" si="25"/>
        <v>388</v>
      </c>
      <c r="T99" s="252">
        <f t="shared" si="22"/>
        <v>0.22244488977955912</v>
      </c>
      <c r="U99" s="146">
        <v>499</v>
      </c>
      <c r="V99" s="220">
        <v>0</v>
      </c>
      <c r="W99" s="220">
        <f t="shared" si="26"/>
        <v>388</v>
      </c>
      <c r="X99" s="221">
        <f t="shared" si="23"/>
        <v>0.22244488977955912</v>
      </c>
      <c r="Y99" s="146">
        <v>399</v>
      </c>
      <c r="Z99" s="96">
        <v>75</v>
      </c>
      <c r="AA99" s="251">
        <f t="shared" si="27"/>
        <v>313</v>
      </c>
      <c r="AB99" s="252">
        <f t="shared" si="24"/>
        <v>0.21553884711779447</v>
      </c>
    </row>
    <row r="100" spans="1:28" s="4" customFormat="1" ht="12.75" customHeight="1">
      <c r="A100" s="104" t="s">
        <v>203</v>
      </c>
      <c r="B100" s="24" t="s">
        <v>28</v>
      </c>
      <c r="C100" s="69"/>
      <c r="D100" s="30">
        <v>0.3</v>
      </c>
      <c r="E100" s="25" t="s">
        <v>204</v>
      </c>
      <c r="F100" s="73">
        <v>659</v>
      </c>
      <c r="G100" s="61">
        <v>579</v>
      </c>
      <c r="H100" s="55">
        <v>479</v>
      </c>
      <c r="I100" s="53">
        <v>381</v>
      </c>
      <c r="J100" s="53">
        <v>0</v>
      </c>
      <c r="K100" s="73">
        <f t="shared" si="29"/>
        <v>381</v>
      </c>
      <c r="L100" s="82">
        <f t="shared" si="28"/>
        <v>0.34196891191709844</v>
      </c>
      <c r="M100" s="146">
        <v>349</v>
      </c>
      <c r="N100" s="96">
        <v>80</v>
      </c>
      <c r="O100" s="220">
        <f t="shared" si="20"/>
        <v>301</v>
      </c>
      <c r="P100" s="221">
        <f t="shared" si="21"/>
        <v>0.13753581661891118</v>
      </c>
      <c r="Q100" s="146">
        <v>349</v>
      </c>
      <c r="R100" s="96">
        <v>80</v>
      </c>
      <c r="S100" s="251">
        <f t="shared" si="25"/>
        <v>301</v>
      </c>
      <c r="T100" s="252">
        <f t="shared" si="22"/>
        <v>0.13753581661891118</v>
      </c>
      <c r="U100" s="146">
        <v>449</v>
      </c>
      <c r="V100" s="220">
        <v>0</v>
      </c>
      <c r="W100" s="220">
        <f t="shared" si="26"/>
        <v>381</v>
      </c>
      <c r="X100" s="221">
        <f t="shared" si="23"/>
        <v>0.15144766146993319</v>
      </c>
      <c r="Y100" s="146">
        <v>349</v>
      </c>
      <c r="Z100" s="96">
        <v>80</v>
      </c>
      <c r="AA100" s="251">
        <f t="shared" si="27"/>
        <v>301</v>
      </c>
      <c r="AB100" s="252">
        <f t="shared" si="24"/>
        <v>0.13753581661891118</v>
      </c>
    </row>
    <row r="101" spans="1:28" s="4" customFormat="1" ht="12.75" customHeight="1">
      <c r="A101" s="104" t="s">
        <v>205</v>
      </c>
      <c r="B101" s="24" t="s">
        <v>28</v>
      </c>
      <c r="C101" s="69"/>
      <c r="D101" s="30">
        <v>0.3</v>
      </c>
      <c r="E101" s="25" t="s">
        <v>210</v>
      </c>
      <c r="F101" s="73">
        <v>1099</v>
      </c>
      <c r="G101" s="60">
        <v>1149</v>
      </c>
      <c r="H101" s="53">
        <v>939</v>
      </c>
      <c r="I101" s="53">
        <v>609</v>
      </c>
      <c r="J101" s="53">
        <v>0</v>
      </c>
      <c r="K101" s="73">
        <f t="shared" si="29"/>
        <v>609</v>
      </c>
      <c r="L101" s="82">
        <f t="shared" si="28"/>
        <v>0.4699738903394256</v>
      </c>
      <c r="M101" s="146">
        <v>749</v>
      </c>
      <c r="N101" s="220">
        <v>0</v>
      </c>
      <c r="O101" s="220">
        <f t="shared" si="20"/>
        <v>609</v>
      </c>
      <c r="P101" s="221">
        <f t="shared" si="21"/>
        <v>0.18691588785046728</v>
      </c>
      <c r="Q101" s="146">
        <v>749</v>
      </c>
      <c r="R101" s="251">
        <v>0</v>
      </c>
      <c r="S101" s="251">
        <f t="shared" si="25"/>
        <v>609</v>
      </c>
      <c r="T101" s="252">
        <f t="shared" si="22"/>
        <v>0.18691588785046728</v>
      </c>
      <c r="U101" s="146">
        <v>749</v>
      </c>
      <c r="V101" s="220">
        <v>0</v>
      </c>
      <c r="W101" s="220">
        <f t="shared" si="26"/>
        <v>609</v>
      </c>
      <c r="X101" s="221">
        <f t="shared" si="23"/>
        <v>0.18691588785046728</v>
      </c>
      <c r="Y101" s="146">
        <v>699</v>
      </c>
      <c r="Z101" s="96">
        <v>37</v>
      </c>
      <c r="AA101" s="251">
        <f t="shared" si="27"/>
        <v>572</v>
      </c>
      <c r="AB101" s="252">
        <f t="shared" si="24"/>
        <v>0.18168812589413447</v>
      </c>
    </row>
    <row r="102" spans="1:28" s="4" customFormat="1" ht="12.75" customHeight="1">
      <c r="A102" s="27" t="s">
        <v>206</v>
      </c>
      <c r="B102" s="24" t="s">
        <v>28</v>
      </c>
      <c r="C102" s="69"/>
      <c r="D102" s="30">
        <v>0.3</v>
      </c>
      <c r="E102" s="25" t="s">
        <v>210</v>
      </c>
      <c r="F102" s="75">
        <v>989</v>
      </c>
      <c r="G102" s="61">
        <v>1049</v>
      </c>
      <c r="H102" s="55">
        <v>839</v>
      </c>
      <c r="I102" s="55">
        <v>568</v>
      </c>
      <c r="J102" s="55">
        <v>0</v>
      </c>
      <c r="K102" s="75">
        <f t="shared" si="29"/>
        <v>568</v>
      </c>
      <c r="L102" s="84">
        <f t="shared" si="28"/>
        <v>0.45853193517635843</v>
      </c>
      <c r="M102" s="147">
        <v>599</v>
      </c>
      <c r="N102" s="95">
        <v>75</v>
      </c>
      <c r="O102" s="225">
        <f t="shared" si="20"/>
        <v>493</v>
      </c>
      <c r="P102" s="226">
        <f t="shared" si="21"/>
        <v>0.17696160267111852</v>
      </c>
      <c r="Q102" s="147">
        <v>599</v>
      </c>
      <c r="R102" s="95">
        <v>75</v>
      </c>
      <c r="S102" s="256">
        <f t="shared" si="25"/>
        <v>493</v>
      </c>
      <c r="T102" s="257">
        <f t="shared" si="22"/>
        <v>0.17696160267111852</v>
      </c>
      <c r="U102" s="147">
        <v>699</v>
      </c>
      <c r="V102" s="225">
        <v>0</v>
      </c>
      <c r="W102" s="225">
        <f t="shared" si="26"/>
        <v>568</v>
      </c>
      <c r="X102" s="226">
        <f t="shared" si="23"/>
        <v>0.18741058655221746</v>
      </c>
      <c r="Y102" s="147">
        <v>649</v>
      </c>
      <c r="Z102" s="95">
        <v>37</v>
      </c>
      <c r="AA102" s="256">
        <f t="shared" si="27"/>
        <v>531</v>
      </c>
      <c r="AB102" s="257">
        <f t="shared" si="24"/>
        <v>0.18181818181818182</v>
      </c>
    </row>
    <row r="103" spans="1:28" s="4" customFormat="1" ht="12.75" customHeight="1">
      <c r="A103" s="27" t="s">
        <v>530</v>
      </c>
      <c r="B103" s="24" t="s">
        <v>28</v>
      </c>
      <c r="C103" s="69"/>
      <c r="D103" s="30">
        <v>0.3</v>
      </c>
      <c r="E103" s="6" t="s">
        <v>532</v>
      </c>
      <c r="F103" s="75">
        <v>714</v>
      </c>
      <c r="G103" s="61">
        <v>849</v>
      </c>
      <c r="H103" s="55">
        <v>639</v>
      </c>
      <c r="I103" s="55">
        <v>361</v>
      </c>
      <c r="J103" s="55">
        <v>0</v>
      </c>
      <c r="K103" s="75">
        <f t="shared" si="29"/>
        <v>361</v>
      </c>
      <c r="L103" s="84">
        <f t="shared" si="28"/>
        <v>0.57479387514723201</v>
      </c>
      <c r="M103" s="147">
        <v>429</v>
      </c>
      <c r="N103" s="225">
        <v>0</v>
      </c>
      <c r="O103" s="225">
        <f t="shared" si="20"/>
        <v>361</v>
      </c>
      <c r="P103" s="226">
        <f t="shared" si="21"/>
        <v>0.1585081585081585</v>
      </c>
      <c r="Q103" s="147">
        <v>429</v>
      </c>
      <c r="R103" s="256">
        <v>0</v>
      </c>
      <c r="S103" s="256">
        <f t="shared" si="25"/>
        <v>361</v>
      </c>
      <c r="T103" s="257">
        <f t="shared" si="22"/>
        <v>0.1585081585081585</v>
      </c>
      <c r="U103" s="147">
        <v>429</v>
      </c>
      <c r="V103" s="225">
        <v>0</v>
      </c>
      <c r="W103" s="225">
        <f t="shared" si="26"/>
        <v>361</v>
      </c>
      <c r="X103" s="226">
        <f t="shared" si="23"/>
        <v>0.1585081585081585</v>
      </c>
      <c r="Y103" s="147">
        <v>379</v>
      </c>
      <c r="Z103" s="95">
        <v>37</v>
      </c>
      <c r="AA103" s="256">
        <f t="shared" si="27"/>
        <v>324</v>
      </c>
      <c r="AB103" s="257">
        <f t="shared" si="24"/>
        <v>0.14511873350923482</v>
      </c>
    </row>
    <row r="104" spans="1:28" s="4" customFormat="1" ht="12.75" customHeight="1">
      <c r="A104" s="27" t="s">
        <v>531</v>
      </c>
      <c r="B104" s="24" t="s">
        <v>28</v>
      </c>
      <c r="C104" s="69"/>
      <c r="D104" s="30">
        <v>0.3</v>
      </c>
      <c r="E104" s="6" t="s">
        <v>533</v>
      </c>
      <c r="F104" s="75">
        <v>824</v>
      </c>
      <c r="G104" s="61">
        <v>949</v>
      </c>
      <c r="H104" s="55">
        <v>739</v>
      </c>
      <c r="I104" s="55">
        <v>443</v>
      </c>
      <c r="J104" s="55">
        <v>0</v>
      </c>
      <c r="K104" s="75">
        <f t="shared" si="29"/>
        <v>443</v>
      </c>
      <c r="L104" s="84">
        <f t="shared" si="28"/>
        <v>0.53319283456269762</v>
      </c>
      <c r="M104" s="147">
        <v>549</v>
      </c>
      <c r="N104" s="225">
        <v>0</v>
      </c>
      <c r="O104" s="225">
        <f t="shared" si="20"/>
        <v>443</v>
      </c>
      <c r="P104" s="226">
        <f t="shared" si="21"/>
        <v>0.19307832422586521</v>
      </c>
      <c r="Q104" s="147">
        <v>549</v>
      </c>
      <c r="R104" s="256">
        <v>0</v>
      </c>
      <c r="S104" s="256">
        <f t="shared" si="25"/>
        <v>443</v>
      </c>
      <c r="T104" s="257">
        <f t="shared" si="22"/>
        <v>0.19307832422586521</v>
      </c>
      <c r="U104" s="147">
        <v>549</v>
      </c>
      <c r="V104" s="225">
        <v>0</v>
      </c>
      <c r="W104" s="225">
        <f t="shared" si="26"/>
        <v>443</v>
      </c>
      <c r="X104" s="226">
        <f t="shared" si="23"/>
        <v>0.19307832422586521</v>
      </c>
      <c r="Y104" s="147">
        <v>499</v>
      </c>
      <c r="Z104" s="95">
        <v>36</v>
      </c>
      <c r="AA104" s="256">
        <f t="shared" si="27"/>
        <v>407</v>
      </c>
      <c r="AB104" s="257">
        <f t="shared" si="24"/>
        <v>0.18436873747494989</v>
      </c>
    </row>
    <row r="105" spans="1:28" s="4" customFormat="1" ht="12.75" customHeight="1">
      <c r="A105" s="27" t="s">
        <v>207</v>
      </c>
      <c r="B105" s="24" t="s">
        <v>28</v>
      </c>
      <c r="C105" s="69"/>
      <c r="D105" s="30">
        <v>0.3</v>
      </c>
      <c r="E105" s="6" t="s">
        <v>211</v>
      </c>
      <c r="F105" s="75">
        <v>582</v>
      </c>
      <c r="G105" s="61">
        <v>749</v>
      </c>
      <c r="H105" s="55">
        <v>589</v>
      </c>
      <c r="I105" s="55">
        <v>446</v>
      </c>
      <c r="J105" s="55">
        <v>0</v>
      </c>
      <c r="K105" s="75">
        <f t="shared" si="29"/>
        <v>446</v>
      </c>
      <c r="L105" s="84">
        <f t="shared" si="28"/>
        <v>0.40453938584779708</v>
      </c>
      <c r="M105" s="147">
        <v>549</v>
      </c>
      <c r="N105" s="225">
        <v>0</v>
      </c>
      <c r="O105" s="225">
        <f t="shared" si="20"/>
        <v>446</v>
      </c>
      <c r="P105" s="226">
        <f t="shared" si="21"/>
        <v>0.18761384335154827</v>
      </c>
      <c r="Q105" s="147">
        <v>549</v>
      </c>
      <c r="R105" s="256">
        <v>0</v>
      </c>
      <c r="S105" s="256">
        <f t="shared" si="25"/>
        <v>446</v>
      </c>
      <c r="T105" s="257">
        <f t="shared" si="22"/>
        <v>0.18761384335154827</v>
      </c>
      <c r="U105" s="147">
        <v>549</v>
      </c>
      <c r="V105" s="225">
        <v>0</v>
      </c>
      <c r="W105" s="225">
        <f t="shared" si="26"/>
        <v>446</v>
      </c>
      <c r="X105" s="226">
        <f t="shared" si="23"/>
        <v>0.18761384335154827</v>
      </c>
      <c r="Y105" s="147">
        <v>499</v>
      </c>
      <c r="Z105" s="256">
        <v>0</v>
      </c>
      <c r="AA105" s="256">
        <f t="shared" si="27"/>
        <v>446</v>
      </c>
      <c r="AB105" s="257">
        <f t="shared" si="24"/>
        <v>0.10621242484969939</v>
      </c>
    </row>
    <row r="106" spans="1:28" s="4" customFormat="1" ht="12.75" customHeight="1">
      <c r="A106" s="27" t="s">
        <v>622</v>
      </c>
      <c r="B106" s="24" t="s">
        <v>28</v>
      </c>
      <c r="C106" s="69" t="s">
        <v>5</v>
      </c>
      <c r="D106" s="30">
        <v>0.3</v>
      </c>
      <c r="E106" s="6" t="s">
        <v>623</v>
      </c>
      <c r="F106" s="75">
        <v>769</v>
      </c>
      <c r="G106" s="61">
        <v>749</v>
      </c>
      <c r="H106" s="55">
        <v>589</v>
      </c>
      <c r="I106" s="55">
        <v>435</v>
      </c>
      <c r="J106" s="55">
        <v>0</v>
      </c>
      <c r="K106" s="75">
        <f t="shared" si="29"/>
        <v>435</v>
      </c>
      <c r="L106" s="84">
        <f t="shared" si="28"/>
        <v>0.41922563417890518</v>
      </c>
      <c r="M106" s="147">
        <v>449</v>
      </c>
      <c r="N106" s="95">
        <v>76</v>
      </c>
      <c r="O106" s="225">
        <f t="shared" si="20"/>
        <v>359</v>
      </c>
      <c r="P106" s="226">
        <f t="shared" si="21"/>
        <v>0.20044543429844097</v>
      </c>
      <c r="Q106" s="147">
        <v>449</v>
      </c>
      <c r="R106" s="95">
        <v>76</v>
      </c>
      <c r="S106" s="256">
        <f t="shared" si="25"/>
        <v>359</v>
      </c>
      <c r="T106" s="257">
        <f t="shared" si="22"/>
        <v>0.20044543429844097</v>
      </c>
      <c r="U106" s="147">
        <v>549</v>
      </c>
      <c r="V106" s="225">
        <v>0</v>
      </c>
      <c r="W106" s="225">
        <f t="shared" si="26"/>
        <v>435</v>
      </c>
      <c r="X106" s="226">
        <f t="shared" si="23"/>
        <v>0.20765027322404372</v>
      </c>
      <c r="Y106" s="147">
        <v>499</v>
      </c>
      <c r="Z106" s="95">
        <v>35</v>
      </c>
      <c r="AA106" s="256">
        <f t="shared" si="27"/>
        <v>400</v>
      </c>
      <c r="AB106" s="257">
        <f t="shared" si="24"/>
        <v>0.19839679358717435</v>
      </c>
    </row>
    <row r="107" spans="1:28" s="4" customFormat="1" ht="12.75" customHeight="1">
      <c r="A107" s="27" t="s">
        <v>208</v>
      </c>
      <c r="B107" s="24" t="s">
        <v>28</v>
      </c>
      <c r="C107" s="69"/>
      <c r="D107" s="30">
        <v>0.3</v>
      </c>
      <c r="E107" s="6" t="s">
        <v>212</v>
      </c>
      <c r="F107" s="75">
        <v>934</v>
      </c>
      <c r="G107" s="61">
        <v>899</v>
      </c>
      <c r="H107" s="55">
        <v>709</v>
      </c>
      <c r="I107" s="55">
        <v>528</v>
      </c>
      <c r="J107" s="55">
        <v>0</v>
      </c>
      <c r="K107" s="75">
        <f t="shared" si="29"/>
        <v>528</v>
      </c>
      <c r="L107" s="84">
        <f t="shared" si="28"/>
        <v>0.41268075639599555</v>
      </c>
      <c r="M107" s="147">
        <v>649</v>
      </c>
      <c r="N107" s="225">
        <v>0</v>
      </c>
      <c r="O107" s="225">
        <f t="shared" si="20"/>
        <v>528</v>
      </c>
      <c r="P107" s="226">
        <f t="shared" si="21"/>
        <v>0.1864406779661017</v>
      </c>
      <c r="Q107" s="147">
        <v>649</v>
      </c>
      <c r="R107" s="256">
        <v>0</v>
      </c>
      <c r="S107" s="256">
        <f t="shared" si="25"/>
        <v>528</v>
      </c>
      <c r="T107" s="257">
        <f t="shared" si="22"/>
        <v>0.1864406779661017</v>
      </c>
      <c r="U107" s="147">
        <v>649</v>
      </c>
      <c r="V107" s="225">
        <v>0</v>
      </c>
      <c r="W107" s="225">
        <f t="shared" si="26"/>
        <v>528</v>
      </c>
      <c r="X107" s="226">
        <f t="shared" si="23"/>
        <v>0.1864406779661017</v>
      </c>
      <c r="Y107" s="147">
        <v>599</v>
      </c>
      <c r="Z107" s="95">
        <v>37</v>
      </c>
      <c r="AA107" s="256">
        <f t="shared" si="27"/>
        <v>491</v>
      </c>
      <c r="AB107" s="257">
        <f t="shared" si="24"/>
        <v>0.18030050083472454</v>
      </c>
    </row>
    <row r="108" spans="1:28" s="4" customFormat="1" ht="12.75" customHeight="1" thickBot="1">
      <c r="A108" s="56" t="s">
        <v>209</v>
      </c>
      <c r="B108" s="23" t="s">
        <v>28</v>
      </c>
      <c r="C108" s="110"/>
      <c r="D108" s="31">
        <v>0.3</v>
      </c>
      <c r="E108" s="51" t="s">
        <v>212</v>
      </c>
      <c r="F108" s="77">
        <v>879</v>
      </c>
      <c r="G108" s="111">
        <v>849</v>
      </c>
      <c r="H108" s="58">
        <v>679</v>
      </c>
      <c r="I108" s="58">
        <v>488</v>
      </c>
      <c r="J108" s="58">
        <v>0</v>
      </c>
      <c r="K108" s="77">
        <f t="shared" si="29"/>
        <v>488</v>
      </c>
      <c r="L108" s="93">
        <f t="shared" si="28"/>
        <v>0.42520612485276799</v>
      </c>
      <c r="M108" s="166">
        <v>499</v>
      </c>
      <c r="N108" s="116">
        <v>75</v>
      </c>
      <c r="O108" s="227">
        <f t="shared" si="20"/>
        <v>413</v>
      </c>
      <c r="P108" s="228">
        <f t="shared" si="21"/>
        <v>0.17234468937875752</v>
      </c>
      <c r="Q108" s="166">
        <v>499</v>
      </c>
      <c r="R108" s="116">
        <v>75</v>
      </c>
      <c r="S108" s="258">
        <f t="shared" si="25"/>
        <v>413</v>
      </c>
      <c r="T108" s="259">
        <f t="shared" si="22"/>
        <v>0.17234468937875752</v>
      </c>
      <c r="U108" s="166">
        <v>599</v>
      </c>
      <c r="V108" s="227">
        <v>0</v>
      </c>
      <c r="W108" s="227">
        <f t="shared" si="26"/>
        <v>488</v>
      </c>
      <c r="X108" s="228">
        <f t="shared" si="23"/>
        <v>0.18530884808013356</v>
      </c>
      <c r="Y108" s="166">
        <v>549</v>
      </c>
      <c r="Z108" s="116">
        <v>37</v>
      </c>
      <c r="AA108" s="258">
        <f t="shared" si="27"/>
        <v>451</v>
      </c>
      <c r="AB108" s="259">
        <f t="shared" si="24"/>
        <v>0.1785063752276867</v>
      </c>
    </row>
    <row r="109" spans="1:28" s="4" customFormat="1" ht="12.75" customHeight="1">
      <c r="A109" s="27" t="s">
        <v>40</v>
      </c>
      <c r="B109" s="21" t="s">
        <v>21</v>
      </c>
      <c r="C109" s="5"/>
      <c r="D109" s="32">
        <v>0.1</v>
      </c>
      <c r="E109" s="6" t="s">
        <v>31</v>
      </c>
      <c r="F109" s="75">
        <v>318</v>
      </c>
      <c r="G109" s="61">
        <v>599</v>
      </c>
      <c r="H109" s="55">
        <v>499</v>
      </c>
      <c r="I109" s="55">
        <v>439</v>
      </c>
      <c r="J109" s="55">
        <v>0</v>
      </c>
      <c r="K109" s="75">
        <f t="shared" si="29"/>
        <v>439</v>
      </c>
      <c r="L109" s="84">
        <f t="shared" si="28"/>
        <v>0.26711185308848079</v>
      </c>
      <c r="M109" s="224">
        <v>599</v>
      </c>
      <c r="N109" s="225">
        <v>0</v>
      </c>
      <c r="O109" s="225">
        <f t="shared" si="20"/>
        <v>439</v>
      </c>
      <c r="P109" s="226">
        <f t="shared" si="21"/>
        <v>0.26711185308848079</v>
      </c>
      <c r="Q109" s="255">
        <v>599</v>
      </c>
      <c r="R109" s="256">
        <v>0</v>
      </c>
      <c r="S109" s="256">
        <f t="shared" si="25"/>
        <v>439</v>
      </c>
      <c r="T109" s="257">
        <f t="shared" si="22"/>
        <v>0.26711185308848079</v>
      </c>
      <c r="U109" s="224">
        <v>599</v>
      </c>
      <c r="V109" s="225">
        <v>0</v>
      </c>
      <c r="W109" s="225">
        <f t="shared" si="26"/>
        <v>439</v>
      </c>
      <c r="X109" s="226">
        <f t="shared" si="23"/>
        <v>0.26711185308848079</v>
      </c>
      <c r="Y109" s="255">
        <v>599</v>
      </c>
      <c r="Z109" s="256">
        <v>0</v>
      </c>
      <c r="AA109" s="256">
        <f t="shared" si="27"/>
        <v>439</v>
      </c>
      <c r="AB109" s="257">
        <f t="shared" si="24"/>
        <v>0.26711185308848079</v>
      </c>
    </row>
    <row r="110" spans="1:28" s="4" customFormat="1" ht="12.75" customHeight="1" thickBot="1">
      <c r="A110" s="26" t="s">
        <v>39</v>
      </c>
      <c r="B110" s="23" t="s">
        <v>21</v>
      </c>
      <c r="C110" s="7"/>
      <c r="D110" s="31">
        <v>0.1</v>
      </c>
      <c r="E110" s="2" t="s">
        <v>31</v>
      </c>
      <c r="F110" s="74">
        <v>296</v>
      </c>
      <c r="G110" s="35">
        <v>599</v>
      </c>
      <c r="H110" s="54">
        <v>499</v>
      </c>
      <c r="I110" s="54">
        <v>439</v>
      </c>
      <c r="J110" s="54">
        <v>0</v>
      </c>
      <c r="K110" s="74">
        <f t="shared" si="29"/>
        <v>439</v>
      </c>
      <c r="L110" s="83">
        <f t="shared" si="28"/>
        <v>0.26711185308848079</v>
      </c>
      <c r="M110" s="237">
        <v>599</v>
      </c>
      <c r="N110" s="222">
        <v>0</v>
      </c>
      <c r="O110" s="222">
        <f t="shared" si="20"/>
        <v>439</v>
      </c>
      <c r="P110" s="223">
        <f t="shared" si="21"/>
        <v>0.26711185308848079</v>
      </c>
      <c r="Q110" s="270">
        <v>599</v>
      </c>
      <c r="R110" s="253">
        <v>0</v>
      </c>
      <c r="S110" s="253">
        <f t="shared" si="25"/>
        <v>439</v>
      </c>
      <c r="T110" s="254">
        <f t="shared" si="22"/>
        <v>0.26711185308848079</v>
      </c>
      <c r="U110" s="237">
        <v>599</v>
      </c>
      <c r="V110" s="222">
        <v>0</v>
      </c>
      <c r="W110" s="222">
        <f t="shared" si="26"/>
        <v>439</v>
      </c>
      <c r="X110" s="223">
        <f t="shared" si="23"/>
        <v>0.26711185308848079</v>
      </c>
      <c r="Y110" s="270">
        <v>599</v>
      </c>
      <c r="Z110" s="253">
        <v>0</v>
      </c>
      <c r="AA110" s="253">
        <f t="shared" si="27"/>
        <v>439</v>
      </c>
      <c r="AB110" s="254">
        <f t="shared" si="24"/>
        <v>0.26711185308848079</v>
      </c>
    </row>
    <row r="119" spans="9:12">
      <c r="I119" s="168"/>
      <c r="J119" s="168"/>
      <c r="K119" s="168"/>
      <c r="L119" s="168"/>
    </row>
    <row r="120" spans="9:12">
      <c r="I120" s="168"/>
      <c r="J120" s="168"/>
      <c r="K120" s="168"/>
      <c r="L120" s="168"/>
    </row>
    <row r="121" spans="9:12">
      <c r="I121" s="168"/>
      <c r="J121" s="168"/>
      <c r="K121" s="168"/>
      <c r="L121" s="168"/>
    </row>
    <row r="122" spans="9:12">
      <c r="I122" s="168"/>
      <c r="J122" s="168"/>
      <c r="K122" s="168"/>
      <c r="L122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4A01B-AABB-439D-A909-74DD7F83A78E}">
  <sheetPr>
    <tabColor theme="0" tint="-0.499984740745262"/>
  </sheetPr>
  <dimension ref="A2:AB4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J32" sqref="J32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3.57031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5">
        <v>45833</v>
      </c>
      <c r="G2" s="275"/>
      <c r="H2" s="275"/>
      <c r="I2" s="275"/>
      <c r="J2" s="70"/>
      <c r="K2" s="70"/>
      <c r="L2" s="70"/>
    </row>
    <row r="3" spans="1:28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  <c r="Y3" s="276" t="s">
        <v>116</v>
      </c>
      <c r="Z3" s="276"/>
      <c r="AA3" s="276"/>
      <c r="AB3" s="27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682</v>
      </c>
      <c r="N4" s="210"/>
      <c r="O4" s="211"/>
      <c r="P4" s="212"/>
      <c r="Q4" s="240" t="s">
        <v>683</v>
      </c>
      <c r="R4" s="241"/>
      <c r="S4" s="242"/>
      <c r="T4" s="243"/>
      <c r="U4" s="209" t="s">
        <v>684</v>
      </c>
      <c r="V4" s="210"/>
      <c r="W4" s="211"/>
      <c r="X4" s="212"/>
      <c r="Y4" s="240" t="s">
        <v>685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45826</v>
      </c>
      <c r="O5" s="214"/>
      <c r="P5" s="215"/>
      <c r="Q5" s="244" t="s">
        <v>14</v>
      </c>
      <c r="R5" s="245">
        <v>45834</v>
      </c>
      <c r="S5" s="245"/>
      <c r="T5" s="246"/>
      <c r="U5" s="213" t="s">
        <v>14</v>
      </c>
      <c r="V5" s="214">
        <v>45848</v>
      </c>
      <c r="W5" s="214"/>
      <c r="X5" s="215"/>
      <c r="Y5" s="244" t="s">
        <v>14</v>
      </c>
      <c r="Z5" s="245">
        <v>45890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45833</v>
      </c>
      <c r="O6" s="217"/>
      <c r="P6" s="218"/>
      <c r="Q6" s="247" t="s">
        <v>15</v>
      </c>
      <c r="R6" s="248">
        <v>45847</v>
      </c>
      <c r="S6" s="248"/>
      <c r="T6" s="249"/>
      <c r="U6" s="216" t="s">
        <v>15</v>
      </c>
      <c r="V6" s="217">
        <v>45889</v>
      </c>
      <c r="W6" s="217"/>
      <c r="X6" s="218"/>
      <c r="Y6" s="247" t="s">
        <v>15</v>
      </c>
      <c r="Z6" s="248">
        <v>45910</v>
      </c>
      <c r="AA6" s="248"/>
      <c r="AB6" s="249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06" t="s">
        <v>215</v>
      </c>
      <c r="B8" s="21" t="s">
        <v>20</v>
      </c>
      <c r="C8" s="69"/>
      <c r="D8" s="125">
        <v>0.71</v>
      </c>
      <c r="E8" s="126" t="s">
        <v>216</v>
      </c>
      <c r="F8" s="108">
        <v>989</v>
      </c>
      <c r="G8" s="109">
        <v>899</v>
      </c>
      <c r="H8" s="107">
        <v>729</v>
      </c>
      <c r="I8" s="107">
        <v>637</v>
      </c>
      <c r="J8" s="107">
        <v>0</v>
      </c>
      <c r="K8" s="108">
        <f t="shared" ref="K8:K17" si="0">IFERROR(I8-J8,I8)</f>
        <v>637</v>
      </c>
      <c r="L8" s="86">
        <f t="shared" ref="L8:L17" si="1">IFERROR((G8-K8)/G8, " ")</f>
        <v>0.29143492769744161</v>
      </c>
      <c r="M8" s="165">
        <v>729</v>
      </c>
      <c r="N8" s="229">
        <v>0</v>
      </c>
      <c r="O8" s="229">
        <f t="shared" ref="O8:O17" si="2">K8-N8</f>
        <v>637</v>
      </c>
      <c r="P8" s="230">
        <f t="shared" ref="P8:P17" si="3">(M8-O8)/M8</f>
        <v>0.12620027434842249</v>
      </c>
      <c r="Q8" s="165">
        <v>729</v>
      </c>
      <c r="R8" s="261">
        <v>0</v>
      </c>
      <c r="S8" s="261">
        <f t="shared" ref="S8:S17" si="4">$K8-R8</f>
        <v>637</v>
      </c>
      <c r="T8" s="262">
        <f t="shared" ref="T8:T17" si="5">(Q8-S8)/Q8</f>
        <v>0.12620027434842249</v>
      </c>
      <c r="U8" s="165">
        <v>729</v>
      </c>
      <c r="V8" s="229">
        <v>0</v>
      </c>
      <c r="W8" s="229">
        <f t="shared" ref="W8:W17" si="6">$K8-V8</f>
        <v>637</v>
      </c>
      <c r="X8" s="230">
        <f t="shared" ref="X8:X17" si="7">(U8-W8)/U8</f>
        <v>0.12620027434842249</v>
      </c>
      <c r="Y8" s="165">
        <v>729</v>
      </c>
      <c r="Z8" s="261">
        <v>0</v>
      </c>
      <c r="AA8" s="261">
        <f t="shared" ref="AA8:AA17" si="8">$K8-Z8</f>
        <v>637</v>
      </c>
      <c r="AB8" s="262">
        <f t="shared" ref="AB8:AB17" si="9">(Y8-AA8)/Y8</f>
        <v>0.12620027434842249</v>
      </c>
    </row>
    <row r="9" spans="1:28" s="4" customFormat="1" ht="12.75" customHeight="1">
      <c r="A9" s="104" t="s">
        <v>291</v>
      </c>
      <c r="B9" s="24" t="s">
        <v>20</v>
      </c>
      <c r="C9" s="66"/>
      <c r="D9" s="30">
        <v>0.71</v>
      </c>
      <c r="E9" s="25" t="s">
        <v>294</v>
      </c>
      <c r="F9" s="60">
        <v>934</v>
      </c>
      <c r="G9" s="60">
        <v>849</v>
      </c>
      <c r="H9" s="60">
        <v>699</v>
      </c>
      <c r="I9" s="60">
        <v>617</v>
      </c>
      <c r="J9" s="60">
        <v>0</v>
      </c>
      <c r="K9" s="60">
        <f t="shared" si="0"/>
        <v>617</v>
      </c>
      <c r="L9" s="82">
        <f t="shared" si="1"/>
        <v>0.27326266195524146</v>
      </c>
      <c r="M9" s="146">
        <v>699</v>
      </c>
      <c r="N9" s="220">
        <v>0</v>
      </c>
      <c r="O9" s="220">
        <f t="shared" si="2"/>
        <v>617</v>
      </c>
      <c r="P9" s="221">
        <f t="shared" si="3"/>
        <v>0.11731044349070101</v>
      </c>
      <c r="Q9" s="146">
        <v>699</v>
      </c>
      <c r="R9" s="251">
        <v>0</v>
      </c>
      <c r="S9" s="251">
        <f t="shared" si="4"/>
        <v>617</v>
      </c>
      <c r="T9" s="252">
        <f t="shared" si="5"/>
        <v>0.11731044349070101</v>
      </c>
      <c r="U9" s="146">
        <v>699</v>
      </c>
      <c r="V9" s="220">
        <v>0</v>
      </c>
      <c r="W9" s="220">
        <f t="shared" si="6"/>
        <v>617</v>
      </c>
      <c r="X9" s="221">
        <f t="shared" si="7"/>
        <v>0.11731044349070101</v>
      </c>
      <c r="Y9" s="146">
        <v>699</v>
      </c>
      <c r="Z9" s="251">
        <v>0</v>
      </c>
      <c r="AA9" s="251">
        <f t="shared" si="8"/>
        <v>617</v>
      </c>
      <c r="AB9" s="252">
        <f t="shared" si="9"/>
        <v>0.11731044349070101</v>
      </c>
    </row>
    <row r="10" spans="1:28" s="4" customFormat="1" ht="12.75" customHeight="1">
      <c r="A10" s="104" t="s">
        <v>292</v>
      </c>
      <c r="B10" s="24" t="s">
        <v>20</v>
      </c>
      <c r="C10" s="66"/>
      <c r="D10" s="30">
        <v>0.71</v>
      </c>
      <c r="E10" s="25" t="s">
        <v>294</v>
      </c>
      <c r="F10" s="60">
        <v>934</v>
      </c>
      <c r="G10" s="60">
        <v>849</v>
      </c>
      <c r="H10" s="60">
        <v>699</v>
      </c>
      <c r="I10" s="60">
        <v>617</v>
      </c>
      <c r="J10" s="60">
        <v>0</v>
      </c>
      <c r="K10" s="60">
        <f t="shared" si="0"/>
        <v>617</v>
      </c>
      <c r="L10" s="82">
        <f t="shared" si="1"/>
        <v>0.27326266195524146</v>
      </c>
      <c r="M10" s="146">
        <v>699</v>
      </c>
      <c r="N10" s="220">
        <v>0</v>
      </c>
      <c r="O10" s="220">
        <f t="shared" si="2"/>
        <v>617</v>
      </c>
      <c r="P10" s="221">
        <f t="shared" si="3"/>
        <v>0.11731044349070101</v>
      </c>
      <c r="Q10" s="146">
        <v>699</v>
      </c>
      <c r="R10" s="251">
        <v>0</v>
      </c>
      <c r="S10" s="251">
        <f t="shared" si="4"/>
        <v>617</v>
      </c>
      <c r="T10" s="252">
        <f t="shared" si="5"/>
        <v>0.11731044349070101</v>
      </c>
      <c r="U10" s="146">
        <v>699</v>
      </c>
      <c r="V10" s="220">
        <v>0</v>
      </c>
      <c r="W10" s="220">
        <f t="shared" si="6"/>
        <v>617</v>
      </c>
      <c r="X10" s="221">
        <f t="shared" si="7"/>
        <v>0.11731044349070101</v>
      </c>
      <c r="Y10" s="146">
        <v>699</v>
      </c>
      <c r="Z10" s="251">
        <v>0</v>
      </c>
      <c r="AA10" s="251">
        <f t="shared" si="8"/>
        <v>617</v>
      </c>
      <c r="AB10" s="252">
        <f t="shared" si="9"/>
        <v>0.11731044349070101</v>
      </c>
    </row>
    <row r="11" spans="1:28" s="4" customFormat="1" ht="12.75" customHeight="1" thickBot="1">
      <c r="A11" s="26" t="s">
        <v>293</v>
      </c>
      <c r="B11" s="23" t="s">
        <v>20</v>
      </c>
      <c r="C11" s="67"/>
      <c r="D11" s="31">
        <v>0.71</v>
      </c>
      <c r="E11" s="2" t="s">
        <v>294</v>
      </c>
      <c r="F11" s="35">
        <v>879</v>
      </c>
      <c r="G11" s="35">
        <v>799</v>
      </c>
      <c r="H11" s="35">
        <v>689</v>
      </c>
      <c r="I11" s="35">
        <v>607</v>
      </c>
      <c r="J11" s="35">
        <v>0</v>
      </c>
      <c r="K11" s="35">
        <f t="shared" si="0"/>
        <v>607</v>
      </c>
      <c r="L11" s="83">
        <f t="shared" si="1"/>
        <v>0.24030037546933666</v>
      </c>
      <c r="M11" s="149">
        <v>689</v>
      </c>
      <c r="N11" s="222">
        <v>0</v>
      </c>
      <c r="O11" s="222">
        <f t="shared" si="2"/>
        <v>607</v>
      </c>
      <c r="P11" s="223">
        <f t="shared" si="3"/>
        <v>0.11901306240928883</v>
      </c>
      <c r="Q11" s="149">
        <v>689</v>
      </c>
      <c r="R11" s="253">
        <v>0</v>
      </c>
      <c r="S11" s="253">
        <f t="shared" si="4"/>
        <v>607</v>
      </c>
      <c r="T11" s="254">
        <f t="shared" si="5"/>
        <v>0.11901306240928883</v>
      </c>
      <c r="U11" s="149">
        <v>689</v>
      </c>
      <c r="V11" s="222">
        <v>0</v>
      </c>
      <c r="W11" s="222">
        <f t="shared" si="6"/>
        <v>607</v>
      </c>
      <c r="X11" s="223">
        <f t="shared" si="7"/>
        <v>0.11901306240928883</v>
      </c>
      <c r="Y11" s="149">
        <v>689</v>
      </c>
      <c r="Z11" s="253">
        <v>0</v>
      </c>
      <c r="AA11" s="253">
        <f t="shared" si="8"/>
        <v>607</v>
      </c>
      <c r="AB11" s="254">
        <f t="shared" si="9"/>
        <v>0.11901306240928883</v>
      </c>
    </row>
    <row r="12" spans="1:28" s="4" customFormat="1" ht="12.75" customHeight="1">
      <c r="A12" s="27" t="s">
        <v>295</v>
      </c>
      <c r="B12" s="24" t="s">
        <v>20</v>
      </c>
      <c r="C12" s="66"/>
      <c r="D12" s="30">
        <v>0.37</v>
      </c>
      <c r="E12" s="25" t="s">
        <v>217</v>
      </c>
      <c r="F12" s="75">
        <v>274</v>
      </c>
      <c r="G12" s="61">
        <v>249</v>
      </c>
      <c r="H12" s="55">
        <v>199</v>
      </c>
      <c r="I12" s="55">
        <v>172</v>
      </c>
      <c r="J12" s="55">
        <v>0</v>
      </c>
      <c r="K12" s="75">
        <f t="shared" si="0"/>
        <v>172</v>
      </c>
      <c r="L12" s="84">
        <f t="shared" si="1"/>
        <v>0.30923694779116467</v>
      </c>
      <c r="M12" s="147">
        <v>199</v>
      </c>
      <c r="N12" s="225">
        <v>0</v>
      </c>
      <c r="O12" s="225">
        <f t="shared" si="2"/>
        <v>172</v>
      </c>
      <c r="P12" s="226">
        <f t="shared" si="3"/>
        <v>0.135678391959799</v>
      </c>
      <c r="Q12" s="147">
        <v>199</v>
      </c>
      <c r="R12" s="256">
        <v>0</v>
      </c>
      <c r="S12" s="256">
        <f t="shared" si="4"/>
        <v>172</v>
      </c>
      <c r="T12" s="257">
        <f t="shared" si="5"/>
        <v>0.135678391959799</v>
      </c>
      <c r="U12" s="147">
        <v>199</v>
      </c>
      <c r="V12" s="225">
        <v>0</v>
      </c>
      <c r="W12" s="225">
        <f t="shared" si="6"/>
        <v>172</v>
      </c>
      <c r="X12" s="226">
        <f t="shared" si="7"/>
        <v>0.135678391959799</v>
      </c>
      <c r="Y12" s="147">
        <v>199</v>
      </c>
      <c r="Z12" s="256">
        <v>0</v>
      </c>
      <c r="AA12" s="256">
        <f t="shared" si="8"/>
        <v>172</v>
      </c>
      <c r="AB12" s="257">
        <f t="shared" si="9"/>
        <v>0.135678391959799</v>
      </c>
    </row>
    <row r="13" spans="1:28" s="4" customFormat="1" ht="12.75" customHeight="1">
      <c r="A13" s="186" t="s">
        <v>296</v>
      </c>
      <c r="B13" s="24" t="s">
        <v>20</v>
      </c>
      <c r="C13" s="66"/>
      <c r="D13" s="30">
        <v>0.37</v>
      </c>
      <c r="E13" s="25" t="s">
        <v>217</v>
      </c>
      <c r="F13" s="75">
        <v>252</v>
      </c>
      <c r="G13" s="61">
        <v>229</v>
      </c>
      <c r="H13" s="55">
        <v>179</v>
      </c>
      <c r="I13" s="55">
        <v>171</v>
      </c>
      <c r="J13" s="55">
        <v>0</v>
      </c>
      <c r="K13" s="75">
        <f t="shared" si="0"/>
        <v>171</v>
      </c>
      <c r="L13" s="84">
        <f t="shared" si="1"/>
        <v>0.25327510917030566</v>
      </c>
      <c r="M13" s="147">
        <v>179</v>
      </c>
      <c r="N13" s="225">
        <v>0</v>
      </c>
      <c r="O13" s="225">
        <f t="shared" si="2"/>
        <v>171</v>
      </c>
      <c r="P13" s="226">
        <f t="shared" si="3"/>
        <v>4.4692737430167599E-2</v>
      </c>
      <c r="Q13" s="147">
        <v>179</v>
      </c>
      <c r="R13" s="256">
        <v>0</v>
      </c>
      <c r="S13" s="256">
        <f t="shared" si="4"/>
        <v>171</v>
      </c>
      <c r="T13" s="257">
        <f t="shared" si="5"/>
        <v>4.4692737430167599E-2</v>
      </c>
      <c r="U13" s="147">
        <v>179</v>
      </c>
      <c r="V13" s="225">
        <v>0</v>
      </c>
      <c r="W13" s="225">
        <f t="shared" si="6"/>
        <v>171</v>
      </c>
      <c r="X13" s="226">
        <f t="shared" si="7"/>
        <v>4.4692737430167599E-2</v>
      </c>
      <c r="Y13" s="147">
        <v>179</v>
      </c>
      <c r="Z13" s="256">
        <v>0</v>
      </c>
      <c r="AA13" s="256">
        <f t="shared" si="8"/>
        <v>171</v>
      </c>
      <c r="AB13" s="257">
        <f t="shared" si="9"/>
        <v>4.4692737430167599E-2</v>
      </c>
    </row>
    <row r="14" spans="1:28" s="4" customFormat="1" ht="12.75" customHeight="1">
      <c r="A14" s="104" t="s">
        <v>225</v>
      </c>
      <c r="B14" s="24" t="s">
        <v>20</v>
      </c>
      <c r="C14" s="150"/>
      <c r="D14" s="30">
        <v>0.59</v>
      </c>
      <c r="E14" s="25" t="s">
        <v>226</v>
      </c>
      <c r="F14" s="73">
        <v>417</v>
      </c>
      <c r="G14" s="60">
        <v>379</v>
      </c>
      <c r="H14" s="53">
        <v>279</v>
      </c>
      <c r="I14" s="53">
        <v>235</v>
      </c>
      <c r="J14" s="53">
        <v>0</v>
      </c>
      <c r="K14" s="73">
        <f t="shared" si="0"/>
        <v>235</v>
      </c>
      <c r="L14" s="82">
        <f t="shared" si="1"/>
        <v>0.37994722955145116</v>
      </c>
      <c r="M14" s="146">
        <v>279</v>
      </c>
      <c r="N14" s="220">
        <v>0</v>
      </c>
      <c r="O14" s="220">
        <f t="shared" si="2"/>
        <v>235</v>
      </c>
      <c r="P14" s="221">
        <f t="shared" si="3"/>
        <v>0.15770609318996415</v>
      </c>
      <c r="Q14" s="146">
        <v>279</v>
      </c>
      <c r="R14" s="251">
        <v>0</v>
      </c>
      <c r="S14" s="251">
        <f t="shared" si="4"/>
        <v>235</v>
      </c>
      <c r="T14" s="252">
        <f t="shared" si="5"/>
        <v>0.15770609318996415</v>
      </c>
      <c r="U14" s="146">
        <v>279</v>
      </c>
      <c r="V14" s="220">
        <v>0</v>
      </c>
      <c r="W14" s="220">
        <f t="shared" si="6"/>
        <v>235</v>
      </c>
      <c r="X14" s="221">
        <f t="shared" si="7"/>
        <v>0.15770609318996415</v>
      </c>
      <c r="Y14" s="146">
        <v>279</v>
      </c>
      <c r="Z14" s="251">
        <v>0</v>
      </c>
      <c r="AA14" s="251">
        <f t="shared" si="8"/>
        <v>235</v>
      </c>
      <c r="AB14" s="252">
        <f t="shared" si="9"/>
        <v>0.15770609318996415</v>
      </c>
    </row>
    <row r="15" spans="1:28" s="4" customFormat="1" ht="12.75" customHeight="1">
      <c r="A15" s="104" t="s">
        <v>297</v>
      </c>
      <c r="B15" s="24" t="s">
        <v>20</v>
      </c>
      <c r="C15" s="150"/>
      <c r="D15" s="30">
        <v>0.59</v>
      </c>
      <c r="E15" s="25" t="s">
        <v>226</v>
      </c>
      <c r="F15" s="73">
        <v>417</v>
      </c>
      <c r="G15" s="60">
        <v>379</v>
      </c>
      <c r="H15" s="53">
        <v>279</v>
      </c>
      <c r="I15" s="53">
        <v>235</v>
      </c>
      <c r="J15" s="53">
        <v>0</v>
      </c>
      <c r="K15" s="73">
        <f t="shared" si="0"/>
        <v>235</v>
      </c>
      <c r="L15" s="82">
        <f t="shared" si="1"/>
        <v>0.37994722955145116</v>
      </c>
      <c r="M15" s="146">
        <v>279</v>
      </c>
      <c r="N15" s="220">
        <v>0</v>
      </c>
      <c r="O15" s="220">
        <f t="shared" si="2"/>
        <v>235</v>
      </c>
      <c r="P15" s="221">
        <f t="shared" si="3"/>
        <v>0.15770609318996415</v>
      </c>
      <c r="Q15" s="146">
        <v>279</v>
      </c>
      <c r="R15" s="251">
        <v>0</v>
      </c>
      <c r="S15" s="251">
        <f t="shared" si="4"/>
        <v>235</v>
      </c>
      <c r="T15" s="252">
        <f t="shared" si="5"/>
        <v>0.15770609318996415</v>
      </c>
      <c r="U15" s="146">
        <v>279</v>
      </c>
      <c r="V15" s="220">
        <v>0</v>
      </c>
      <c r="W15" s="220">
        <f t="shared" si="6"/>
        <v>235</v>
      </c>
      <c r="X15" s="221">
        <f t="shared" si="7"/>
        <v>0.15770609318996415</v>
      </c>
      <c r="Y15" s="146">
        <v>279</v>
      </c>
      <c r="Z15" s="251">
        <v>0</v>
      </c>
      <c r="AA15" s="251">
        <f t="shared" si="8"/>
        <v>235</v>
      </c>
      <c r="AB15" s="252">
        <f t="shared" si="9"/>
        <v>0.15770609318996415</v>
      </c>
    </row>
    <row r="16" spans="1:28" s="4" customFormat="1" ht="12.75" customHeight="1">
      <c r="A16" s="104" t="s">
        <v>298</v>
      </c>
      <c r="B16" s="24" t="s">
        <v>20</v>
      </c>
      <c r="C16" s="150"/>
      <c r="D16" s="30">
        <v>0.59</v>
      </c>
      <c r="E16" s="25" t="s">
        <v>226</v>
      </c>
      <c r="F16" s="73">
        <v>417</v>
      </c>
      <c r="G16" s="60">
        <v>379</v>
      </c>
      <c r="H16" s="53">
        <v>279</v>
      </c>
      <c r="I16" s="53">
        <v>235</v>
      </c>
      <c r="J16" s="53">
        <v>0</v>
      </c>
      <c r="K16" s="73">
        <f t="shared" si="0"/>
        <v>235</v>
      </c>
      <c r="L16" s="82">
        <f t="shared" si="1"/>
        <v>0.37994722955145116</v>
      </c>
      <c r="M16" s="146">
        <v>279</v>
      </c>
      <c r="N16" s="220">
        <v>0</v>
      </c>
      <c r="O16" s="220">
        <f t="shared" si="2"/>
        <v>235</v>
      </c>
      <c r="P16" s="221">
        <f t="shared" si="3"/>
        <v>0.15770609318996415</v>
      </c>
      <c r="Q16" s="146">
        <v>279</v>
      </c>
      <c r="R16" s="251">
        <v>0</v>
      </c>
      <c r="S16" s="251">
        <f t="shared" si="4"/>
        <v>235</v>
      </c>
      <c r="T16" s="252">
        <f t="shared" si="5"/>
        <v>0.15770609318996415</v>
      </c>
      <c r="U16" s="146">
        <v>279</v>
      </c>
      <c r="V16" s="220">
        <v>0</v>
      </c>
      <c r="W16" s="220">
        <f t="shared" si="6"/>
        <v>235</v>
      </c>
      <c r="X16" s="221">
        <f t="shared" si="7"/>
        <v>0.15770609318996415</v>
      </c>
      <c r="Y16" s="146">
        <v>279</v>
      </c>
      <c r="Z16" s="251">
        <v>0</v>
      </c>
      <c r="AA16" s="251">
        <f t="shared" si="8"/>
        <v>235</v>
      </c>
      <c r="AB16" s="252">
        <f t="shared" si="9"/>
        <v>0.15770609318996415</v>
      </c>
    </row>
    <row r="17" spans="1:28" s="4" customFormat="1" ht="12.75" customHeight="1" thickBot="1">
      <c r="A17" s="26" t="s">
        <v>299</v>
      </c>
      <c r="B17" s="23" t="s">
        <v>20</v>
      </c>
      <c r="C17" s="138"/>
      <c r="D17" s="31">
        <v>0.59</v>
      </c>
      <c r="E17" s="2" t="s">
        <v>226</v>
      </c>
      <c r="F17" s="74">
        <v>395</v>
      </c>
      <c r="G17" s="35">
        <v>359</v>
      </c>
      <c r="H17" s="54">
        <v>269</v>
      </c>
      <c r="I17" s="54">
        <v>224</v>
      </c>
      <c r="J17" s="54">
        <v>0</v>
      </c>
      <c r="K17" s="74">
        <f t="shared" si="0"/>
        <v>224</v>
      </c>
      <c r="L17" s="83">
        <f t="shared" si="1"/>
        <v>0.37604456824512533</v>
      </c>
      <c r="M17" s="149">
        <v>269</v>
      </c>
      <c r="N17" s="222">
        <v>0</v>
      </c>
      <c r="O17" s="222">
        <f t="shared" si="2"/>
        <v>224</v>
      </c>
      <c r="P17" s="223">
        <f t="shared" si="3"/>
        <v>0.16728624535315986</v>
      </c>
      <c r="Q17" s="149">
        <v>269</v>
      </c>
      <c r="R17" s="253">
        <v>0</v>
      </c>
      <c r="S17" s="253">
        <f t="shared" si="4"/>
        <v>224</v>
      </c>
      <c r="T17" s="254">
        <f t="shared" si="5"/>
        <v>0.16728624535315986</v>
      </c>
      <c r="U17" s="149">
        <v>269</v>
      </c>
      <c r="V17" s="222">
        <v>0</v>
      </c>
      <c r="W17" s="222">
        <f t="shared" si="6"/>
        <v>224</v>
      </c>
      <c r="X17" s="223">
        <f t="shared" si="7"/>
        <v>0.16728624535315986</v>
      </c>
      <c r="Y17" s="149">
        <v>269</v>
      </c>
      <c r="Z17" s="253">
        <v>0</v>
      </c>
      <c r="AA17" s="253">
        <f t="shared" si="8"/>
        <v>224</v>
      </c>
      <c r="AB17" s="254">
        <f t="shared" si="9"/>
        <v>0.16728624535315986</v>
      </c>
    </row>
    <row r="18" spans="1:28" s="4" customFormat="1" ht="12.75" customHeight="1">
      <c r="A18" s="105" t="s">
        <v>591</v>
      </c>
      <c r="B18" s="127" t="s">
        <v>21</v>
      </c>
      <c r="C18" s="128"/>
      <c r="D18" s="129" t="s">
        <v>89</v>
      </c>
      <c r="E18" s="130" t="s">
        <v>38</v>
      </c>
      <c r="F18" s="72">
        <v>55</v>
      </c>
      <c r="G18" s="60">
        <v>55</v>
      </c>
      <c r="H18" s="55">
        <v>0</v>
      </c>
      <c r="I18" s="57">
        <v>43</v>
      </c>
      <c r="J18" s="57">
        <v>0</v>
      </c>
      <c r="K18" s="72">
        <f t="shared" ref="K18:K30" si="10">IFERROR(I18-J18,I18)</f>
        <v>43</v>
      </c>
      <c r="L18" s="85">
        <f t="shared" ref="L18:L30" si="11">IFERROR((G18-K18)/G18, " ")</f>
        <v>0.21818181818181817</v>
      </c>
      <c r="M18" s="219">
        <v>55</v>
      </c>
      <c r="N18" s="233">
        <v>0</v>
      </c>
      <c r="O18" s="233">
        <f t="shared" ref="O18:O30" si="12">K18-N18</f>
        <v>43</v>
      </c>
      <c r="P18" s="234">
        <f t="shared" ref="P18:P30" si="13">(M18-O18)/M18</f>
        <v>0.21818181818181817</v>
      </c>
      <c r="Q18" s="250">
        <v>55</v>
      </c>
      <c r="R18" s="265">
        <v>0</v>
      </c>
      <c r="S18" s="265">
        <f t="shared" ref="S18:S30" si="14">$K18-R18</f>
        <v>43</v>
      </c>
      <c r="T18" s="266">
        <f t="shared" ref="T18:T30" si="15">(Q18-S18)/Q18</f>
        <v>0.21818181818181817</v>
      </c>
      <c r="U18" s="219">
        <v>55</v>
      </c>
      <c r="V18" s="233">
        <v>0</v>
      </c>
      <c r="W18" s="233">
        <f t="shared" ref="W18:W30" si="16">$K18-V18</f>
        <v>43</v>
      </c>
      <c r="X18" s="234">
        <f t="shared" ref="X18:X30" si="17">(U18-W18)/U18</f>
        <v>0.21818181818181817</v>
      </c>
      <c r="Y18" s="250">
        <v>55</v>
      </c>
      <c r="Z18" s="265">
        <v>0</v>
      </c>
      <c r="AA18" s="265">
        <f t="shared" ref="AA18:AA30" si="18">$K18-Z18</f>
        <v>43</v>
      </c>
      <c r="AB18" s="266">
        <f t="shared" ref="AB18:AB30" si="19">(Y18-AA18)/Y18</f>
        <v>0.21818181818181817</v>
      </c>
    </row>
    <row r="19" spans="1:28" s="4" customFormat="1" ht="12.75" customHeight="1">
      <c r="A19" s="104" t="s">
        <v>592</v>
      </c>
      <c r="B19" s="24" t="s">
        <v>21</v>
      </c>
      <c r="C19" s="121"/>
      <c r="D19" s="30" t="s">
        <v>89</v>
      </c>
      <c r="E19" s="25" t="s">
        <v>36</v>
      </c>
      <c r="F19" s="73">
        <v>55</v>
      </c>
      <c r="G19" s="60">
        <v>55</v>
      </c>
      <c r="H19" s="53">
        <v>0</v>
      </c>
      <c r="I19" s="53">
        <v>43</v>
      </c>
      <c r="J19" s="53">
        <v>0</v>
      </c>
      <c r="K19" s="73">
        <f t="shared" si="10"/>
        <v>43</v>
      </c>
      <c r="L19" s="82">
        <f t="shared" si="11"/>
        <v>0.21818181818181817</v>
      </c>
      <c r="M19" s="219">
        <v>55</v>
      </c>
      <c r="N19" s="220">
        <v>0</v>
      </c>
      <c r="O19" s="220">
        <f t="shared" si="12"/>
        <v>43</v>
      </c>
      <c r="P19" s="221">
        <f t="shared" si="13"/>
        <v>0.21818181818181817</v>
      </c>
      <c r="Q19" s="250">
        <v>55</v>
      </c>
      <c r="R19" s="251">
        <v>0</v>
      </c>
      <c r="S19" s="251">
        <f t="shared" si="14"/>
        <v>43</v>
      </c>
      <c r="T19" s="252">
        <f t="shared" si="15"/>
        <v>0.21818181818181817</v>
      </c>
      <c r="U19" s="219">
        <v>55</v>
      </c>
      <c r="V19" s="220">
        <v>0</v>
      </c>
      <c r="W19" s="220">
        <f t="shared" si="16"/>
        <v>43</v>
      </c>
      <c r="X19" s="221">
        <f t="shared" si="17"/>
        <v>0.21818181818181817</v>
      </c>
      <c r="Y19" s="250">
        <v>55</v>
      </c>
      <c r="Z19" s="251">
        <v>0</v>
      </c>
      <c r="AA19" s="251">
        <f t="shared" si="18"/>
        <v>43</v>
      </c>
      <c r="AB19" s="252">
        <f t="shared" si="19"/>
        <v>0.21818181818181817</v>
      </c>
    </row>
    <row r="20" spans="1:28" s="4" customFormat="1" ht="12.75" customHeight="1">
      <c r="A20" s="104" t="s">
        <v>593</v>
      </c>
      <c r="B20" s="24" t="s">
        <v>21</v>
      </c>
      <c r="C20" s="121"/>
      <c r="D20" s="30" t="s">
        <v>89</v>
      </c>
      <c r="E20" s="25" t="s">
        <v>37</v>
      </c>
      <c r="F20" s="73">
        <v>50</v>
      </c>
      <c r="G20" s="60">
        <v>55</v>
      </c>
      <c r="H20" s="53">
        <v>0</v>
      </c>
      <c r="I20" s="53">
        <v>43</v>
      </c>
      <c r="J20" s="53">
        <v>0</v>
      </c>
      <c r="K20" s="73">
        <f t="shared" si="10"/>
        <v>43</v>
      </c>
      <c r="L20" s="82">
        <f t="shared" si="11"/>
        <v>0.21818181818181817</v>
      </c>
      <c r="M20" s="219">
        <v>55</v>
      </c>
      <c r="N20" s="220">
        <v>0</v>
      </c>
      <c r="O20" s="220">
        <f t="shared" si="12"/>
        <v>43</v>
      </c>
      <c r="P20" s="221">
        <f t="shared" si="13"/>
        <v>0.21818181818181817</v>
      </c>
      <c r="Q20" s="250">
        <v>55</v>
      </c>
      <c r="R20" s="251">
        <v>0</v>
      </c>
      <c r="S20" s="251">
        <f t="shared" si="14"/>
        <v>43</v>
      </c>
      <c r="T20" s="252">
        <f t="shared" si="15"/>
        <v>0.21818181818181817</v>
      </c>
      <c r="U20" s="219">
        <v>55</v>
      </c>
      <c r="V20" s="220">
        <v>0</v>
      </c>
      <c r="W20" s="220">
        <f t="shared" si="16"/>
        <v>43</v>
      </c>
      <c r="X20" s="221">
        <f t="shared" si="17"/>
        <v>0.21818181818181817</v>
      </c>
      <c r="Y20" s="250">
        <v>55</v>
      </c>
      <c r="Z20" s="251">
        <v>0</v>
      </c>
      <c r="AA20" s="251">
        <f t="shared" si="18"/>
        <v>43</v>
      </c>
      <c r="AB20" s="252">
        <f t="shared" si="19"/>
        <v>0.21818181818181817</v>
      </c>
    </row>
    <row r="21" spans="1:28" s="4" customFormat="1" ht="12.75" customHeight="1">
      <c r="A21" s="104" t="s">
        <v>594</v>
      </c>
      <c r="B21" s="24" t="s">
        <v>21</v>
      </c>
      <c r="C21" s="121"/>
      <c r="D21" s="30" t="s">
        <v>89</v>
      </c>
      <c r="E21" s="25" t="s">
        <v>38</v>
      </c>
      <c r="F21" s="73">
        <v>55</v>
      </c>
      <c r="G21" s="60">
        <v>55</v>
      </c>
      <c r="H21" s="53">
        <v>0</v>
      </c>
      <c r="I21" s="53">
        <v>43</v>
      </c>
      <c r="J21" s="53">
        <v>0</v>
      </c>
      <c r="K21" s="73">
        <f t="shared" si="10"/>
        <v>43</v>
      </c>
      <c r="L21" s="82">
        <f t="shared" si="11"/>
        <v>0.21818181818181817</v>
      </c>
      <c r="M21" s="219">
        <v>55</v>
      </c>
      <c r="N21" s="220">
        <v>0</v>
      </c>
      <c r="O21" s="220">
        <f t="shared" si="12"/>
        <v>43</v>
      </c>
      <c r="P21" s="221">
        <f t="shared" si="13"/>
        <v>0.21818181818181817</v>
      </c>
      <c r="Q21" s="250">
        <v>55</v>
      </c>
      <c r="R21" s="251">
        <v>0</v>
      </c>
      <c r="S21" s="251">
        <f t="shared" si="14"/>
        <v>43</v>
      </c>
      <c r="T21" s="252">
        <f t="shared" si="15"/>
        <v>0.21818181818181817</v>
      </c>
      <c r="U21" s="219">
        <v>55</v>
      </c>
      <c r="V21" s="220">
        <v>0</v>
      </c>
      <c r="W21" s="220">
        <f t="shared" si="16"/>
        <v>43</v>
      </c>
      <c r="X21" s="221">
        <f t="shared" si="17"/>
        <v>0.21818181818181817</v>
      </c>
      <c r="Y21" s="250">
        <v>55</v>
      </c>
      <c r="Z21" s="251">
        <v>0</v>
      </c>
      <c r="AA21" s="251">
        <f t="shared" si="18"/>
        <v>43</v>
      </c>
      <c r="AB21" s="252">
        <f t="shared" si="19"/>
        <v>0.21818181818181817</v>
      </c>
    </row>
    <row r="22" spans="1:28" s="4" customFormat="1" ht="12.75" customHeight="1" thickBot="1">
      <c r="A22" s="26" t="s">
        <v>595</v>
      </c>
      <c r="B22" s="23" t="s">
        <v>21</v>
      </c>
      <c r="C22" s="7"/>
      <c r="D22" s="31" t="s">
        <v>89</v>
      </c>
      <c r="E22" s="2" t="s">
        <v>38</v>
      </c>
      <c r="F22" s="74">
        <v>55</v>
      </c>
      <c r="G22" s="35">
        <v>55</v>
      </c>
      <c r="H22" s="54">
        <v>0</v>
      </c>
      <c r="I22" s="54">
        <v>43</v>
      </c>
      <c r="J22" s="54">
        <v>0</v>
      </c>
      <c r="K22" s="74">
        <f t="shared" si="10"/>
        <v>43</v>
      </c>
      <c r="L22" s="83">
        <f t="shared" si="11"/>
        <v>0.21818181818181817</v>
      </c>
      <c r="M22" s="237">
        <v>55</v>
      </c>
      <c r="N22" s="222">
        <v>0</v>
      </c>
      <c r="O22" s="222">
        <f t="shared" si="12"/>
        <v>43</v>
      </c>
      <c r="P22" s="223">
        <f t="shared" si="13"/>
        <v>0.21818181818181817</v>
      </c>
      <c r="Q22" s="270">
        <v>55</v>
      </c>
      <c r="R22" s="253">
        <v>0</v>
      </c>
      <c r="S22" s="253">
        <f t="shared" si="14"/>
        <v>43</v>
      </c>
      <c r="T22" s="254">
        <f t="shared" si="15"/>
        <v>0.21818181818181817</v>
      </c>
      <c r="U22" s="237">
        <v>55</v>
      </c>
      <c r="V22" s="222">
        <v>0</v>
      </c>
      <c r="W22" s="222">
        <f t="shared" si="16"/>
        <v>43</v>
      </c>
      <c r="X22" s="223">
        <f t="shared" si="17"/>
        <v>0.21818181818181817</v>
      </c>
      <c r="Y22" s="270">
        <v>55</v>
      </c>
      <c r="Z22" s="253">
        <v>0</v>
      </c>
      <c r="AA22" s="253">
        <f t="shared" si="18"/>
        <v>43</v>
      </c>
      <c r="AB22" s="254">
        <f t="shared" si="19"/>
        <v>0.21818181818181817</v>
      </c>
    </row>
    <row r="23" spans="1:28" s="4" customFormat="1" ht="12.75" customHeight="1" thickBot="1">
      <c r="A23" s="56" t="s">
        <v>6</v>
      </c>
      <c r="B23" s="49" t="s">
        <v>21</v>
      </c>
      <c r="C23" s="48"/>
      <c r="D23" s="50" t="s">
        <v>89</v>
      </c>
      <c r="E23" s="51" t="s">
        <v>16</v>
      </c>
      <c r="F23" s="77">
        <v>29</v>
      </c>
      <c r="G23" s="111">
        <v>23</v>
      </c>
      <c r="H23" s="58">
        <v>0</v>
      </c>
      <c r="I23" s="58">
        <v>21</v>
      </c>
      <c r="J23" s="58">
        <v>0</v>
      </c>
      <c r="K23" s="77">
        <f t="shared" si="10"/>
        <v>21</v>
      </c>
      <c r="L23" s="93">
        <f t="shared" si="11"/>
        <v>8.6956521739130432E-2</v>
      </c>
      <c r="M23" s="238">
        <v>23</v>
      </c>
      <c r="N23" s="227">
        <v>0</v>
      </c>
      <c r="O23" s="227">
        <f t="shared" si="12"/>
        <v>21</v>
      </c>
      <c r="P23" s="228">
        <f t="shared" si="13"/>
        <v>8.6956521739130432E-2</v>
      </c>
      <c r="Q23" s="271">
        <v>23</v>
      </c>
      <c r="R23" s="258">
        <v>0</v>
      </c>
      <c r="S23" s="258">
        <f t="shared" si="14"/>
        <v>21</v>
      </c>
      <c r="T23" s="259">
        <f t="shared" si="15"/>
        <v>8.6956521739130432E-2</v>
      </c>
      <c r="U23" s="238">
        <v>23</v>
      </c>
      <c r="V23" s="227">
        <v>0</v>
      </c>
      <c r="W23" s="227">
        <f t="shared" si="16"/>
        <v>21</v>
      </c>
      <c r="X23" s="228">
        <f t="shared" si="17"/>
        <v>8.6956521739130432E-2</v>
      </c>
      <c r="Y23" s="271">
        <v>23</v>
      </c>
      <c r="Z23" s="258">
        <v>0</v>
      </c>
      <c r="AA23" s="258">
        <f t="shared" si="18"/>
        <v>21</v>
      </c>
      <c r="AB23" s="259">
        <f t="shared" si="19"/>
        <v>8.6956521739130432E-2</v>
      </c>
    </row>
    <row r="24" spans="1:28" s="4" customFormat="1" ht="12.75" customHeight="1">
      <c r="A24" s="106" t="s">
        <v>583</v>
      </c>
      <c r="B24" s="123" t="s">
        <v>21</v>
      </c>
      <c r="C24" s="135"/>
      <c r="D24" s="125" t="s">
        <v>89</v>
      </c>
      <c r="E24" s="126" t="s">
        <v>48</v>
      </c>
      <c r="F24" s="108">
        <v>109</v>
      </c>
      <c r="G24" s="109">
        <v>99</v>
      </c>
      <c r="H24" s="107">
        <v>0</v>
      </c>
      <c r="I24" s="107">
        <v>82</v>
      </c>
      <c r="J24" s="107">
        <v>0</v>
      </c>
      <c r="K24" s="108">
        <f t="shared" si="10"/>
        <v>82</v>
      </c>
      <c r="L24" s="86">
        <f t="shared" si="11"/>
        <v>0.17171717171717171</v>
      </c>
      <c r="M24" s="224">
        <v>99</v>
      </c>
      <c r="N24" s="229">
        <v>0</v>
      </c>
      <c r="O24" s="229">
        <f t="shared" si="12"/>
        <v>82</v>
      </c>
      <c r="P24" s="230">
        <f t="shared" si="13"/>
        <v>0.17171717171717171</v>
      </c>
      <c r="Q24" s="255">
        <v>99</v>
      </c>
      <c r="R24" s="261">
        <v>0</v>
      </c>
      <c r="S24" s="261">
        <f t="shared" si="14"/>
        <v>82</v>
      </c>
      <c r="T24" s="262">
        <f t="shared" si="15"/>
        <v>0.17171717171717171</v>
      </c>
      <c r="U24" s="224">
        <v>99</v>
      </c>
      <c r="V24" s="229">
        <v>0</v>
      </c>
      <c r="W24" s="229">
        <f t="shared" si="16"/>
        <v>82</v>
      </c>
      <c r="X24" s="230">
        <f t="shared" si="17"/>
        <v>0.17171717171717171</v>
      </c>
      <c r="Y24" s="255">
        <v>99</v>
      </c>
      <c r="Z24" s="261">
        <v>0</v>
      </c>
      <c r="AA24" s="261">
        <f t="shared" si="18"/>
        <v>82</v>
      </c>
      <c r="AB24" s="262">
        <f t="shared" si="19"/>
        <v>0.17171717171717171</v>
      </c>
    </row>
    <row r="25" spans="1:28" s="4" customFormat="1" ht="12.75" customHeight="1" thickBot="1">
      <c r="A25" s="26" t="s">
        <v>667</v>
      </c>
      <c r="B25" s="23" t="s">
        <v>21</v>
      </c>
      <c r="C25" s="7"/>
      <c r="D25" s="31" t="s">
        <v>89</v>
      </c>
      <c r="E25" s="2" t="s">
        <v>48</v>
      </c>
      <c r="F25" s="74">
        <v>131</v>
      </c>
      <c r="G25" s="35">
        <v>119</v>
      </c>
      <c r="H25" s="54">
        <v>0</v>
      </c>
      <c r="I25" s="54">
        <v>98</v>
      </c>
      <c r="J25" s="54">
        <v>0</v>
      </c>
      <c r="K25" s="74">
        <f t="shared" si="10"/>
        <v>98</v>
      </c>
      <c r="L25" s="83">
        <f t="shared" si="11"/>
        <v>0.17647058823529413</v>
      </c>
      <c r="M25" s="237">
        <v>119</v>
      </c>
      <c r="N25" s="222">
        <v>0</v>
      </c>
      <c r="O25" s="222">
        <f t="shared" si="12"/>
        <v>98</v>
      </c>
      <c r="P25" s="223">
        <f t="shared" si="13"/>
        <v>0.17647058823529413</v>
      </c>
      <c r="Q25" s="270">
        <v>119</v>
      </c>
      <c r="R25" s="253">
        <v>0</v>
      </c>
      <c r="S25" s="253">
        <f t="shared" si="14"/>
        <v>98</v>
      </c>
      <c r="T25" s="254">
        <f t="shared" si="15"/>
        <v>0.17647058823529413</v>
      </c>
      <c r="U25" s="237">
        <v>119</v>
      </c>
      <c r="V25" s="222">
        <v>0</v>
      </c>
      <c r="W25" s="222">
        <f t="shared" si="16"/>
        <v>98</v>
      </c>
      <c r="X25" s="223">
        <f t="shared" si="17"/>
        <v>0.17647058823529413</v>
      </c>
      <c r="Y25" s="270">
        <v>119</v>
      </c>
      <c r="Z25" s="253">
        <v>0</v>
      </c>
      <c r="AA25" s="253">
        <f t="shared" si="18"/>
        <v>98</v>
      </c>
      <c r="AB25" s="254">
        <f t="shared" si="19"/>
        <v>0.17647058823529413</v>
      </c>
    </row>
    <row r="26" spans="1:28" s="4" customFormat="1" ht="12.75" customHeight="1">
      <c r="A26" s="27" t="s">
        <v>40</v>
      </c>
      <c r="B26" s="21" t="s">
        <v>21</v>
      </c>
      <c r="C26" s="5"/>
      <c r="D26" s="32">
        <v>0.1</v>
      </c>
      <c r="E26" s="6" t="s">
        <v>31</v>
      </c>
      <c r="F26" s="75">
        <v>318</v>
      </c>
      <c r="G26" s="61">
        <v>599</v>
      </c>
      <c r="H26" s="55">
        <v>499</v>
      </c>
      <c r="I26" s="55">
        <v>439</v>
      </c>
      <c r="J26" s="55">
        <v>0</v>
      </c>
      <c r="K26" s="75">
        <f t="shared" si="10"/>
        <v>439</v>
      </c>
      <c r="L26" s="84">
        <f t="shared" si="11"/>
        <v>0.26711185308848079</v>
      </c>
      <c r="M26" s="224">
        <v>599</v>
      </c>
      <c r="N26" s="225">
        <v>0</v>
      </c>
      <c r="O26" s="225">
        <f t="shared" si="12"/>
        <v>439</v>
      </c>
      <c r="P26" s="226">
        <f t="shared" si="13"/>
        <v>0.26711185308848079</v>
      </c>
      <c r="Q26" s="255">
        <v>599</v>
      </c>
      <c r="R26" s="256">
        <v>0</v>
      </c>
      <c r="S26" s="256">
        <f t="shared" si="14"/>
        <v>439</v>
      </c>
      <c r="T26" s="257">
        <f t="shared" si="15"/>
        <v>0.26711185308848079</v>
      </c>
      <c r="U26" s="224">
        <v>599</v>
      </c>
      <c r="V26" s="225">
        <v>0</v>
      </c>
      <c r="W26" s="225">
        <f t="shared" si="16"/>
        <v>439</v>
      </c>
      <c r="X26" s="226">
        <f t="shared" si="17"/>
        <v>0.26711185308848079</v>
      </c>
      <c r="Y26" s="255">
        <v>599</v>
      </c>
      <c r="Z26" s="256">
        <v>0</v>
      </c>
      <c r="AA26" s="256">
        <f t="shared" si="18"/>
        <v>439</v>
      </c>
      <c r="AB26" s="257">
        <f t="shared" si="19"/>
        <v>0.26711185308848079</v>
      </c>
    </row>
    <row r="27" spans="1:28" s="4" customFormat="1" ht="12.75" customHeight="1" thickBot="1">
      <c r="A27" s="26" t="s">
        <v>39</v>
      </c>
      <c r="B27" s="23" t="s">
        <v>21</v>
      </c>
      <c r="C27" s="7"/>
      <c r="D27" s="31">
        <v>0.1</v>
      </c>
      <c r="E27" s="2" t="s">
        <v>31</v>
      </c>
      <c r="F27" s="74">
        <v>296</v>
      </c>
      <c r="G27" s="35">
        <v>599</v>
      </c>
      <c r="H27" s="54">
        <v>499</v>
      </c>
      <c r="I27" s="54">
        <v>439</v>
      </c>
      <c r="J27" s="54">
        <v>0</v>
      </c>
      <c r="K27" s="74">
        <f t="shared" si="10"/>
        <v>439</v>
      </c>
      <c r="L27" s="83">
        <f t="shared" si="11"/>
        <v>0.26711185308848079</v>
      </c>
      <c r="M27" s="237">
        <v>599</v>
      </c>
      <c r="N27" s="222">
        <v>0</v>
      </c>
      <c r="O27" s="222">
        <f t="shared" si="12"/>
        <v>439</v>
      </c>
      <c r="P27" s="223">
        <f t="shared" si="13"/>
        <v>0.26711185308848079</v>
      </c>
      <c r="Q27" s="270">
        <v>599</v>
      </c>
      <c r="R27" s="253">
        <v>0</v>
      </c>
      <c r="S27" s="253">
        <f t="shared" si="14"/>
        <v>439</v>
      </c>
      <c r="T27" s="254">
        <f t="shared" si="15"/>
        <v>0.26711185308848079</v>
      </c>
      <c r="U27" s="237">
        <v>599</v>
      </c>
      <c r="V27" s="222">
        <v>0</v>
      </c>
      <c r="W27" s="222">
        <f t="shared" si="16"/>
        <v>439</v>
      </c>
      <c r="X27" s="223">
        <f t="shared" si="17"/>
        <v>0.26711185308848079</v>
      </c>
      <c r="Y27" s="270">
        <v>599</v>
      </c>
      <c r="Z27" s="253">
        <v>0</v>
      </c>
      <c r="AA27" s="253">
        <f t="shared" si="18"/>
        <v>439</v>
      </c>
      <c r="AB27" s="254">
        <f t="shared" si="19"/>
        <v>0.26711185308848079</v>
      </c>
    </row>
    <row r="28" spans="1:28" s="4" customFormat="1" ht="12.75" customHeight="1">
      <c r="A28" s="27" t="s">
        <v>343</v>
      </c>
      <c r="B28" s="21" t="s">
        <v>21</v>
      </c>
      <c r="C28" s="5"/>
      <c r="D28" s="32" t="s">
        <v>89</v>
      </c>
      <c r="E28" s="6" t="s">
        <v>32</v>
      </c>
      <c r="F28" s="75">
        <v>49</v>
      </c>
      <c r="G28" s="61">
        <v>40</v>
      </c>
      <c r="H28" s="55">
        <v>0</v>
      </c>
      <c r="I28" s="55">
        <v>34</v>
      </c>
      <c r="J28" s="55">
        <v>0</v>
      </c>
      <c r="K28" s="75">
        <f t="shared" si="10"/>
        <v>34</v>
      </c>
      <c r="L28" s="84">
        <f t="shared" si="11"/>
        <v>0.15</v>
      </c>
      <c r="M28" s="224">
        <v>40</v>
      </c>
      <c r="N28" s="225">
        <v>0</v>
      </c>
      <c r="O28" s="225">
        <f t="shared" si="12"/>
        <v>34</v>
      </c>
      <c r="P28" s="226">
        <f t="shared" si="13"/>
        <v>0.15</v>
      </c>
      <c r="Q28" s="255">
        <v>40</v>
      </c>
      <c r="R28" s="256">
        <v>0</v>
      </c>
      <c r="S28" s="256">
        <f t="shared" si="14"/>
        <v>34</v>
      </c>
      <c r="T28" s="257">
        <f t="shared" si="15"/>
        <v>0.15</v>
      </c>
      <c r="U28" s="224">
        <v>40</v>
      </c>
      <c r="V28" s="225">
        <v>0</v>
      </c>
      <c r="W28" s="225">
        <f t="shared" si="16"/>
        <v>34</v>
      </c>
      <c r="X28" s="226">
        <f t="shared" si="17"/>
        <v>0.15</v>
      </c>
      <c r="Y28" s="255">
        <v>40</v>
      </c>
      <c r="Z28" s="256">
        <v>0</v>
      </c>
      <c r="AA28" s="256">
        <f t="shared" si="18"/>
        <v>34</v>
      </c>
      <c r="AB28" s="257">
        <f t="shared" si="19"/>
        <v>0.15</v>
      </c>
    </row>
    <row r="29" spans="1:28" s="4" customFormat="1" ht="12.75" customHeight="1">
      <c r="A29" s="104" t="s">
        <v>9</v>
      </c>
      <c r="B29" s="24" t="s">
        <v>21</v>
      </c>
      <c r="C29" s="121"/>
      <c r="D29" s="30" t="s">
        <v>89</v>
      </c>
      <c r="E29" s="25" t="s">
        <v>33</v>
      </c>
      <c r="F29" s="73">
        <v>61</v>
      </c>
      <c r="G29" s="60">
        <v>49</v>
      </c>
      <c r="H29" s="53">
        <v>0</v>
      </c>
      <c r="I29" s="53">
        <v>34</v>
      </c>
      <c r="J29" s="53">
        <v>0</v>
      </c>
      <c r="K29" s="73">
        <f t="shared" si="10"/>
        <v>34</v>
      </c>
      <c r="L29" s="82">
        <f t="shared" si="11"/>
        <v>0.30612244897959184</v>
      </c>
      <c r="M29" s="219">
        <v>49</v>
      </c>
      <c r="N29" s="220">
        <v>0</v>
      </c>
      <c r="O29" s="220">
        <f t="shared" si="12"/>
        <v>34</v>
      </c>
      <c r="P29" s="221">
        <f t="shared" si="13"/>
        <v>0.30612244897959184</v>
      </c>
      <c r="Q29" s="250">
        <v>49</v>
      </c>
      <c r="R29" s="251">
        <v>0</v>
      </c>
      <c r="S29" s="251">
        <f t="shared" si="14"/>
        <v>34</v>
      </c>
      <c r="T29" s="252">
        <f t="shared" si="15"/>
        <v>0.30612244897959184</v>
      </c>
      <c r="U29" s="219">
        <v>49</v>
      </c>
      <c r="V29" s="220">
        <v>0</v>
      </c>
      <c r="W29" s="220">
        <f t="shared" si="16"/>
        <v>34</v>
      </c>
      <c r="X29" s="221">
        <f t="shared" si="17"/>
        <v>0.30612244897959184</v>
      </c>
      <c r="Y29" s="250">
        <v>49</v>
      </c>
      <c r="Z29" s="251">
        <v>0</v>
      </c>
      <c r="AA29" s="251">
        <f t="shared" si="18"/>
        <v>34</v>
      </c>
      <c r="AB29" s="252">
        <f t="shared" si="19"/>
        <v>0.30612244897959184</v>
      </c>
    </row>
    <row r="30" spans="1:28" s="4" customFormat="1" ht="12.75" customHeight="1" thickBot="1">
      <c r="A30" s="56" t="s">
        <v>44</v>
      </c>
      <c r="B30" s="49" t="s">
        <v>21</v>
      </c>
      <c r="C30" s="48"/>
      <c r="D30" s="50" t="s">
        <v>89</v>
      </c>
      <c r="E30" s="51" t="s">
        <v>45</v>
      </c>
      <c r="F30" s="77">
        <v>65</v>
      </c>
      <c r="G30" s="111">
        <v>59</v>
      </c>
      <c r="H30" s="58">
        <v>0</v>
      </c>
      <c r="I30" s="58">
        <v>50</v>
      </c>
      <c r="J30" s="58">
        <v>0</v>
      </c>
      <c r="K30" s="77">
        <f t="shared" si="10"/>
        <v>50</v>
      </c>
      <c r="L30" s="93">
        <f t="shared" si="11"/>
        <v>0.15254237288135594</v>
      </c>
      <c r="M30" s="237">
        <v>59</v>
      </c>
      <c r="N30" s="227">
        <v>0</v>
      </c>
      <c r="O30" s="227">
        <f t="shared" si="12"/>
        <v>50</v>
      </c>
      <c r="P30" s="228">
        <f t="shared" si="13"/>
        <v>0.15254237288135594</v>
      </c>
      <c r="Q30" s="270">
        <v>59</v>
      </c>
      <c r="R30" s="258">
        <v>0</v>
      </c>
      <c r="S30" s="258">
        <f t="shared" si="14"/>
        <v>50</v>
      </c>
      <c r="T30" s="259">
        <f t="shared" si="15"/>
        <v>0.15254237288135594</v>
      </c>
      <c r="U30" s="237">
        <v>59</v>
      </c>
      <c r="V30" s="227">
        <v>0</v>
      </c>
      <c r="W30" s="227">
        <f t="shared" si="16"/>
        <v>50</v>
      </c>
      <c r="X30" s="228">
        <f t="shared" si="17"/>
        <v>0.15254237288135594</v>
      </c>
      <c r="Y30" s="270">
        <v>59</v>
      </c>
      <c r="Z30" s="258">
        <v>0</v>
      </c>
      <c r="AA30" s="258">
        <f t="shared" si="18"/>
        <v>50</v>
      </c>
      <c r="AB30" s="259">
        <f t="shared" si="19"/>
        <v>0.15254237288135594</v>
      </c>
    </row>
    <row r="40" spans="9:12">
      <c r="I40" s="168"/>
      <c r="J40" s="168"/>
      <c r="K40" s="168"/>
      <c r="L40" s="168"/>
    </row>
    <row r="41" spans="9:12">
      <c r="I41" s="168"/>
      <c r="J41" s="168"/>
      <c r="K41" s="168"/>
      <c r="L41" s="168"/>
    </row>
    <row r="42" spans="9:12">
      <c r="I42" s="168"/>
      <c r="J42" s="168"/>
      <c r="K42" s="168"/>
      <c r="L42" s="168"/>
    </row>
    <row r="43" spans="9:12">
      <c r="I43" s="168"/>
      <c r="J43" s="168"/>
      <c r="K43" s="168"/>
      <c r="L43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7574F-D7C5-4513-919A-8EEBEC528960}">
  <sheetPr>
    <tabColor rgb="FF00B050"/>
  </sheetPr>
  <dimension ref="A2:AB278"/>
  <sheetViews>
    <sheetView zoomScaleNormal="100" workbookViewId="0">
      <pane xSplit="12" ySplit="7" topLeftCell="M8" activePane="bottomRight" state="frozen"/>
      <selection pane="topRight" activeCell="N1" sqref="N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9.85546875" style="13" customWidth="1"/>
    <col min="4" max="4" width="7" style="28" customWidth="1"/>
    <col min="5" max="5" width="40.28515625" style="1" customWidth="1"/>
    <col min="6" max="8" width="8.7109375" style="17" customWidth="1"/>
    <col min="9" max="9" width="8.5703125" style="17" customWidth="1"/>
    <col min="10" max="11" width="8.7109375" style="17" customWidth="1"/>
    <col min="12" max="12" width="8.7109375" style="78" customWidth="1"/>
    <col min="13" max="16384" width="9.140625" style="8"/>
  </cols>
  <sheetData>
    <row r="2" spans="1:28">
      <c r="F2" s="275">
        <v>45833</v>
      </c>
      <c r="G2" s="275"/>
      <c r="H2" s="70"/>
    </row>
    <row r="3" spans="1:28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  <c r="Y3" s="276" t="s">
        <v>116</v>
      </c>
      <c r="Z3" s="276"/>
      <c r="AA3" s="276"/>
      <c r="AB3" s="27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680</v>
      </c>
      <c r="N4" s="210"/>
      <c r="O4" s="211"/>
      <c r="P4" s="212"/>
      <c r="Q4" s="240" t="s">
        <v>683</v>
      </c>
      <c r="R4" s="241"/>
      <c r="S4" s="242"/>
      <c r="T4" s="243"/>
      <c r="U4" s="209" t="s">
        <v>684</v>
      </c>
      <c r="V4" s="210"/>
      <c r="W4" s="211"/>
      <c r="X4" s="212"/>
      <c r="Y4" s="240" t="s">
        <v>685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45826</v>
      </c>
      <c r="O5" s="214"/>
      <c r="P5" s="215"/>
      <c r="Q5" s="244" t="s">
        <v>14</v>
      </c>
      <c r="R5" s="245">
        <v>45834</v>
      </c>
      <c r="S5" s="245"/>
      <c r="T5" s="246"/>
      <c r="U5" s="213" t="s">
        <v>14</v>
      </c>
      <c r="V5" s="214">
        <v>45848</v>
      </c>
      <c r="W5" s="214"/>
      <c r="X5" s="215"/>
      <c r="Y5" s="244" t="s">
        <v>14</v>
      </c>
      <c r="Z5" s="245">
        <v>45890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45847</v>
      </c>
      <c r="O6" s="217"/>
      <c r="P6" s="218"/>
      <c r="Q6" s="247" t="s">
        <v>15</v>
      </c>
      <c r="R6" s="248">
        <v>45847</v>
      </c>
      <c r="S6" s="248"/>
      <c r="T6" s="249"/>
      <c r="U6" s="216" t="s">
        <v>15</v>
      </c>
      <c r="V6" s="217">
        <v>45889</v>
      </c>
      <c r="W6" s="217"/>
      <c r="X6" s="218"/>
      <c r="Y6" s="247" t="s">
        <v>15</v>
      </c>
      <c r="Z6" s="248">
        <v>45910</v>
      </c>
      <c r="AA6" s="248"/>
      <c r="AB6" s="249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113" t="s">
        <v>681</v>
      </c>
      <c r="K7" s="5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27" t="s">
        <v>669</v>
      </c>
      <c r="B8" s="21" t="s">
        <v>670</v>
      </c>
      <c r="C8" s="195"/>
      <c r="D8" s="32">
        <v>0.22</v>
      </c>
      <c r="E8" s="6" t="s">
        <v>671</v>
      </c>
      <c r="F8" s="75">
        <v>219</v>
      </c>
      <c r="G8" s="61">
        <v>199</v>
      </c>
      <c r="H8" s="55">
        <v>159</v>
      </c>
      <c r="I8" s="55">
        <v>139</v>
      </c>
      <c r="J8" s="55">
        <v>0</v>
      </c>
      <c r="K8" s="61">
        <f t="shared" ref="K8:K12" si="0">IFERROR(I8-J8,I8)</f>
        <v>139</v>
      </c>
      <c r="L8" s="197">
        <f>IFERROR((G8-K8)/G8, " ")</f>
        <v>0.30150753768844218</v>
      </c>
      <c r="M8" s="147">
        <v>159</v>
      </c>
      <c r="N8" s="225">
        <v>0</v>
      </c>
      <c r="O8" s="225">
        <f>K8-N8</f>
        <v>139</v>
      </c>
      <c r="P8" s="226">
        <f t="shared" ref="P8:P12" si="1">(M8-O8)/M8</f>
        <v>0.12578616352201258</v>
      </c>
      <c r="Q8" s="147">
        <v>159</v>
      </c>
      <c r="R8" s="256">
        <v>0</v>
      </c>
      <c r="S8" s="256">
        <f>O8-R8</f>
        <v>139</v>
      </c>
      <c r="T8" s="257">
        <f t="shared" ref="T8:T12" si="2">(Q8-S8)/Q8</f>
        <v>0.12578616352201258</v>
      </c>
      <c r="U8" s="147">
        <v>159</v>
      </c>
      <c r="V8" s="225">
        <v>0</v>
      </c>
      <c r="W8" s="225">
        <f>S8-V8</f>
        <v>139</v>
      </c>
      <c r="X8" s="226">
        <f t="shared" ref="X8:X12" si="3">(U8-W8)/U8</f>
        <v>0.12578616352201258</v>
      </c>
      <c r="Y8" s="147">
        <v>159</v>
      </c>
      <c r="Z8" s="256">
        <v>0</v>
      </c>
      <c r="AA8" s="256">
        <f>W8-Z8</f>
        <v>139</v>
      </c>
      <c r="AB8" s="257">
        <f t="shared" ref="AB8:AB12" si="4">(Y8-AA8)/Y8</f>
        <v>0.12578616352201258</v>
      </c>
    </row>
    <row r="9" spans="1:28" s="4" customFormat="1" ht="12.75" customHeight="1">
      <c r="A9" s="27" t="s">
        <v>672</v>
      </c>
      <c r="B9" s="21" t="s">
        <v>670</v>
      </c>
      <c r="C9" s="195" t="s">
        <v>5</v>
      </c>
      <c r="D9" s="32">
        <v>0.22</v>
      </c>
      <c r="E9" s="6" t="s">
        <v>673</v>
      </c>
      <c r="F9" s="75">
        <v>219</v>
      </c>
      <c r="G9" s="61">
        <v>199</v>
      </c>
      <c r="H9" s="55">
        <v>159</v>
      </c>
      <c r="I9" s="55">
        <v>136</v>
      </c>
      <c r="J9" s="55">
        <v>0</v>
      </c>
      <c r="K9" s="61">
        <f t="shared" si="0"/>
        <v>136</v>
      </c>
      <c r="L9" s="197">
        <f>IFERROR((G9-K9)/G9, " ")</f>
        <v>0.3165829145728643</v>
      </c>
      <c r="M9" s="147">
        <v>149</v>
      </c>
      <c r="N9" s="95">
        <v>6</v>
      </c>
      <c r="O9" s="225">
        <f>K9-N9</f>
        <v>130</v>
      </c>
      <c r="P9" s="226">
        <f t="shared" si="1"/>
        <v>0.12751677852348994</v>
      </c>
      <c r="Q9" s="147">
        <v>149</v>
      </c>
      <c r="R9" s="95">
        <v>6</v>
      </c>
      <c r="S9" s="256">
        <f>O9-R9</f>
        <v>124</v>
      </c>
      <c r="T9" s="257">
        <f t="shared" si="2"/>
        <v>0.16778523489932887</v>
      </c>
      <c r="U9" s="224">
        <v>199</v>
      </c>
      <c r="V9" s="225">
        <v>0</v>
      </c>
      <c r="W9" s="225">
        <f>S9-V9</f>
        <v>124</v>
      </c>
      <c r="X9" s="226">
        <f t="shared" si="3"/>
        <v>0.37688442211055279</v>
      </c>
      <c r="Y9" s="255">
        <v>199</v>
      </c>
      <c r="Z9" s="256">
        <v>0</v>
      </c>
      <c r="AA9" s="256">
        <f>W9-Z9</f>
        <v>124</v>
      </c>
      <c r="AB9" s="257">
        <f t="shared" si="4"/>
        <v>0.37688442211055279</v>
      </c>
    </row>
    <row r="10" spans="1:28" s="4" customFormat="1" ht="12.75" customHeight="1">
      <c r="A10" s="186" t="s">
        <v>674</v>
      </c>
      <c r="B10" s="21" t="s">
        <v>670</v>
      </c>
      <c r="C10" s="195"/>
      <c r="D10" s="32">
        <v>0.22</v>
      </c>
      <c r="E10" s="6" t="s">
        <v>675</v>
      </c>
      <c r="F10" s="75">
        <v>318</v>
      </c>
      <c r="G10" s="61">
        <v>289</v>
      </c>
      <c r="H10" s="55">
        <v>239</v>
      </c>
      <c r="I10" s="55">
        <v>227</v>
      </c>
      <c r="J10" s="55">
        <v>0</v>
      </c>
      <c r="K10" s="61">
        <f t="shared" si="0"/>
        <v>227</v>
      </c>
      <c r="L10" s="197">
        <f>IFERROR((G10-K10)/G10, " ")</f>
        <v>0.21453287197231835</v>
      </c>
      <c r="M10" s="147">
        <v>239</v>
      </c>
      <c r="N10" s="225">
        <v>0</v>
      </c>
      <c r="O10" s="225">
        <f>K10-N10</f>
        <v>227</v>
      </c>
      <c r="P10" s="226">
        <f t="shared" si="1"/>
        <v>5.0209205020920501E-2</v>
      </c>
      <c r="Q10" s="147">
        <v>239</v>
      </c>
      <c r="R10" s="256">
        <v>0</v>
      </c>
      <c r="S10" s="256">
        <f>O10-R10</f>
        <v>227</v>
      </c>
      <c r="T10" s="257">
        <f t="shared" si="2"/>
        <v>5.0209205020920501E-2</v>
      </c>
      <c r="U10" s="147">
        <v>239</v>
      </c>
      <c r="V10" s="225">
        <v>0</v>
      </c>
      <c r="W10" s="225">
        <f>S10-V10</f>
        <v>227</v>
      </c>
      <c r="X10" s="226">
        <f t="shared" si="3"/>
        <v>5.0209205020920501E-2</v>
      </c>
      <c r="Y10" s="147">
        <v>249</v>
      </c>
      <c r="Z10" s="256">
        <v>0</v>
      </c>
      <c r="AA10" s="256">
        <f>W10-Z10</f>
        <v>227</v>
      </c>
      <c r="AB10" s="257">
        <f t="shared" si="4"/>
        <v>8.8353413654618476E-2</v>
      </c>
    </row>
    <row r="11" spans="1:28" s="4" customFormat="1" ht="12.75" customHeight="1">
      <c r="A11" s="27" t="s">
        <v>676</v>
      </c>
      <c r="B11" s="21" t="s">
        <v>670</v>
      </c>
      <c r="C11" s="195"/>
      <c r="D11" s="32">
        <v>0.22</v>
      </c>
      <c r="E11" s="6" t="s">
        <v>675</v>
      </c>
      <c r="F11" s="75">
        <v>384</v>
      </c>
      <c r="G11" s="61">
        <v>349</v>
      </c>
      <c r="H11" s="55">
        <v>279</v>
      </c>
      <c r="I11" s="55">
        <v>233</v>
      </c>
      <c r="J11" s="55">
        <v>0</v>
      </c>
      <c r="K11" s="61">
        <f t="shared" si="0"/>
        <v>233</v>
      </c>
      <c r="L11" s="197">
        <f>IFERROR((G11-K11)/G11, " ")</f>
        <v>0.33237822349570201</v>
      </c>
      <c r="M11" s="147">
        <v>279</v>
      </c>
      <c r="N11" s="225">
        <v>0</v>
      </c>
      <c r="O11" s="225">
        <f>K11-N11</f>
        <v>233</v>
      </c>
      <c r="P11" s="226">
        <f t="shared" si="1"/>
        <v>0.16487455197132617</v>
      </c>
      <c r="Q11" s="147">
        <v>279</v>
      </c>
      <c r="R11" s="256">
        <v>0</v>
      </c>
      <c r="S11" s="256">
        <f>O11-R11</f>
        <v>233</v>
      </c>
      <c r="T11" s="257">
        <f t="shared" si="2"/>
        <v>0.16487455197132617</v>
      </c>
      <c r="U11" s="147">
        <v>279</v>
      </c>
      <c r="V11" s="225">
        <v>0</v>
      </c>
      <c r="W11" s="225">
        <f>S11-V11</f>
        <v>233</v>
      </c>
      <c r="X11" s="226">
        <f t="shared" si="3"/>
        <v>0.16487455197132617</v>
      </c>
      <c r="Y11" s="147">
        <v>309</v>
      </c>
      <c r="Z11" s="256">
        <v>0</v>
      </c>
      <c r="AA11" s="256">
        <f>W11-Z11</f>
        <v>233</v>
      </c>
      <c r="AB11" s="257">
        <f t="shared" si="4"/>
        <v>0.2459546925566343</v>
      </c>
    </row>
    <row r="12" spans="1:28" s="4" customFormat="1" ht="12.75" customHeight="1" thickBot="1">
      <c r="A12" s="26" t="s">
        <v>677</v>
      </c>
      <c r="B12" s="23" t="s">
        <v>670</v>
      </c>
      <c r="C12" s="138"/>
      <c r="D12" s="31">
        <v>0.22</v>
      </c>
      <c r="E12" s="2" t="s">
        <v>678</v>
      </c>
      <c r="F12" s="74">
        <v>362</v>
      </c>
      <c r="G12" s="35">
        <v>329</v>
      </c>
      <c r="H12" s="54">
        <v>259</v>
      </c>
      <c r="I12" s="54">
        <v>216</v>
      </c>
      <c r="J12" s="54">
        <v>0</v>
      </c>
      <c r="K12" s="35">
        <f t="shared" si="0"/>
        <v>216</v>
      </c>
      <c r="L12" s="198">
        <f>IFERROR((G12-K12)/G12, " ")</f>
        <v>0.34346504559270519</v>
      </c>
      <c r="M12" s="149">
        <v>259</v>
      </c>
      <c r="N12" s="222">
        <v>0</v>
      </c>
      <c r="O12" s="222">
        <f>K12-N12</f>
        <v>216</v>
      </c>
      <c r="P12" s="223">
        <f t="shared" si="1"/>
        <v>0.16602316602316602</v>
      </c>
      <c r="Q12" s="149">
        <v>259</v>
      </c>
      <c r="R12" s="253">
        <v>0</v>
      </c>
      <c r="S12" s="253">
        <f>O12-R12</f>
        <v>216</v>
      </c>
      <c r="T12" s="254">
        <f t="shared" si="2"/>
        <v>0.16602316602316602</v>
      </c>
      <c r="U12" s="149">
        <v>259</v>
      </c>
      <c r="V12" s="222">
        <v>0</v>
      </c>
      <c r="W12" s="222">
        <f>S12-V12</f>
        <v>216</v>
      </c>
      <c r="X12" s="223">
        <f t="shared" si="3"/>
        <v>0.16602316602316602</v>
      </c>
      <c r="Y12" s="149">
        <v>279</v>
      </c>
      <c r="Z12" s="253">
        <v>0</v>
      </c>
      <c r="AA12" s="253">
        <f>W12-Z12</f>
        <v>216</v>
      </c>
      <c r="AB12" s="254">
        <f t="shared" si="4"/>
        <v>0.22580645161290322</v>
      </c>
    </row>
    <row r="278" spans="3:12">
      <c r="C278" s="28"/>
      <c r="D278" s="1"/>
      <c r="E278" s="17"/>
      <c r="K278" s="78"/>
      <c r="L278" s="18"/>
    </row>
  </sheetData>
  <mergeCells count="5">
    <mergeCell ref="F2:G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AA43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L7" sqref="L7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2.5703125" style="13" customWidth="1"/>
    <col min="4" max="4" width="7" style="28" customWidth="1"/>
    <col min="5" max="5" width="50.140625" style="1" customWidth="1"/>
    <col min="6" max="10" width="8.7109375" style="40" customWidth="1"/>
    <col min="11" max="11" width="8.7109375" style="78" customWidth="1"/>
    <col min="12" max="14" width="9.140625" style="8"/>
    <col min="15" max="15" width="6.140625" style="8" bestFit="1" customWidth="1"/>
    <col min="16" max="18" width="9.140625" style="8"/>
    <col min="19" max="19" width="6.140625" style="8" bestFit="1" customWidth="1"/>
    <col min="20" max="22" width="9.140625" style="8"/>
    <col min="23" max="23" width="6.140625" style="8" bestFit="1" customWidth="1"/>
    <col min="24" max="26" width="9.140625" style="8"/>
    <col min="27" max="27" width="6.140625" style="8" bestFit="1" customWidth="1"/>
    <col min="28" max="16384" width="9.140625" style="8"/>
  </cols>
  <sheetData>
    <row r="2" spans="1:27" ht="12">
      <c r="F2" s="275">
        <v>45833</v>
      </c>
      <c r="G2" s="275"/>
      <c r="H2" s="183"/>
      <c r="I2" s="41"/>
    </row>
    <row r="3" spans="1:27" ht="37.5" customHeight="1" thickBot="1"/>
    <row r="4" spans="1:27" ht="15" customHeight="1" thickBot="1">
      <c r="A4" s="28"/>
      <c r="L4" s="209" t="s">
        <v>680</v>
      </c>
      <c r="M4" s="210"/>
      <c r="N4" s="211"/>
      <c r="O4" s="212"/>
      <c r="P4" s="240" t="s">
        <v>683</v>
      </c>
      <c r="Q4" s="241"/>
      <c r="R4" s="242"/>
      <c r="S4" s="243"/>
      <c r="T4" s="209" t="s">
        <v>684</v>
      </c>
      <c r="U4" s="210"/>
      <c r="V4" s="211"/>
      <c r="W4" s="212"/>
      <c r="X4" s="240" t="s">
        <v>685</v>
      </c>
      <c r="Y4" s="241"/>
      <c r="Z4" s="242"/>
      <c r="AA4" s="243"/>
    </row>
    <row r="5" spans="1:27" s="19" customFormat="1" ht="15" customHeight="1" thickBot="1">
      <c r="A5" s="28"/>
      <c r="C5" s="14"/>
      <c r="D5" s="28"/>
      <c r="E5" s="103"/>
      <c r="F5" s="40"/>
      <c r="G5" s="40"/>
      <c r="H5" s="40"/>
      <c r="I5" s="40"/>
      <c r="J5" s="40"/>
      <c r="K5" s="78"/>
      <c r="L5" s="213" t="s">
        <v>14</v>
      </c>
      <c r="M5" s="214">
        <v>45826</v>
      </c>
      <c r="N5" s="214"/>
      <c r="O5" s="215"/>
      <c r="P5" s="244" t="s">
        <v>14</v>
      </c>
      <c r="Q5" s="245">
        <v>45834</v>
      </c>
      <c r="R5" s="245"/>
      <c r="S5" s="246"/>
      <c r="T5" s="213" t="s">
        <v>14</v>
      </c>
      <c r="U5" s="214">
        <v>45848</v>
      </c>
      <c r="V5" s="214"/>
      <c r="W5" s="215"/>
      <c r="X5" s="244" t="s">
        <v>14</v>
      </c>
      <c r="Y5" s="245">
        <v>45890</v>
      </c>
      <c r="Z5" s="245"/>
      <c r="AA5" s="246"/>
    </row>
    <row r="6" spans="1:27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91"/>
      <c r="L6" s="216" t="s">
        <v>15</v>
      </c>
      <c r="M6" s="217">
        <v>45847</v>
      </c>
      <c r="N6" s="217"/>
      <c r="O6" s="218"/>
      <c r="P6" s="247" t="s">
        <v>15</v>
      </c>
      <c r="Q6" s="248">
        <v>45847</v>
      </c>
      <c r="R6" s="248"/>
      <c r="S6" s="249"/>
      <c r="T6" s="216" t="s">
        <v>15</v>
      </c>
      <c r="U6" s="217">
        <v>45889</v>
      </c>
      <c r="V6" s="217"/>
      <c r="W6" s="218"/>
      <c r="X6" s="247" t="s">
        <v>15</v>
      </c>
      <c r="Y6" s="248">
        <v>45910</v>
      </c>
      <c r="Z6" s="248"/>
      <c r="AA6" s="249"/>
    </row>
    <row r="7" spans="1:27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182</v>
      </c>
      <c r="G7" s="39" t="s">
        <v>668</v>
      </c>
      <c r="H7" s="39" t="s">
        <v>10</v>
      </c>
      <c r="I7" s="39" t="s">
        <v>218</v>
      </c>
      <c r="J7" s="39" t="s">
        <v>47</v>
      </c>
      <c r="K7" s="81" t="s">
        <v>115</v>
      </c>
      <c r="L7" s="163" t="s">
        <v>156</v>
      </c>
      <c r="M7" s="113" t="s">
        <v>13</v>
      </c>
      <c r="N7" s="113" t="s">
        <v>19</v>
      </c>
      <c r="O7" s="114" t="s">
        <v>114</v>
      </c>
      <c r="P7" s="163" t="s">
        <v>156</v>
      </c>
      <c r="Q7" s="113" t="s">
        <v>13</v>
      </c>
      <c r="R7" s="113" t="s">
        <v>19</v>
      </c>
      <c r="S7" s="114" t="s">
        <v>114</v>
      </c>
      <c r="T7" s="163" t="s">
        <v>156</v>
      </c>
      <c r="U7" s="113" t="s">
        <v>13</v>
      </c>
      <c r="V7" s="113" t="s">
        <v>19</v>
      </c>
      <c r="W7" s="114" t="s">
        <v>114</v>
      </c>
      <c r="X7" s="163" t="s">
        <v>156</v>
      </c>
      <c r="Y7" s="113" t="s">
        <v>13</v>
      </c>
      <c r="Z7" s="113" t="s">
        <v>19</v>
      </c>
      <c r="AA7" s="114" t="s">
        <v>114</v>
      </c>
    </row>
    <row r="8" spans="1:27" s="4" customFormat="1" ht="12.75" customHeight="1">
      <c r="A8" s="104" t="s">
        <v>300</v>
      </c>
      <c r="B8" s="24" t="s">
        <v>25</v>
      </c>
      <c r="C8" s="66"/>
      <c r="D8" s="30">
        <v>3.33</v>
      </c>
      <c r="E8" s="25" t="s">
        <v>301</v>
      </c>
      <c r="F8" s="36">
        <v>4199</v>
      </c>
      <c r="G8" s="44">
        <v>3399</v>
      </c>
      <c r="H8" s="44">
        <v>2594</v>
      </c>
      <c r="I8" s="44">
        <v>0</v>
      </c>
      <c r="J8" s="73">
        <f>IFERROR(H8-I8,H8)</f>
        <v>2594</v>
      </c>
      <c r="K8" s="82">
        <f>IFERROR((F8-J8)/F8, " ")</f>
        <v>0.38223386520600144</v>
      </c>
      <c r="L8" s="146">
        <v>2699</v>
      </c>
      <c r="M8" s="96">
        <v>515</v>
      </c>
      <c r="N8" s="220">
        <f t="shared" ref="N8:N43" si="0">J8-M8</f>
        <v>2079</v>
      </c>
      <c r="O8" s="221">
        <f>(L8-N8)/L8</f>
        <v>0.2297147091515376</v>
      </c>
      <c r="P8" s="146">
        <v>2699</v>
      </c>
      <c r="Q8" s="96">
        <v>515</v>
      </c>
      <c r="R8" s="251">
        <f>$J8-Q8</f>
        <v>2079</v>
      </c>
      <c r="S8" s="252">
        <f>(P8-R8)/P8</f>
        <v>0.2297147091515376</v>
      </c>
      <c r="T8" s="146">
        <v>2899</v>
      </c>
      <c r="U8" s="96">
        <v>360</v>
      </c>
      <c r="V8" s="220">
        <f>$J8-U8</f>
        <v>2234</v>
      </c>
      <c r="W8" s="221">
        <f>(T8-V8)/T8</f>
        <v>0.22938944463608141</v>
      </c>
      <c r="X8" s="146">
        <v>2699</v>
      </c>
      <c r="Y8" s="96">
        <v>515</v>
      </c>
      <c r="Z8" s="220">
        <f>$J8-Y8</f>
        <v>2079</v>
      </c>
      <c r="AA8" s="221">
        <f>(X8-Z8)/X8</f>
        <v>0.2297147091515376</v>
      </c>
    </row>
    <row r="9" spans="1:27" s="4" customFormat="1" ht="12.75" customHeight="1" thickBot="1">
      <c r="A9" s="26" t="s">
        <v>335</v>
      </c>
      <c r="B9" s="23" t="s">
        <v>25</v>
      </c>
      <c r="C9" s="67"/>
      <c r="D9" s="31">
        <v>3.33</v>
      </c>
      <c r="E9" s="2" t="s">
        <v>336</v>
      </c>
      <c r="F9" s="37">
        <v>4199</v>
      </c>
      <c r="G9" s="45">
        <v>3299</v>
      </c>
      <c r="H9" s="45">
        <v>2518</v>
      </c>
      <c r="I9" s="45">
        <v>0</v>
      </c>
      <c r="J9" s="74">
        <f t="shared" ref="J9:J43" si="1">IFERROR(H9-I9,H9)</f>
        <v>2518</v>
      </c>
      <c r="K9" s="83">
        <f t="shared" ref="K9:K43" si="2">IFERROR((F9-J9)/F9, " ")</f>
        <v>0.40033341271731365</v>
      </c>
      <c r="L9" s="147">
        <v>2899</v>
      </c>
      <c r="M9" s="95">
        <v>290</v>
      </c>
      <c r="N9" s="225">
        <f t="shared" si="0"/>
        <v>2228</v>
      </c>
      <c r="O9" s="226">
        <f t="shared" ref="O9:O43" si="3">(L9-N9)/L9</f>
        <v>0.23145912383580544</v>
      </c>
      <c r="P9" s="147">
        <v>2899</v>
      </c>
      <c r="Q9" s="95">
        <v>290</v>
      </c>
      <c r="R9" s="256">
        <f t="shared" ref="R9:R43" si="4">$J9-Q9</f>
        <v>2228</v>
      </c>
      <c r="S9" s="257">
        <f t="shared" ref="S9:S43" si="5">(P9-R9)/P9</f>
        <v>0.23145912383580544</v>
      </c>
      <c r="T9" s="147">
        <v>3099</v>
      </c>
      <c r="U9" s="95">
        <v>140</v>
      </c>
      <c r="V9" s="225">
        <f t="shared" ref="V9:V43" si="6">$J9-U9</f>
        <v>2378</v>
      </c>
      <c r="W9" s="226">
        <f t="shared" ref="W9:W43" si="7">(T9-V9)/T9</f>
        <v>0.23265569538560826</v>
      </c>
      <c r="X9" s="147">
        <v>2899</v>
      </c>
      <c r="Y9" s="95">
        <v>288</v>
      </c>
      <c r="Z9" s="225">
        <f t="shared" ref="Z9:Z43" si="8">$J9-Y9</f>
        <v>2230</v>
      </c>
      <c r="AA9" s="226">
        <f t="shared" ref="AA9:AA43" si="9">(X9-Z9)/X9</f>
        <v>0.23076923076923078</v>
      </c>
    </row>
    <row r="10" spans="1:27" s="4" customFormat="1" ht="12.75" customHeight="1" thickBot="1">
      <c r="A10" s="56" t="s">
        <v>165</v>
      </c>
      <c r="B10" s="49" t="s">
        <v>25</v>
      </c>
      <c r="C10" s="110"/>
      <c r="D10" s="50">
        <v>3.33</v>
      </c>
      <c r="E10" s="51" t="s">
        <v>357</v>
      </c>
      <c r="F10" s="52">
        <v>9999</v>
      </c>
      <c r="G10" s="71">
        <v>8499</v>
      </c>
      <c r="H10" s="71">
        <v>6470</v>
      </c>
      <c r="I10" s="71">
        <v>0</v>
      </c>
      <c r="J10" s="77">
        <f t="shared" si="1"/>
        <v>6470</v>
      </c>
      <c r="K10" s="93">
        <f t="shared" si="2"/>
        <v>0.35293529352935293</v>
      </c>
      <c r="L10" s="167">
        <v>8499</v>
      </c>
      <c r="M10" s="235">
        <v>0</v>
      </c>
      <c r="N10" s="235">
        <f t="shared" si="0"/>
        <v>6470</v>
      </c>
      <c r="O10" s="236">
        <f t="shared" si="3"/>
        <v>0.23873396870220026</v>
      </c>
      <c r="P10" s="167">
        <v>8499</v>
      </c>
      <c r="Q10" s="268">
        <v>0</v>
      </c>
      <c r="R10" s="268">
        <f t="shared" si="4"/>
        <v>6470</v>
      </c>
      <c r="S10" s="269">
        <f t="shared" si="5"/>
        <v>0.23873396870220026</v>
      </c>
      <c r="T10" s="167">
        <v>7999</v>
      </c>
      <c r="U10" s="162">
        <v>350</v>
      </c>
      <c r="V10" s="235">
        <f t="shared" si="6"/>
        <v>6120</v>
      </c>
      <c r="W10" s="236">
        <f t="shared" si="7"/>
        <v>0.23490436304538068</v>
      </c>
      <c r="X10" s="167">
        <v>8499</v>
      </c>
      <c r="Y10" s="235">
        <v>0</v>
      </c>
      <c r="Z10" s="235">
        <f t="shared" si="8"/>
        <v>6470</v>
      </c>
      <c r="AA10" s="236">
        <f t="shared" si="9"/>
        <v>0.23873396870220026</v>
      </c>
    </row>
    <row r="11" spans="1:27" s="4" customFormat="1" ht="12.75" customHeight="1">
      <c r="A11" s="27" t="s">
        <v>302</v>
      </c>
      <c r="B11" s="21" t="s">
        <v>27</v>
      </c>
      <c r="C11" s="66"/>
      <c r="D11" s="32">
        <v>0.71</v>
      </c>
      <c r="E11" s="6" t="s">
        <v>358</v>
      </c>
      <c r="F11" s="38">
        <v>1499</v>
      </c>
      <c r="G11" s="43">
        <v>1249</v>
      </c>
      <c r="H11" s="43">
        <v>866</v>
      </c>
      <c r="I11" s="43">
        <v>0</v>
      </c>
      <c r="J11" s="75">
        <f t="shared" si="1"/>
        <v>866</v>
      </c>
      <c r="K11" s="84">
        <f t="shared" si="2"/>
        <v>0.42228152101400934</v>
      </c>
      <c r="L11" s="146">
        <v>1099</v>
      </c>
      <c r="M11" s="96">
        <v>97</v>
      </c>
      <c r="N11" s="220">
        <f t="shared" si="0"/>
        <v>769</v>
      </c>
      <c r="O11" s="221">
        <f t="shared" si="3"/>
        <v>0.3002729754322111</v>
      </c>
      <c r="P11" s="146">
        <v>1099</v>
      </c>
      <c r="Q11" s="96">
        <v>97</v>
      </c>
      <c r="R11" s="251">
        <f t="shared" si="4"/>
        <v>769</v>
      </c>
      <c r="S11" s="252">
        <f t="shared" si="5"/>
        <v>0.3002729754322111</v>
      </c>
      <c r="T11" s="146">
        <v>1149</v>
      </c>
      <c r="U11" s="96">
        <v>64</v>
      </c>
      <c r="V11" s="220">
        <f t="shared" si="6"/>
        <v>802</v>
      </c>
      <c r="W11" s="221">
        <f t="shared" si="7"/>
        <v>0.30200174064403829</v>
      </c>
      <c r="X11" s="146">
        <v>1099</v>
      </c>
      <c r="Y11" s="96">
        <v>96</v>
      </c>
      <c r="Z11" s="220">
        <f t="shared" si="8"/>
        <v>770</v>
      </c>
      <c r="AA11" s="221">
        <f t="shared" si="9"/>
        <v>0.29936305732484075</v>
      </c>
    </row>
    <row r="12" spans="1:27" s="4" customFormat="1" ht="12.75" customHeight="1">
      <c r="A12" s="104" t="s">
        <v>333</v>
      </c>
      <c r="B12" s="24" t="s">
        <v>27</v>
      </c>
      <c r="C12" s="66"/>
      <c r="D12" s="30">
        <v>0.71</v>
      </c>
      <c r="E12" s="25" t="s">
        <v>334</v>
      </c>
      <c r="F12" s="36">
        <v>1499</v>
      </c>
      <c r="G12" s="44">
        <v>1349</v>
      </c>
      <c r="H12" s="44">
        <v>936</v>
      </c>
      <c r="I12" s="44">
        <v>0</v>
      </c>
      <c r="J12" s="73">
        <f t="shared" si="1"/>
        <v>936</v>
      </c>
      <c r="K12" s="82">
        <f t="shared" si="2"/>
        <v>0.37558372248165445</v>
      </c>
      <c r="L12" s="146">
        <v>1199</v>
      </c>
      <c r="M12" s="96">
        <v>97</v>
      </c>
      <c r="N12" s="220">
        <f t="shared" si="0"/>
        <v>839</v>
      </c>
      <c r="O12" s="221">
        <f t="shared" si="3"/>
        <v>0.30025020850708922</v>
      </c>
      <c r="P12" s="146">
        <v>1199</v>
      </c>
      <c r="Q12" s="96">
        <v>97</v>
      </c>
      <c r="R12" s="251">
        <f t="shared" si="4"/>
        <v>839</v>
      </c>
      <c r="S12" s="252">
        <f t="shared" si="5"/>
        <v>0.30025020850708922</v>
      </c>
      <c r="T12" s="146">
        <v>1299</v>
      </c>
      <c r="U12" s="96">
        <v>30</v>
      </c>
      <c r="V12" s="220">
        <f t="shared" si="6"/>
        <v>906</v>
      </c>
      <c r="W12" s="221">
        <f t="shared" si="7"/>
        <v>0.302540415704388</v>
      </c>
      <c r="X12" s="146">
        <v>1199</v>
      </c>
      <c r="Y12" s="96">
        <v>96</v>
      </c>
      <c r="Z12" s="220">
        <f t="shared" si="8"/>
        <v>840</v>
      </c>
      <c r="AA12" s="221">
        <f t="shared" si="9"/>
        <v>0.29941618015012511</v>
      </c>
    </row>
    <row r="13" spans="1:27" s="4" customFormat="1" ht="12.75" customHeight="1" thickBot="1">
      <c r="A13" s="56" t="s">
        <v>303</v>
      </c>
      <c r="B13" s="49" t="s">
        <v>27</v>
      </c>
      <c r="C13" s="110"/>
      <c r="D13" s="50">
        <v>0.71</v>
      </c>
      <c r="E13" s="51" t="s">
        <v>359</v>
      </c>
      <c r="F13" s="52">
        <v>1399</v>
      </c>
      <c r="G13" s="71">
        <v>1249</v>
      </c>
      <c r="H13" s="71">
        <v>866</v>
      </c>
      <c r="I13" s="71">
        <v>0</v>
      </c>
      <c r="J13" s="77">
        <f t="shared" si="1"/>
        <v>866</v>
      </c>
      <c r="K13" s="93">
        <f t="shared" si="2"/>
        <v>0.38098641887062185</v>
      </c>
      <c r="L13" s="166">
        <v>1099</v>
      </c>
      <c r="M13" s="116">
        <v>97</v>
      </c>
      <c r="N13" s="227">
        <f t="shared" si="0"/>
        <v>769</v>
      </c>
      <c r="O13" s="228">
        <f t="shared" si="3"/>
        <v>0.3002729754322111</v>
      </c>
      <c r="P13" s="166">
        <v>1099</v>
      </c>
      <c r="Q13" s="116">
        <v>97</v>
      </c>
      <c r="R13" s="258">
        <f t="shared" si="4"/>
        <v>769</v>
      </c>
      <c r="S13" s="259">
        <f t="shared" si="5"/>
        <v>0.3002729754322111</v>
      </c>
      <c r="T13" s="166">
        <v>1199</v>
      </c>
      <c r="U13" s="116">
        <v>31</v>
      </c>
      <c r="V13" s="227">
        <f t="shared" si="6"/>
        <v>835</v>
      </c>
      <c r="W13" s="228">
        <f t="shared" si="7"/>
        <v>0.30358632193494578</v>
      </c>
      <c r="X13" s="166">
        <v>1099</v>
      </c>
      <c r="Y13" s="116">
        <v>96</v>
      </c>
      <c r="Z13" s="227">
        <f t="shared" si="8"/>
        <v>770</v>
      </c>
      <c r="AA13" s="228">
        <f t="shared" si="9"/>
        <v>0.29936305732484075</v>
      </c>
    </row>
    <row r="14" spans="1:27" s="4" customFormat="1" ht="12.75" customHeight="1">
      <c r="A14" s="105" t="s">
        <v>166</v>
      </c>
      <c r="B14" s="117" t="s">
        <v>29</v>
      </c>
      <c r="C14" s="122"/>
      <c r="D14" s="118">
        <v>1.19</v>
      </c>
      <c r="E14" s="119" t="s">
        <v>360</v>
      </c>
      <c r="F14" s="151">
        <v>2999</v>
      </c>
      <c r="G14" s="152">
        <v>2399</v>
      </c>
      <c r="H14" s="152">
        <v>1777</v>
      </c>
      <c r="I14" s="152">
        <v>0</v>
      </c>
      <c r="J14" s="72">
        <f t="shared" si="1"/>
        <v>1777</v>
      </c>
      <c r="K14" s="85">
        <f t="shared" si="2"/>
        <v>0.40746915638546183</v>
      </c>
      <c r="L14" s="164">
        <v>2199</v>
      </c>
      <c r="M14" s="204">
        <v>138</v>
      </c>
      <c r="N14" s="233">
        <f t="shared" si="0"/>
        <v>1639</v>
      </c>
      <c r="O14" s="234">
        <f t="shared" si="3"/>
        <v>0.25466120964074579</v>
      </c>
      <c r="P14" s="164">
        <v>2199</v>
      </c>
      <c r="Q14" s="204">
        <v>138</v>
      </c>
      <c r="R14" s="265">
        <f t="shared" si="4"/>
        <v>1639</v>
      </c>
      <c r="S14" s="266">
        <f t="shared" si="5"/>
        <v>0.25466120964074579</v>
      </c>
      <c r="T14" s="164">
        <v>2399</v>
      </c>
      <c r="U14" s="233">
        <v>0</v>
      </c>
      <c r="V14" s="233">
        <f t="shared" si="6"/>
        <v>1777</v>
      </c>
      <c r="W14" s="234">
        <f t="shared" si="7"/>
        <v>0.25927469779074613</v>
      </c>
      <c r="X14" s="164">
        <v>2299</v>
      </c>
      <c r="Y14" s="204">
        <v>65</v>
      </c>
      <c r="Z14" s="233">
        <f t="shared" si="8"/>
        <v>1712</v>
      </c>
      <c r="AA14" s="234">
        <f t="shared" si="9"/>
        <v>0.25532840365376253</v>
      </c>
    </row>
    <row r="15" spans="1:27" s="4" customFormat="1" ht="12.75" customHeight="1" thickBot="1">
      <c r="A15" s="56" t="s">
        <v>341</v>
      </c>
      <c r="B15" s="49" t="s">
        <v>29</v>
      </c>
      <c r="C15" s="110"/>
      <c r="D15" s="50">
        <v>1.19</v>
      </c>
      <c r="E15" s="51" t="s">
        <v>342</v>
      </c>
      <c r="F15" s="52">
        <v>3099</v>
      </c>
      <c r="G15" s="71">
        <v>2499</v>
      </c>
      <c r="H15" s="71">
        <v>1850</v>
      </c>
      <c r="I15" s="71">
        <v>0</v>
      </c>
      <c r="J15" s="77">
        <f t="shared" si="1"/>
        <v>1850</v>
      </c>
      <c r="K15" s="93">
        <f t="shared" si="2"/>
        <v>0.40303323652791223</v>
      </c>
      <c r="L15" s="166">
        <v>2299</v>
      </c>
      <c r="M15" s="116">
        <v>138</v>
      </c>
      <c r="N15" s="227">
        <f t="shared" si="0"/>
        <v>1712</v>
      </c>
      <c r="O15" s="228">
        <f t="shared" si="3"/>
        <v>0.25532840365376253</v>
      </c>
      <c r="P15" s="166">
        <v>2299</v>
      </c>
      <c r="Q15" s="116">
        <v>138</v>
      </c>
      <c r="R15" s="258">
        <f t="shared" si="4"/>
        <v>1712</v>
      </c>
      <c r="S15" s="259">
        <f t="shared" si="5"/>
        <v>0.25532840365376253</v>
      </c>
      <c r="T15" s="166">
        <v>2499</v>
      </c>
      <c r="U15" s="227">
        <v>0</v>
      </c>
      <c r="V15" s="227">
        <f t="shared" si="6"/>
        <v>1850</v>
      </c>
      <c r="W15" s="228">
        <f t="shared" si="7"/>
        <v>0.25970388155262103</v>
      </c>
      <c r="X15" s="166">
        <v>2399</v>
      </c>
      <c r="Y15" s="116">
        <v>65</v>
      </c>
      <c r="Z15" s="227">
        <f t="shared" si="8"/>
        <v>1785</v>
      </c>
      <c r="AA15" s="228">
        <f t="shared" si="9"/>
        <v>0.25593997498957899</v>
      </c>
    </row>
    <row r="16" spans="1:27" s="4" customFormat="1" ht="12.75" customHeight="1">
      <c r="A16" s="105" t="s">
        <v>167</v>
      </c>
      <c r="B16" s="117" t="s">
        <v>29</v>
      </c>
      <c r="C16" s="122"/>
      <c r="D16" s="118">
        <v>1.19</v>
      </c>
      <c r="E16" s="119" t="s">
        <v>361</v>
      </c>
      <c r="F16" s="151">
        <v>3199</v>
      </c>
      <c r="G16" s="152">
        <v>2599</v>
      </c>
      <c r="H16" s="152">
        <v>1984</v>
      </c>
      <c r="I16" s="152">
        <v>0</v>
      </c>
      <c r="J16" s="72">
        <f t="shared" si="1"/>
        <v>1984</v>
      </c>
      <c r="K16" s="85">
        <f t="shared" si="2"/>
        <v>0.37980618943419819</v>
      </c>
      <c r="L16" s="164">
        <v>2599</v>
      </c>
      <c r="M16" s="233">
        <v>0</v>
      </c>
      <c r="N16" s="233">
        <f t="shared" si="0"/>
        <v>1984</v>
      </c>
      <c r="O16" s="234">
        <f t="shared" si="3"/>
        <v>0.23662947287418237</v>
      </c>
      <c r="P16" s="164">
        <v>2599</v>
      </c>
      <c r="Q16" s="265">
        <v>0</v>
      </c>
      <c r="R16" s="265">
        <f t="shared" si="4"/>
        <v>1984</v>
      </c>
      <c r="S16" s="266">
        <f t="shared" si="5"/>
        <v>0.23662947287418237</v>
      </c>
      <c r="T16" s="164">
        <v>2599</v>
      </c>
      <c r="U16" s="233">
        <v>0</v>
      </c>
      <c r="V16" s="233">
        <f t="shared" si="6"/>
        <v>1984</v>
      </c>
      <c r="W16" s="234">
        <f t="shared" si="7"/>
        <v>0.23662947287418237</v>
      </c>
      <c r="X16" s="164">
        <v>2599</v>
      </c>
      <c r="Y16" s="233">
        <v>0</v>
      </c>
      <c r="Z16" s="233">
        <f t="shared" si="8"/>
        <v>1984</v>
      </c>
      <c r="AA16" s="234">
        <f t="shared" si="9"/>
        <v>0.23662947287418237</v>
      </c>
    </row>
    <row r="17" spans="1:27" s="4" customFormat="1" ht="12.75" customHeight="1" thickBot="1">
      <c r="A17" s="56" t="s">
        <v>337</v>
      </c>
      <c r="B17" s="49" t="s">
        <v>29</v>
      </c>
      <c r="C17" s="110"/>
      <c r="D17" s="50">
        <v>1.19</v>
      </c>
      <c r="E17" s="51" t="s">
        <v>338</v>
      </c>
      <c r="F17" s="52">
        <v>3399</v>
      </c>
      <c r="G17" s="71">
        <v>2799</v>
      </c>
      <c r="H17" s="71">
        <v>2137</v>
      </c>
      <c r="I17" s="71">
        <v>0</v>
      </c>
      <c r="J17" s="77">
        <f t="shared" si="1"/>
        <v>2137</v>
      </c>
      <c r="K17" s="93">
        <f t="shared" si="2"/>
        <v>0.37128567225654602</v>
      </c>
      <c r="L17" s="166">
        <v>2799</v>
      </c>
      <c r="M17" s="227">
        <v>0</v>
      </c>
      <c r="N17" s="227">
        <f t="shared" si="0"/>
        <v>2137</v>
      </c>
      <c r="O17" s="228">
        <f t="shared" si="3"/>
        <v>0.23651304037156126</v>
      </c>
      <c r="P17" s="166">
        <v>2799</v>
      </c>
      <c r="Q17" s="258">
        <v>0</v>
      </c>
      <c r="R17" s="258">
        <f t="shared" si="4"/>
        <v>2137</v>
      </c>
      <c r="S17" s="259">
        <f t="shared" si="5"/>
        <v>0.23651304037156126</v>
      </c>
      <c r="T17" s="166">
        <v>2799</v>
      </c>
      <c r="U17" s="227">
        <v>0</v>
      </c>
      <c r="V17" s="227">
        <f t="shared" si="6"/>
        <v>2137</v>
      </c>
      <c r="W17" s="228">
        <f t="shared" si="7"/>
        <v>0.23651304037156126</v>
      </c>
      <c r="X17" s="166">
        <v>2799</v>
      </c>
      <c r="Y17" s="227">
        <v>0</v>
      </c>
      <c r="Z17" s="227">
        <f t="shared" si="8"/>
        <v>2137</v>
      </c>
      <c r="AA17" s="228">
        <f t="shared" si="9"/>
        <v>0.23651304037156126</v>
      </c>
    </row>
    <row r="18" spans="1:27" s="4" customFormat="1" ht="12.75" customHeight="1">
      <c r="A18" s="105" t="s">
        <v>561</v>
      </c>
      <c r="B18" s="117" t="s">
        <v>29</v>
      </c>
      <c r="C18" s="134"/>
      <c r="D18" s="118">
        <v>1.19</v>
      </c>
      <c r="E18" s="119" t="s">
        <v>362</v>
      </c>
      <c r="F18" s="151">
        <v>3999</v>
      </c>
      <c r="G18" s="152">
        <v>3099</v>
      </c>
      <c r="H18" s="152">
        <v>2358</v>
      </c>
      <c r="I18" s="152">
        <v>0</v>
      </c>
      <c r="J18" s="72">
        <f t="shared" si="1"/>
        <v>2358</v>
      </c>
      <c r="K18" s="85">
        <f t="shared" si="2"/>
        <v>0.41035258814703673</v>
      </c>
      <c r="L18" s="164">
        <v>2799</v>
      </c>
      <c r="M18" s="204">
        <v>213</v>
      </c>
      <c r="N18" s="233">
        <f t="shared" si="0"/>
        <v>2145</v>
      </c>
      <c r="O18" s="234">
        <f t="shared" si="3"/>
        <v>0.23365487674169347</v>
      </c>
      <c r="P18" s="164">
        <v>2799</v>
      </c>
      <c r="Q18" s="204">
        <v>213</v>
      </c>
      <c r="R18" s="265">
        <f t="shared" si="4"/>
        <v>2145</v>
      </c>
      <c r="S18" s="266">
        <f t="shared" si="5"/>
        <v>0.23365487674169347</v>
      </c>
      <c r="T18" s="164">
        <v>3099</v>
      </c>
      <c r="U18" s="233">
        <v>0</v>
      </c>
      <c r="V18" s="233">
        <f t="shared" si="6"/>
        <v>2358</v>
      </c>
      <c r="W18" s="234">
        <f t="shared" si="7"/>
        <v>0.23910939012584706</v>
      </c>
      <c r="X18" s="164">
        <v>2799</v>
      </c>
      <c r="Y18" s="204">
        <v>215</v>
      </c>
      <c r="Z18" s="233">
        <f t="shared" si="8"/>
        <v>2143</v>
      </c>
      <c r="AA18" s="234">
        <f t="shared" si="9"/>
        <v>0.23436941764916042</v>
      </c>
    </row>
    <row r="19" spans="1:27" s="4" customFormat="1" ht="12.75" customHeight="1" thickBot="1">
      <c r="A19" s="56" t="s">
        <v>562</v>
      </c>
      <c r="B19" s="49" t="s">
        <v>29</v>
      </c>
      <c r="C19" s="48"/>
      <c r="D19" s="50">
        <v>1.19</v>
      </c>
      <c r="E19" s="51" t="s">
        <v>363</v>
      </c>
      <c r="F19" s="52">
        <v>4199</v>
      </c>
      <c r="G19" s="71">
        <v>3199</v>
      </c>
      <c r="H19" s="71">
        <v>2436</v>
      </c>
      <c r="I19" s="71">
        <v>0</v>
      </c>
      <c r="J19" s="77">
        <f t="shared" si="1"/>
        <v>2436</v>
      </c>
      <c r="K19" s="93">
        <f t="shared" si="2"/>
        <v>0.41986187187425578</v>
      </c>
      <c r="L19" s="166">
        <v>2899</v>
      </c>
      <c r="M19" s="116">
        <v>216</v>
      </c>
      <c r="N19" s="227">
        <f t="shared" si="0"/>
        <v>2220</v>
      </c>
      <c r="O19" s="228">
        <f t="shared" si="3"/>
        <v>0.23421869610210416</v>
      </c>
      <c r="P19" s="166">
        <v>2899</v>
      </c>
      <c r="Q19" s="116">
        <v>216</v>
      </c>
      <c r="R19" s="258">
        <f t="shared" si="4"/>
        <v>2220</v>
      </c>
      <c r="S19" s="259">
        <f t="shared" si="5"/>
        <v>0.23421869610210416</v>
      </c>
      <c r="T19" s="166">
        <v>2899</v>
      </c>
      <c r="U19" s="116">
        <v>216</v>
      </c>
      <c r="V19" s="227">
        <f t="shared" si="6"/>
        <v>2220</v>
      </c>
      <c r="W19" s="228">
        <f t="shared" si="7"/>
        <v>0.23421869610210416</v>
      </c>
      <c r="X19" s="166">
        <v>2899</v>
      </c>
      <c r="Y19" s="116">
        <v>210</v>
      </c>
      <c r="Z19" s="227">
        <f t="shared" si="8"/>
        <v>2226</v>
      </c>
      <c r="AA19" s="228">
        <f t="shared" si="9"/>
        <v>0.23214901690238013</v>
      </c>
    </row>
    <row r="20" spans="1:27" s="4" customFormat="1" ht="12.75" customHeight="1" thickBot="1">
      <c r="A20" s="56" t="s">
        <v>304</v>
      </c>
      <c r="B20" s="49" t="s">
        <v>29</v>
      </c>
      <c r="C20" s="48"/>
      <c r="D20" s="50">
        <v>1.19</v>
      </c>
      <c r="E20" s="51" t="s">
        <v>364</v>
      </c>
      <c r="F20" s="52">
        <v>3599</v>
      </c>
      <c r="G20" s="71">
        <v>2999</v>
      </c>
      <c r="H20" s="71">
        <v>2283</v>
      </c>
      <c r="I20" s="71">
        <v>0</v>
      </c>
      <c r="J20" s="77">
        <f t="shared" si="1"/>
        <v>2283</v>
      </c>
      <c r="K20" s="93">
        <f t="shared" si="2"/>
        <v>0.36565712697971658</v>
      </c>
      <c r="L20" s="166">
        <v>2999</v>
      </c>
      <c r="M20" s="227">
        <v>0</v>
      </c>
      <c r="N20" s="227">
        <f t="shared" si="0"/>
        <v>2283</v>
      </c>
      <c r="O20" s="228">
        <f t="shared" si="3"/>
        <v>0.2387462487495832</v>
      </c>
      <c r="P20" s="166">
        <v>2999</v>
      </c>
      <c r="Q20" s="258">
        <v>0</v>
      </c>
      <c r="R20" s="258">
        <f t="shared" si="4"/>
        <v>2283</v>
      </c>
      <c r="S20" s="259">
        <f t="shared" si="5"/>
        <v>0.2387462487495832</v>
      </c>
      <c r="T20" s="166">
        <v>2999</v>
      </c>
      <c r="U20" s="227">
        <v>0</v>
      </c>
      <c r="V20" s="227">
        <f t="shared" si="6"/>
        <v>2283</v>
      </c>
      <c r="W20" s="228">
        <f t="shared" si="7"/>
        <v>0.2387462487495832</v>
      </c>
      <c r="X20" s="166">
        <v>2999</v>
      </c>
      <c r="Y20" s="227">
        <v>0</v>
      </c>
      <c r="Z20" s="227">
        <f t="shared" si="8"/>
        <v>2283</v>
      </c>
      <c r="AA20" s="228">
        <f t="shared" si="9"/>
        <v>0.2387462487495832</v>
      </c>
    </row>
    <row r="21" spans="1:27" s="4" customFormat="1" ht="12.75" customHeight="1">
      <c r="A21" s="27" t="s">
        <v>12</v>
      </c>
      <c r="B21" s="21" t="s">
        <v>29</v>
      </c>
      <c r="C21" s="5"/>
      <c r="D21" s="32">
        <v>0.14000000000000001</v>
      </c>
      <c r="E21" s="6" t="s">
        <v>365</v>
      </c>
      <c r="F21" s="38">
        <v>1599</v>
      </c>
      <c r="G21" s="43">
        <v>1299</v>
      </c>
      <c r="H21" s="43">
        <v>966</v>
      </c>
      <c r="I21" s="43">
        <v>0</v>
      </c>
      <c r="J21" s="75">
        <f t="shared" si="1"/>
        <v>966</v>
      </c>
      <c r="K21" s="84">
        <f t="shared" si="2"/>
        <v>0.39587242026266417</v>
      </c>
      <c r="L21" s="147">
        <v>1299</v>
      </c>
      <c r="M21" s="225">
        <v>0</v>
      </c>
      <c r="N21" s="225">
        <f t="shared" si="0"/>
        <v>966</v>
      </c>
      <c r="O21" s="226">
        <f t="shared" si="3"/>
        <v>0.25635103926096997</v>
      </c>
      <c r="P21" s="147">
        <v>1299</v>
      </c>
      <c r="Q21" s="256">
        <v>0</v>
      </c>
      <c r="R21" s="256">
        <f t="shared" si="4"/>
        <v>966</v>
      </c>
      <c r="S21" s="257">
        <f t="shared" si="5"/>
        <v>0.25635103926096997</v>
      </c>
      <c r="T21" s="224">
        <v>1599</v>
      </c>
      <c r="U21" s="225">
        <v>0</v>
      </c>
      <c r="V21" s="225">
        <f t="shared" si="6"/>
        <v>966</v>
      </c>
      <c r="W21" s="226">
        <f t="shared" si="7"/>
        <v>0.39587242026266417</v>
      </c>
      <c r="X21" s="147">
        <v>1299</v>
      </c>
      <c r="Y21" s="225">
        <v>0</v>
      </c>
      <c r="Z21" s="225">
        <f t="shared" si="8"/>
        <v>966</v>
      </c>
      <c r="AA21" s="226">
        <f t="shared" si="9"/>
        <v>0.25635103926096997</v>
      </c>
    </row>
    <row r="22" spans="1:27" s="4" customFormat="1" ht="12.75" customHeight="1" thickBot="1">
      <c r="A22" s="26" t="s">
        <v>11</v>
      </c>
      <c r="B22" s="23" t="s">
        <v>29</v>
      </c>
      <c r="C22" s="7"/>
      <c r="D22" s="31">
        <v>0.18</v>
      </c>
      <c r="E22" s="2" t="s">
        <v>366</v>
      </c>
      <c r="F22" s="37">
        <v>1699</v>
      </c>
      <c r="G22" s="45">
        <v>1399</v>
      </c>
      <c r="H22" s="45">
        <v>1022</v>
      </c>
      <c r="I22" s="45">
        <v>0</v>
      </c>
      <c r="J22" s="74">
        <f t="shared" si="1"/>
        <v>1022</v>
      </c>
      <c r="K22" s="83">
        <f t="shared" si="2"/>
        <v>0.39846968805179517</v>
      </c>
      <c r="L22" s="149">
        <v>1399</v>
      </c>
      <c r="M22" s="222">
        <v>0</v>
      </c>
      <c r="N22" s="222">
        <f t="shared" si="0"/>
        <v>1022</v>
      </c>
      <c r="O22" s="223">
        <f t="shared" si="3"/>
        <v>0.2694781987133667</v>
      </c>
      <c r="P22" s="149">
        <v>1399</v>
      </c>
      <c r="Q22" s="253">
        <v>0</v>
      </c>
      <c r="R22" s="253">
        <f t="shared" si="4"/>
        <v>1022</v>
      </c>
      <c r="S22" s="254">
        <f t="shared" si="5"/>
        <v>0.2694781987133667</v>
      </c>
      <c r="T22" s="273">
        <v>1699</v>
      </c>
      <c r="U22" s="222">
        <v>0</v>
      </c>
      <c r="V22" s="222">
        <f t="shared" si="6"/>
        <v>1022</v>
      </c>
      <c r="W22" s="223">
        <f t="shared" si="7"/>
        <v>0.39846968805179517</v>
      </c>
      <c r="X22" s="149">
        <v>1399</v>
      </c>
      <c r="Y22" s="222">
        <v>0</v>
      </c>
      <c r="Z22" s="222">
        <f t="shared" si="8"/>
        <v>1022</v>
      </c>
      <c r="AA22" s="223">
        <f t="shared" si="9"/>
        <v>0.2694781987133667</v>
      </c>
    </row>
    <row r="23" spans="1:27" s="4" customFormat="1" ht="12.75" customHeight="1">
      <c r="A23" s="105" t="s">
        <v>605</v>
      </c>
      <c r="B23" s="117" t="s">
        <v>29</v>
      </c>
      <c r="C23" s="134"/>
      <c r="D23" s="118">
        <v>0.22</v>
      </c>
      <c r="E23" s="119" t="s">
        <v>606</v>
      </c>
      <c r="F23" s="151">
        <v>2999</v>
      </c>
      <c r="G23" s="152">
        <v>2499</v>
      </c>
      <c r="H23" s="152">
        <v>1810</v>
      </c>
      <c r="I23" s="152">
        <v>0</v>
      </c>
      <c r="J23" s="72">
        <f t="shared" si="1"/>
        <v>1810</v>
      </c>
      <c r="K23" s="85">
        <f t="shared" si="2"/>
        <v>0.39646548849616536</v>
      </c>
      <c r="L23" s="164">
        <v>2499</v>
      </c>
      <c r="M23" s="233">
        <v>0</v>
      </c>
      <c r="N23" s="233">
        <f t="shared" si="0"/>
        <v>1810</v>
      </c>
      <c r="O23" s="234">
        <f t="shared" si="3"/>
        <v>0.27571028411364545</v>
      </c>
      <c r="P23" s="164">
        <v>2499</v>
      </c>
      <c r="Q23" s="265">
        <v>0</v>
      </c>
      <c r="R23" s="265">
        <f t="shared" si="4"/>
        <v>1810</v>
      </c>
      <c r="S23" s="266">
        <f t="shared" si="5"/>
        <v>0.27571028411364545</v>
      </c>
      <c r="T23" s="164">
        <v>2499</v>
      </c>
      <c r="U23" s="233">
        <v>0</v>
      </c>
      <c r="V23" s="233">
        <f t="shared" si="6"/>
        <v>1810</v>
      </c>
      <c r="W23" s="234">
        <f t="shared" si="7"/>
        <v>0.27571028411364545</v>
      </c>
      <c r="X23" s="164">
        <v>2499</v>
      </c>
      <c r="Y23" s="233">
        <v>0</v>
      </c>
      <c r="Z23" s="233">
        <f t="shared" si="8"/>
        <v>1810</v>
      </c>
      <c r="AA23" s="234">
        <f t="shared" si="9"/>
        <v>0.27571028411364545</v>
      </c>
    </row>
    <row r="24" spans="1:27" s="4" customFormat="1" ht="12.75" customHeight="1" thickBot="1">
      <c r="A24" s="56" t="s">
        <v>567</v>
      </c>
      <c r="B24" s="49" t="s">
        <v>29</v>
      </c>
      <c r="C24" s="48"/>
      <c r="D24" s="50">
        <v>0.22</v>
      </c>
      <c r="E24" s="51" t="s">
        <v>367</v>
      </c>
      <c r="F24" s="52">
        <v>3299</v>
      </c>
      <c r="G24" s="71">
        <v>2699</v>
      </c>
      <c r="H24" s="71">
        <v>1955</v>
      </c>
      <c r="I24" s="71">
        <v>0</v>
      </c>
      <c r="J24" s="77">
        <f t="shared" si="1"/>
        <v>1955</v>
      </c>
      <c r="K24" s="93">
        <f t="shared" si="2"/>
        <v>0.4073961806608063</v>
      </c>
      <c r="L24" s="166">
        <v>2699</v>
      </c>
      <c r="M24" s="227">
        <v>0</v>
      </c>
      <c r="N24" s="227">
        <f t="shared" si="0"/>
        <v>1955</v>
      </c>
      <c r="O24" s="228">
        <f t="shared" si="3"/>
        <v>0.27565765098184514</v>
      </c>
      <c r="P24" s="166">
        <v>2699</v>
      </c>
      <c r="Q24" s="258">
        <v>0</v>
      </c>
      <c r="R24" s="258">
        <f t="shared" si="4"/>
        <v>1955</v>
      </c>
      <c r="S24" s="259">
        <f t="shared" si="5"/>
        <v>0.27565765098184514</v>
      </c>
      <c r="T24" s="272">
        <v>2699</v>
      </c>
      <c r="U24" s="227">
        <v>0</v>
      </c>
      <c r="V24" s="227">
        <f t="shared" si="6"/>
        <v>1955</v>
      </c>
      <c r="W24" s="228">
        <f t="shared" si="7"/>
        <v>0.27565765098184514</v>
      </c>
      <c r="X24" s="166">
        <v>2699</v>
      </c>
      <c r="Y24" s="227">
        <v>0</v>
      </c>
      <c r="Z24" s="227">
        <f t="shared" si="8"/>
        <v>1955</v>
      </c>
      <c r="AA24" s="228">
        <f t="shared" si="9"/>
        <v>0.27565765098184514</v>
      </c>
    </row>
    <row r="25" spans="1:27" s="4" customFormat="1" ht="12.75" customHeight="1">
      <c r="A25" s="105" t="s">
        <v>305</v>
      </c>
      <c r="B25" s="117" t="s">
        <v>29</v>
      </c>
      <c r="C25" s="134"/>
      <c r="D25" s="118">
        <v>0.22</v>
      </c>
      <c r="E25" s="119" t="s">
        <v>368</v>
      </c>
      <c r="F25" s="151">
        <v>2199</v>
      </c>
      <c r="G25" s="152">
        <v>1799</v>
      </c>
      <c r="H25" s="152">
        <v>1314</v>
      </c>
      <c r="I25" s="152">
        <v>0</v>
      </c>
      <c r="J25" s="72">
        <f t="shared" si="1"/>
        <v>1314</v>
      </c>
      <c r="K25" s="85">
        <f t="shared" si="2"/>
        <v>0.40245566166439289</v>
      </c>
      <c r="L25" s="164">
        <v>1799</v>
      </c>
      <c r="M25" s="233">
        <v>0</v>
      </c>
      <c r="N25" s="233">
        <f t="shared" si="0"/>
        <v>1314</v>
      </c>
      <c r="O25" s="234">
        <f t="shared" si="3"/>
        <v>0.26959421901056141</v>
      </c>
      <c r="P25" s="164">
        <v>1799</v>
      </c>
      <c r="Q25" s="265">
        <v>0</v>
      </c>
      <c r="R25" s="265">
        <f t="shared" si="4"/>
        <v>1314</v>
      </c>
      <c r="S25" s="266">
        <f t="shared" si="5"/>
        <v>0.26959421901056141</v>
      </c>
      <c r="T25" s="164">
        <v>1599</v>
      </c>
      <c r="U25" s="204">
        <v>137</v>
      </c>
      <c r="V25" s="233">
        <f t="shared" si="6"/>
        <v>1177</v>
      </c>
      <c r="W25" s="234">
        <f t="shared" si="7"/>
        <v>0.26391494684177613</v>
      </c>
      <c r="X25" s="164">
        <v>1799</v>
      </c>
      <c r="Y25" s="233">
        <v>0</v>
      </c>
      <c r="Z25" s="233">
        <f t="shared" si="8"/>
        <v>1314</v>
      </c>
      <c r="AA25" s="234">
        <f t="shared" si="9"/>
        <v>0.26959421901056141</v>
      </c>
    </row>
    <row r="26" spans="1:27" s="4" customFormat="1" ht="12.75" customHeight="1">
      <c r="A26" s="106" t="s">
        <v>370</v>
      </c>
      <c r="B26" s="123" t="s">
        <v>29</v>
      </c>
      <c r="C26" s="135"/>
      <c r="D26" s="125">
        <v>0.22</v>
      </c>
      <c r="E26" s="126" t="s">
        <v>372</v>
      </c>
      <c r="F26" s="153">
        <v>2199</v>
      </c>
      <c r="G26" s="154">
        <v>1799</v>
      </c>
      <c r="H26" s="154">
        <v>1315</v>
      </c>
      <c r="I26" s="154">
        <v>0</v>
      </c>
      <c r="J26" s="108">
        <f t="shared" si="1"/>
        <v>1315</v>
      </c>
      <c r="K26" s="86">
        <f t="shared" si="2"/>
        <v>0.40200090950432016</v>
      </c>
      <c r="L26" s="165">
        <v>1799</v>
      </c>
      <c r="M26" s="229">
        <v>0</v>
      </c>
      <c r="N26" s="229">
        <f t="shared" si="0"/>
        <v>1315</v>
      </c>
      <c r="O26" s="230">
        <f t="shared" si="3"/>
        <v>0.26903835464146747</v>
      </c>
      <c r="P26" s="165">
        <v>1799</v>
      </c>
      <c r="Q26" s="261">
        <v>0</v>
      </c>
      <c r="R26" s="261">
        <f t="shared" si="4"/>
        <v>1315</v>
      </c>
      <c r="S26" s="262">
        <f t="shared" si="5"/>
        <v>0.26903835464146747</v>
      </c>
      <c r="T26" s="165">
        <v>1799</v>
      </c>
      <c r="U26" s="229">
        <v>0</v>
      </c>
      <c r="V26" s="229">
        <f t="shared" si="6"/>
        <v>1315</v>
      </c>
      <c r="W26" s="230">
        <f t="shared" si="7"/>
        <v>0.26903835464146747</v>
      </c>
      <c r="X26" s="274">
        <v>2199</v>
      </c>
      <c r="Y26" s="229">
        <v>0</v>
      </c>
      <c r="Z26" s="229">
        <f t="shared" si="8"/>
        <v>1315</v>
      </c>
      <c r="AA26" s="230">
        <f t="shared" si="9"/>
        <v>0.40200090950432016</v>
      </c>
    </row>
    <row r="27" spans="1:27" s="4" customFormat="1" ht="12.75" customHeight="1">
      <c r="A27" s="104" t="s">
        <v>306</v>
      </c>
      <c r="B27" s="24" t="s">
        <v>29</v>
      </c>
      <c r="C27" s="121"/>
      <c r="D27" s="30">
        <v>0.27</v>
      </c>
      <c r="E27" s="25" t="s">
        <v>369</v>
      </c>
      <c r="F27" s="36">
        <v>2299</v>
      </c>
      <c r="G27" s="44">
        <v>1899</v>
      </c>
      <c r="H27" s="44">
        <v>1388</v>
      </c>
      <c r="I27" s="44">
        <v>0</v>
      </c>
      <c r="J27" s="73">
        <f t="shared" si="1"/>
        <v>1388</v>
      </c>
      <c r="K27" s="82">
        <f t="shared" si="2"/>
        <v>0.39625924314919531</v>
      </c>
      <c r="L27" s="146">
        <v>1899</v>
      </c>
      <c r="M27" s="220">
        <v>0</v>
      </c>
      <c r="N27" s="220">
        <f t="shared" si="0"/>
        <v>1388</v>
      </c>
      <c r="O27" s="221">
        <f t="shared" si="3"/>
        <v>0.26908899420747762</v>
      </c>
      <c r="P27" s="146">
        <v>1899</v>
      </c>
      <c r="Q27" s="251">
        <v>0</v>
      </c>
      <c r="R27" s="251">
        <f t="shared" si="4"/>
        <v>1388</v>
      </c>
      <c r="S27" s="252">
        <f t="shared" si="5"/>
        <v>0.26908899420747762</v>
      </c>
      <c r="T27" s="146">
        <v>1699</v>
      </c>
      <c r="U27" s="96">
        <v>137</v>
      </c>
      <c r="V27" s="220">
        <f t="shared" si="6"/>
        <v>1251</v>
      </c>
      <c r="W27" s="221">
        <f t="shared" si="7"/>
        <v>0.26368452030606238</v>
      </c>
      <c r="X27" s="146">
        <v>1899</v>
      </c>
      <c r="Y27" s="220">
        <v>0</v>
      </c>
      <c r="Z27" s="220">
        <f t="shared" si="8"/>
        <v>1388</v>
      </c>
      <c r="AA27" s="221">
        <f t="shared" si="9"/>
        <v>0.26908899420747762</v>
      </c>
    </row>
    <row r="28" spans="1:27" s="4" customFormat="1" ht="12.75" customHeight="1" thickBot="1">
      <c r="A28" s="56" t="s">
        <v>371</v>
      </c>
      <c r="B28" s="49" t="s">
        <v>29</v>
      </c>
      <c r="C28" s="48"/>
      <c r="D28" s="50">
        <v>0.27</v>
      </c>
      <c r="E28" s="51" t="s">
        <v>373</v>
      </c>
      <c r="F28" s="52">
        <v>2299</v>
      </c>
      <c r="G28" s="71">
        <v>1899</v>
      </c>
      <c r="H28" s="71">
        <v>1389</v>
      </c>
      <c r="I28" s="71">
        <v>0</v>
      </c>
      <c r="J28" s="77">
        <f t="shared" si="1"/>
        <v>1389</v>
      </c>
      <c r="K28" s="93">
        <f t="shared" si="2"/>
        <v>0.39582427142235754</v>
      </c>
      <c r="L28" s="166">
        <v>1899</v>
      </c>
      <c r="M28" s="227">
        <v>0</v>
      </c>
      <c r="N28" s="227">
        <f t="shared" si="0"/>
        <v>1389</v>
      </c>
      <c r="O28" s="228">
        <f t="shared" si="3"/>
        <v>0.26856240126382308</v>
      </c>
      <c r="P28" s="166">
        <v>1899</v>
      </c>
      <c r="Q28" s="258">
        <v>0</v>
      </c>
      <c r="R28" s="258">
        <f t="shared" si="4"/>
        <v>1389</v>
      </c>
      <c r="S28" s="259">
        <f t="shared" si="5"/>
        <v>0.26856240126382308</v>
      </c>
      <c r="T28" s="166">
        <v>1899</v>
      </c>
      <c r="U28" s="227">
        <v>0</v>
      </c>
      <c r="V28" s="227">
        <f t="shared" si="6"/>
        <v>1389</v>
      </c>
      <c r="W28" s="228">
        <f t="shared" si="7"/>
        <v>0.26856240126382308</v>
      </c>
      <c r="X28" s="272">
        <v>2299</v>
      </c>
      <c r="Y28" s="227">
        <v>0</v>
      </c>
      <c r="Z28" s="227">
        <f t="shared" si="8"/>
        <v>1389</v>
      </c>
      <c r="AA28" s="228">
        <f t="shared" si="9"/>
        <v>0.39582427142235754</v>
      </c>
    </row>
    <row r="29" spans="1:27" s="4" customFormat="1" ht="12.75" customHeight="1">
      <c r="A29" s="105" t="s">
        <v>356</v>
      </c>
      <c r="B29" s="117" t="s">
        <v>29</v>
      </c>
      <c r="C29" s="122"/>
      <c r="D29" s="118" t="s">
        <v>89</v>
      </c>
      <c r="E29" s="119" t="s">
        <v>374</v>
      </c>
      <c r="F29" s="151">
        <v>4999</v>
      </c>
      <c r="G29" s="152">
        <v>3799</v>
      </c>
      <c r="H29" s="152">
        <v>2883</v>
      </c>
      <c r="I29" s="152">
        <v>0</v>
      </c>
      <c r="J29" s="72">
        <f>IFERROR(H29-I29,H29)</f>
        <v>2883</v>
      </c>
      <c r="K29" s="85">
        <f>IFERROR((F29-J29)/F29, " ")</f>
        <v>0.42328465693138628</v>
      </c>
      <c r="L29" s="164">
        <v>3799</v>
      </c>
      <c r="M29" s="233">
        <v>0</v>
      </c>
      <c r="N29" s="233">
        <f t="shared" si="0"/>
        <v>2883</v>
      </c>
      <c r="O29" s="234">
        <f t="shared" si="3"/>
        <v>0.24111608317978414</v>
      </c>
      <c r="P29" s="164">
        <v>3799</v>
      </c>
      <c r="Q29" s="265">
        <v>0</v>
      </c>
      <c r="R29" s="265">
        <f t="shared" si="4"/>
        <v>2883</v>
      </c>
      <c r="S29" s="266">
        <f t="shared" si="5"/>
        <v>0.24111608317978414</v>
      </c>
      <c r="T29" s="164">
        <v>3599</v>
      </c>
      <c r="U29" s="204">
        <v>138</v>
      </c>
      <c r="V29" s="233">
        <f t="shared" si="6"/>
        <v>2745</v>
      </c>
      <c r="W29" s="234">
        <f t="shared" si="7"/>
        <v>0.23728813559322035</v>
      </c>
      <c r="X29" s="164">
        <v>3799</v>
      </c>
      <c r="Y29" s="233">
        <v>0</v>
      </c>
      <c r="Z29" s="233">
        <f t="shared" si="8"/>
        <v>2883</v>
      </c>
      <c r="AA29" s="234">
        <f t="shared" si="9"/>
        <v>0.24111608317978414</v>
      </c>
    </row>
    <row r="30" spans="1:27" s="4" customFormat="1" ht="12.75" customHeight="1">
      <c r="A30" s="27" t="s">
        <v>375</v>
      </c>
      <c r="B30" s="21" t="s">
        <v>29</v>
      </c>
      <c r="C30" s="69" t="s">
        <v>568</v>
      </c>
      <c r="D30" s="32" t="s">
        <v>89</v>
      </c>
      <c r="E30" s="6" t="s">
        <v>376</v>
      </c>
      <c r="F30" s="38">
        <v>5199</v>
      </c>
      <c r="G30" s="43">
        <v>3999</v>
      </c>
      <c r="H30" s="43">
        <v>3033</v>
      </c>
      <c r="I30" s="43">
        <v>0</v>
      </c>
      <c r="J30" s="75">
        <f>IFERROR(H30-I30,H30)</f>
        <v>3033</v>
      </c>
      <c r="K30" s="84">
        <f>IFERROR((F30-J30)/F30, " ")</f>
        <v>0.41661858049624928</v>
      </c>
      <c r="L30" s="147">
        <v>3999</v>
      </c>
      <c r="M30" s="225">
        <v>0</v>
      </c>
      <c r="N30" s="225">
        <f t="shared" si="0"/>
        <v>3033</v>
      </c>
      <c r="O30" s="226">
        <f t="shared" si="3"/>
        <v>0.24156039009752439</v>
      </c>
      <c r="P30" s="147">
        <v>3999</v>
      </c>
      <c r="Q30" s="256">
        <v>0</v>
      </c>
      <c r="R30" s="256">
        <f t="shared" si="4"/>
        <v>3033</v>
      </c>
      <c r="S30" s="257">
        <f t="shared" si="5"/>
        <v>0.24156039009752439</v>
      </c>
      <c r="T30" s="147">
        <v>3799</v>
      </c>
      <c r="U30" s="95">
        <v>138</v>
      </c>
      <c r="V30" s="225">
        <f t="shared" si="6"/>
        <v>2895</v>
      </c>
      <c r="W30" s="226">
        <f t="shared" si="7"/>
        <v>0.23795735719926298</v>
      </c>
      <c r="X30" s="147">
        <v>3999</v>
      </c>
      <c r="Y30" s="225">
        <v>0</v>
      </c>
      <c r="Z30" s="225">
        <f t="shared" si="8"/>
        <v>3033</v>
      </c>
      <c r="AA30" s="226">
        <f t="shared" si="9"/>
        <v>0.24156039009752439</v>
      </c>
    </row>
    <row r="31" spans="1:27" s="4" customFormat="1" ht="12.75" customHeight="1">
      <c r="A31" s="27" t="s">
        <v>169</v>
      </c>
      <c r="B31" s="21" t="s">
        <v>29</v>
      </c>
      <c r="C31" s="69"/>
      <c r="D31" s="32">
        <v>1.56</v>
      </c>
      <c r="E31" s="6" t="s">
        <v>170</v>
      </c>
      <c r="F31" s="38">
        <v>4599</v>
      </c>
      <c r="G31" s="43">
        <v>3599</v>
      </c>
      <c r="H31" s="43">
        <v>2733</v>
      </c>
      <c r="I31" s="43">
        <v>0</v>
      </c>
      <c r="J31" s="75">
        <f t="shared" si="1"/>
        <v>2733</v>
      </c>
      <c r="K31" s="84">
        <f t="shared" si="2"/>
        <v>0.40574037834311805</v>
      </c>
      <c r="L31" s="147">
        <v>3599</v>
      </c>
      <c r="M31" s="225">
        <v>0</v>
      </c>
      <c r="N31" s="225">
        <f t="shared" si="0"/>
        <v>2733</v>
      </c>
      <c r="O31" s="226">
        <f t="shared" si="3"/>
        <v>0.2406223951097527</v>
      </c>
      <c r="P31" s="147">
        <v>3599</v>
      </c>
      <c r="Q31" s="256">
        <v>0</v>
      </c>
      <c r="R31" s="256">
        <f t="shared" si="4"/>
        <v>2733</v>
      </c>
      <c r="S31" s="257">
        <f t="shared" si="5"/>
        <v>0.2406223951097527</v>
      </c>
      <c r="T31" s="147">
        <v>3199</v>
      </c>
      <c r="U31" s="95">
        <v>285</v>
      </c>
      <c r="V31" s="225">
        <f t="shared" si="6"/>
        <v>2448</v>
      </c>
      <c r="W31" s="226">
        <f t="shared" si="7"/>
        <v>0.2347608627696155</v>
      </c>
      <c r="X31" s="147">
        <v>3599</v>
      </c>
      <c r="Y31" s="225">
        <v>0</v>
      </c>
      <c r="Z31" s="225">
        <f t="shared" si="8"/>
        <v>2733</v>
      </c>
      <c r="AA31" s="226">
        <f t="shared" si="9"/>
        <v>0.2406223951097527</v>
      </c>
    </row>
    <row r="32" spans="1:27" s="4" customFormat="1" ht="12.75" customHeight="1" thickBot="1">
      <c r="A32" s="26" t="s">
        <v>168</v>
      </c>
      <c r="B32" s="23" t="s">
        <v>29</v>
      </c>
      <c r="C32" s="67"/>
      <c r="D32" s="31">
        <v>0.79</v>
      </c>
      <c r="E32" s="2" t="s">
        <v>171</v>
      </c>
      <c r="F32" s="37">
        <v>3599</v>
      </c>
      <c r="G32" s="45">
        <v>2799</v>
      </c>
      <c r="H32" s="45">
        <v>2104</v>
      </c>
      <c r="I32" s="45">
        <v>0</v>
      </c>
      <c r="J32" s="74">
        <f t="shared" si="1"/>
        <v>2104</v>
      </c>
      <c r="K32" s="83">
        <f t="shared" si="2"/>
        <v>0.4153931647679911</v>
      </c>
      <c r="L32" s="149">
        <v>2799</v>
      </c>
      <c r="M32" s="222">
        <v>0</v>
      </c>
      <c r="N32" s="222">
        <f t="shared" si="0"/>
        <v>2104</v>
      </c>
      <c r="O32" s="223">
        <f t="shared" si="3"/>
        <v>0.24830296534476598</v>
      </c>
      <c r="P32" s="149">
        <v>2799</v>
      </c>
      <c r="Q32" s="253">
        <v>0</v>
      </c>
      <c r="R32" s="253">
        <f t="shared" si="4"/>
        <v>2104</v>
      </c>
      <c r="S32" s="254">
        <f t="shared" si="5"/>
        <v>0.24830296534476598</v>
      </c>
      <c r="T32" s="149">
        <v>2399</v>
      </c>
      <c r="U32" s="94">
        <v>285</v>
      </c>
      <c r="V32" s="222">
        <f t="shared" si="6"/>
        <v>1819</v>
      </c>
      <c r="W32" s="223">
        <f t="shared" si="7"/>
        <v>0.24176740308461858</v>
      </c>
      <c r="X32" s="149">
        <v>2799</v>
      </c>
      <c r="Y32" s="222">
        <v>0</v>
      </c>
      <c r="Z32" s="222">
        <f t="shared" si="8"/>
        <v>2104</v>
      </c>
      <c r="AA32" s="223">
        <f t="shared" si="9"/>
        <v>0.24830296534476598</v>
      </c>
    </row>
    <row r="33" spans="1:27" s="4" customFormat="1" ht="12.75" customHeight="1">
      <c r="A33" s="27" t="s">
        <v>42</v>
      </c>
      <c r="B33" s="21" t="s">
        <v>29</v>
      </c>
      <c r="C33" s="5"/>
      <c r="D33" s="32" t="s">
        <v>89</v>
      </c>
      <c r="E33" s="6" t="s">
        <v>377</v>
      </c>
      <c r="F33" s="38">
        <v>1399</v>
      </c>
      <c r="G33" s="43">
        <v>1149</v>
      </c>
      <c r="H33" s="43">
        <v>880</v>
      </c>
      <c r="I33" s="43">
        <v>0</v>
      </c>
      <c r="J33" s="75">
        <f t="shared" si="1"/>
        <v>880</v>
      </c>
      <c r="K33" s="84">
        <f t="shared" si="2"/>
        <v>0.37097927090779126</v>
      </c>
      <c r="L33" s="147">
        <v>1149</v>
      </c>
      <c r="M33" s="225">
        <v>0</v>
      </c>
      <c r="N33" s="225">
        <f t="shared" si="0"/>
        <v>880</v>
      </c>
      <c r="O33" s="226">
        <f t="shared" si="3"/>
        <v>0.23411662315056572</v>
      </c>
      <c r="P33" s="147">
        <v>1149</v>
      </c>
      <c r="Q33" s="256">
        <v>0</v>
      </c>
      <c r="R33" s="256">
        <f t="shared" si="4"/>
        <v>880</v>
      </c>
      <c r="S33" s="257">
        <f t="shared" si="5"/>
        <v>0.23411662315056572</v>
      </c>
      <c r="T33" s="147">
        <v>1099</v>
      </c>
      <c r="U33" s="95">
        <v>33</v>
      </c>
      <c r="V33" s="225">
        <f t="shared" si="6"/>
        <v>847</v>
      </c>
      <c r="W33" s="226">
        <f t="shared" si="7"/>
        <v>0.22929936305732485</v>
      </c>
      <c r="X33" s="147">
        <v>1149</v>
      </c>
      <c r="Y33" s="225">
        <v>0</v>
      </c>
      <c r="Z33" s="225">
        <f t="shared" si="8"/>
        <v>880</v>
      </c>
      <c r="AA33" s="226">
        <f t="shared" si="9"/>
        <v>0.23411662315056572</v>
      </c>
    </row>
    <row r="34" spans="1:27" s="4" customFormat="1" ht="12.75" customHeight="1">
      <c r="A34" s="106" t="s">
        <v>379</v>
      </c>
      <c r="B34" s="123" t="s">
        <v>29</v>
      </c>
      <c r="C34" s="135"/>
      <c r="D34" s="125" t="s">
        <v>89</v>
      </c>
      <c r="E34" s="126" t="s">
        <v>381</v>
      </c>
      <c r="F34" s="153">
        <v>1349</v>
      </c>
      <c r="G34" s="154">
        <v>0</v>
      </c>
      <c r="H34" s="154">
        <v>840</v>
      </c>
      <c r="I34" s="154">
        <v>0</v>
      </c>
      <c r="J34" s="108">
        <f t="shared" si="1"/>
        <v>840</v>
      </c>
      <c r="K34" s="86">
        <f t="shared" si="2"/>
        <v>0.37731653076352856</v>
      </c>
      <c r="L34" s="165">
        <v>899</v>
      </c>
      <c r="M34" s="205">
        <v>146</v>
      </c>
      <c r="N34" s="229">
        <f t="shared" si="0"/>
        <v>694</v>
      </c>
      <c r="O34" s="230">
        <f t="shared" si="3"/>
        <v>0.22803114571746386</v>
      </c>
      <c r="P34" s="165">
        <v>899</v>
      </c>
      <c r="Q34" s="205">
        <v>146</v>
      </c>
      <c r="R34" s="261">
        <f t="shared" si="4"/>
        <v>694</v>
      </c>
      <c r="S34" s="262">
        <f t="shared" si="5"/>
        <v>0.22803114571746386</v>
      </c>
      <c r="T34" s="165">
        <v>899</v>
      </c>
      <c r="U34" s="229">
        <v>0</v>
      </c>
      <c r="V34" s="229">
        <f t="shared" si="6"/>
        <v>840</v>
      </c>
      <c r="W34" s="230">
        <f t="shared" si="7"/>
        <v>6.5628476084538381E-2</v>
      </c>
      <c r="X34" s="274">
        <v>1349</v>
      </c>
      <c r="Y34" s="229">
        <v>0</v>
      </c>
      <c r="Z34" s="229">
        <f t="shared" si="8"/>
        <v>840</v>
      </c>
      <c r="AA34" s="230">
        <f t="shared" si="9"/>
        <v>0.37731653076352856</v>
      </c>
    </row>
    <row r="35" spans="1:27" s="4" customFormat="1" ht="12.75" customHeight="1">
      <c r="A35" s="104" t="s">
        <v>43</v>
      </c>
      <c r="B35" s="24" t="s">
        <v>29</v>
      </c>
      <c r="C35" s="121"/>
      <c r="D35" s="30" t="s">
        <v>89</v>
      </c>
      <c r="E35" s="25" t="s">
        <v>378</v>
      </c>
      <c r="F35" s="36">
        <v>1499</v>
      </c>
      <c r="G35" s="44">
        <v>1249</v>
      </c>
      <c r="H35" s="44">
        <v>1013</v>
      </c>
      <c r="I35" s="44">
        <v>0</v>
      </c>
      <c r="J35" s="73">
        <f t="shared" si="1"/>
        <v>1013</v>
      </c>
      <c r="K35" s="82">
        <f t="shared" si="2"/>
        <v>0.32421614409606403</v>
      </c>
      <c r="L35" s="146">
        <v>1249</v>
      </c>
      <c r="M35" s="220">
        <v>0</v>
      </c>
      <c r="N35" s="220">
        <f t="shared" si="0"/>
        <v>1013</v>
      </c>
      <c r="O35" s="221">
        <f t="shared" si="3"/>
        <v>0.18895116092874301</v>
      </c>
      <c r="P35" s="146">
        <v>1249</v>
      </c>
      <c r="Q35" s="251">
        <v>0</v>
      </c>
      <c r="R35" s="251">
        <f t="shared" si="4"/>
        <v>1013</v>
      </c>
      <c r="S35" s="252">
        <f t="shared" si="5"/>
        <v>0.18895116092874301</v>
      </c>
      <c r="T35" s="146">
        <v>1199</v>
      </c>
      <c r="U35" s="96">
        <v>36</v>
      </c>
      <c r="V35" s="220">
        <f t="shared" si="6"/>
        <v>977</v>
      </c>
      <c r="W35" s="221">
        <f t="shared" si="7"/>
        <v>0.18515429524603835</v>
      </c>
      <c r="X35" s="146">
        <v>1249</v>
      </c>
      <c r="Y35" s="220">
        <v>0</v>
      </c>
      <c r="Z35" s="220">
        <f t="shared" si="8"/>
        <v>1013</v>
      </c>
      <c r="AA35" s="221">
        <f t="shared" si="9"/>
        <v>0.18895116092874301</v>
      </c>
    </row>
    <row r="36" spans="1:27" s="4" customFormat="1" ht="12.75" customHeight="1" thickBot="1">
      <c r="A36" s="106" t="s">
        <v>380</v>
      </c>
      <c r="B36" s="123" t="s">
        <v>29</v>
      </c>
      <c r="C36" s="135"/>
      <c r="D36" s="125" t="s">
        <v>89</v>
      </c>
      <c r="E36" s="126" t="s">
        <v>382</v>
      </c>
      <c r="F36" s="153">
        <v>1449</v>
      </c>
      <c r="G36" s="154">
        <v>0</v>
      </c>
      <c r="H36" s="154">
        <v>974</v>
      </c>
      <c r="I36" s="154">
        <v>0</v>
      </c>
      <c r="J36" s="108">
        <f t="shared" si="1"/>
        <v>974</v>
      </c>
      <c r="K36" s="86">
        <f t="shared" si="2"/>
        <v>0.32781228433402348</v>
      </c>
      <c r="L36" s="165">
        <v>999</v>
      </c>
      <c r="M36" s="205">
        <v>154</v>
      </c>
      <c r="N36" s="229">
        <f t="shared" si="0"/>
        <v>820</v>
      </c>
      <c r="O36" s="230">
        <f t="shared" si="3"/>
        <v>0.17917917917917917</v>
      </c>
      <c r="P36" s="165">
        <v>999</v>
      </c>
      <c r="Q36" s="205">
        <v>154</v>
      </c>
      <c r="R36" s="261">
        <f t="shared" si="4"/>
        <v>820</v>
      </c>
      <c r="S36" s="262">
        <f t="shared" si="5"/>
        <v>0.17917917917917917</v>
      </c>
      <c r="T36" s="165">
        <v>999</v>
      </c>
      <c r="U36" s="229">
        <v>0</v>
      </c>
      <c r="V36" s="229">
        <f t="shared" si="6"/>
        <v>974</v>
      </c>
      <c r="W36" s="230">
        <f t="shared" si="7"/>
        <v>2.5025025025025027E-2</v>
      </c>
      <c r="X36" s="274">
        <v>1449</v>
      </c>
      <c r="Y36" s="229">
        <v>0</v>
      </c>
      <c r="Z36" s="229">
        <f t="shared" si="8"/>
        <v>974</v>
      </c>
      <c r="AA36" s="230">
        <f t="shared" si="9"/>
        <v>0.32781228433402348</v>
      </c>
    </row>
    <row r="37" spans="1:27" s="4" customFormat="1" ht="12.75" customHeight="1">
      <c r="A37" s="105" t="s">
        <v>224</v>
      </c>
      <c r="B37" s="117" t="s">
        <v>28</v>
      </c>
      <c r="C37" s="170"/>
      <c r="D37" s="118" t="s">
        <v>89</v>
      </c>
      <c r="E37" s="119" t="s">
        <v>383</v>
      </c>
      <c r="F37" s="151">
        <v>1549</v>
      </c>
      <c r="G37" s="152">
        <v>1249</v>
      </c>
      <c r="H37" s="152">
        <v>947</v>
      </c>
      <c r="I37" s="152">
        <v>0</v>
      </c>
      <c r="J37" s="72">
        <f t="shared" si="1"/>
        <v>947</v>
      </c>
      <c r="K37" s="85">
        <f t="shared" si="2"/>
        <v>0.38863783085861847</v>
      </c>
      <c r="L37" s="164">
        <v>999</v>
      </c>
      <c r="M37" s="204">
        <v>33</v>
      </c>
      <c r="N37" s="233">
        <f t="shared" si="0"/>
        <v>914</v>
      </c>
      <c r="O37" s="234">
        <f t="shared" si="3"/>
        <v>8.5085085085085083E-2</v>
      </c>
      <c r="P37" s="164">
        <v>999</v>
      </c>
      <c r="Q37" s="204">
        <v>33</v>
      </c>
      <c r="R37" s="265">
        <f t="shared" si="4"/>
        <v>914</v>
      </c>
      <c r="S37" s="266">
        <f t="shared" si="5"/>
        <v>8.5085085085085083E-2</v>
      </c>
      <c r="T37" s="164">
        <v>1049</v>
      </c>
      <c r="U37" s="233">
        <v>0</v>
      </c>
      <c r="V37" s="233">
        <f t="shared" si="6"/>
        <v>947</v>
      </c>
      <c r="W37" s="234">
        <f t="shared" si="7"/>
        <v>9.7235462345090562E-2</v>
      </c>
      <c r="X37" s="164">
        <v>999</v>
      </c>
      <c r="Y37" s="204">
        <v>33</v>
      </c>
      <c r="Z37" s="233">
        <f t="shared" si="8"/>
        <v>914</v>
      </c>
      <c r="AA37" s="234">
        <f t="shared" si="9"/>
        <v>8.5085085085085083E-2</v>
      </c>
    </row>
    <row r="38" spans="1:27" s="4" customFormat="1" ht="12.75" customHeight="1" thickBot="1">
      <c r="A38" s="56" t="s">
        <v>339</v>
      </c>
      <c r="B38" s="49" t="s">
        <v>28</v>
      </c>
      <c r="C38" s="110"/>
      <c r="D38" s="50" t="s">
        <v>89</v>
      </c>
      <c r="E38" s="51" t="s">
        <v>340</v>
      </c>
      <c r="F38" s="52">
        <v>1599</v>
      </c>
      <c r="G38" s="71">
        <v>1299</v>
      </c>
      <c r="H38" s="71">
        <v>985</v>
      </c>
      <c r="I38" s="71">
        <v>0</v>
      </c>
      <c r="J38" s="77">
        <f t="shared" si="1"/>
        <v>985</v>
      </c>
      <c r="K38" s="93">
        <f t="shared" si="2"/>
        <v>0.38398999374609133</v>
      </c>
      <c r="L38" s="166">
        <v>1049</v>
      </c>
      <c r="M38" s="116">
        <v>33</v>
      </c>
      <c r="N38" s="227">
        <f t="shared" si="0"/>
        <v>952</v>
      </c>
      <c r="O38" s="228">
        <f t="shared" si="3"/>
        <v>9.2469018112488088E-2</v>
      </c>
      <c r="P38" s="166">
        <v>1049</v>
      </c>
      <c r="Q38" s="116">
        <v>33</v>
      </c>
      <c r="R38" s="258">
        <f t="shared" si="4"/>
        <v>952</v>
      </c>
      <c r="S38" s="259">
        <f t="shared" si="5"/>
        <v>9.2469018112488088E-2</v>
      </c>
      <c r="T38" s="166">
        <v>1099</v>
      </c>
      <c r="U38" s="227">
        <v>0</v>
      </c>
      <c r="V38" s="227">
        <f t="shared" si="6"/>
        <v>985</v>
      </c>
      <c r="W38" s="228">
        <f t="shared" si="7"/>
        <v>0.10373066424021839</v>
      </c>
      <c r="X38" s="166">
        <v>1099</v>
      </c>
      <c r="Y38" s="227">
        <v>0</v>
      </c>
      <c r="Z38" s="227">
        <f t="shared" si="8"/>
        <v>985</v>
      </c>
      <c r="AA38" s="228">
        <f t="shared" si="9"/>
        <v>0.10373066424021839</v>
      </c>
    </row>
    <row r="39" spans="1:27" s="4" customFormat="1" ht="12.75" customHeight="1">
      <c r="A39" s="27" t="s">
        <v>307</v>
      </c>
      <c r="B39" s="21" t="s">
        <v>20</v>
      </c>
      <c r="C39" s="66"/>
      <c r="D39" s="32" t="s">
        <v>89</v>
      </c>
      <c r="E39" s="6" t="s">
        <v>309</v>
      </c>
      <c r="F39" s="38">
        <v>3399</v>
      </c>
      <c r="G39" s="43">
        <v>2799</v>
      </c>
      <c r="H39" s="43">
        <v>2304</v>
      </c>
      <c r="I39" s="43">
        <v>0</v>
      </c>
      <c r="J39" s="75">
        <f t="shared" si="1"/>
        <v>2304</v>
      </c>
      <c r="K39" s="84">
        <f t="shared" si="2"/>
        <v>0.32215357458075905</v>
      </c>
      <c r="L39" s="146">
        <v>2599</v>
      </c>
      <c r="M39" s="96">
        <v>150</v>
      </c>
      <c r="N39" s="220">
        <f t="shared" si="0"/>
        <v>2154</v>
      </c>
      <c r="O39" s="221">
        <f t="shared" si="3"/>
        <v>0.17121969988457098</v>
      </c>
      <c r="P39" s="146">
        <v>2599</v>
      </c>
      <c r="Q39" s="96">
        <v>150</v>
      </c>
      <c r="R39" s="251">
        <f t="shared" si="4"/>
        <v>2154</v>
      </c>
      <c r="S39" s="252">
        <f t="shared" si="5"/>
        <v>0.17121969988457098</v>
      </c>
      <c r="T39" s="146">
        <v>2799</v>
      </c>
      <c r="U39" s="220">
        <v>0</v>
      </c>
      <c r="V39" s="220">
        <f t="shared" si="6"/>
        <v>2304</v>
      </c>
      <c r="W39" s="221">
        <f t="shared" si="7"/>
        <v>0.17684887459807075</v>
      </c>
      <c r="X39" s="146">
        <v>2599</v>
      </c>
      <c r="Y39" s="96">
        <v>150</v>
      </c>
      <c r="Z39" s="220">
        <f t="shared" si="8"/>
        <v>2154</v>
      </c>
      <c r="AA39" s="221">
        <f t="shared" si="9"/>
        <v>0.17121969988457098</v>
      </c>
    </row>
    <row r="40" spans="1:27" s="4" customFormat="1" ht="12.75" customHeight="1">
      <c r="A40" s="106" t="s">
        <v>384</v>
      </c>
      <c r="B40" s="123" t="s">
        <v>20</v>
      </c>
      <c r="C40" s="182"/>
      <c r="D40" s="125" t="s">
        <v>89</v>
      </c>
      <c r="E40" s="126" t="s">
        <v>386</v>
      </c>
      <c r="F40" s="153">
        <v>3499</v>
      </c>
      <c r="G40" s="154">
        <v>2899</v>
      </c>
      <c r="H40" s="154">
        <v>2387</v>
      </c>
      <c r="I40" s="154">
        <v>0</v>
      </c>
      <c r="J40" s="108">
        <f t="shared" si="1"/>
        <v>2387</v>
      </c>
      <c r="K40" s="86">
        <f t="shared" si="2"/>
        <v>0.31780508716776223</v>
      </c>
      <c r="L40" s="148">
        <v>2899</v>
      </c>
      <c r="M40" s="231">
        <v>0</v>
      </c>
      <c r="N40" s="231">
        <f t="shared" si="0"/>
        <v>2387</v>
      </c>
      <c r="O40" s="232">
        <f t="shared" si="3"/>
        <v>0.17661262504311831</v>
      </c>
      <c r="P40" s="148">
        <v>2899</v>
      </c>
      <c r="Q40" s="263">
        <v>0</v>
      </c>
      <c r="R40" s="263">
        <f t="shared" si="4"/>
        <v>2387</v>
      </c>
      <c r="S40" s="264">
        <f t="shared" si="5"/>
        <v>0.17661262504311831</v>
      </c>
      <c r="T40" s="148">
        <v>2899</v>
      </c>
      <c r="U40" s="231">
        <v>0</v>
      </c>
      <c r="V40" s="231">
        <f t="shared" si="6"/>
        <v>2387</v>
      </c>
      <c r="W40" s="232">
        <f t="shared" si="7"/>
        <v>0.17661262504311831</v>
      </c>
      <c r="X40" s="148">
        <v>2899</v>
      </c>
      <c r="Y40" s="231">
        <v>0</v>
      </c>
      <c r="Z40" s="231">
        <f t="shared" si="8"/>
        <v>2387</v>
      </c>
      <c r="AA40" s="232">
        <f t="shared" si="9"/>
        <v>0.17661262504311831</v>
      </c>
    </row>
    <row r="41" spans="1:27" s="4" customFormat="1" ht="12.75" customHeight="1">
      <c r="A41" s="104" t="s">
        <v>308</v>
      </c>
      <c r="B41" s="24" t="s">
        <v>20</v>
      </c>
      <c r="C41" s="66"/>
      <c r="D41" s="30" t="s">
        <v>89</v>
      </c>
      <c r="E41" s="25" t="s">
        <v>310</v>
      </c>
      <c r="F41" s="36">
        <v>3499</v>
      </c>
      <c r="G41" s="44">
        <v>2899</v>
      </c>
      <c r="H41" s="44">
        <v>2385</v>
      </c>
      <c r="I41" s="44">
        <v>0</v>
      </c>
      <c r="J41" s="73">
        <f t="shared" si="1"/>
        <v>2385</v>
      </c>
      <c r="K41" s="82">
        <f t="shared" si="2"/>
        <v>0.31837667905115746</v>
      </c>
      <c r="L41" s="146">
        <v>2699</v>
      </c>
      <c r="M41" s="96">
        <v>150</v>
      </c>
      <c r="N41" s="220">
        <f t="shared" si="0"/>
        <v>2235</v>
      </c>
      <c r="O41" s="221">
        <f t="shared" si="3"/>
        <v>0.17191552426824749</v>
      </c>
      <c r="P41" s="146">
        <v>2699</v>
      </c>
      <c r="Q41" s="96">
        <v>150</v>
      </c>
      <c r="R41" s="251">
        <f t="shared" si="4"/>
        <v>2235</v>
      </c>
      <c r="S41" s="252">
        <f t="shared" si="5"/>
        <v>0.17191552426824749</v>
      </c>
      <c r="T41" s="146">
        <v>2899</v>
      </c>
      <c r="U41" s="220">
        <v>0</v>
      </c>
      <c r="V41" s="220">
        <f t="shared" si="6"/>
        <v>2385</v>
      </c>
      <c r="W41" s="221">
        <f t="shared" si="7"/>
        <v>0.177302518109693</v>
      </c>
      <c r="X41" s="146">
        <v>2699</v>
      </c>
      <c r="Y41" s="96">
        <v>150</v>
      </c>
      <c r="Z41" s="220">
        <f t="shared" si="8"/>
        <v>2235</v>
      </c>
      <c r="AA41" s="221">
        <f t="shared" si="9"/>
        <v>0.17191552426824749</v>
      </c>
    </row>
    <row r="42" spans="1:27" s="4" customFormat="1" ht="12.75" customHeight="1" thickBot="1">
      <c r="A42" s="56" t="s">
        <v>385</v>
      </c>
      <c r="B42" s="49" t="s">
        <v>20</v>
      </c>
      <c r="C42" s="110"/>
      <c r="D42" s="50" t="s">
        <v>89</v>
      </c>
      <c r="E42" s="51" t="s">
        <v>386</v>
      </c>
      <c r="F42" s="52">
        <v>3599</v>
      </c>
      <c r="G42" s="71">
        <v>2999</v>
      </c>
      <c r="H42" s="71">
        <v>2469</v>
      </c>
      <c r="I42" s="71">
        <v>0</v>
      </c>
      <c r="J42" s="77">
        <f t="shared" si="1"/>
        <v>2469</v>
      </c>
      <c r="K42" s="93">
        <f t="shared" si="2"/>
        <v>0.31397610447346486</v>
      </c>
      <c r="L42" s="166">
        <v>2999</v>
      </c>
      <c r="M42" s="227">
        <v>0</v>
      </c>
      <c r="N42" s="227">
        <f t="shared" si="0"/>
        <v>2469</v>
      </c>
      <c r="O42" s="228">
        <f t="shared" si="3"/>
        <v>0.17672557519173057</v>
      </c>
      <c r="P42" s="166">
        <v>2999</v>
      </c>
      <c r="Q42" s="258">
        <v>0</v>
      </c>
      <c r="R42" s="258">
        <f t="shared" si="4"/>
        <v>2469</v>
      </c>
      <c r="S42" s="259">
        <f t="shared" si="5"/>
        <v>0.17672557519173057</v>
      </c>
      <c r="T42" s="166">
        <v>2999</v>
      </c>
      <c r="U42" s="227">
        <v>0</v>
      </c>
      <c r="V42" s="227">
        <f t="shared" si="6"/>
        <v>2469</v>
      </c>
      <c r="W42" s="228">
        <f t="shared" si="7"/>
        <v>0.17672557519173057</v>
      </c>
      <c r="X42" s="166">
        <v>2999</v>
      </c>
      <c r="Y42" s="227">
        <v>0</v>
      </c>
      <c r="Z42" s="227">
        <f t="shared" si="8"/>
        <v>2469</v>
      </c>
      <c r="AA42" s="228">
        <f t="shared" si="9"/>
        <v>0.17672557519173057</v>
      </c>
    </row>
    <row r="43" spans="1:27" s="4" customFormat="1" ht="12.75" customHeight="1" thickBot="1">
      <c r="A43" s="115" t="s">
        <v>311</v>
      </c>
      <c r="B43" s="23" t="s">
        <v>20</v>
      </c>
      <c r="C43" s="156"/>
      <c r="D43" s="31" t="s">
        <v>89</v>
      </c>
      <c r="E43" s="158" t="s">
        <v>312</v>
      </c>
      <c r="F43" s="159">
        <v>2499</v>
      </c>
      <c r="G43" s="160">
        <v>1999</v>
      </c>
      <c r="H43" s="160">
        <v>1593</v>
      </c>
      <c r="I43" s="160">
        <v>0</v>
      </c>
      <c r="J43" s="76">
        <f t="shared" si="1"/>
        <v>1593</v>
      </c>
      <c r="K43" s="87">
        <f t="shared" si="2"/>
        <v>0.3625450180072029</v>
      </c>
      <c r="L43" s="166">
        <v>1899</v>
      </c>
      <c r="M43" s="116">
        <v>70</v>
      </c>
      <c r="N43" s="227">
        <f t="shared" si="0"/>
        <v>1523</v>
      </c>
      <c r="O43" s="228">
        <f t="shared" si="3"/>
        <v>0.1979989468141127</v>
      </c>
      <c r="P43" s="166">
        <v>1899</v>
      </c>
      <c r="Q43" s="116">
        <v>70</v>
      </c>
      <c r="R43" s="258">
        <f t="shared" si="4"/>
        <v>1523</v>
      </c>
      <c r="S43" s="259">
        <f t="shared" si="5"/>
        <v>0.1979989468141127</v>
      </c>
      <c r="T43" s="166">
        <v>1999</v>
      </c>
      <c r="U43" s="227">
        <v>0</v>
      </c>
      <c r="V43" s="227">
        <f t="shared" si="6"/>
        <v>1593</v>
      </c>
      <c r="W43" s="228">
        <f t="shared" si="7"/>
        <v>0.20310155077538769</v>
      </c>
      <c r="X43" s="166">
        <v>1999</v>
      </c>
      <c r="Y43" s="227">
        <v>0</v>
      </c>
      <c r="Z43" s="227">
        <f t="shared" si="8"/>
        <v>1593</v>
      </c>
      <c r="AA43" s="228">
        <f t="shared" si="9"/>
        <v>0.20310155077538769</v>
      </c>
    </row>
  </sheetData>
  <sortState xmlns:xlrd2="http://schemas.microsoft.com/office/spreadsheetml/2017/richdata2" ref="A50:I51">
    <sortCondition ref="A51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1:DS19"/>
  <sheetViews>
    <sheetView zoomScaleNormal="100" zoomScaleSheetLayoutView="100" zoomScalePageLayoutView="20" workbookViewId="0">
      <pane xSplit="12" ySplit="7" topLeftCell="M8" activePane="bottomRight" state="frozen"/>
      <selection activeCell="B8" sqref="B8"/>
      <selection pane="topRight" activeCell="B8" sqref="B8"/>
      <selection pane="bottomLeft" activeCell="B8" sqref="B8"/>
      <selection pane="bottomRight" activeCell="W8" sqref="W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4.28515625" style="13" customWidth="1"/>
    <col min="4" max="4" width="7" style="28" customWidth="1"/>
    <col min="5" max="5" width="50.140625" style="1" customWidth="1"/>
    <col min="6" max="11" width="8.7109375" style="40" customWidth="1"/>
    <col min="12" max="12" width="8.7109375" style="78" customWidth="1"/>
    <col min="13" max="14" width="9.42578125" style="46" customWidth="1"/>
    <col min="15" max="15" width="9.42578125" style="47" customWidth="1"/>
    <col min="16" max="16" width="6.140625" style="8" bestFit="1" customWidth="1"/>
    <col min="17" max="18" width="9.42578125" style="46" customWidth="1"/>
    <col min="19" max="19" width="9.42578125" style="47" customWidth="1"/>
    <col min="20" max="20" width="6.140625" style="8" bestFit="1" customWidth="1"/>
    <col min="21" max="22" width="9.42578125" style="46" customWidth="1"/>
    <col min="23" max="23" width="9.42578125" style="47" customWidth="1"/>
    <col min="24" max="24" width="6.140625" style="8" bestFit="1" customWidth="1"/>
    <col min="25" max="26" width="9.42578125" style="46" customWidth="1"/>
    <col min="27" max="27" width="9.42578125" style="47" customWidth="1"/>
    <col min="28" max="28" width="6.140625" style="8" bestFit="1" customWidth="1"/>
    <col min="29" max="16384" width="9.140625" style="8"/>
  </cols>
  <sheetData>
    <row r="1" spans="1:123" ht="15">
      <c r="DS1" s="4"/>
    </row>
    <row r="2" spans="1:123" ht="12">
      <c r="F2" s="275">
        <v>45833</v>
      </c>
      <c r="G2" s="275"/>
      <c r="H2" s="70"/>
      <c r="I2" s="183"/>
      <c r="J2" s="41"/>
    </row>
    <row r="3" spans="1:123" ht="37.5" customHeight="1" thickBot="1">
      <c r="M3" s="277" t="s">
        <v>116</v>
      </c>
      <c r="N3" s="277"/>
      <c r="O3" s="277"/>
      <c r="P3" s="277"/>
      <c r="Q3" s="277" t="s">
        <v>116</v>
      </c>
      <c r="R3" s="277"/>
      <c r="S3" s="277"/>
      <c r="T3" s="277"/>
      <c r="U3" s="277" t="s">
        <v>116</v>
      </c>
      <c r="V3" s="277"/>
      <c r="W3" s="277"/>
      <c r="X3" s="277"/>
      <c r="Y3" s="277" t="s">
        <v>116</v>
      </c>
      <c r="Z3" s="277"/>
      <c r="AA3" s="277"/>
      <c r="AB3" s="277"/>
    </row>
    <row r="4" spans="1:123" ht="15" customHeight="1" thickBot="1">
      <c r="A4" s="28"/>
      <c r="M4" s="209" t="s">
        <v>680</v>
      </c>
      <c r="N4" s="210"/>
      <c r="O4" s="211"/>
      <c r="P4" s="212"/>
      <c r="Q4" s="240" t="s">
        <v>683</v>
      </c>
      <c r="R4" s="241"/>
      <c r="S4" s="242"/>
      <c r="T4" s="243"/>
      <c r="U4" s="209" t="s">
        <v>684</v>
      </c>
      <c r="V4" s="210"/>
      <c r="W4" s="211"/>
      <c r="X4" s="212"/>
      <c r="Y4" s="240" t="s">
        <v>685</v>
      </c>
      <c r="Z4" s="241"/>
      <c r="AA4" s="242"/>
      <c r="AB4" s="243"/>
    </row>
    <row r="5" spans="1:123" s="19" customFormat="1" ht="15" customHeight="1" thickBot="1">
      <c r="A5" s="28"/>
      <c r="C5" s="14"/>
      <c r="D5" s="28"/>
      <c r="E5" s="103"/>
      <c r="F5" s="40"/>
      <c r="G5" s="40"/>
      <c r="H5" s="40"/>
      <c r="I5" s="40"/>
      <c r="J5" s="40"/>
      <c r="K5" s="40"/>
      <c r="L5" s="78"/>
      <c r="M5" s="213" t="s">
        <v>14</v>
      </c>
      <c r="N5" s="214">
        <v>45826</v>
      </c>
      <c r="O5" s="214"/>
      <c r="P5" s="215"/>
      <c r="Q5" s="244" t="s">
        <v>14</v>
      </c>
      <c r="R5" s="245">
        <v>45834</v>
      </c>
      <c r="S5" s="245"/>
      <c r="T5" s="246"/>
      <c r="U5" s="213" t="s">
        <v>14</v>
      </c>
      <c r="V5" s="214">
        <v>45848</v>
      </c>
      <c r="W5" s="214"/>
      <c r="X5" s="215"/>
      <c r="Y5" s="244" t="s">
        <v>14</v>
      </c>
      <c r="Z5" s="245">
        <v>45890</v>
      </c>
      <c r="AA5" s="245"/>
      <c r="AB5" s="246"/>
    </row>
    <row r="6" spans="1:123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42"/>
      <c r="L6" s="91"/>
      <c r="M6" s="216" t="s">
        <v>15</v>
      </c>
      <c r="N6" s="217">
        <v>45847</v>
      </c>
      <c r="O6" s="217"/>
      <c r="P6" s="218"/>
      <c r="Q6" s="247" t="s">
        <v>15</v>
      </c>
      <c r="R6" s="248">
        <v>45847</v>
      </c>
      <c r="S6" s="248"/>
      <c r="T6" s="249"/>
      <c r="U6" s="216" t="s">
        <v>15</v>
      </c>
      <c r="V6" s="217">
        <v>45889</v>
      </c>
      <c r="W6" s="217"/>
      <c r="X6" s="218"/>
      <c r="Y6" s="247" t="s">
        <v>15</v>
      </c>
      <c r="Z6" s="248">
        <v>45910</v>
      </c>
      <c r="AA6" s="248"/>
      <c r="AB6" s="249"/>
    </row>
    <row r="7" spans="1:123" s="16" customFormat="1" ht="24.9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11" t="s">
        <v>10</v>
      </c>
      <c r="J7" s="39" t="s">
        <v>218</v>
      </c>
      <c r="K7" s="39" t="s">
        <v>47</v>
      </c>
      <c r="L7" s="81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123" s="4" customFormat="1" ht="12.75" customHeight="1">
      <c r="A8" s="27" t="s">
        <v>318</v>
      </c>
      <c r="B8" s="21" t="s">
        <v>25</v>
      </c>
      <c r="C8" s="69"/>
      <c r="D8" s="32">
        <v>3.33</v>
      </c>
      <c r="E8" s="6" t="s">
        <v>321</v>
      </c>
      <c r="F8" s="38">
        <v>7699</v>
      </c>
      <c r="G8" s="43">
        <v>6999</v>
      </c>
      <c r="H8" s="43">
        <v>6299</v>
      </c>
      <c r="I8" s="43">
        <v>5122</v>
      </c>
      <c r="J8" s="43">
        <v>0</v>
      </c>
      <c r="K8" s="75">
        <f t="shared" ref="K8:K15" si="0">IFERROR(I8-J8,I8)</f>
        <v>5122</v>
      </c>
      <c r="L8" s="84">
        <f t="shared" ref="L8:L19" si="1">IFERROR((F8-K8)/F8, " ")</f>
        <v>0.33471879464865567</v>
      </c>
      <c r="M8" s="224">
        <v>6999</v>
      </c>
      <c r="N8" s="225">
        <v>0</v>
      </c>
      <c r="O8" s="225">
        <f t="shared" ref="O8:O19" si="2">K8-N8</f>
        <v>5122</v>
      </c>
      <c r="P8" s="226">
        <f>(M8-O8)/M8</f>
        <v>0.26818116873839121</v>
      </c>
      <c r="Q8" s="255">
        <v>6999</v>
      </c>
      <c r="R8" s="256">
        <v>0</v>
      </c>
      <c r="S8" s="256">
        <f>$K8-R8</f>
        <v>5122</v>
      </c>
      <c r="T8" s="257">
        <f>(Q8-S8)/Q8</f>
        <v>0.26818116873839121</v>
      </c>
      <c r="U8" s="224">
        <v>6999</v>
      </c>
      <c r="V8" s="225">
        <v>0</v>
      </c>
      <c r="W8" s="225">
        <f>$K8-V8</f>
        <v>5122</v>
      </c>
      <c r="X8" s="226">
        <f>(U8-W8)/U8</f>
        <v>0.26818116873839121</v>
      </c>
      <c r="Y8" s="255">
        <v>6999</v>
      </c>
      <c r="Z8" s="256">
        <v>0</v>
      </c>
      <c r="AA8" s="256">
        <f>$K8-Z8</f>
        <v>5122</v>
      </c>
      <c r="AB8" s="257">
        <f>(Y8-AA8)/Y8</f>
        <v>0.26818116873839121</v>
      </c>
    </row>
    <row r="9" spans="1:123" s="4" customFormat="1" ht="12.75" customHeight="1">
      <c r="A9" s="27" t="s">
        <v>319</v>
      </c>
      <c r="B9" s="21" t="s">
        <v>25</v>
      </c>
      <c r="C9" s="66"/>
      <c r="D9" s="32">
        <v>3.33</v>
      </c>
      <c r="E9" s="6" t="s">
        <v>322</v>
      </c>
      <c r="F9" s="38">
        <v>8799</v>
      </c>
      <c r="G9" s="43">
        <v>7999</v>
      </c>
      <c r="H9" s="43">
        <v>7199</v>
      </c>
      <c r="I9" s="43">
        <v>5813</v>
      </c>
      <c r="J9" s="43">
        <v>0</v>
      </c>
      <c r="K9" s="75">
        <f t="shared" si="0"/>
        <v>5813</v>
      </c>
      <c r="L9" s="84">
        <f t="shared" si="1"/>
        <v>0.33935674508466873</v>
      </c>
      <c r="M9" s="147">
        <v>7199</v>
      </c>
      <c r="N9" s="225">
        <v>0</v>
      </c>
      <c r="O9" s="225">
        <f t="shared" si="2"/>
        <v>5813</v>
      </c>
      <c r="P9" s="226">
        <f t="shared" ref="P9:P19" si="3">(M9-O9)/M9</f>
        <v>0.1925267398249757</v>
      </c>
      <c r="Q9" s="147">
        <v>7199</v>
      </c>
      <c r="R9" s="256">
        <v>0</v>
      </c>
      <c r="S9" s="256">
        <f t="shared" ref="S9:S19" si="4">$K9-R9</f>
        <v>5813</v>
      </c>
      <c r="T9" s="257">
        <f t="shared" ref="T9:T19" si="5">(Q9-S9)/Q9</f>
        <v>0.1925267398249757</v>
      </c>
      <c r="U9" s="147">
        <v>7199</v>
      </c>
      <c r="V9" s="225">
        <v>0</v>
      </c>
      <c r="W9" s="225">
        <f t="shared" ref="W9:W19" si="6">$K9-V9</f>
        <v>5813</v>
      </c>
      <c r="X9" s="226">
        <f t="shared" ref="X9:X19" si="7">(U9-W9)/U9</f>
        <v>0.1925267398249757</v>
      </c>
      <c r="Y9" s="255">
        <v>7999</v>
      </c>
      <c r="Z9" s="256">
        <v>0</v>
      </c>
      <c r="AA9" s="256">
        <f t="shared" ref="AA9:AA19" si="8">$K9-Z9</f>
        <v>5813</v>
      </c>
      <c r="AB9" s="257">
        <f t="shared" ref="AB9:AB19" si="9">(Y9-AA9)/Y9</f>
        <v>0.27328416052006499</v>
      </c>
    </row>
    <row r="10" spans="1:123" s="4" customFormat="1" ht="12.75" customHeight="1" thickBot="1">
      <c r="A10" s="104" t="s">
        <v>320</v>
      </c>
      <c r="B10" s="24" t="s">
        <v>25</v>
      </c>
      <c r="C10" s="66"/>
      <c r="D10" s="30">
        <v>3.33</v>
      </c>
      <c r="E10" s="25" t="s">
        <v>323</v>
      </c>
      <c r="F10" s="36">
        <v>8799</v>
      </c>
      <c r="G10" s="44">
        <v>7999</v>
      </c>
      <c r="H10" s="44">
        <v>7199</v>
      </c>
      <c r="I10" s="44">
        <v>5813</v>
      </c>
      <c r="J10" s="44">
        <v>0</v>
      </c>
      <c r="K10" s="73">
        <f t="shared" si="0"/>
        <v>5813</v>
      </c>
      <c r="L10" s="82">
        <f t="shared" si="1"/>
        <v>0.33935674508466873</v>
      </c>
      <c r="M10" s="146">
        <v>7199</v>
      </c>
      <c r="N10" s="220">
        <v>0</v>
      </c>
      <c r="O10" s="220">
        <f t="shared" si="2"/>
        <v>5813</v>
      </c>
      <c r="P10" s="221">
        <f t="shared" si="3"/>
        <v>0.1925267398249757</v>
      </c>
      <c r="Q10" s="146">
        <v>7199</v>
      </c>
      <c r="R10" s="251">
        <v>0</v>
      </c>
      <c r="S10" s="251">
        <f t="shared" si="4"/>
        <v>5813</v>
      </c>
      <c r="T10" s="252">
        <f t="shared" si="5"/>
        <v>0.1925267398249757</v>
      </c>
      <c r="U10" s="146">
        <v>7199</v>
      </c>
      <c r="V10" s="220">
        <v>0</v>
      </c>
      <c r="W10" s="220">
        <f t="shared" si="6"/>
        <v>5813</v>
      </c>
      <c r="X10" s="221">
        <f t="shared" si="7"/>
        <v>0.1925267398249757</v>
      </c>
      <c r="Y10" s="250">
        <v>7999</v>
      </c>
      <c r="Z10" s="251">
        <v>0</v>
      </c>
      <c r="AA10" s="251">
        <f t="shared" si="8"/>
        <v>5813</v>
      </c>
      <c r="AB10" s="252">
        <f t="shared" si="9"/>
        <v>0.27328416052006499</v>
      </c>
    </row>
    <row r="11" spans="1:123" s="4" customFormat="1" ht="12.75" customHeight="1" thickBot="1">
      <c r="A11" s="115" t="s">
        <v>313</v>
      </c>
      <c r="B11" s="155" t="s">
        <v>27</v>
      </c>
      <c r="C11" s="161"/>
      <c r="D11" s="157">
        <v>0.71</v>
      </c>
      <c r="E11" s="158" t="s">
        <v>324</v>
      </c>
      <c r="F11" s="159">
        <v>2529</v>
      </c>
      <c r="G11" s="160">
        <v>2299</v>
      </c>
      <c r="H11" s="160">
        <v>2049</v>
      </c>
      <c r="I11" s="160">
        <v>1724</v>
      </c>
      <c r="J11" s="160">
        <v>0</v>
      </c>
      <c r="K11" s="76">
        <f t="shared" si="0"/>
        <v>1724</v>
      </c>
      <c r="L11" s="87">
        <f t="shared" si="1"/>
        <v>0.31830763147489127</v>
      </c>
      <c r="M11" s="167">
        <v>1899</v>
      </c>
      <c r="N11" s="162">
        <v>116</v>
      </c>
      <c r="O11" s="235">
        <f t="shared" si="2"/>
        <v>1608</v>
      </c>
      <c r="P11" s="236">
        <f t="shared" si="3"/>
        <v>0.15323854660347552</v>
      </c>
      <c r="Q11" s="167">
        <v>1899</v>
      </c>
      <c r="R11" s="162">
        <v>116</v>
      </c>
      <c r="S11" s="268">
        <f t="shared" si="4"/>
        <v>1608</v>
      </c>
      <c r="T11" s="269">
        <f t="shared" si="5"/>
        <v>0.15323854660347552</v>
      </c>
      <c r="U11" s="167">
        <v>2049</v>
      </c>
      <c r="V11" s="235">
        <v>0</v>
      </c>
      <c r="W11" s="235">
        <f t="shared" si="6"/>
        <v>1724</v>
      </c>
      <c r="X11" s="236">
        <f t="shared" si="7"/>
        <v>0.1586139580283065</v>
      </c>
      <c r="Y11" s="167">
        <v>1899</v>
      </c>
      <c r="Z11" s="162">
        <v>116</v>
      </c>
      <c r="AA11" s="268">
        <f t="shared" si="8"/>
        <v>1608</v>
      </c>
      <c r="AB11" s="269">
        <f t="shared" si="9"/>
        <v>0.15323854660347552</v>
      </c>
    </row>
    <row r="12" spans="1:123" s="4" customFormat="1" ht="12.75" customHeight="1" thickBot="1">
      <c r="A12" s="56" t="s">
        <v>314</v>
      </c>
      <c r="B12" s="49" t="s">
        <v>29</v>
      </c>
      <c r="C12" s="110"/>
      <c r="D12" s="50">
        <v>1.19</v>
      </c>
      <c r="E12" s="51" t="s">
        <v>325</v>
      </c>
      <c r="F12" s="52">
        <v>4729</v>
      </c>
      <c r="G12" s="71">
        <v>4299</v>
      </c>
      <c r="H12" s="71">
        <v>3499</v>
      </c>
      <c r="I12" s="71">
        <v>2944</v>
      </c>
      <c r="J12" s="71">
        <v>0</v>
      </c>
      <c r="K12" s="77">
        <f t="shared" si="0"/>
        <v>2944</v>
      </c>
      <c r="L12" s="93">
        <f t="shared" si="1"/>
        <v>0.37745823641361809</v>
      </c>
      <c r="M12" s="166">
        <v>3499</v>
      </c>
      <c r="N12" s="227">
        <v>0</v>
      </c>
      <c r="O12" s="227">
        <f t="shared" si="2"/>
        <v>2944</v>
      </c>
      <c r="P12" s="228">
        <f t="shared" si="3"/>
        <v>0.15861674764218348</v>
      </c>
      <c r="Q12" s="166">
        <v>3499</v>
      </c>
      <c r="R12" s="258">
        <v>0</v>
      </c>
      <c r="S12" s="258">
        <f t="shared" si="4"/>
        <v>2944</v>
      </c>
      <c r="T12" s="259">
        <f t="shared" si="5"/>
        <v>0.15861674764218348</v>
      </c>
      <c r="U12" s="166">
        <v>3499</v>
      </c>
      <c r="V12" s="227">
        <v>0</v>
      </c>
      <c r="W12" s="227">
        <f t="shared" si="6"/>
        <v>2944</v>
      </c>
      <c r="X12" s="228">
        <f t="shared" si="7"/>
        <v>0.15861674764218348</v>
      </c>
      <c r="Y12" s="166">
        <v>3499</v>
      </c>
      <c r="Z12" s="258">
        <v>0</v>
      </c>
      <c r="AA12" s="258">
        <f t="shared" si="8"/>
        <v>2944</v>
      </c>
      <c r="AB12" s="259">
        <f t="shared" si="9"/>
        <v>0.15861674764218348</v>
      </c>
    </row>
    <row r="13" spans="1:123" s="4" customFormat="1" ht="12.75" customHeight="1">
      <c r="A13" s="27" t="s">
        <v>315</v>
      </c>
      <c r="B13" s="21" t="s">
        <v>20</v>
      </c>
      <c r="C13" s="171" t="s">
        <v>560</v>
      </c>
      <c r="D13" s="32">
        <v>1.78</v>
      </c>
      <c r="E13" s="6" t="s">
        <v>326</v>
      </c>
      <c r="F13" s="38">
        <v>2529</v>
      </c>
      <c r="G13" s="43">
        <v>2299</v>
      </c>
      <c r="H13" s="43">
        <v>1899</v>
      </c>
      <c r="I13" s="43">
        <v>1624</v>
      </c>
      <c r="J13" s="43">
        <v>0</v>
      </c>
      <c r="K13" s="75">
        <f t="shared" si="0"/>
        <v>1624</v>
      </c>
      <c r="L13" s="84">
        <f t="shared" si="1"/>
        <v>0.35784895215500195</v>
      </c>
      <c r="M13" s="147">
        <v>1599</v>
      </c>
      <c r="N13" s="95">
        <v>240</v>
      </c>
      <c r="O13" s="225">
        <f t="shared" si="2"/>
        <v>1384</v>
      </c>
      <c r="P13" s="226">
        <f t="shared" si="3"/>
        <v>0.1344590368980613</v>
      </c>
      <c r="Q13" s="147">
        <v>1599</v>
      </c>
      <c r="R13" s="95">
        <v>240</v>
      </c>
      <c r="S13" s="256">
        <f t="shared" si="4"/>
        <v>1384</v>
      </c>
      <c r="T13" s="257">
        <f t="shared" si="5"/>
        <v>0.1344590368980613</v>
      </c>
      <c r="U13" s="147">
        <v>1899</v>
      </c>
      <c r="V13" s="225">
        <v>0</v>
      </c>
      <c r="W13" s="225">
        <f t="shared" si="6"/>
        <v>1624</v>
      </c>
      <c r="X13" s="226">
        <f t="shared" si="7"/>
        <v>0.14481305950500264</v>
      </c>
      <c r="Y13" s="147">
        <v>1599</v>
      </c>
      <c r="Z13" s="95">
        <v>240</v>
      </c>
      <c r="AA13" s="256">
        <f t="shared" si="8"/>
        <v>1384</v>
      </c>
      <c r="AB13" s="257">
        <f t="shared" si="9"/>
        <v>0.1344590368980613</v>
      </c>
    </row>
    <row r="14" spans="1:123" s="4" customFormat="1" ht="12.75" customHeight="1">
      <c r="A14" s="104" t="s">
        <v>316</v>
      </c>
      <c r="B14" s="24" t="s">
        <v>20</v>
      </c>
      <c r="C14" s="120" t="s">
        <v>560</v>
      </c>
      <c r="D14" s="30">
        <v>1.78</v>
      </c>
      <c r="E14" s="25" t="s">
        <v>327</v>
      </c>
      <c r="F14" s="36">
        <v>2529</v>
      </c>
      <c r="G14" s="44">
        <v>2299</v>
      </c>
      <c r="H14" s="44">
        <v>1899</v>
      </c>
      <c r="I14" s="44">
        <v>1624</v>
      </c>
      <c r="J14" s="44">
        <v>0</v>
      </c>
      <c r="K14" s="73">
        <f t="shared" si="0"/>
        <v>1624</v>
      </c>
      <c r="L14" s="82">
        <f t="shared" si="1"/>
        <v>0.35784895215500195</v>
      </c>
      <c r="M14" s="146">
        <v>1599</v>
      </c>
      <c r="N14" s="96">
        <v>240</v>
      </c>
      <c r="O14" s="220">
        <f t="shared" si="2"/>
        <v>1384</v>
      </c>
      <c r="P14" s="221">
        <f t="shared" si="3"/>
        <v>0.1344590368980613</v>
      </c>
      <c r="Q14" s="146">
        <v>1599</v>
      </c>
      <c r="R14" s="96">
        <v>240</v>
      </c>
      <c r="S14" s="251">
        <f t="shared" si="4"/>
        <v>1384</v>
      </c>
      <c r="T14" s="252">
        <f t="shared" si="5"/>
        <v>0.1344590368980613</v>
      </c>
      <c r="U14" s="146">
        <v>1899</v>
      </c>
      <c r="V14" s="220">
        <v>0</v>
      </c>
      <c r="W14" s="220">
        <f t="shared" si="6"/>
        <v>1624</v>
      </c>
      <c r="X14" s="221">
        <f t="shared" si="7"/>
        <v>0.14481305950500264</v>
      </c>
      <c r="Y14" s="146">
        <v>1599</v>
      </c>
      <c r="Z14" s="96">
        <v>240</v>
      </c>
      <c r="AA14" s="251">
        <f t="shared" si="8"/>
        <v>1384</v>
      </c>
      <c r="AB14" s="252">
        <f t="shared" si="9"/>
        <v>0.1344590368980613</v>
      </c>
    </row>
    <row r="15" spans="1:123" s="4" customFormat="1" ht="12.75" customHeight="1" thickBot="1">
      <c r="A15" s="175" t="s">
        <v>317</v>
      </c>
      <c r="B15" s="139" t="s">
        <v>20</v>
      </c>
      <c r="C15" s="191" t="s">
        <v>560</v>
      </c>
      <c r="D15" s="141">
        <v>1.78</v>
      </c>
      <c r="E15" s="142" t="s">
        <v>328</v>
      </c>
      <c r="F15" s="192">
        <v>2639</v>
      </c>
      <c r="G15" s="193">
        <v>2399</v>
      </c>
      <c r="H15" s="193">
        <v>1999</v>
      </c>
      <c r="I15" s="144">
        <v>1710</v>
      </c>
      <c r="J15" s="193">
        <v>0</v>
      </c>
      <c r="K15" s="143">
        <f t="shared" si="0"/>
        <v>1710</v>
      </c>
      <c r="L15" s="145">
        <f t="shared" si="1"/>
        <v>0.35202728306176584</v>
      </c>
      <c r="M15" s="148">
        <v>1699</v>
      </c>
      <c r="N15" s="206">
        <v>239</v>
      </c>
      <c r="O15" s="231">
        <f t="shared" si="2"/>
        <v>1471</v>
      </c>
      <c r="P15" s="232">
        <f t="shared" si="3"/>
        <v>0.13419658622719247</v>
      </c>
      <c r="Q15" s="148">
        <v>1699</v>
      </c>
      <c r="R15" s="206">
        <v>239</v>
      </c>
      <c r="S15" s="263">
        <f t="shared" si="4"/>
        <v>1471</v>
      </c>
      <c r="T15" s="264">
        <f t="shared" si="5"/>
        <v>0.13419658622719247</v>
      </c>
      <c r="U15" s="148">
        <v>1999</v>
      </c>
      <c r="V15" s="231">
        <v>0</v>
      </c>
      <c r="W15" s="231">
        <f t="shared" si="6"/>
        <v>1710</v>
      </c>
      <c r="X15" s="232">
        <f t="shared" si="7"/>
        <v>0.14457228614307155</v>
      </c>
      <c r="Y15" s="148">
        <v>1699</v>
      </c>
      <c r="Z15" s="206">
        <v>238</v>
      </c>
      <c r="AA15" s="263">
        <f t="shared" si="8"/>
        <v>1472</v>
      </c>
      <c r="AB15" s="264">
        <f t="shared" si="9"/>
        <v>0.13360800470865214</v>
      </c>
    </row>
    <row r="16" spans="1:123" s="4" customFormat="1" ht="12.75" customHeight="1">
      <c r="A16" s="105" t="s">
        <v>597</v>
      </c>
      <c r="B16" s="117" t="s">
        <v>20</v>
      </c>
      <c r="C16" s="194" t="s">
        <v>604</v>
      </c>
      <c r="D16" s="118">
        <v>1.78</v>
      </c>
      <c r="E16" s="119" t="s">
        <v>600</v>
      </c>
      <c r="F16" s="151">
        <v>2749</v>
      </c>
      <c r="G16" s="152">
        <v>2499</v>
      </c>
      <c r="H16" s="152">
        <v>2099</v>
      </c>
      <c r="I16" s="152">
        <v>1765</v>
      </c>
      <c r="J16" s="152">
        <v>0</v>
      </c>
      <c r="K16" s="72">
        <f t="shared" ref="K16:K19" si="10">IFERROR(I16-J16,I16)</f>
        <v>1765</v>
      </c>
      <c r="L16" s="85">
        <f t="shared" si="1"/>
        <v>0.35794834485267368</v>
      </c>
      <c r="M16" s="164">
        <v>1899</v>
      </c>
      <c r="N16" s="204">
        <v>150</v>
      </c>
      <c r="O16" s="233">
        <f t="shared" si="2"/>
        <v>1615</v>
      </c>
      <c r="P16" s="234">
        <f t="shared" si="3"/>
        <v>0.14955239599789363</v>
      </c>
      <c r="Q16" s="164">
        <v>1899</v>
      </c>
      <c r="R16" s="204">
        <v>150</v>
      </c>
      <c r="S16" s="265">
        <f t="shared" si="4"/>
        <v>1615</v>
      </c>
      <c r="T16" s="266">
        <f t="shared" si="5"/>
        <v>0.14955239599789363</v>
      </c>
      <c r="U16" s="164">
        <v>2099</v>
      </c>
      <c r="V16" s="233">
        <v>0</v>
      </c>
      <c r="W16" s="233">
        <f t="shared" si="6"/>
        <v>1765</v>
      </c>
      <c r="X16" s="234">
        <f t="shared" si="7"/>
        <v>0.15912339209147214</v>
      </c>
      <c r="Y16" s="164">
        <v>1899</v>
      </c>
      <c r="Z16" s="204">
        <v>149</v>
      </c>
      <c r="AA16" s="265">
        <f t="shared" si="8"/>
        <v>1616</v>
      </c>
      <c r="AB16" s="266">
        <f t="shared" si="9"/>
        <v>0.14902580305423907</v>
      </c>
    </row>
    <row r="17" spans="1:28" s="4" customFormat="1" ht="12.75" customHeight="1">
      <c r="A17" s="27" t="s">
        <v>598</v>
      </c>
      <c r="B17" s="21" t="s">
        <v>20</v>
      </c>
      <c r="C17" s="195" t="s">
        <v>604</v>
      </c>
      <c r="D17" s="32">
        <v>1.78</v>
      </c>
      <c r="E17" s="6" t="s">
        <v>601</v>
      </c>
      <c r="F17" s="38">
        <v>2749</v>
      </c>
      <c r="G17" s="43">
        <v>2499</v>
      </c>
      <c r="H17" s="43">
        <v>2099</v>
      </c>
      <c r="I17" s="43">
        <v>1765</v>
      </c>
      <c r="J17" s="43">
        <v>0</v>
      </c>
      <c r="K17" s="75">
        <f t="shared" si="10"/>
        <v>1765</v>
      </c>
      <c r="L17" s="84">
        <f t="shared" si="1"/>
        <v>0.35794834485267368</v>
      </c>
      <c r="M17" s="147">
        <v>1899</v>
      </c>
      <c r="N17" s="95">
        <v>155</v>
      </c>
      <c r="O17" s="225">
        <f t="shared" si="2"/>
        <v>1610</v>
      </c>
      <c r="P17" s="226">
        <f t="shared" si="3"/>
        <v>0.1521853607161664</v>
      </c>
      <c r="Q17" s="147">
        <v>1899</v>
      </c>
      <c r="R17" s="95">
        <v>155</v>
      </c>
      <c r="S17" s="256">
        <f t="shared" si="4"/>
        <v>1610</v>
      </c>
      <c r="T17" s="257">
        <f t="shared" si="5"/>
        <v>0.1521853607161664</v>
      </c>
      <c r="U17" s="147">
        <v>2099</v>
      </c>
      <c r="V17" s="225">
        <v>0</v>
      </c>
      <c r="W17" s="225">
        <f t="shared" si="6"/>
        <v>1765</v>
      </c>
      <c r="X17" s="226">
        <f t="shared" si="7"/>
        <v>0.15912339209147214</v>
      </c>
      <c r="Y17" s="147">
        <v>1899</v>
      </c>
      <c r="Z17" s="95">
        <v>155</v>
      </c>
      <c r="AA17" s="256">
        <f t="shared" si="8"/>
        <v>1610</v>
      </c>
      <c r="AB17" s="257">
        <f t="shared" si="9"/>
        <v>0.1521853607161664</v>
      </c>
    </row>
    <row r="18" spans="1:28" s="4" customFormat="1" ht="12.75" customHeight="1" thickBot="1">
      <c r="A18" s="26" t="s">
        <v>599</v>
      </c>
      <c r="B18" s="23" t="s">
        <v>20</v>
      </c>
      <c r="C18" s="138" t="s">
        <v>604</v>
      </c>
      <c r="D18" s="31">
        <v>1.78</v>
      </c>
      <c r="E18" s="2" t="s">
        <v>602</v>
      </c>
      <c r="F18" s="37">
        <v>2859</v>
      </c>
      <c r="G18" s="45">
        <v>2599</v>
      </c>
      <c r="H18" s="45">
        <v>2199</v>
      </c>
      <c r="I18" s="45">
        <v>1849</v>
      </c>
      <c r="J18" s="45">
        <v>0</v>
      </c>
      <c r="K18" s="74">
        <f t="shared" si="10"/>
        <v>1849</v>
      </c>
      <c r="L18" s="83">
        <f t="shared" si="1"/>
        <v>0.35327037425673313</v>
      </c>
      <c r="M18" s="149">
        <v>1999</v>
      </c>
      <c r="N18" s="94">
        <v>155</v>
      </c>
      <c r="O18" s="222">
        <f t="shared" si="2"/>
        <v>1694</v>
      </c>
      <c r="P18" s="223">
        <f t="shared" si="3"/>
        <v>0.15257628814407204</v>
      </c>
      <c r="Q18" s="149">
        <v>1999</v>
      </c>
      <c r="R18" s="94">
        <v>155</v>
      </c>
      <c r="S18" s="253">
        <f t="shared" si="4"/>
        <v>1694</v>
      </c>
      <c r="T18" s="254">
        <f t="shared" si="5"/>
        <v>0.15257628814407204</v>
      </c>
      <c r="U18" s="149">
        <v>2199</v>
      </c>
      <c r="V18" s="222">
        <v>0</v>
      </c>
      <c r="W18" s="222">
        <f t="shared" si="6"/>
        <v>1849</v>
      </c>
      <c r="X18" s="223">
        <f t="shared" si="7"/>
        <v>0.15916325602546613</v>
      </c>
      <c r="Y18" s="149">
        <v>1999</v>
      </c>
      <c r="Z18" s="94">
        <v>155</v>
      </c>
      <c r="AA18" s="253">
        <f t="shared" si="8"/>
        <v>1694</v>
      </c>
      <c r="AB18" s="254">
        <f t="shared" si="9"/>
        <v>0.15257628814407204</v>
      </c>
    </row>
    <row r="19" spans="1:28" s="4" customFormat="1" ht="12.75" customHeight="1" thickBot="1">
      <c r="A19" s="56" t="s">
        <v>596</v>
      </c>
      <c r="B19" s="49" t="s">
        <v>20</v>
      </c>
      <c r="C19" s="196" t="s">
        <v>604</v>
      </c>
      <c r="D19" s="50">
        <v>0.71</v>
      </c>
      <c r="E19" s="51" t="s">
        <v>603</v>
      </c>
      <c r="F19" s="52">
        <v>1022</v>
      </c>
      <c r="G19" s="71">
        <v>929</v>
      </c>
      <c r="H19" s="71">
        <v>749</v>
      </c>
      <c r="I19" s="58">
        <v>654</v>
      </c>
      <c r="J19" s="71">
        <v>0</v>
      </c>
      <c r="K19" s="77">
        <f t="shared" si="10"/>
        <v>654</v>
      </c>
      <c r="L19" s="93">
        <f t="shared" si="1"/>
        <v>0.36007827788649704</v>
      </c>
      <c r="M19" s="166">
        <v>749</v>
      </c>
      <c r="N19" s="227">
        <v>0</v>
      </c>
      <c r="O19" s="227">
        <f t="shared" si="2"/>
        <v>654</v>
      </c>
      <c r="P19" s="228">
        <f t="shared" si="3"/>
        <v>0.12683578104138851</v>
      </c>
      <c r="Q19" s="166">
        <v>749</v>
      </c>
      <c r="R19" s="258">
        <v>0</v>
      </c>
      <c r="S19" s="258">
        <f t="shared" si="4"/>
        <v>654</v>
      </c>
      <c r="T19" s="259">
        <f t="shared" si="5"/>
        <v>0.12683578104138851</v>
      </c>
      <c r="U19" s="166">
        <v>749</v>
      </c>
      <c r="V19" s="227">
        <v>0</v>
      </c>
      <c r="W19" s="227">
        <f t="shared" si="6"/>
        <v>654</v>
      </c>
      <c r="X19" s="228">
        <f t="shared" si="7"/>
        <v>0.12683578104138851</v>
      </c>
      <c r="Y19" s="166">
        <v>749</v>
      </c>
      <c r="Z19" s="258">
        <v>0</v>
      </c>
      <c r="AA19" s="258">
        <f t="shared" si="8"/>
        <v>654</v>
      </c>
      <c r="AB19" s="259">
        <f t="shared" si="9"/>
        <v>0.12683578104138851</v>
      </c>
    </row>
  </sheetData>
  <mergeCells count="5">
    <mergeCell ref="F2:G2"/>
    <mergeCell ref="M3:P3"/>
    <mergeCell ref="Q3:T3"/>
    <mergeCell ref="U3:X3"/>
    <mergeCell ref="Y3:AB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Countertop Microwaves</vt:lpstr>
      <vt:lpstr>LG Studio</vt:lpstr>
      <vt:lpstr>LG Signature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Vicki Tracey</cp:lastModifiedBy>
  <cp:lastPrinted>2020-03-17T13:51:14Z</cp:lastPrinted>
  <dcterms:created xsi:type="dcterms:W3CDTF">2014-12-08T19:30:16Z</dcterms:created>
  <dcterms:modified xsi:type="dcterms:W3CDTF">2025-06-26T15:31:45Z</dcterms:modified>
</cp:coreProperties>
</file>