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Desktop Files and Folders\LG\LG Promo Calendars\"/>
    </mc:Choice>
  </mc:AlternateContent>
  <xr:revisionPtr revIDLastSave="0" documentId="13_ncr:1_{2C930AD0-96C2-4F18-9B9E-6561D078D611}" xr6:coauthVersionLast="47" xr6:coauthVersionMax="47" xr10:uidLastSave="{00000000-0000-0000-0000-000000000000}"/>
  <bookViews>
    <workbookView xWindow="-120" yWindow="-120" windowWidth="29040" windowHeight="15840" tabRatio="852" xr2:uid="{00000000-000D-0000-FFFF-FFFF00000000}"/>
  </bookViews>
  <sheets>
    <sheet name="All LG" sheetId="1" r:id="rId1"/>
    <sheet name="Refrigeration" sheetId="276" r:id="rId2"/>
    <sheet name="Dish" sheetId="277" r:id="rId3"/>
    <sheet name="Laundry" sheetId="278" r:id="rId4"/>
    <sheet name="Cooking" sheetId="279" r:id="rId5"/>
    <sheet name="Accessories" sheetId="280" r:id="rId6"/>
    <sheet name="Countertop Microwaves" sheetId="270" r:id="rId7"/>
    <sheet name="LG Studio" sheetId="24" r:id="rId8"/>
    <sheet name="LG Signature" sheetId="93" r:id="rId9"/>
  </sheets>
  <definedNames>
    <definedName name="_xlnm._FilterDatabase" localSheetId="0" hidden="1">'All LG'!$A$7:$L$7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0" i="280" l="1"/>
  <c r="AB30" i="280" s="1"/>
  <c r="W30" i="280"/>
  <c r="X30" i="280" s="1"/>
  <c r="S30" i="280"/>
  <c r="T30" i="280" s="1"/>
  <c r="K30" i="280"/>
  <c r="L30" i="280" s="1"/>
  <c r="AA29" i="280"/>
  <c r="AB29" i="280" s="1"/>
  <c r="W29" i="280"/>
  <c r="X29" i="280" s="1"/>
  <c r="S29" i="280"/>
  <c r="T29" i="280" s="1"/>
  <c r="K29" i="280"/>
  <c r="O29" i="280" s="1"/>
  <c r="P29" i="280" s="1"/>
  <c r="AA28" i="280"/>
  <c r="AB28" i="280" s="1"/>
  <c r="W28" i="280"/>
  <c r="X28" i="280" s="1"/>
  <c r="S28" i="280"/>
  <c r="T28" i="280" s="1"/>
  <c r="K28" i="280"/>
  <c r="O28" i="280" s="1"/>
  <c r="P28" i="280" s="1"/>
  <c r="AA27" i="280"/>
  <c r="AB27" i="280" s="1"/>
  <c r="W27" i="280"/>
  <c r="X27" i="280" s="1"/>
  <c r="S27" i="280"/>
  <c r="T27" i="280" s="1"/>
  <c r="K27" i="280"/>
  <c r="O27" i="280" s="1"/>
  <c r="P27" i="280" s="1"/>
  <c r="AA26" i="280"/>
  <c r="AB26" i="280" s="1"/>
  <c r="W26" i="280"/>
  <c r="X26" i="280" s="1"/>
  <c r="S26" i="280"/>
  <c r="T26" i="280" s="1"/>
  <c r="K26" i="280"/>
  <c r="L26" i="280" s="1"/>
  <c r="AA25" i="280"/>
  <c r="AB25" i="280" s="1"/>
  <c r="W25" i="280"/>
  <c r="X25" i="280" s="1"/>
  <c r="S25" i="280"/>
  <c r="T25" i="280" s="1"/>
  <c r="K25" i="280"/>
  <c r="O25" i="280" s="1"/>
  <c r="P25" i="280" s="1"/>
  <c r="AA24" i="280"/>
  <c r="AB24" i="280" s="1"/>
  <c r="W24" i="280"/>
  <c r="X24" i="280" s="1"/>
  <c r="S24" i="280"/>
  <c r="T24" i="280" s="1"/>
  <c r="K24" i="280"/>
  <c r="O24" i="280" s="1"/>
  <c r="P24" i="280" s="1"/>
  <c r="AA23" i="280"/>
  <c r="AB23" i="280" s="1"/>
  <c r="W23" i="280"/>
  <c r="X23" i="280" s="1"/>
  <c r="S23" i="280"/>
  <c r="T23" i="280" s="1"/>
  <c r="K23" i="280"/>
  <c r="O23" i="280" s="1"/>
  <c r="P23" i="280" s="1"/>
  <c r="AA22" i="280"/>
  <c r="AB22" i="280" s="1"/>
  <c r="W22" i="280"/>
  <c r="X22" i="280" s="1"/>
  <c r="S22" i="280"/>
  <c r="T22" i="280" s="1"/>
  <c r="K22" i="280"/>
  <c r="L22" i="280" s="1"/>
  <c r="AA21" i="280"/>
  <c r="AB21" i="280" s="1"/>
  <c r="W21" i="280"/>
  <c r="X21" i="280" s="1"/>
  <c r="S21" i="280"/>
  <c r="T21" i="280" s="1"/>
  <c r="K21" i="280"/>
  <c r="O21" i="280" s="1"/>
  <c r="P21" i="280" s="1"/>
  <c r="AA20" i="280"/>
  <c r="AB20" i="280" s="1"/>
  <c r="W20" i="280"/>
  <c r="X20" i="280" s="1"/>
  <c r="S20" i="280"/>
  <c r="T20" i="280" s="1"/>
  <c r="L20" i="280"/>
  <c r="K20" i="280"/>
  <c r="O20" i="280" s="1"/>
  <c r="P20" i="280" s="1"/>
  <c r="AA19" i="280"/>
  <c r="AB19" i="280" s="1"/>
  <c r="W19" i="280"/>
  <c r="X19" i="280" s="1"/>
  <c r="S19" i="280"/>
  <c r="T19" i="280" s="1"/>
  <c r="K19" i="280"/>
  <c r="O19" i="280" s="1"/>
  <c r="P19" i="280" s="1"/>
  <c r="AA18" i="280"/>
  <c r="AB18" i="280" s="1"/>
  <c r="W18" i="280"/>
  <c r="X18" i="280" s="1"/>
  <c r="S18" i="280"/>
  <c r="T18" i="280" s="1"/>
  <c r="K18" i="280"/>
  <c r="L18" i="280" s="1"/>
  <c r="AA17" i="280"/>
  <c r="AB17" i="280" s="1"/>
  <c r="W17" i="280"/>
  <c r="X17" i="280" s="1"/>
  <c r="S17" i="280"/>
  <c r="T17" i="280" s="1"/>
  <c r="K17" i="280"/>
  <c r="L17" i="280" s="1"/>
  <c r="AA16" i="280"/>
  <c r="AB16" i="280" s="1"/>
  <c r="W16" i="280"/>
  <c r="X16" i="280" s="1"/>
  <c r="S16" i="280"/>
  <c r="T16" i="280" s="1"/>
  <c r="K16" i="280"/>
  <c r="O16" i="280" s="1"/>
  <c r="P16" i="280" s="1"/>
  <c r="AA15" i="280"/>
  <c r="AB15" i="280" s="1"/>
  <c r="W15" i="280"/>
  <c r="X15" i="280" s="1"/>
  <c r="S15" i="280"/>
  <c r="T15" i="280" s="1"/>
  <c r="K15" i="280"/>
  <c r="AA14" i="280"/>
  <c r="AB14" i="280" s="1"/>
  <c r="W14" i="280"/>
  <c r="X14" i="280" s="1"/>
  <c r="S14" i="280"/>
  <c r="T14" i="280" s="1"/>
  <c r="K14" i="280"/>
  <c r="AA13" i="280"/>
  <c r="AB13" i="280" s="1"/>
  <c r="W13" i="280"/>
  <c r="X13" i="280" s="1"/>
  <c r="S13" i="280"/>
  <c r="T13" i="280" s="1"/>
  <c r="K13" i="280"/>
  <c r="L13" i="280" s="1"/>
  <c r="AA12" i="280"/>
  <c r="AB12" i="280" s="1"/>
  <c r="W12" i="280"/>
  <c r="X12" i="280" s="1"/>
  <c r="S12" i="280"/>
  <c r="T12" i="280" s="1"/>
  <c r="K12" i="280"/>
  <c r="O12" i="280" s="1"/>
  <c r="P12" i="280" s="1"/>
  <c r="AA11" i="280"/>
  <c r="AB11" i="280" s="1"/>
  <c r="W11" i="280"/>
  <c r="X11" i="280" s="1"/>
  <c r="S11" i="280"/>
  <c r="T11" i="280" s="1"/>
  <c r="K11" i="280"/>
  <c r="AA10" i="280"/>
  <c r="AB10" i="280" s="1"/>
  <c r="W10" i="280"/>
  <c r="X10" i="280" s="1"/>
  <c r="S10" i="280"/>
  <c r="T10" i="280" s="1"/>
  <c r="K10" i="280"/>
  <c r="AA9" i="280"/>
  <c r="AB9" i="280" s="1"/>
  <c r="W9" i="280"/>
  <c r="X9" i="280" s="1"/>
  <c r="S9" i="280"/>
  <c r="T9" i="280" s="1"/>
  <c r="K9" i="280"/>
  <c r="L9" i="280" s="1"/>
  <c r="AA8" i="280"/>
  <c r="AB8" i="280" s="1"/>
  <c r="W8" i="280"/>
  <c r="X8" i="280" s="1"/>
  <c r="S8" i="280"/>
  <c r="T8" i="280" s="1"/>
  <c r="K8" i="280"/>
  <c r="O8" i="280" s="1"/>
  <c r="P8" i="280" s="1"/>
  <c r="AA110" i="279"/>
  <c r="AB110" i="279" s="1"/>
  <c r="W110" i="279"/>
  <c r="X110" i="279" s="1"/>
  <c r="S110" i="279"/>
  <c r="T110" i="279" s="1"/>
  <c r="K110" i="279"/>
  <c r="AA109" i="279"/>
  <c r="AB109" i="279" s="1"/>
  <c r="W109" i="279"/>
  <c r="X109" i="279" s="1"/>
  <c r="S109" i="279"/>
  <c r="T109" i="279" s="1"/>
  <c r="K109" i="279"/>
  <c r="L109" i="279" s="1"/>
  <c r="AA108" i="279"/>
  <c r="AB108" i="279" s="1"/>
  <c r="W108" i="279"/>
  <c r="X108" i="279" s="1"/>
  <c r="S108" i="279"/>
  <c r="T108" i="279" s="1"/>
  <c r="K108" i="279"/>
  <c r="O108" i="279" s="1"/>
  <c r="P108" i="279" s="1"/>
  <c r="AA107" i="279"/>
  <c r="AB107" i="279" s="1"/>
  <c r="W107" i="279"/>
  <c r="X107" i="279" s="1"/>
  <c r="S107" i="279"/>
  <c r="T107" i="279" s="1"/>
  <c r="K107" i="279"/>
  <c r="O107" i="279" s="1"/>
  <c r="P107" i="279" s="1"/>
  <c r="AA106" i="279"/>
  <c r="AB106" i="279" s="1"/>
  <c r="W106" i="279"/>
  <c r="X106" i="279" s="1"/>
  <c r="S106" i="279"/>
  <c r="T106" i="279" s="1"/>
  <c r="K106" i="279"/>
  <c r="O106" i="279" s="1"/>
  <c r="P106" i="279" s="1"/>
  <c r="AA105" i="279"/>
  <c r="AB105" i="279" s="1"/>
  <c r="W105" i="279"/>
  <c r="X105" i="279" s="1"/>
  <c r="S105" i="279"/>
  <c r="T105" i="279" s="1"/>
  <c r="K105" i="279"/>
  <c r="L105" i="279" s="1"/>
  <c r="AA104" i="279"/>
  <c r="AB104" i="279" s="1"/>
  <c r="W104" i="279"/>
  <c r="X104" i="279" s="1"/>
  <c r="S104" i="279"/>
  <c r="T104" i="279" s="1"/>
  <c r="K104" i="279"/>
  <c r="O104" i="279" s="1"/>
  <c r="P104" i="279" s="1"/>
  <c r="AA103" i="279"/>
  <c r="AB103" i="279" s="1"/>
  <c r="W103" i="279"/>
  <c r="X103" i="279" s="1"/>
  <c r="S103" i="279"/>
  <c r="T103" i="279" s="1"/>
  <c r="K103" i="279"/>
  <c r="O103" i="279" s="1"/>
  <c r="P103" i="279" s="1"/>
  <c r="AB102" i="279"/>
  <c r="AA102" i="279"/>
  <c r="W102" i="279"/>
  <c r="X102" i="279" s="1"/>
  <c r="S102" i="279"/>
  <c r="T102" i="279" s="1"/>
  <c r="K102" i="279"/>
  <c r="O102" i="279" s="1"/>
  <c r="P102" i="279" s="1"/>
  <c r="AA101" i="279"/>
  <c r="AB101" i="279" s="1"/>
  <c r="W101" i="279"/>
  <c r="X101" i="279" s="1"/>
  <c r="S101" i="279"/>
  <c r="T101" i="279" s="1"/>
  <c r="K101" i="279"/>
  <c r="L101" i="279" s="1"/>
  <c r="AA100" i="279"/>
  <c r="AB100" i="279" s="1"/>
  <c r="W100" i="279"/>
  <c r="X100" i="279" s="1"/>
  <c r="S100" i="279"/>
  <c r="T100" i="279" s="1"/>
  <c r="K100" i="279"/>
  <c r="L100" i="279" s="1"/>
  <c r="AB99" i="279"/>
  <c r="AA99" i="279"/>
  <c r="W99" i="279"/>
  <c r="X99" i="279" s="1"/>
  <c r="S99" i="279"/>
  <c r="T99" i="279" s="1"/>
  <c r="L99" i="279"/>
  <c r="K99" i="279"/>
  <c r="O99" i="279" s="1"/>
  <c r="P99" i="279" s="1"/>
  <c r="AA98" i="279"/>
  <c r="AB98" i="279" s="1"/>
  <c r="W98" i="279"/>
  <c r="X98" i="279" s="1"/>
  <c r="S98" i="279"/>
  <c r="T98" i="279" s="1"/>
  <c r="K98" i="279"/>
  <c r="O98" i="279" s="1"/>
  <c r="P98" i="279" s="1"/>
  <c r="AA97" i="279"/>
  <c r="AB97" i="279" s="1"/>
  <c r="W97" i="279"/>
  <c r="X97" i="279" s="1"/>
  <c r="S97" i="279"/>
  <c r="T97" i="279" s="1"/>
  <c r="O97" i="279"/>
  <c r="P97" i="279" s="1"/>
  <c r="K97" i="279"/>
  <c r="L97" i="279" s="1"/>
  <c r="AA96" i="279"/>
  <c r="AB96" i="279" s="1"/>
  <c r="W96" i="279"/>
  <c r="X96" i="279" s="1"/>
  <c r="S96" i="279"/>
  <c r="T96" i="279" s="1"/>
  <c r="K96" i="279"/>
  <c r="L96" i="279" s="1"/>
  <c r="AA95" i="279"/>
  <c r="AB95" i="279" s="1"/>
  <c r="W95" i="279"/>
  <c r="X95" i="279" s="1"/>
  <c r="S95" i="279"/>
  <c r="T95" i="279" s="1"/>
  <c r="K95" i="279"/>
  <c r="O95" i="279" s="1"/>
  <c r="P95" i="279" s="1"/>
  <c r="AB94" i="279"/>
  <c r="AA94" i="279"/>
  <c r="W94" i="279"/>
  <c r="X94" i="279" s="1"/>
  <c r="S94" i="279"/>
  <c r="T94" i="279" s="1"/>
  <c r="K94" i="279"/>
  <c r="O94" i="279" s="1"/>
  <c r="P94" i="279" s="1"/>
  <c r="AA93" i="279"/>
  <c r="AB93" i="279" s="1"/>
  <c r="W93" i="279"/>
  <c r="X93" i="279" s="1"/>
  <c r="S93" i="279"/>
  <c r="T93" i="279" s="1"/>
  <c r="O93" i="279"/>
  <c r="P93" i="279" s="1"/>
  <c r="K93" i="279"/>
  <c r="L93" i="279" s="1"/>
  <c r="AA92" i="279"/>
  <c r="AB92" i="279" s="1"/>
  <c r="W92" i="279"/>
  <c r="X92" i="279" s="1"/>
  <c r="S92" i="279"/>
  <c r="T92" i="279" s="1"/>
  <c r="K92" i="279"/>
  <c r="L92" i="279" s="1"/>
  <c r="AA91" i="279"/>
  <c r="AB91" i="279" s="1"/>
  <c r="W91" i="279"/>
  <c r="X91" i="279" s="1"/>
  <c r="S91" i="279"/>
  <c r="T91" i="279" s="1"/>
  <c r="K91" i="279"/>
  <c r="O91" i="279" s="1"/>
  <c r="P91" i="279" s="1"/>
  <c r="AA90" i="279"/>
  <c r="AB90" i="279" s="1"/>
  <c r="W90" i="279"/>
  <c r="X90" i="279" s="1"/>
  <c r="S90" i="279"/>
  <c r="T90" i="279" s="1"/>
  <c r="K90" i="279"/>
  <c r="O90" i="279" s="1"/>
  <c r="P90" i="279" s="1"/>
  <c r="AA89" i="279"/>
  <c r="AB89" i="279" s="1"/>
  <c r="W89" i="279"/>
  <c r="X89" i="279" s="1"/>
  <c r="S89" i="279"/>
  <c r="T89" i="279" s="1"/>
  <c r="K89" i="279"/>
  <c r="L89" i="279" s="1"/>
  <c r="AA88" i="279"/>
  <c r="AB88" i="279" s="1"/>
  <c r="W88" i="279"/>
  <c r="X88" i="279" s="1"/>
  <c r="S88" i="279"/>
  <c r="T88" i="279" s="1"/>
  <c r="K88" i="279"/>
  <c r="L88" i="279" s="1"/>
  <c r="AA87" i="279"/>
  <c r="AB87" i="279" s="1"/>
  <c r="W87" i="279"/>
  <c r="X87" i="279" s="1"/>
  <c r="S87" i="279"/>
  <c r="T87" i="279" s="1"/>
  <c r="K87" i="279"/>
  <c r="O87" i="279" s="1"/>
  <c r="P87" i="279" s="1"/>
  <c r="AA86" i="279"/>
  <c r="AB86" i="279" s="1"/>
  <c r="W86" i="279"/>
  <c r="X86" i="279" s="1"/>
  <c r="S86" i="279"/>
  <c r="T86" i="279" s="1"/>
  <c r="K86" i="279"/>
  <c r="O86" i="279" s="1"/>
  <c r="P86" i="279" s="1"/>
  <c r="AA85" i="279"/>
  <c r="AB85" i="279" s="1"/>
  <c r="W85" i="279"/>
  <c r="X85" i="279" s="1"/>
  <c r="S85" i="279"/>
  <c r="T85" i="279" s="1"/>
  <c r="K85" i="279"/>
  <c r="L85" i="279" s="1"/>
  <c r="AA84" i="279"/>
  <c r="AB84" i="279" s="1"/>
  <c r="W84" i="279"/>
  <c r="X84" i="279" s="1"/>
  <c r="S84" i="279"/>
  <c r="T84" i="279" s="1"/>
  <c r="K84" i="279"/>
  <c r="L84" i="279" s="1"/>
  <c r="AA83" i="279"/>
  <c r="AB83" i="279" s="1"/>
  <c r="W83" i="279"/>
  <c r="X83" i="279" s="1"/>
  <c r="S83" i="279"/>
  <c r="T83" i="279" s="1"/>
  <c r="K83" i="279"/>
  <c r="O83" i="279" s="1"/>
  <c r="P83" i="279" s="1"/>
  <c r="AA82" i="279"/>
  <c r="AB82" i="279" s="1"/>
  <c r="W82" i="279"/>
  <c r="X82" i="279" s="1"/>
  <c r="S82" i="279"/>
  <c r="T82" i="279" s="1"/>
  <c r="K82" i="279"/>
  <c r="O82" i="279" s="1"/>
  <c r="P82" i="279" s="1"/>
  <c r="AA81" i="279"/>
  <c r="AB81" i="279" s="1"/>
  <c r="W81" i="279"/>
  <c r="X81" i="279" s="1"/>
  <c r="S81" i="279"/>
  <c r="T81" i="279" s="1"/>
  <c r="K81" i="279"/>
  <c r="L81" i="279" s="1"/>
  <c r="AA80" i="279"/>
  <c r="AB80" i="279" s="1"/>
  <c r="W80" i="279"/>
  <c r="X80" i="279" s="1"/>
  <c r="S80" i="279"/>
  <c r="T80" i="279" s="1"/>
  <c r="K80" i="279"/>
  <c r="L80" i="279" s="1"/>
  <c r="AA79" i="279"/>
  <c r="AB79" i="279" s="1"/>
  <c r="W79" i="279"/>
  <c r="X79" i="279" s="1"/>
  <c r="S79" i="279"/>
  <c r="T79" i="279" s="1"/>
  <c r="K79" i="279"/>
  <c r="O79" i="279" s="1"/>
  <c r="P79" i="279" s="1"/>
  <c r="AA78" i="279"/>
  <c r="AB78" i="279" s="1"/>
  <c r="W78" i="279"/>
  <c r="X78" i="279" s="1"/>
  <c r="S78" i="279"/>
  <c r="T78" i="279" s="1"/>
  <c r="K78" i="279"/>
  <c r="O78" i="279" s="1"/>
  <c r="P78" i="279" s="1"/>
  <c r="AA77" i="279"/>
  <c r="AB77" i="279" s="1"/>
  <c r="W77" i="279"/>
  <c r="X77" i="279" s="1"/>
  <c r="S77" i="279"/>
  <c r="T77" i="279" s="1"/>
  <c r="K77" i="279"/>
  <c r="L77" i="279" s="1"/>
  <c r="AA76" i="279"/>
  <c r="AB76" i="279" s="1"/>
  <c r="W76" i="279"/>
  <c r="X76" i="279" s="1"/>
  <c r="S76" i="279"/>
  <c r="T76" i="279" s="1"/>
  <c r="O76" i="279"/>
  <c r="P76" i="279" s="1"/>
  <c r="K76" i="279"/>
  <c r="L76" i="279" s="1"/>
  <c r="AA75" i="279"/>
  <c r="AB75" i="279" s="1"/>
  <c r="W75" i="279"/>
  <c r="X75" i="279" s="1"/>
  <c r="S75" i="279"/>
  <c r="T75" i="279" s="1"/>
  <c r="L75" i="279"/>
  <c r="K75" i="279"/>
  <c r="O75" i="279" s="1"/>
  <c r="P75" i="279" s="1"/>
  <c r="AA74" i="279"/>
  <c r="AB74" i="279" s="1"/>
  <c r="W74" i="279"/>
  <c r="X74" i="279" s="1"/>
  <c r="S74" i="279"/>
  <c r="T74" i="279" s="1"/>
  <c r="K74" i="279"/>
  <c r="O74" i="279" s="1"/>
  <c r="P74" i="279" s="1"/>
  <c r="AA73" i="279"/>
  <c r="AB73" i="279" s="1"/>
  <c r="W73" i="279"/>
  <c r="X73" i="279" s="1"/>
  <c r="S73" i="279"/>
  <c r="T73" i="279" s="1"/>
  <c r="K73" i="279"/>
  <c r="L73" i="279" s="1"/>
  <c r="AA72" i="279"/>
  <c r="AB72" i="279" s="1"/>
  <c r="W72" i="279"/>
  <c r="X72" i="279" s="1"/>
  <c r="S72" i="279"/>
  <c r="T72" i="279" s="1"/>
  <c r="K72" i="279"/>
  <c r="L72" i="279" s="1"/>
  <c r="AA71" i="279"/>
  <c r="AB71" i="279" s="1"/>
  <c r="W71" i="279"/>
  <c r="X71" i="279" s="1"/>
  <c r="S71" i="279"/>
  <c r="T71" i="279" s="1"/>
  <c r="K71" i="279"/>
  <c r="O71" i="279" s="1"/>
  <c r="P71" i="279" s="1"/>
  <c r="AA70" i="279"/>
  <c r="AB70" i="279" s="1"/>
  <c r="W70" i="279"/>
  <c r="X70" i="279" s="1"/>
  <c r="S70" i="279"/>
  <c r="T70" i="279" s="1"/>
  <c r="K70" i="279"/>
  <c r="O70" i="279" s="1"/>
  <c r="P70" i="279" s="1"/>
  <c r="AA69" i="279"/>
  <c r="AB69" i="279" s="1"/>
  <c r="W69" i="279"/>
  <c r="X69" i="279" s="1"/>
  <c r="S69" i="279"/>
  <c r="T69" i="279" s="1"/>
  <c r="K69" i="279"/>
  <c r="L69" i="279" s="1"/>
  <c r="AA68" i="279"/>
  <c r="AB68" i="279" s="1"/>
  <c r="X68" i="279"/>
  <c r="W68" i="279"/>
  <c r="S68" i="279"/>
  <c r="T68" i="279" s="1"/>
  <c r="K68" i="279"/>
  <c r="L68" i="279" s="1"/>
  <c r="AA67" i="279"/>
  <c r="AB67" i="279" s="1"/>
  <c r="W67" i="279"/>
  <c r="X67" i="279" s="1"/>
  <c r="S67" i="279"/>
  <c r="T67" i="279" s="1"/>
  <c r="O67" i="279"/>
  <c r="P67" i="279" s="1"/>
  <c r="K67" i="279"/>
  <c r="L67" i="279" s="1"/>
  <c r="AA66" i="279"/>
  <c r="AB66" i="279" s="1"/>
  <c r="W66" i="279"/>
  <c r="X66" i="279" s="1"/>
  <c r="S66" i="279"/>
  <c r="T66" i="279" s="1"/>
  <c r="K66" i="279"/>
  <c r="O66" i="279" s="1"/>
  <c r="P66" i="279" s="1"/>
  <c r="AA65" i="279"/>
  <c r="AB65" i="279" s="1"/>
  <c r="W65" i="279"/>
  <c r="X65" i="279" s="1"/>
  <c r="S65" i="279"/>
  <c r="T65" i="279" s="1"/>
  <c r="K65" i="279"/>
  <c r="L65" i="279" s="1"/>
  <c r="AA64" i="279"/>
  <c r="AB64" i="279" s="1"/>
  <c r="W64" i="279"/>
  <c r="X64" i="279" s="1"/>
  <c r="S64" i="279"/>
  <c r="T64" i="279" s="1"/>
  <c r="K64" i="279"/>
  <c r="L64" i="279" s="1"/>
  <c r="AA63" i="279"/>
  <c r="AB63" i="279" s="1"/>
  <c r="W63" i="279"/>
  <c r="X63" i="279" s="1"/>
  <c r="S63" i="279"/>
  <c r="T63" i="279" s="1"/>
  <c r="K63" i="279"/>
  <c r="O63" i="279" s="1"/>
  <c r="P63" i="279" s="1"/>
  <c r="AA62" i="279"/>
  <c r="AB62" i="279" s="1"/>
  <c r="W62" i="279"/>
  <c r="X62" i="279" s="1"/>
  <c r="S62" i="279"/>
  <c r="T62" i="279" s="1"/>
  <c r="K62" i="279"/>
  <c r="O62" i="279" s="1"/>
  <c r="P62" i="279" s="1"/>
  <c r="AA61" i="279"/>
  <c r="AB61" i="279" s="1"/>
  <c r="W61" i="279"/>
  <c r="X61" i="279" s="1"/>
  <c r="S61" i="279"/>
  <c r="T61" i="279" s="1"/>
  <c r="K61" i="279"/>
  <c r="L61" i="279" s="1"/>
  <c r="AA60" i="279"/>
  <c r="AB60" i="279" s="1"/>
  <c r="W60" i="279"/>
  <c r="X60" i="279" s="1"/>
  <c r="S60" i="279"/>
  <c r="T60" i="279" s="1"/>
  <c r="K60" i="279"/>
  <c r="L60" i="279" s="1"/>
  <c r="AA59" i="279"/>
  <c r="AB59" i="279" s="1"/>
  <c r="W59" i="279"/>
  <c r="X59" i="279" s="1"/>
  <c r="S59" i="279"/>
  <c r="T59" i="279" s="1"/>
  <c r="K59" i="279"/>
  <c r="O59" i="279" s="1"/>
  <c r="P59" i="279" s="1"/>
  <c r="AA58" i="279"/>
  <c r="AB58" i="279" s="1"/>
  <c r="W58" i="279"/>
  <c r="X58" i="279" s="1"/>
  <c r="S58" i="279"/>
  <c r="T58" i="279" s="1"/>
  <c r="K58" i="279"/>
  <c r="O58" i="279" s="1"/>
  <c r="P58" i="279" s="1"/>
  <c r="AA57" i="279"/>
  <c r="AB57" i="279" s="1"/>
  <c r="W57" i="279"/>
  <c r="X57" i="279" s="1"/>
  <c r="S57" i="279"/>
  <c r="T57" i="279" s="1"/>
  <c r="K57" i="279"/>
  <c r="L57" i="279" s="1"/>
  <c r="AA56" i="279"/>
  <c r="AB56" i="279" s="1"/>
  <c r="W56" i="279"/>
  <c r="X56" i="279" s="1"/>
  <c r="S56" i="279"/>
  <c r="T56" i="279" s="1"/>
  <c r="O56" i="279"/>
  <c r="P56" i="279" s="1"/>
  <c r="K56" i="279"/>
  <c r="L56" i="279" s="1"/>
  <c r="AA55" i="279"/>
  <c r="AB55" i="279" s="1"/>
  <c r="W55" i="279"/>
  <c r="X55" i="279" s="1"/>
  <c r="S55" i="279"/>
  <c r="T55" i="279" s="1"/>
  <c r="K55" i="279"/>
  <c r="O55" i="279" s="1"/>
  <c r="P55" i="279" s="1"/>
  <c r="AA54" i="279"/>
  <c r="AB54" i="279" s="1"/>
  <c r="W54" i="279"/>
  <c r="X54" i="279" s="1"/>
  <c r="S54" i="279"/>
  <c r="T54" i="279" s="1"/>
  <c r="K54" i="279"/>
  <c r="O54" i="279" s="1"/>
  <c r="P54" i="279" s="1"/>
  <c r="AA53" i="279"/>
  <c r="AB53" i="279" s="1"/>
  <c r="W53" i="279"/>
  <c r="X53" i="279" s="1"/>
  <c r="S53" i="279"/>
  <c r="T53" i="279" s="1"/>
  <c r="K53" i="279"/>
  <c r="L53" i="279" s="1"/>
  <c r="AA52" i="279"/>
  <c r="AB52" i="279" s="1"/>
  <c r="W52" i="279"/>
  <c r="X52" i="279" s="1"/>
  <c r="S52" i="279"/>
  <c r="T52" i="279" s="1"/>
  <c r="K52" i="279"/>
  <c r="O52" i="279" s="1"/>
  <c r="P52" i="279" s="1"/>
  <c r="AA51" i="279"/>
  <c r="AB51" i="279" s="1"/>
  <c r="W51" i="279"/>
  <c r="X51" i="279" s="1"/>
  <c r="S51" i="279"/>
  <c r="T51" i="279" s="1"/>
  <c r="K51" i="279"/>
  <c r="O51" i="279" s="1"/>
  <c r="P51" i="279" s="1"/>
  <c r="AA50" i="279"/>
  <c r="AB50" i="279" s="1"/>
  <c r="W50" i="279"/>
  <c r="X50" i="279" s="1"/>
  <c r="S50" i="279"/>
  <c r="T50" i="279" s="1"/>
  <c r="O50" i="279"/>
  <c r="P50" i="279" s="1"/>
  <c r="K50" i="279"/>
  <c r="L50" i="279" s="1"/>
  <c r="AA49" i="279"/>
  <c r="AB49" i="279" s="1"/>
  <c r="W49" i="279"/>
  <c r="X49" i="279" s="1"/>
  <c r="S49" i="279"/>
  <c r="T49" i="279" s="1"/>
  <c r="K49" i="279"/>
  <c r="L49" i="279" s="1"/>
  <c r="AA48" i="279"/>
  <c r="AB48" i="279" s="1"/>
  <c r="W48" i="279"/>
  <c r="X48" i="279" s="1"/>
  <c r="S48" i="279"/>
  <c r="T48" i="279" s="1"/>
  <c r="K48" i="279"/>
  <c r="O48" i="279" s="1"/>
  <c r="P48" i="279" s="1"/>
  <c r="AA47" i="279"/>
  <c r="AB47" i="279" s="1"/>
  <c r="W47" i="279"/>
  <c r="X47" i="279" s="1"/>
  <c r="S47" i="279"/>
  <c r="T47" i="279" s="1"/>
  <c r="K47" i="279"/>
  <c r="O47" i="279" s="1"/>
  <c r="P47" i="279" s="1"/>
  <c r="AA46" i="279"/>
  <c r="AB46" i="279" s="1"/>
  <c r="W46" i="279"/>
  <c r="X46" i="279" s="1"/>
  <c r="S46" i="279"/>
  <c r="T46" i="279" s="1"/>
  <c r="K46" i="279"/>
  <c r="L46" i="279" s="1"/>
  <c r="AA45" i="279"/>
  <c r="AB45" i="279" s="1"/>
  <c r="W45" i="279"/>
  <c r="X45" i="279" s="1"/>
  <c r="S45" i="279"/>
  <c r="T45" i="279" s="1"/>
  <c r="K45" i="279"/>
  <c r="L45" i="279" s="1"/>
  <c r="AA44" i="279"/>
  <c r="AB44" i="279" s="1"/>
  <c r="W44" i="279"/>
  <c r="X44" i="279" s="1"/>
  <c r="S44" i="279"/>
  <c r="T44" i="279" s="1"/>
  <c r="K44" i="279"/>
  <c r="O44" i="279" s="1"/>
  <c r="P44" i="279" s="1"/>
  <c r="AA43" i="279"/>
  <c r="AB43" i="279" s="1"/>
  <c r="W43" i="279"/>
  <c r="X43" i="279" s="1"/>
  <c r="S43" i="279"/>
  <c r="T43" i="279" s="1"/>
  <c r="K43" i="279"/>
  <c r="O43" i="279" s="1"/>
  <c r="P43" i="279" s="1"/>
  <c r="AA42" i="279"/>
  <c r="AB42" i="279" s="1"/>
  <c r="W42" i="279"/>
  <c r="X42" i="279" s="1"/>
  <c r="S42" i="279"/>
  <c r="T42" i="279" s="1"/>
  <c r="O42" i="279"/>
  <c r="P42" i="279" s="1"/>
  <c r="K42" i="279"/>
  <c r="L42" i="279" s="1"/>
  <c r="AA41" i="279"/>
  <c r="AB41" i="279" s="1"/>
  <c r="W41" i="279"/>
  <c r="X41" i="279" s="1"/>
  <c r="S41" i="279"/>
  <c r="T41" i="279" s="1"/>
  <c r="K41" i="279"/>
  <c r="L41" i="279" s="1"/>
  <c r="AA40" i="279"/>
  <c r="AB40" i="279" s="1"/>
  <c r="W40" i="279"/>
  <c r="X40" i="279" s="1"/>
  <c r="S40" i="279"/>
  <c r="T40" i="279" s="1"/>
  <c r="O40" i="279"/>
  <c r="P40" i="279" s="1"/>
  <c r="K40" i="279"/>
  <c r="L40" i="279" s="1"/>
  <c r="AA39" i="279"/>
  <c r="AB39" i="279" s="1"/>
  <c r="W39" i="279"/>
  <c r="X39" i="279" s="1"/>
  <c r="S39" i="279"/>
  <c r="T39" i="279" s="1"/>
  <c r="K39" i="279"/>
  <c r="O39" i="279" s="1"/>
  <c r="P39" i="279" s="1"/>
  <c r="AA38" i="279"/>
  <c r="AB38" i="279" s="1"/>
  <c r="W38" i="279"/>
  <c r="X38" i="279" s="1"/>
  <c r="S38" i="279"/>
  <c r="T38" i="279" s="1"/>
  <c r="K38" i="279"/>
  <c r="L38" i="279" s="1"/>
  <c r="AA37" i="279"/>
  <c r="AB37" i="279" s="1"/>
  <c r="W37" i="279"/>
  <c r="X37" i="279" s="1"/>
  <c r="S37" i="279"/>
  <c r="T37" i="279" s="1"/>
  <c r="K37" i="279"/>
  <c r="L37" i="279" s="1"/>
  <c r="AA36" i="279"/>
  <c r="AB36" i="279" s="1"/>
  <c r="W36" i="279"/>
  <c r="X36" i="279" s="1"/>
  <c r="S36" i="279"/>
  <c r="T36" i="279" s="1"/>
  <c r="K36" i="279"/>
  <c r="O36" i="279" s="1"/>
  <c r="P36" i="279" s="1"/>
  <c r="AA35" i="279"/>
  <c r="AB35" i="279" s="1"/>
  <c r="W35" i="279"/>
  <c r="X35" i="279" s="1"/>
  <c r="S35" i="279"/>
  <c r="T35" i="279" s="1"/>
  <c r="K35" i="279"/>
  <c r="O35" i="279" s="1"/>
  <c r="P35" i="279" s="1"/>
  <c r="AA34" i="279"/>
  <c r="AB34" i="279" s="1"/>
  <c r="W34" i="279"/>
  <c r="X34" i="279" s="1"/>
  <c r="S34" i="279"/>
  <c r="T34" i="279" s="1"/>
  <c r="K34" i="279"/>
  <c r="L34" i="279" s="1"/>
  <c r="AA33" i="279"/>
  <c r="AB33" i="279" s="1"/>
  <c r="W33" i="279"/>
  <c r="X33" i="279" s="1"/>
  <c r="S33" i="279"/>
  <c r="T33" i="279" s="1"/>
  <c r="K33" i="279"/>
  <c r="L33" i="279" s="1"/>
  <c r="AA32" i="279"/>
  <c r="AB32" i="279" s="1"/>
  <c r="W32" i="279"/>
  <c r="X32" i="279" s="1"/>
  <c r="S32" i="279"/>
  <c r="T32" i="279" s="1"/>
  <c r="K32" i="279"/>
  <c r="L32" i="279" s="1"/>
  <c r="AA31" i="279"/>
  <c r="AB31" i="279" s="1"/>
  <c r="W31" i="279"/>
  <c r="X31" i="279" s="1"/>
  <c r="S31" i="279"/>
  <c r="T31" i="279" s="1"/>
  <c r="K31" i="279"/>
  <c r="O31" i="279" s="1"/>
  <c r="P31" i="279" s="1"/>
  <c r="AA30" i="279"/>
  <c r="AB30" i="279" s="1"/>
  <c r="W30" i="279"/>
  <c r="X30" i="279" s="1"/>
  <c r="S30" i="279"/>
  <c r="T30" i="279" s="1"/>
  <c r="K30" i="279"/>
  <c r="L30" i="279" s="1"/>
  <c r="AA29" i="279"/>
  <c r="AB29" i="279" s="1"/>
  <c r="X29" i="279"/>
  <c r="W29" i="279"/>
  <c r="S29" i="279"/>
  <c r="T29" i="279" s="1"/>
  <c r="K29" i="279"/>
  <c r="L29" i="279" s="1"/>
  <c r="AB28" i="279"/>
  <c r="AA28" i="279"/>
  <c r="W28" i="279"/>
  <c r="X28" i="279" s="1"/>
  <c r="S28" i="279"/>
  <c r="T28" i="279" s="1"/>
  <c r="L28" i="279"/>
  <c r="K28" i="279"/>
  <c r="O28" i="279" s="1"/>
  <c r="P28" i="279" s="1"/>
  <c r="AA27" i="279"/>
  <c r="AB27" i="279" s="1"/>
  <c r="W27" i="279"/>
  <c r="X27" i="279" s="1"/>
  <c r="S27" i="279"/>
  <c r="T27" i="279" s="1"/>
  <c r="K27" i="279"/>
  <c r="O27" i="279" s="1"/>
  <c r="P27" i="279" s="1"/>
  <c r="AA26" i="279"/>
  <c r="AB26" i="279" s="1"/>
  <c r="W26" i="279"/>
  <c r="X26" i="279" s="1"/>
  <c r="S26" i="279"/>
  <c r="T26" i="279" s="1"/>
  <c r="K26" i="279"/>
  <c r="L26" i="279" s="1"/>
  <c r="AA25" i="279"/>
  <c r="AB25" i="279" s="1"/>
  <c r="W25" i="279"/>
  <c r="X25" i="279" s="1"/>
  <c r="S25" i="279"/>
  <c r="T25" i="279" s="1"/>
  <c r="K25" i="279"/>
  <c r="L25" i="279" s="1"/>
  <c r="AA24" i="279"/>
  <c r="AB24" i="279" s="1"/>
  <c r="W24" i="279"/>
  <c r="X24" i="279" s="1"/>
  <c r="S24" i="279"/>
  <c r="T24" i="279" s="1"/>
  <c r="K24" i="279"/>
  <c r="O24" i="279" s="1"/>
  <c r="P24" i="279" s="1"/>
  <c r="AA23" i="279"/>
  <c r="AB23" i="279" s="1"/>
  <c r="W23" i="279"/>
  <c r="X23" i="279" s="1"/>
  <c r="S23" i="279"/>
  <c r="T23" i="279" s="1"/>
  <c r="K23" i="279"/>
  <c r="O23" i="279" s="1"/>
  <c r="P23" i="279" s="1"/>
  <c r="AA22" i="279"/>
  <c r="AB22" i="279" s="1"/>
  <c r="W22" i="279"/>
  <c r="X22" i="279" s="1"/>
  <c r="S22" i="279"/>
  <c r="T22" i="279" s="1"/>
  <c r="K22" i="279"/>
  <c r="L22" i="279" s="1"/>
  <c r="AA21" i="279"/>
  <c r="AB21" i="279" s="1"/>
  <c r="W21" i="279"/>
  <c r="X21" i="279" s="1"/>
  <c r="S21" i="279"/>
  <c r="T21" i="279" s="1"/>
  <c r="K21" i="279"/>
  <c r="L21" i="279" s="1"/>
  <c r="AA20" i="279"/>
  <c r="AB20" i="279" s="1"/>
  <c r="W20" i="279"/>
  <c r="X20" i="279" s="1"/>
  <c r="S20" i="279"/>
  <c r="T20" i="279" s="1"/>
  <c r="O20" i="279"/>
  <c r="P20" i="279" s="1"/>
  <c r="L20" i="279"/>
  <c r="K20" i="279"/>
  <c r="AA19" i="279"/>
  <c r="AB19" i="279" s="1"/>
  <c r="W19" i="279"/>
  <c r="X19" i="279" s="1"/>
  <c r="S19" i="279"/>
  <c r="T19" i="279" s="1"/>
  <c r="K19" i="279"/>
  <c r="O19" i="279" s="1"/>
  <c r="P19" i="279" s="1"/>
  <c r="AA18" i="279"/>
  <c r="AB18" i="279" s="1"/>
  <c r="W18" i="279"/>
  <c r="X18" i="279" s="1"/>
  <c r="T18" i="279"/>
  <c r="S18" i="279"/>
  <c r="K18" i="279"/>
  <c r="L18" i="279" s="1"/>
  <c r="AA17" i="279"/>
  <c r="AB17" i="279" s="1"/>
  <c r="W17" i="279"/>
  <c r="X17" i="279" s="1"/>
  <c r="S17" i="279"/>
  <c r="T17" i="279" s="1"/>
  <c r="O17" i="279"/>
  <c r="P17" i="279" s="1"/>
  <c r="K17" i="279"/>
  <c r="L17" i="279" s="1"/>
  <c r="AA16" i="279"/>
  <c r="AB16" i="279" s="1"/>
  <c r="W16" i="279"/>
  <c r="X16" i="279" s="1"/>
  <c r="S16" i="279"/>
  <c r="T16" i="279" s="1"/>
  <c r="K16" i="279"/>
  <c r="O16" i="279" s="1"/>
  <c r="P16" i="279" s="1"/>
  <c r="AA15" i="279"/>
  <c r="AB15" i="279" s="1"/>
  <c r="W15" i="279"/>
  <c r="X15" i="279" s="1"/>
  <c r="S15" i="279"/>
  <c r="T15" i="279" s="1"/>
  <c r="K15" i="279"/>
  <c r="O15" i="279" s="1"/>
  <c r="P15" i="279" s="1"/>
  <c r="AA14" i="279"/>
  <c r="AB14" i="279" s="1"/>
  <c r="W14" i="279"/>
  <c r="X14" i="279" s="1"/>
  <c r="S14" i="279"/>
  <c r="T14" i="279" s="1"/>
  <c r="K14" i="279"/>
  <c r="L14" i="279" s="1"/>
  <c r="AA13" i="279"/>
  <c r="AB13" i="279" s="1"/>
  <c r="X13" i="279"/>
  <c r="W13" i="279"/>
  <c r="S13" i="279"/>
  <c r="T13" i="279" s="1"/>
  <c r="K13" i="279"/>
  <c r="L13" i="279" s="1"/>
  <c r="AA12" i="279"/>
  <c r="AB12" i="279" s="1"/>
  <c r="W12" i="279"/>
  <c r="X12" i="279" s="1"/>
  <c r="S12" i="279"/>
  <c r="T12" i="279" s="1"/>
  <c r="K12" i="279"/>
  <c r="O12" i="279" s="1"/>
  <c r="P12" i="279" s="1"/>
  <c r="AA11" i="279"/>
  <c r="AB11" i="279" s="1"/>
  <c r="W11" i="279"/>
  <c r="X11" i="279" s="1"/>
  <c r="S11" i="279"/>
  <c r="T11" i="279" s="1"/>
  <c r="K11" i="279"/>
  <c r="O11" i="279" s="1"/>
  <c r="P11" i="279" s="1"/>
  <c r="AA10" i="279"/>
  <c r="AB10" i="279" s="1"/>
  <c r="W10" i="279"/>
  <c r="X10" i="279" s="1"/>
  <c r="S10" i="279"/>
  <c r="T10" i="279" s="1"/>
  <c r="K10" i="279"/>
  <c r="L10" i="279" s="1"/>
  <c r="AA9" i="279"/>
  <c r="AB9" i="279" s="1"/>
  <c r="W9" i="279"/>
  <c r="X9" i="279" s="1"/>
  <c r="S9" i="279"/>
  <c r="T9" i="279" s="1"/>
  <c r="K9" i="279"/>
  <c r="L9" i="279" s="1"/>
  <c r="AA8" i="279"/>
  <c r="AB8" i="279" s="1"/>
  <c r="W8" i="279"/>
  <c r="X8" i="279" s="1"/>
  <c r="S8" i="279"/>
  <c r="T8" i="279" s="1"/>
  <c r="K8" i="279"/>
  <c r="O8" i="279" s="1"/>
  <c r="P8" i="279" s="1"/>
  <c r="AA123" i="278"/>
  <c r="AB123" i="278" s="1"/>
  <c r="W123" i="278"/>
  <c r="X123" i="278" s="1"/>
  <c r="S123" i="278"/>
  <c r="T123" i="278" s="1"/>
  <c r="K123" i="278"/>
  <c r="AA122" i="278"/>
  <c r="AB122" i="278" s="1"/>
  <c r="W122" i="278"/>
  <c r="X122" i="278" s="1"/>
  <c r="S122" i="278"/>
  <c r="T122" i="278" s="1"/>
  <c r="K122" i="278"/>
  <c r="O122" i="278" s="1"/>
  <c r="P122" i="278" s="1"/>
  <c r="AA121" i="278"/>
  <c r="AB121" i="278" s="1"/>
  <c r="X121" i="278"/>
  <c r="W121" i="278"/>
  <c r="S121" i="278"/>
  <c r="T121" i="278" s="1"/>
  <c r="K121" i="278"/>
  <c r="O121" i="278" s="1"/>
  <c r="P121" i="278" s="1"/>
  <c r="AA120" i="278"/>
  <c r="AB120" i="278" s="1"/>
  <c r="W120" i="278"/>
  <c r="X120" i="278" s="1"/>
  <c r="S120" i="278"/>
  <c r="T120" i="278" s="1"/>
  <c r="K120" i="278"/>
  <c r="O120" i="278" s="1"/>
  <c r="P120" i="278" s="1"/>
  <c r="AA119" i="278"/>
  <c r="AB119" i="278" s="1"/>
  <c r="W119" i="278"/>
  <c r="X119" i="278" s="1"/>
  <c r="S119" i="278"/>
  <c r="T119" i="278" s="1"/>
  <c r="K119" i="278"/>
  <c r="O119" i="278" s="1"/>
  <c r="P119" i="278" s="1"/>
  <c r="AA118" i="278"/>
  <c r="AB118" i="278" s="1"/>
  <c r="W118" i="278"/>
  <c r="X118" i="278" s="1"/>
  <c r="S118" i="278"/>
  <c r="T118" i="278" s="1"/>
  <c r="O118" i="278"/>
  <c r="P118" i="278" s="1"/>
  <c r="L118" i="278"/>
  <c r="K118" i="278"/>
  <c r="AA117" i="278"/>
  <c r="AB117" i="278" s="1"/>
  <c r="W117" i="278"/>
  <c r="X117" i="278" s="1"/>
  <c r="S117" i="278"/>
  <c r="T117" i="278" s="1"/>
  <c r="K117" i="278"/>
  <c r="O117" i="278" s="1"/>
  <c r="P117" i="278" s="1"/>
  <c r="AA116" i="278"/>
  <c r="AB116" i="278" s="1"/>
  <c r="W116" i="278"/>
  <c r="X116" i="278" s="1"/>
  <c r="S116" i="278"/>
  <c r="T116" i="278" s="1"/>
  <c r="L116" i="278"/>
  <c r="K116" i="278"/>
  <c r="O116" i="278" s="1"/>
  <c r="P116" i="278" s="1"/>
  <c r="AA115" i="278"/>
  <c r="AB115" i="278" s="1"/>
  <c r="W115" i="278"/>
  <c r="X115" i="278" s="1"/>
  <c r="S115" i="278"/>
  <c r="T115" i="278" s="1"/>
  <c r="K115" i="278"/>
  <c r="O115" i="278" s="1"/>
  <c r="P115" i="278" s="1"/>
  <c r="AB114" i="278"/>
  <c r="AA114" i="278"/>
  <c r="W114" i="278"/>
  <c r="X114" i="278" s="1"/>
  <c r="S114" i="278"/>
  <c r="T114" i="278" s="1"/>
  <c r="K114" i="278"/>
  <c r="L114" i="278" s="1"/>
  <c r="AA113" i="278"/>
  <c r="AB113" i="278" s="1"/>
  <c r="X113" i="278"/>
  <c r="W113" i="278"/>
  <c r="S113" i="278"/>
  <c r="T113" i="278" s="1"/>
  <c r="K113" i="278"/>
  <c r="O113" i="278" s="1"/>
  <c r="P113" i="278" s="1"/>
  <c r="AA112" i="278"/>
  <c r="AB112" i="278" s="1"/>
  <c r="X112" i="278"/>
  <c r="W112" i="278"/>
  <c r="S112" i="278"/>
  <c r="T112" i="278" s="1"/>
  <c r="K112" i="278"/>
  <c r="O112" i="278" s="1"/>
  <c r="P112" i="278" s="1"/>
  <c r="AA111" i="278"/>
  <c r="AB111" i="278" s="1"/>
  <c r="W111" i="278"/>
  <c r="X111" i="278" s="1"/>
  <c r="T111" i="278"/>
  <c r="S111" i="278"/>
  <c r="K111" i="278"/>
  <c r="O111" i="278" s="1"/>
  <c r="P111" i="278" s="1"/>
  <c r="AA110" i="278"/>
  <c r="AB110" i="278" s="1"/>
  <c r="W110" i="278"/>
  <c r="X110" i="278" s="1"/>
  <c r="S110" i="278"/>
  <c r="T110" i="278" s="1"/>
  <c r="O110" i="278"/>
  <c r="P110" i="278" s="1"/>
  <c r="L110" i="278"/>
  <c r="K110" i="278"/>
  <c r="AA109" i="278"/>
  <c r="AB109" i="278" s="1"/>
  <c r="W109" i="278"/>
  <c r="X109" i="278" s="1"/>
  <c r="S109" i="278"/>
  <c r="T109" i="278" s="1"/>
  <c r="K109" i="278"/>
  <c r="O109" i="278" s="1"/>
  <c r="P109" i="278" s="1"/>
  <c r="AA108" i="278"/>
  <c r="AB108" i="278" s="1"/>
  <c r="W108" i="278"/>
  <c r="X108" i="278" s="1"/>
  <c r="S108" i="278"/>
  <c r="T108" i="278" s="1"/>
  <c r="K108" i="278"/>
  <c r="L108" i="278" s="1"/>
  <c r="AA107" i="278"/>
  <c r="AB107" i="278" s="1"/>
  <c r="W107" i="278"/>
  <c r="X107" i="278" s="1"/>
  <c r="S107" i="278"/>
  <c r="T107" i="278" s="1"/>
  <c r="K107" i="278"/>
  <c r="O107" i="278" s="1"/>
  <c r="P107" i="278" s="1"/>
  <c r="AB106" i="278"/>
  <c r="AA106" i="278"/>
  <c r="W106" i="278"/>
  <c r="X106" i="278" s="1"/>
  <c r="S106" i="278"/>
  <c r="T106" i="278" s="1"/>
  <c r="K106" i="278"/>
  <c r="O106" i="278" s="1"/>
  <c r="P106" i="278" s="1"/>
  <c r="AA105" i="278"/>
  <c r="AB105" i="278" s="1"/>
  <c r="W105" i="278"/>
  <c r="X105" i="278" s="1"/>
  <c r="S105" i="278"/>
  <c r="T105" i="278" s="1"/>
  <c r="L105" i="278"/>
  <c r="K105" i="278"/>
  <c r="O105" i="278" s="1"/>
  <c r="P105" i="278" s="1"/>
  <c r="AA104" i="278"/>
  <c r="AB104" i="278" s="1"/>
  <c r="W104" i="278"/>
  <c r="X104" i="278" s="1"/>
  <c r="S104" i="278"/>
  <c r="T104" i="278" s="1"/>
  <c r="K104" i="278"/>
  <c r="O104" i="278" s="1"/>
  <c r="P104" i="278" s="1"/>
  <c r="AA103" i="278"/>
  <c r="AB103" i="278" s="1"/>
  <c r="W103" i="278"/>
  <c r="X103" i="278" s="1"/>
  <c r="S103" i="278"/>
  <c r="T103" i="278" s="1"/>
  <c r="K103" i="278"/>
  <c r="O103" i="278" s="1"/>
  <c r="P103" i="278" s="1"/>
  <c r="AA102" i="278"/>
  <c r="AB102" i="278" s="1"/>
  <c r="W102" i="278"/>
  <c r="X102" i="278" s="1"/>
  <c r="S102" i="278"/>
  <c r="T102" i="278" s="1"/>
  <c r="O102" i="278"/>
  <c r="P102" i="278" s="1"/>
  <c r="K102" i="278"/>
  <c r="L102" i="278" s="1"/>
  <c r="AB101" i="278"/>
  <c r="AA101" i="278"/>
  <c r="W101" i="278"/>
  <c r="X101" i="278" s="1"/>
  <c r="S101" i="278"/>
  <c r="T101" i="278" s="1"/>
  <c r="K101" i="278"/>
  <c r="O101" i="278" s="1"/>
  <c r="P101" i="278" s="1"/>
  <c r="AA100" i="278"/>
  <c r="AB100" i="278" s="1"/>
  <c r="W100" i="278"/>
  <c r="X100" i="278" s="1"/>
  <c r="S100" i="278"/>
  <c r="T100" i="278" s="1"/>
  <c r="K100" i="278"/>
  <c r="O100" i="278" s="1"/>
  <c r="P100" i="278" s="1"/>
  <c r="AA99" i="278"/>
  <c r="AB99" i="278" s="1"/>
  <c r="X99" i="278"/>
  <c r="W99" i="278"/>
  <c r="S99" i="278"/>
  <c r="T99" i="278" s="1"/>
  <c r="K99" i="278"/>
  <c r="O99" i="278" s="1"/>
  <c r="P99" i="278" s="1"/>
  <c r="AB98" i="278"/>
  <c r="AA98" i="278"/>
  <c r="W98" i="278"/>
  <c r="X98" i="278" s="1"/>
  <c r="S98" i="278"/>
  <c r="T98" i="278" s="1"/>
  <c r="O98" i="278"/>
  <c r="P98" i="278" s="1"/>
  <c r="K98" i="278"/>
  <c r="L98" i="278" s="1"/>
  <c r="AA97" i="278"/>
  <c r="AB97" i="278" s="1"/>
  <c r="X97" i="278"/>
  <c r="W97" i="278"/>
  <c r="S97" i="278"/>
  <c r="T97" i="278" s="1"/>
  <c r="K97" i="278"/>
  <c r="O97" i="278" s="1"/>
  <c r="P97" i="278" s="1"/>
  <c r="AA96" i="278"/>
  <c r="AB96" i="278" s="1"/>
  <c r="W96" i="278"/>
  <c r="X96" i="278" s="1"/>
  <c r="S96" i="278"/>
  <c r="T96" i="278" s="1"/>
  <c r="K96" i="278"/>
  <c r="O96" i="278" s="1"/>
  <c r="P96" i="278" s="1"/>
  <c r="AA95" i="278"/>
  <c r="AB95" i="278" s="1"/>
  <c r="W95" i="278"/>
  <c r="X95" i="278" s="1"/>
  <c r="S95" i="278"/>
  <c r="T95" i="278" s="1"/>
  <c r="K95" i="278"/>
  <c r="O95" i="278" s="1"/>
  <c r="P95" i="278" s="1"/>
  <c r="AA94" i="278"/>
  <c r="AB94" i="278" s="1"/>
  <c r="W94" i="278"/>
  <c r="X94" i="278" s="1"/>
  <c r="S94" i="278"/>
  <c r="T94" i="278" s="1"/>
  <c r="O94" i="278"/>
  <c r="P94" i="278" s="1"/>
  <c r="K94" i="278"/>
  <c r="L94" i="278" s="1"/>
  <c r="AA93" i="278"/>
  <c r="AB93" i="278" s="1"/>
  <c r="W93" i="278"/>
  <c r="X93" i="278" s="1"/>
  <c r="S93" i="278"/>
  <c r="T93" i="278" s="1"/>
  <c r="K93" i="278"/>
  <c r="O93" i="278" s="1"/>
  <c r="P93" i="278" s="1"/>
  <c r="AA92" i="278"/>
  <c r="AB92" i="278" s="1"/>
  <c r="W92" i="278"/>
  <c r="X92" i="278" s="1"/>
  <c r="S92" i="278"/>
  <c r="T92" i="278" s="1"/>
  <c r="K92" i="278"/>
  <c r="O92" i="278" s="1"/>
  <c r="P92" i="278" s="1"/>
  <c r="AA91" i="278"/>
  <c r="AB91" i="278" s="1"/>
  <c r="W91" i="278"/>
  <c r="X91" i="278" s="1"/>
  <c r="S91" i="278"/>
  <c r="T91" i="278" s="1"/>
  <c r="K91" i="278"/>
  <c r="O91" i="278" s="1"/>
  <c r="P91" i="278" s="1"/>
  <c r="AA90" i="278"/>
  <c r="AB90" i="278" s="1"/>
  <c r="W90" i="278"/>
  <c r="X90" i="278" s="1"/>
  <c r="S90" i="278"/>
  <c r="T90" i="278" s="1"/>
  <c r="K90" i="278"/>
  <c r="O90" i="278" s="1"/>
  <c r="P90" i="278" s="1"/>
  <c r="AA89" i="278"/>
  <c r="AB89" i="278" s="1"/>
  <c r="W89" i="278"/>
  <c r="X89" i="278" s="1"/>
  <c r="S89" i="278"/>
  <c r="T89" i="278" s="1"/>
  <c r="L89" i="278"/>
  <c r="K89" i="278"/>
  <c r="O89" i="278" s="1"/>
  <c r="P89" i="278" s="1"/>
  <c r="AA88" i="278"/>
  <c r="AB88" i="278" s="1"/>
  <c r="W88" i="278"/>
  <c r="X88" i="278" s="1"/>
  <c r="S88" i="278"/>
  <c r="T88" i="278" s="1"/>
  <c r="K88" i="278"/>
  <c r="O88" i="278" s="1"/>
  <c r="P88" i="278" s="1"/>
  <c r="AA87" i="278"/>
  <c r="AB87" i="278" s="1"/>
  <c r="W87" i="278"/>
  <c r="X87" i="278" s="1"/>
  <c r="S87" i="278"/>
  <c r="T87" i="278" s="1"/>
  <c r="K87" i="278"/>
  <c r="O87" i="278" s="1"/>
  <c r="P87" i="278" s="1"/>
  <c r="AA86" i="278"/>
  <c r="AB86" i="278" s="1"/>
  <c r="W86" i="278"/>
  <c r="X86" i="278" s="1"/>
  <c r="S86" i="278"/>
  <c r="T86" i="278" s="1"/>
  <c r="K86" i="278"/>
  <c r="O86" i="278" s="1"/>
  <c r="P86" i="278" s="1"/>
  <c r="AA85" i="278"/>
  <c r="AB85" i="278" s="1"/>
  <c r="W85" i="278"/>
  <c r="X85" i="278" s="1"/>
  <c r="S85" i="278"/>
  <c r="T85" i="278" s="1"/>
  <c r="K85" i="278"/>
  <c r="O85" i="278" s="1"/>
  <c r="P85" i="278" s="1"/>
  <c r="AA84" i="278"/>
  <c r="AB84" i="278" s="1"/>
  <c r="W84" i="278"/>
  <c r="X84" i="278" s="1"/>
  <c r="S84" i="278"/>
  <c r="T84" i="278" s="1"/>
  <c r="K84" i="278"/>
  <c r="O84" i="278" s="1"/>
  <c r="P84" i="278" s="1"/>
  <c r="AA83" i="278"/>
  <c r="AB83" i="278" s="1"/>
  <c r="W83" i="278"/>
  <c r="X83" i="278" s="1"/>
  <c r="S83" i="278"/>
  <c r="T83" i="278" s="1"/>
  <c r="K83" i="278"/>
  <c r="O83" i="278" s="1"/>
  <c r="P83" i="278" s="1"/>
  <c r="AA82" i="278"/>
  <c r="AB82" i="278" s="1"/>
  <c r="W82" i="278"/>
  <c r="X82" i="278" s="1"/>
  <c r="S82" i="278"/>
  <c r="T82" i="278" s="1"/>
  <c r="K82" i="278"/>
  <c r="O82" i="278" s="1"/>
  <c r="P82" i="278" s="1"/>
  <c r="AA81" i="278"/>
  <c r="AB81" i="278" s="1"/>
  <c r="W81" i="278"/>
  <c r="X81" i="278" s="1"/>
  <c r="S81" i="278"/>
  <c r="T81" i="278" s="1"/>
  <c r="L81" i="278"/>
  <c r="K81" i="278"/>
  <c r="O81" i="278" s="1"/>
  <c r="P81" i="278" s="1"/>
  <c r="AA80" i="278"/>
  <c r="AB80" i="278" s="1"/>
  <c r="W80" i="278"/>
  <c r="X80" i="278" s="1"/>
  <c r="S80" i="278"/>
  <c r="T80" i="278" s="1"/>
  <c r="K80" i="278"/>
  <c r="O80" i="278" s="1"/>
  <c r="P80" i="278" s="1"/>
  <c r="AA79" i="278"/>
  <c r="AB79" i="278" s="1"/>
  <c r="W79" i="278"/>
  <c r="X79" i="278" s="1"/>
  <c r="S79" i="278"/>
  <c r="T79" i="278" s="1"/>
  <c r="K79" i="278"/>
  <c r="O79" i="278" s="1"/>
  <c r="P79" i="278" s="1"/>
  <c r="AA78" i="278"/>
  <c r="AB78" i="278" s="1"/>
  <c r="W78" i="278"/>
  <c r="X78" i="278" s="1"/>
  <c r="S78" i="278"/>
  <c r="T78" i="278" s="1"/>
  <c r="K78" i="278"/>
  <c r="O78" i="278" s="1"/>
  <c r="P78" i="278" s="1"/>
  <c r="AA77" i="278"/>
  <c r="AB77" i="278" s="1"/>
  <c r="W77" i="278"/>
  <c r="X77" i="278" s="1"/>
  <c r="S77" i="278"/>
  <c r="T77" i="278" s="1"/>
  <c r="K77" i="278"/>
  <c r="O77" i="278" s="1"/>
  <c r="P77" i="278" s="1"/>
  <c r="AA76" i="278"/>
  <c r="AB76" i="278" s="1"/>
  <c r="W76" i="278"/>
  <c r="X76" i="278" s="1"/>
  <c r="S76" i="278"/>
  <c r="T76" i="278" s="1"/>
  <c r="K76" i="278"/>
  <c r="L76" i="278" s="1"/>
  <c r="AA75" i="278"/>
  <c r="AB75" i="278" s="1"/>
  <c r="W75" i="278"/>
  <c r="X75" i="278" s="1"/>
  <c r="S75" i="278"/>
  <c r="T75" i="278" s="1"/>
  <c r="K75" i="278"/>
  <c r="O75" i="278" s="1"/>
  <c r="P75" i="278" s="1"/>
  <c r="AA74" i="278"/>
  <c r="AB74" i="278" s="1"/>
  <c r="W74" i="278"/>
  <c r="X74" i="278" s="1"/>
  <c r="S74" i="278"/>
  <c r="T74" i="278" s="1"/>
  <c r="L74" i="278"/>
  <c r="K74" i="278"/>
  <c r="O74" i="278" s="1"/>
  <c r="P74" i="278" s="1"/>
  <c r="AA73" i="278"/>
  <c r="AB73" i="278" s="1"/>
  <c r="W73" i="278"/>
  <c r="X73" i="278" s="1"/>
  <c r="S73" i="278"/>
  <c r="T73" i="278" s="1"/>
  <c r="K73" i="278"/>
  <c r="O73" i="278" s="1"/>
  <c r="P73" i="278" s="1"/>
  <c r="AA72" i="278"/>
  <c r="AB72" i="278" s="1"/>
  <c r="W72" i="278"/>
  <c r="X72" i="278" s="1"/>
  <c r="S72" i="278"/>
  <c r="T72" i="278" s="1"/>
  <c r="K72" i="278"/>
  <c r="O72" i="278" s="1"/>
  <c r="P72" i="278" s="1"/>
  <c r="AA71" i="278"/>
  <c r="AB71" i="278" s="1"/>
  <c r="W71" i="278"/>
  <c r="X71" i="278" s="1"/>
  <c r="S71" i="278"/>
  <c r="T71" i="278" s="1"/>
  <c r="K71" i="278"/>
  <c r="O71" i="278" s="1"/>
  <c r="P71" i="278" s="1"/>
  <c r="AA70" i="278"/>
  <c r="AB70" i="278" s="1"/>
  <c r="W70" i="278"/>
  <c r="X70" i="278" s="1"/>
  <c r="S70" i="278"/>
  <c r="T70" i="278" s="1"/>
  <c r="K70" i="278"/>
  <c r="L70" i="278" s="1"/>
  <c r="AA69" i="278"/>
  <c r="AB69" i="278" s="1"/>
  <c r="W69" i="278"/>
  <c r="X69" i="278" s="1"/>
  <c r="S69" i="278"/>
  <c r="T69" i="278" s="1"/>
  <c r="K69" i="278"/>
  <c r="O69" i="278" s="1"/>
  <c r="P69" i="278" s="1"/>
  <c r="AA68" i="278"/>
  <c r="AB68" i="278" s="1"/>
  <c r="W68" i="278"/>
  <c r="X68" i="278" s="1"/>
  <c r="S68" i="278"/>
  <c r="T68" i="278" s="1"/>
  <c r="K68" i="278"/>
  <c r="O68" i="278" s="1"/>
  <c r="P68" i="278" s="1"/>
  <c r="AA67" i="278"/>
  <c r="AB67" i="278" s="1"/>
  <c r="W67" i="278"/>
  <c r="X67" i="278" s="1"/>
  <c r="S67" i="278"/>
  <c r="T67" i="278" s="1"/>
  <c r="K67" i="278"/>
  <c r="O67" i="278" s="1"/>
  <c r="P67" i="278" s="1"/>
  <c r="AA66" i="278"/>
  <c r="AB66" i="278" s="1"/>
  <c r="W66" i="278"/>
  <c r="X66" i="278" s="1"/>
  <c r="S66" i="278"/>
  <c r="T66" i="278" s="1"/>
  <c r="K66" i="278"/>
  <c r="O66" i="278" s="1"/>
  <c r="P66" i="278" s="1"/>
  <c r="AA65" i="278"/>
  <c r="AB65" i="278" s="1"/>
  <c r="W65" i="278"/>
  <c r="X65" i="278" s="1"/>
  <c r="S65" i="278"/>
  <c r="T65" i="278" s="1"/>
  <c r="K65" i="278"/>
  <c r="O65" i="278" s="1"/>
  <c r="P65" i="278" s="1"/>
  <c r="AA64" i="278"/>
  <c r="AB64" i="278" s="1"/>
  <c r="W64" i="278"/>
  <c r="X64" i="278" s="1"/>
  <c r="S64" i="278"/>
  <c r="T64" i="278" s="1"/>
  <c r="O64" i="278"/>
  <c r="P64" i="278" s="1"/>
  <c r="K64" i="278"/>
  <c r="L64" i="278" s="1"/>
  <c r="AA63" i="278"/>
  <c r="AB63" i="278" s="1"/>
  <c r="W63" i="278"/>
  <c r="X63" i="278" s="1"/>
  <c r="S63" i="278"/>
  <c r="T63" i="278" s="1"/>
  <c r="K63" i="278"/>
  <c r="O63" i="278" s="1"/>
  <c r="P63" i="278" s="1"/>
  <c r="AA62" i="278"/>
  <c r="AB62" i="278" s="1"/>
  <c r="X62" i="278"/>
  <c r="W62" i="278"/>
  <c r="S62" i="278"/>
  <c r="T62" i="278" s="1"/>
  <c r="K62" i="278"/>
  <c r="O62" i="278" s="1"/>
  <c r="P62" i="278" s="1"/>
  <c r="AA61" i="278"/>
  <c r="AB61" i="278" s="1"/>
  <c r="W61" i="278"/>
  <c r="X61" i="278" s="1"/>
  <c r="S61" i="278"/>
  <c r="T61" i="278" s="1"/>
  <c r="K61" i="278"/>
  <c r="O61" i="278" s="1"/>
  <c r="P61" i="278" s="1"/>
  <c r="AA60" i="278"/>
  <c r="AB60" i="278" s="1"/>
  <c r="W60" i="278"/>
  <c r="X60" i="278" s="1"/>
  <c r="S60" i="278"/>
  <c r="T60" i="278" s="1"/>
  <c r="L60" i="278"/>
  <c r="K60" i="278"/>
  <c r="O60" i="278" s="1"/>
  <c r="P60" i="278" s="1"/>
  <c r="AA59" i="278"/>
  <c r="AB59" i="278" s="1"/>
  <c r="W59" i="278"/>
  <c r="X59" i="278" s="1"/>
  <c r="S59" i="278"/>
  <c r="T59" i="278" s="1"/>
  <c r="K59" i="278"/>
  <c r="O59" i="278" s="1"/>
  <c r="P59" i="278" s="1"/>
  <c r="AA58" i="278"/>
  <c r="AB58" i="278" s="1"/>
  <c r="W58" i="278"/>
  <c r="X58" i="278" s="1"/>
  <c r="S58" i="278"/>
  <c r="T58" i="278" s="1"/>
  <c r="L58" i="278"/>
  <c r="K58" i="278"/>
  <c r="O58" i="278" s="1"/>
  <c r="P58" i="278" s="1"/>
  <c r="AA57" i="278"/>
  <c r="AB57" i="278" s="1"/>
  <c r="W57" i="278"/>
  <c r="X57" i="278" s="1"/>
  <c r="S57" i="278"/>
  <c r="T57" i="278" s="1"/>
  <c r="K57" i="278"/>
  <c r="O57" i="278" s="1"/>
  <c r="P57" i="278" s="1"/>
  <c r="AB56" i="278"/>
  <c r="AA56" i="278"/>
  <c r="W56" i="278"/>
  <c r="X56" i="278" s="1"/>
  <c r="S56" i="278"/>
  <c r="T56" i="278" s="1"/>
  <c r="K56" i="278"/>
  <c r="O56" i="278" s="1"/>
  <c r="P56" i="278" s="1"/>
  <c r="AA55" i="278"/>
  <c r="AB55" i="278" s="1"/>
  <c r="W55" i="278"/>
  <c r="X55" i="278" s="1"/>
  <c r="S55" i="278"/>
  <c r="T55" i="278" s="1"/>
  <c r="K55" i="278"/>
  <c r="O55" i="278" s="1"/>
  <c r="P55" i="278" s="1"/>
  <c r="AA54" i="278"/>
  <c r="AB54" i="278" s="1"/>
  <c r="W54" i="278"/>
  <c r="X54" i="278" s="1"/>
  <c r="S54" i="278"/>
  <c r="T54" i="278" s="1"/>
  <c r="K54" i="278"/>
  <c r="O54" i="278" s="1"/>
  <c r="P54" i="278" s="1"/>
  <c r="AA53" i="278"/>
  <c r="AB53" i="278" s="1"/>
  <c r="W53" i="278"/>
  <c r="X53" i="278" s="1"/>
  <c r="S53" i="278"/>
  <c r="T53" i="278" s="1"/>
  <c r="L53" i="278"/>
  <c r="K53" i="278"/>
  <c r="O53" i="278" s="1"/>
  <c r="P53" i="278" s="1"/>
  <c r="AA52" i="278"/>
  <c r="AB52" i="278" s="1"/>
  <c r="W52" i="278"/>
  <c r="X52" i="278" s="1"/>
  <c r="S52" i="278"/>
  <c r="T52" i="278" s="1"/>
  <c r="K52" i="278"/>
  <c r="O52" i="278" s="1"/>
  <c r="P52" i="278" s="1"/>
  <c r="AA51" i="278"/>
  <c r="AB51" i="278" s="1"/>
  <c r="W51" i="278"/>
  <c r="X51" i="278" s="1"/>
  <c r="S51" i="278"/>
  <c r="T51" i="278" s="1"/>
  <c r="K51" i="278"/>
  <c r="O51" i="278" s="1"/>
  <c r="P51" i="278" s="1"/>
  <c r="AA50" i="278"/>
  <c r="AB50" i="278" s="1"/>
  <c r="W50" i="278"/>
  <c r="X50" i="278" s="1"/>
  <c r="S50" i="278"/>
  <c r="T50" i="278" s="1"/>
  <c r="K50" i="278"/>
  <c r="O50" i="278" s="1"/>
  <c r="P50" i="278" s="1"/>
  <c r="AA49" i="278"/>
  <c r="AB49" i="278" s="1"/>
  <c r="W49" i="278"/>
  <c r="X49" i="278" s="1"/>
  <c r="S49" i="278"/>
  <c r="T49" i="278" s="1"/>
  <c r="K49" i="278"/>
  <c r="O49" i="278" s="1"/>
  <c r="P49" i="278" s="1"/>
  <c r="AA48" i="278"/>
  <c r="AB48" i="278" s="1"/>
  <c r="W48" i="278"/>
  <c r="X48" i="278" s="1"/>
  <c r="S48" i="278"/>
  <c r="T48" i="278" s="1"/>
  <c r="L48" i="278"/>
  <c r="K48" i="278"/>
  <c r="O48" i="278" s="1"/>
  <c r="P48" i="278" s="1"/>
  <c r="AA47" i="278"/>
  <c r="AB47" i="278" s="1"/>
  <c r="W47" i="278"/>
  <c r="X47" i="278" s="1"/>
  <c r="S47" i="278"/>
  <c r="T47" i="278" s="1"/>
  <c r="K47" i="278"/>
  <c r="O47" i="278" s="1"/>
  <c r="P47" i="278" s="1"/>
  <c r="AA46" i="278"/>
  <c r="AB46" i="278" s="1"/>
  <c r="W46" i="278"/>
  <c r="X46" i="278" s="1"/>
  <c r="S46" i="278"/>
  <c r="T46" i="278" s="1"/>
  <c r="K46" i="278"/>
  <c r="L46" i="278" s="1"/>
  <c r="AA45" i="278"/>
  <c r="AB45" i="278" s="1"/>
  <c r="W45" i="278"/>
  <c r="X45" i="278" s="1"/>
  <c r="S45" i="278"/>
  <c r="T45" i="278" s="1"/>
  <c r="K45" i="278"/>
  <c r="O45" i="278" s="1"/>
  <c r="P45" i="278" s="1"/>
  <c r="AA44" i="278"/>
  <c r="AB44" i="278" s="1"/>
  <c r="W44" i="278"/>
  <c r="X44" i="278" s="1"/>
  <c r="S44" i="278"/>
  <c r="T44" i="278" s="1"/>
  <c r="K44" i="278"/>
  <c r="L44" i="278" s="1"/>
  <c r="AA43" i="278"/>
  <c r="AB43" i="278" s="1"/>
  <c r="W43" i="278"/>
  <c r="X43" i="278" s="1"/>
  <c r="S43" i="278"/>
  <c r="T43" i="278" s="1"/>
  <c r="K43" i="278"/>
  <c r="O43" i="278" s="1"/>
  <c r="P43" i="278" s="1"/>
  <c r="AA42" i="278"/>
  <c r="AB42" i="278" s="1"/>
  <c r="W42" i="278"/>
  <c r="X42" i="278" s="1"/>
  <c r="S42" i="278"/>
  <c r="T42" i="278" s="1"/>
  <c r="K42" i="278"/>
  <c r="L42" i="278" s="1"/>
  <c r="AA41" i="278"/>
  <c r="AB41" i="278" s="1"/>
  <c r="W41" i="278"/>
  <c r="X41" i="278" s="1"/>
  <c r="S41" i="278"/>
  <c r="T41" i="278" s="1"/>
  <c r="K41" i="278"/>
  <c r="O41" i="278" s="1"/>
  <c r="P41" i="278" s="1"/>
  <c r="AA40" i="278"/>
  <c r="AB40" i="278" s="1"/>
  <c r="W40" i="278"/>
  <c r="X40" i="278" s="1"/>
  <c r="S40" i="278"/>
  <c r="T40" i="278" s="1"/>
  <c r="K40" i="278"/>
  <c r="O40" i="278" s="1"/>
  <c r="P40" i="278" s="1"/>
  <c r="AA39" i="278"/>
  <c r="AB39" i="278" s="1"/>
  <c r="W39" i="278"/>
  <c r="X39" i="278" s="1"/>
  <c r="S39" i="278"/>
  <c r="T39" i="278" s="1"/>
  <c r="K39" i="278"/>
  <c r="O39" i="278" s="1"/>
  <c r="P39" i="278" s="1"/>
  <c r="AA38" i="278"/>
  <c r="AB38" i="278" s="1"/>
  <c r="W38" i="278"/>
  <c r="X38" i="278" s="1"/>
  <c r="S38" i="278"/>
  <c r="T38" i="278" s="1"/>
  <c r="K38" i="278"/>
  <c r="L38" i="278" s="1"/>
  <c r="AA37" i="278"/>
  <c r="AB37" i="278" s="1"/>
  <c r="W37" i="278"/>
  <c r="X37" i="278" s="1"/>
  <c r="S37" i="278"/>
  <c r="T37" i="278" s="1"/>
  <c r="K37" i="278"/>
  <c r="O37" i="278" s="1"/>
  <c r="P37" i="278" s="1"/>
  <c r="AA36" i="278"/>
  <c r="AB36" i="278" s="1"/>
  <c r="W36" i="278"/>
  <c r="X36" i="278" s="1"/>
  <c r="S36" i="278"/>
  <c r="T36" i="278" s="1"/>
  <c r="K36" i="278"/>
  <c r="L36" i="278" s="1"/>
  <c r="AA35" i="278"/>
  <c r="AB35" i="278" s="1"/>
  <c r="W35" i="278"/>
  <c r="X35" i="278" s="1"/>
  <c r="S35" i="278"/>
  <c r="T35" i="278" s="1"/>
  <c r="K35" i="278"/>
  <c r="O35" i="278" s="1"/>
  <c r="P35" i="278" s="1"/>
  <c r="AA34" i="278"/>
  <c r="AB34" i="278" s="1"/>
  <c r="W34" i="278"/>
  <c r="X34" i="278" s="1"/>
  <c r="S34" i="278"/>
  <c r="T34" i="278" s="1"/>
  <c r="K34" i="278"/>
  <c r="O34" i="278" s="1"/>
  <c r="P34" i="278" s="1"/>
  <c r="AA33" i="278"/>
  <c r="AB33" i="278" s="1"/>
  <c r="W33" i="278"/>
  <c r="X33" i="278" s="1"/>
  <c r="S33" i="278"/>
  <c r="T33" i="278" s="1"/>
  <c r="K33" i="278"/>
  <c r="O33" i="278" s="1"/>
  <c r="P33" i="278" s="1"/>
  <c r="AA32" i="278"/>
  <c r="AB32" i="278" s="1"/>
  <c r="W32" i="278"/>
  <c r="X32" i="278" s="1"/>
  <c r="S32" i="278"/>
  <c r="T32" i="278" s="1"/>
  <c r="O32" i="278"/>
  <c r="P32" i="278" s="1"/>
  <c r="K32" i="278"/>
  <c r="L32" i="278" s="1"/>
  <c r="AA31" i="278"/>
  <c r="AB31" i="278" s="1"/>
  <c r="W31" i="278"/>
  <c r="X31" i="278" s="1"/>
  <c r="S31" i="278"/>
  <c r="T31" i="278" s="1"/>
  <c r="K31" i="278"/>
  <c r="O31" i="278" s="1"/>
  <c r="P31" i="278" s="1"/>
  <c r="AA30" i="278"/>
  <c r="AB30" i="278" s="1"/>
  <c r="W30" i="278"/>
  <c r="X30" i="278" s="1"/>
  <c r="S30" i="278"/>
  <c r="T30" i="278" s="1"/>
  <c r="K30" i="278"/>
  <c r="L30" i="278" s="1"/>
  <c r="AA29" i="278"/>
  <c r="AB29" i="278" s="1"/>
  <c r="W29" i="278"/>
  <c r="X29" i="278" s="1"/>
  <c r="S29" i="278"/>
  <c r="T29" i="278" s="1"/>
  <c r="K29" i="278"/>
  <c r="O29" i="278" s="1"/>
  <c r="P29" i="278" s="1"/>
  <c r="AA28" i="278"/>
  <c r="AB28" i="278" s="1"/>
  <c r="W28" i="278"/>
  <c r="X28" i="278" s="1"/>
  <c r="S28" i="278"/>
  <c r="T28" i="278" s="1"/>
  <c r="O28" i="278"/>
  <c r="P28" i="278" s="1"/>
  <c r="K28" i="278"/>
  <c r="L28" i="278" s="1"/>
  <c r="AA27" i="278"/>
  <c r="AB27" i="278" s="1"/>
  <c r="X27" i="278"/>
  <c r="W27" i="278"/>
  <c r="S27" i="278"/>
  <c r="T27" i="278" s="1"/>
  <c r="K27" i="278"/>
  <c r="O27" i="278" s="1"/>
  <c r="P27" i="278" s="1"/>
  <c r="AA26" i="278"/>
  <c r="AB26" i="278" s="1"/>
  <c r="W26" i="278"/>
  <c r="X26" i="278" s="1"/>
  <c r="S26" i="278"/>
  <c r="T26" i="278" s="1"/>
  <c r="K26" i="278"/>
  <c r="O26" i="278" s="1"/>
  <c r="P26" i="278" s="1"/>
  <c r="AA25" i="278"/>
  <c r="AB25" i="278" s="1"/>
  <c r="W25" i="278"/>
  <c r="X25" i="278" s="1"/>
  <c r="S25" i="278"/>
  <c r="T25" i="278" s="1"/>
  <c r="K25" i="278"/>
  <c r="O25" i="278" s="1"/>
  <c r="P25" i="278" s="1"/>
  <c r="AA24" i="278"/>
  <c r="AB24" i="278" s="1"/>
  <c r="W24" i="278"/>
  <c r="X24" i="278" s="1"/>
  <c r="S24" i="278"/>
  <c r="T24" i="278" s="1"/>
  <c r="K24" i="278"/>
  <c r="O24" i="278" s="1"/>
  <c r="P24" i="278" s="1"/>
  <c r="AA23" i="278"/>
  <c r="AB23" i="278" s="1"/>
  <c r="W23" i="278"/>
  <c r="X23" i="278" s="1"/>
  <c r="S23" i="278"/>
  <c r="T23" i="278" s="1"/>
  <c r="K23" i="278"/>
  <c r="O23" i="278" s="1"/>
  <c r="P23" i="278" s="1"/>
  <c r="AA22" i="278"/>
  <c r="AB22" i="278" s="1"/>
  <c r="W22" i="278"/>
  <c r="X22" i="278" s="1"/>
  <c r="S22" i="278"/>
  <c r="T22" i="278" s="1"/>
  <c r="K22" i="278"/>
  <c r="O22" i="278" s="1"/>
  <c r="P22" i="278" s="1"/>
  <c r="AB21" i="278"/>
  <c r="AA21" i="278"/>
  <c r="W21" i="278"/>
  <c r="X21" i="278" s="1"/>
  <c r="S21" i="278"/>
  <c r="T21" i="278" s="1"/>
  <c r="K21" i="278"/>
  <c r="O21" i="278" s="1"/>
  <c r="P21" i="278" s="1"/>
  <c r="AA20" i="278"/>
  <c r="AB20" i="278" s="1"/>
  <c r="W20" i="278"/>
  <c r="X20" i="278" s="1"/>
  <c r="S20" i="278"/>
  <c r="T20" i="278" s="1"/>
  <c r="L20" i="278"/>
  <c r="K20" i="278"/>
  <c r="O20" i="278" s="1"/>
  <c r="P20" i="278" s="1"/>
  <c r="AA19" i="278"/>
  <c r="AB19" i="278" s="1"/>
  <c r="W19" i="278"/>
  <c r="X19" i="278" s="1"/>
  <c r="S19" i="278"/>
  <c r="T19" i="278" s="1"/>
  <c r="K19" i="278"/>
  <c r="O19" i="278" s="1"/>
  <c r="P19" i="278" s="1"/>
  <c r="AA18" i="278"/>
  <c r="AB18" i="278" s="1"/>
  <c r="W18" i="278"/>
  <c r="X18" i="278" s="1"/>
  <c r="S18" i="278"/>
  <c r="T18" i="278" s="1"/>
  <c r="K18" i="278"/>
  <c r="O18" i="278" s="1"/>
  <c r="P18" i="278" s="1"/>
  <c r="AA17" i="278"/>
  <c r="AB17" i="278" s="1"/>
  <c r="W17" i="278"/>
  <c r="X17" i="278" s="1"/>
  <c r="S17" i="278"/>
  <c r="T17" i="278" s="1"/>
  <c r="L17" i="278"/>
  <c r="K17" i="278"/>
  <c r="O17" i="278" s="1"/>
  <c r="P17" i="278" s="1"/>
  <c r="AA16" i="278"/>
  <c r="AB16" i="278" s="1"/>
  <c r="W16" i="278"/>
  <c r="X16" i="278" s="1"/>
  <c r="S16" i="278"/>
  <c r="T16" i="278" s="1"/>
  <c r="K16" i="278"/>
  <c r="O16" i="278" s="1"/>
  <c r="P16" i="278" s="1"/>
  <c r="AA15" i="278"/>
  <c r="AB15" i="278" s="1"/>
  <c r="W15" i="278"/>
  <c r="X15" i="278" s="1"/>
  <c r="S15" i="278"/>
  <c r="T15" i="278" s="1"/>
  <c r="K15" i="278"/>
  <c r="O15" i="278" s="1"/>
  <c r="P15" i="278" s="1"/>
  <c r="AA14" i="278"/>
  <c r="AB14" i="278" s="1"/>
  <c r="W14" i="278"/>
  <c r="X14" i="278" s="1"/>
  <c r="T14" i="278"/>
  <c r="S14" i="278"/>
  <c r="L14" i="278"/>
  <c r="K14" i="278"/>
  <c r="O14" i="278" s="1"/>
  <c r="P14" i="278" s="1"/>
  <c r="AA13" i="278"/>
  <c r="AB13" i="278" s="1"/>
  <c r="W13" i="278"/>
  <c r="X13" i="278" s="1"/>
  <c r="S13" i="278"/>
  <c r="T13" i="278" s="1"/>
  <c r="K13" i="278"/>
  <c r="O13" i="278" s="1"/>
  <c r="P13" i="278" s="1"/>
  <c r="AA12" i="278"/>
  <c r="AB12" i="278" s="1"/>
  <c r="W12" i="278"/>
  <c r="X12" i="278" s="1"/>
  <c r="S12" i="278"/>
  <c r="T12" i="278" s="1"/>
  <c r="K12" i="278"/>
  <c r="O12" i="278" s="1"/>
  <c r="P12" i="278" s="1"/>
  <c r="AA11" i="278"/>
  <c r="AB11" i="278" s="1"/>
  <c r="W11" i="278"/>
  <c r="X11" i="278" s="1"/>
  <c r="T11" i="278"/>
  <c r="S11" i="278"/>
  <c r="K11" i="278"/>
  <c r="O11" i="278" s="1"/>
  <c r="P11" i="278" s="1"/>
  <c r="AA10" i="278"/>
  <c r="AB10" i="278" s="1"/>
  <c r="W10" i="278"/>
  <c r="X10" i="278" s="1"/>
  <c r="S10" i="278"/>
  <c r="T10" i="278" s="1"/>
  <c r="K10" i="278"/>
  <c r="O10" i="278" s="1"/>
  <c r="P10" i="278" s="1"/>
  <c r="AA9" i="278"/>
  <c r="AB9" i="278" s="1"/>
  <c r="W9" i="278"/>
  <c r="X9" i="278" s="1"/>
  <c r="S9" i="278"/>
  <c r="T9" i="278" s="1"/>
  <c r="L9" i="278"/>
  <c r="K9" i="278"/>
  <c r="O9" i="278" s="1"/>
  <c r="P9" i="278" s="1"/>
  <c r="AA8" i="278"/>
  <c r="AB8" i="278" s="1"/>
  <c r="X8" i="278"/>
  <c r="W8" i="278"/>
  <c r="S8" i="278"/>
  <c r="T8" i="278" s="1"/>
  <c r="K8" i="278"/>
  <c r="O8" i="278" s="1"/>
  <c r="P8" i="278" s="1"/>
  <c r="AB30" i="277"/>
  <c r="AA30" i="277"/>
  <c r="W30" i="277"/>
  <c r="X30" i="277" s="1"/>
  <c r="S30" i="277"/>
  <c r="T30" i="277" s="1"/>
  <c r="K30" i="277"/>
  <c r="L30" i="277" s="1"/>
  <c r="AA29" i="277"/>
  <c r="AB29" i="277" s="1"/>
  <c r="W29" i="277"/>
  <c r="X29" i="277" s="1"/>
  <c r="S29" i="277"/>
  <c r="T29" i="277" s="1"/>
  <c r="K29" i="277"/>
  <c r="O29" i="277" s="1"/>
  <c r="P29" i="277" s="1"/>
  <c r="AA28" i="277"/>
  <c r="AB28" i="277" s="1"/>
  <c r="W28" i="277"/>
  <c r="X28" i="277" s="1"/>
  <c r="S28" i="277"/>
  <c r="T28" i="277" s="1"/>
  <c r="K28" i="277"/>
  <c r="O28" i="277" s="1"/>
  <c r="P28" i="277" s="1"/>
  <c r="AA27" i="277"/>
  <c r="AB27" i="277" s="1"/>
  <c r="W27" i="277"/>
  <c r="X27" i="277" s="1"/>
  <c r="S27" i="277"/>
  <c r="T27" i="277" s="1"/>
  <c r="O27" i="277"/>
  <c r="P27" i="277" s="1"/>
  <c r="L27" i="277"/>
  <c r="K27" i="277"/>
  <c r="AA26" i="277"/>
  <c r="AB26" i="277" s="1"/>
  <c r="X26" i="277"/>
  <c r="W26" i="277"/>
  <c r="S26" i="277"/>
  <c r="T26" i="277" s="1"/>
  <c r="K26" i="277"/>
  <c r="AB25" i="277"/>
  <c r="AA25" i="277"/>
  <c r="W25" i="277"/>
  <c r="X25" i="277" s="1"/>
  <c r="S25" i="277"/>
  <c r="T25" i="277" s="1"/>
  <c r="K25" i="277"/>
  <c r="L25" i="277" s="1"/>
  <c r="AA24" i="277"/>
  <c r="AB24" i="277" s="1"/>
  <c r="W24" i="277"/>
  <c r="X24" i="277" s="1"/>
  <c r="S24" i="277"/>
  <c r="T24" i="277" s="1"/>
  <c r="K24" i="277"/>
  <c r="AA23" i="277"/>
  <c r="AB23" i="277" s="1"/>
  <c r="W23" i="277"/>
  <c r="X23" i="277" s="1"/>
  <c r="S23" i="277"/>
  <c r="T23" i="277" s="1"/>
  <c r="O23" i="277"/>
  <c r="P23" i="277" s="1"/>
  <c r="K23" i="277"/>
  <c r="L23" i="277" s="1"/>
  <c r="AA22" i="277"/>
  <c r="AB22" i="277" s="1"/>
  <c r="W22" i="277"/>
  <c r="X22" i="277" s="1"/>
  <c r="S22" i="277"/>
  <c r="T22" i="277" s="1"/>
  <c r="K22" i="277"/>
  <c r="O22" i="277" s="1"/>
  <c r="P22" i="277" s="1"/>
  <c r="AA21" i="277"/>
  <c r="AB21" i="277" s="1"/>
  <c r="W21" i="277"/>
  <c r="X21" i="277" s="1"/>
  <c r="T21" i="277"/>
  <c r="S21" i="277"/>
  <c r="K21" i="277"/>
  <c r="O21" i="277" s="1"/>
  <c r="P21" i="277" s="1"/>
  <c r="AA20" i="277"/>
  <c r="AB20" i="277" s="1"/>
  <c r="W20" i="277"/>
  <c r="X20" i="277" s="1"/>
  <c r="S20" i="277"/>
  <c r="T20" i="277" s="1"/>
  <c r="K20" i="277"/>
  <c r="L20" i="277" s="1"/>
  <c r="AA19" i="277"/>
  <c r="AB19" i="277" s="1"/>
  <c r="X19" i="277"/>
  <c r="W19" i="277"/>
  <c r="S19" i="277"/>
  <c r="T19" i="277" s="1"/>
  <c r="K19" i="277"/>
  <c r="O19" i="277" s="1"/>
  <c r="P19" i="277" s="1"/>
  <c r="AA18" i="277"/>
  <c r="AB18" i="277" s="1"/>
  <c r="W18" i="277"/>
  <c r="X18" i="277" s="1"/>
  <c r="S18" i="277"/>
  <c r="T18" i="277" s="1"/>
  <c r="K18" i="277"/>
  <c r="O18" i="277" s="1"/>
  <c r="P18" i="277" s="1"/>
  <c r="AA17" i="277"/>
  <c r="AB17" i="277" s="1"/>
  <c r="W17" i="277"/>
  <c r="X17" i="277" s="1"/>
  <c r="S17" i="277"/>
  <c r="T17" i="277" s="1"/>
  <c r="K17" i="277"/>
  <c r="O17" i="277" s="1"/>
  <c r="P17" i="277" s="1"/>
  <c r="AA16" i="277"/>
  <c r="AB16" i="277" s="1"/>
  <c r="X16" i="277"/>
  <c r="W16" i="277"/>
  <c r="S16" i="277"/>
  <c r="T16" i="277" s="1"/>
  <c r="K16" i="277"/>
  <c r="L16" i="277" s="1"/>
  <c r="AA15" i="277"/>
  <c r="AB15" i="277" s="1"/>
  <c r="W15" i="277"/>
  <c r="X15" i="277" s="1"/>
  <c r="S15" i="277"/>
  <c r="T15" i="277" s="1"/>
  <c r="K15" i="277"/>
  <c r="O15" i="277" s="1"/>
  <c r="P15" i="277" s="1"/>
  <c r="AA14" i="277"/>
  <c r="AB14" i="277" s="1"/>
  <c r="W14" i="277"/>
  <c r="X14" i="277" s="1"/>
  <c r="S14" i="277"/>
  <c r="T14" i="277" s="1"/>
  <c r="K14" i="277"/>
  <c r="O14" i="277" s="1"/>
  <c r="P14" i="277" s="1"/>
  <c r="AA13" i="277"/>
  <c r="AB13" i="277" s="1"/>
  <c r="W13" i="277"/>
  <c r="X13" i="277" s="1"/>
  <c r="T13" i="277"/>
  <c r="S13" i="277"/>
  <c r="K13" i="277"/>
  <c r="O13" i="277" s="1"/>
  <c r="P13" i="277" s="1"/>
  <c r="AA12" i="277"/>
  <c r="AB12" i="277" s="1"/>
  <c r="W12" i="277"/>
  <c r="X12" i="277" s="1"/>
  <c r="T12" i="277"/>
  <c r="S12" i="277"/>
  <c r="K12" i="277"/>
  <c r="L12" i="277" s="1"/>
  <c r="AB11" i="277"/>
  <c r="AA11" i="277"/>
  <c r="W11" i="277"/>
  <c r="X11" i="277" s="1"/>
  <c r="S11" i="277"/>
  <c r="T11" i="277" s="1"/>
  <c r="K11" i="277"/>
  <c r="O11" i="277" s="1"/>
  <c r="P11" i="277" s="1"/>
  <c r="AB10" i="277"/>
  <c r="AA10" i="277"/>
  <c r="W10" i="277"/>
  <c r="X10" i="277" s="1"/>
  <c r="S10" i="277"/>
  <c r="T10" i="277" s="1"/>
  <c r="K10" i="277"/>
  <c r="O10" i="277" s="1"/>
  <c r="P10" i="277" s="1"/>
  <c r="AA9" i="277"/>
  <c r="AB9" i="277" s="1"/>
  <c r="W9" i="277"/>
  <c r="X9" i="277" s="1"/>
  <c r="T9" i="277"/>
  <c r="S9" i="277"/>
  <c r="K9" i="277"/>
  <c r="O9" i="277" s="1"/>
  <c r="P9" i="277" s="1"/>
  <c r="AA8" i="277"/>
  <c r="AB8" i="277" s="1"/>
  <c r="W8" i="277"/>
  <c r="X8" i="277" s="1"/>
  <c r="S8" i="277"/>
  <c r="T8" i="277" s="1"/>
  <c r="P8" i="277"/>
  <c r="O8" i="277"/>
  <c r="K8" i="277"/>
  <c r="L8" i="277" s="1"/>
  <c r="AA76" i="276"/>
  <c r="AB76" i="276" s="1"/>
  <c r="W76" i="276"/>
  <c r="X76" i="276" s="1"/>
  <c r="S76" i="276"/>
  <c r="T76" i="276" s="1"/>
  <c r="O76" i="276"/>
  <c r="P76" i="276" s="1"/>
  <c r="L76" i="276"/>
  <c r="AA75" i="276"/>
  <c r="AB75" i="276" s="1"/>
  <c r="W75" i="276"/>
  <c r="X75" i="276" s="1"/>
  <c r="S75" i="276"/>
  <c r="T75" i="276" s="1"/>
  <c r="O75" i="276"/>
  <c r="P75" i="276" s="1"/>
  <c r="L75" i="276"/>
  <c r="AA74" i="276"/>
  <c r="AB74" i="276" s="1"/>
  <c r="W74" i="276"/>
  <c r="X74" i="276" s="1"/>
  <c r="S74" i="276"/>
  <c r="T74" i="276" s="1"/>
  <c r="O74" i="276"/>
  <c r="P74" i="276" s="1"/>
  <c r="K73" i="276"/>
  <c r="AA70" i="276"/>
  <c r="AB70" i="276" s="1"/>
  <c r="W70" i="276"/>
  <c r="X70" i="276" s="1"/>
  <c r="S70" i="276"/>
  <c r="T70" i="276" s="1"/>
  <c r="K70" i="276"/>
  <c r="O70" i="276" s="1"/>
  <c r="P70" i="276" s="1"/>
  <c r="AA69" i="276"/>
  <c r="AB69" i="276" s="1"/>
  <c r="W69" i="276"/>
  <c r="X69" i="276" s="1"/>
  <c r="S69" i="276"/>
  <c r="T69" i="276" s="1"/>
  <c r="K69" i="276"/>
  <c r="O69" i="276" s="1"/>
  <c r="P69" i="276" s="1"/>
  <c r="AA68" i="276"/>
  <c r="AB68" i="276" s="1"/>
  <c r="W68" i="276"/>
  <c r="X68" i="276" s="1"/>
  <c r="S68" i="276"/>
  <c r="T68" i="276" s="1"/>
  <c r="K68" i="276"/>
  <c r="O68" i="276" s="1"/>
  <c r="P68" i="276" s="1"/>
  <c r="AA67" i="276"/>
  <c r="AB67" i="276" s="1"/>
  <c r="X67" i="276"/>
  <c r="W67" i="276"/>
  <c r="S67" i="276"/>
  <c r="T67" i="276" s="1"/>
  <c r="K67" i="276"/>
  <c r="O67" i="276" s="1"/>
  <c r="P67" i="276" s="1"/>
  <c r="AA66" i="276"/>
  <c r="AB66" i="276" s="1"/>
  <c r="W66" i="276"/>
  <c r="X66" i="276" s="1"/>
  <c r="S66" i="276"/>
  <c r="T66" i="276" s="1"/>
  <c r="L66" i="276"/>
  <c r="K66" i="276"/>
  <c r="O66" i="276" s="1"/>
  <c r="P66" i="276" s="1"/>
  <c r="AA65" i="276"/>
  <c r="AB65" i="276" s="1"/>
  <c r="W65" i="276"/>
  <c r="X65" i="276" s="1"/>
  <c r="S65" i="276"/>
  <c r="T65" i="276" s="1"/>
  <c r="K65" i="276"/>
  <c r="O65" i="276" s="1"/>
  <c r="P65" i="276" s="1"/>
  <c r="AA64" i="276"/>
  <c r="AB64" i="276" s="1"/>
  <c r="W64" i="276"/>
  <c r="X64" i="276" s="1"/>
  <c r="S64" i="276"/>
  <c r="T64" i="276" s="1"/>
  <c r="K64" i="276"/>
  <c r="O64" i="276" s="1"/>
  <c r="P64" i="276" s="1"/>
  <c r="AA63" i="276"/>
  <c r="AB63" i="276" s="1"/>
  <c r="X63" i="276"/>
  <c r="W63" i="276"/>
  <c r="S63" i="276"/>
  <c r="T63" i="276" s="1"/>
  <c r="K63" i="276"/>
  <c r="O63" i="276" s="1"/>
  <c r="P63" i="276" s="1"/>
  <c r="AB62" i="276"/>
  <c r="AA62" i="276"/>
  <c r="W62" i="276"/>
  <c r="X62" i="276" s="1"/>
  <c r="S62" i="276"/>
  <c r="T62" i="276" s="1"/>
  <c r="K62" i="276"/>
  <c r="O62" i="276" s="1"/>
  <c r="P62" i="276" s="1"/>
  <c r="AA61" i="276"/>
  <c r="AB61" i="276" s="1"/>
  <c r="X61" i="276"/>
  <c r="W61" i="276"/>
  <c r="S61" i="276"/>
  <c r="T61" i="276" s="1"/>
  <c r="K61" i="276"/>
  <c r="L61" i="276" s="1"/>
  <c r="AA60" i="276"/>
  <c r="AB60" i="276" s="1"/>
  <c r="W60" i="276"/>
  <c r="X60" i="276" s="1"/>
  <c r="S60" i="276"/>
  <c r="T60" i="276" s="1"/>
  <c r="K60" i="276"/>
  <c r="O60" i="276" s="1"/>
  <c r="P60" i="276" s="1"/>
  <c r="AA59" i="276"/>
  <c r="AB59" i="276" s="1"/>
  <c r="W59" i="276"/>
  <c r="X59" i="276" s="1"/>
  <c r="S59" i="276"/>
  <c r="T59" i="276" s="1"/>
  <c r="K59" i="276"/>
  <c r="O59" i="276" s="1"/>
  <c r="P59" i="276" s="1"/>
  <c r="AA58" i="276"/>
  <c r="AB58" i="276" s="1"/>
  <c r="W58" i="276"/>
  <c r="X58" i="276" s="1"/>
  <c r="S58" i="276"/>
  <c r="T58" i="276" s="1"/>
  <c r="K58" i="276"/>
  <c r="O58" i="276" s="1"/>
  <c r="P58" i="276" s="1"/>
  <c r="AA57" i="276"/>
  <c r="AB57" i="276" s="1"/>
  <c r="W57" i="276"/>
  <c r="X57" i="276" s="1"/>
  <c r="S57" i="276"/>
  <c r="T57" i="276" s="1"/>
  <c r="K57" i="276"/>
  <c r="L57" i="276" s="1"/>
  <c r="AA56" i="276"/>
  <c r="AB56" i="276" s="1"/>
  <c r="W56" i="276"/>
  <c r="X56" i="276" s="1"/>
  <c r="S56" i="276"/>
  <c r="T56" i="276" s="1"/>
  <c r="L56" i="276"/>
  <c r="K56" i="276"/>
  <c r="O56" i="276" s="1"/>
  <c r="P56" i="276" s="1"/>
  <c r="AA55" i="276"/>
  <c r="AB55" i="276" s="1"/>
  <c r="W55" i="276"/>
  <c r="X55" i="276" s="1"/>
  <c r="S55" i="276"/>
  <c r="T55" i="276" s="1"/>
  <c r="K55" i="276"/>
  <c r="O55" i="276" s="1"/>
  <c r="P55" i="276" s="1"/>
  <c r="AA54" i="276"/>
  <c r="AB54" i="276" s="1"/>
  <c r="W54" i="276"/>
  <c r="X54" i="276" s="1"/>
  <c r="S54" i="276"/>
  <c r="T54" i="276" s="1"/>
  <c r="K54" i="276"/>
  <c r="L54" i="276" s="1"/>
  <c r="AA53" i="276"/>
  <c r="AB53" i="276" s="1"/>
  <c r="W53" i="276"/>
  <c r="X53" i="276" s="1"/>
  <c r="S53" i="276"/>
  <c r="T53" i="276" s="1"/>
  <c r="K53" i="276"/>
  <c r="L53" i="276" s="1"/>
  <c r="AA52" i="276"/>
  <c r="AB52" i="276" s="1"/>
  <c r="W52" i="276"/>
  <c r="X52" i="276" s="1"/>
  <c r="S52" i="276"/>
  <c r="T52" i="276" s="1"/>
  <c r="K52" i="276"/>
  <c r="O52" i="276" s="1"/>
  <c r="P52" i="276" s="1"/>
  <c r="AA51" i="276"/>
  <c r="AB51" i="276" s="1"/>
  <c r="W51" i="276"/>
  <c r="X51" i="276" s="1"/>
  <c r="S51" i="276"/>
  <c r="T51" i="276" s="1"/>
  <c r="K51" i="276"/>
  <c r="O51" i="276" s="1"/>
  <c r="P51" i="276" s="1"/>
  <c r="AA50" i="276"/>
  <c r="AB50" i="276" s="1"/>
  <c r="W50" i="276"/>
  <c r="X50" i="276" s="1"/>
  <c r="S50" i="276"/>
  <c r="T50" i="276" s="1"/>
  <c r="K50" i="276"/>
  <c r="O50" i="276" s="1"/>
  <c r="P50" i="276" s="1"/>
  <c r="AA49" i="276"/>
  <c r="AB49" i="276" s="1"/>
  <c r="X49" i="276"/>
  <c r="W49" i="276"/>
  <c r="S49" i="276"/>
  <c r="T49" i="276" s="1"/>
  <c r="K49" i="276"/>
  <c r="L49" i="276" s="1"/>
  <c r="AA48" i="276"/>
  <c r="AB48" i="276" s="1"/>
  <c r="W48" i="276"/>
  <c r="X48" i="276" s="1"/>
  <c r="T48" i="276"/>
  <c r="S48" i="276"/>
  <c r="K48" i="276"/>
  <c r="O48" i="276" s="1"/>
  <c r="P48" i="276" s="1"/>
  <c r="AA47" i="276"/>
  <c r="AB47" i="276" s="1"/>
  <c r="W47" i="276"/>
  <c r="X47" i="276" s="1"/>
  <c r="S47" i="276"/>
  <c r="T47" i="276" s="1"/>
  <c r="K47" i="276"/>
  <c r="O47" i="276" s="1"/>
  <c r="P47" i="276" s="1"/>
  <c r="AA46" i="276"/>
  <c r="AB46" i="276" s="1"/>
  <c r="W46" i="276"/>
  <c r="X46" i="276" s="1"/>
  <c r="S46" i="276"/>
  <c r="T46" i="276" s="1"/>
  <c r="K46" i="276"/>
  <c r="O46" i="276" s="1"/>
  <c r="P46" i="276" s="1"/>
  <c r="AA45" i="276"/>
  <c r="AB45" i="276" s="1"/>
  <c r="W45" i="276"/>
  <c r="X45" i="276" s="1"/>
  <c r="S45" i="276"/>
  <c r="T45" i="276" s="1"/>
  <c r="K45" i="276"/>
  <c r="L45" i="276" s="1"/>
  <c r="AB44" i="276"/>
  <c r="AA44" i="276"/>
  <c r="W44" i="276"/>
  <c r="X44" i="276" s="1"/>
  <c r="S44" i="276"/>
  <c r="T44" i="276" s="1"/>
  <c r="K44" i="276"/>
  <c r="O44" i="276" s="1"/>
  <c r="P44" i="276" s="1"/>
  <c r="AA43" i="276"/>
  <c r="AB43" i="276" s="1"/>
  <c r="W43" i="276"/>
  <c r="X43" i="276" s="1"/>
  <c r="S43" i="276"/>
  <c r="T43" i="276" s="1"/>
  <c r="K43" i="276"/>
  <c r="O43" i="276" s="1"/>
  <c r="P43" i="276" s="1"/>
  <c r="AA42" i="276"/>
  <c r="AB42" i="276" s="1"/>
  <c r="W42" i="276"/>
  <c r="X42" i="276" s="1"/>
  <c r="S42" i="276"/>
  <c r="T42" i="276" s="1"/>
  <c r="K42" i="276"/>
  <c r="O42" i="276" s="1"/>
  <c r="P42" i="276" s="1"/>
  <c r="AA41" i="276"/>
  <c r="AB41" i="276" s="1"/>
  <c r="W41" i="276"/>
  <c r="X41" i="276" s="1"/>
  <c r="S41" i="276"/>
  <c r="T41" i="276" s="1"/>
  <c r="K41" i="276"/>
  <c r="L41" i="276" s="1"/>
  <c r="AA40" i="276"/>
  <c r="AB40" i="276" s="1"/>
  <c r="W40" i="276"/>
  <c r="X40" i="276" s="1"/>
  <c r="T40" i="276"/>
  <c r="S40" i="276"/>
  <c r="O40" i="276"/>
  <c r="P40" i="276" s="1"/>
  <c r="K40" i="276"/>
  <c r="L40" i="276" s="1"/>
  <c r="AA39" i="276"/>
  <c r="AB39" i="276" s="1"/>
  <c r="W39" i="276"/>
  <c r="X39" i="276" s="1"/>
  <c r="S39" i="276"/>
  <c r="T39" i="276" s="1"/>
  <c r="K39" i="276"/>
  <c r="O39" i="276" s="1"/>
  <c r="P39" i="276" s="1"/>
  <c r="AA38" i="276"/>
  <c r="AB38" i="276" s="1"/>
  <c r="W38" i="276"/>
  <c r="X38" i="276" s="1"/>
  <c r="S38" i="276"/>
  <c r="T38" i="276" s="1"/>
  <c r="K38" i="276"/>
  <c r="O38" i="276" s="1"/>
  <c r="P38" i="276" s="1"/>
  <c r="AA37" i="276"/>
  <c r="AB37" i="276" s="1"/>
  <c r="W37" i="276"/>
  <c r="X37" i="276" s="1"/>
  <c r="S37" i="276"/>
  <c r="T37" i="276" s="1"/>
  <c r="K37" i="276"/>
  <c r="O37" i="276" s="1"/>
  <c r="P37" i="276" s="1"/>
  <c r="AA36" i="276"/>
  <c r="AB36" i="276" s="1"/>
  <c r="W36" i="276"/>
  <c r="X36" i="276" s="1"/>
  <c r="S36" i="276"/>
  <c r="T36" i="276" s="1"/>
  <c r="K36" i="276"/>
  <c r="O36" i="276" s="1"/>
  <c r="P36" i="276" s="1"/>
  <c r="AA35" i="276"/>
  <c r="AB35" i="276" s="1"/>
  <c r="X35" i="276"/>
  <c r="W35" i="276"/>
  <c r="S35" i="276"/>
  <c r="T35" i="276" s="1"/>
  <c r="K35" i="276"/>
  <c r="O35" i="276" s="1"/>
  <c r="P35" i="276" s="1"/>
  <c r="AA34" i="276"/>
  <c r="AB34" i="276" s="1"/>
  <c r="W34" i="276"/>
  <c r="X34" i="276" s="1"/>
  <c r="S34" i="276"/>
  <c r="T34" i="276" s="1"/>
  <c r="K34" i="276"/>
  <c r="O34" i="276" s="1"/>
  <c r="P34" i="276" s="1"/>
  <c r="AA33" i="276"/>
  <c r="AB33" i="276" s="1"/>
  <c r="W33" i="276"/>
  <c r="X33" i="276" s="1"/>
  <c r="S33" i="276"/>
  <c r="T33" i="276" s="1"/>
  <c r="K33" i="276"/>
  <c r="O33" i="276" s="1"/>
  <c r="P33" i="276" s="1"/>
  <c r="AA32" i="276"/>
  <c r="AB32" i="276" s="1"/>
  <c r="W32" i="276"/>
  <c r="X32" i="276" s="1"/>
  <c r="S32" i="276"/>
  <c r="T32" i="276" s="1"/>
  <c r="O32" i="276"/>
  <c r="P32" i="276" s="1"/>
  <c r="K32" i="276"/>
  <c r="L32" i="276" s="1"/>
  <c r="AA31" i="276"/>
  <c r="AB31" i="276" s="1"/>
  <c r="W31" i="276"/>
  <c r="X31" i="276" s="1"/>
  <c r="S31" i="276"/>
  <c r="T31" i="276" s="1"/>
  <c r="K31" i="276"/>
  <c r="L31" i="276" s="1"/>
  <c r="AA30" i="276"/>
  <c r="AB30" i="276" s="1"/>
  <c r="W30" i="276"/>
  <c r="X30" i="276" s="1"/>
  <c r="S30" i="276"/>
  <c r="T30" i="276" s="1"/>
  <c r="K30" i="276"/>
  <c r="O30" i="276" s="1"/>
  <c r="P30" i="276" s="1"/>
  <c r="AA29" i="276"/>
  <c r="AB29" i="276" s="1"/>
  <c r="W29" i="276"/>
  <c r="X29" i="276" s="1"/>
  <c r="S29" i="276"/>
  <c r="T29" i="276" s="1"/>
  <c r="K29" i="276"/>
  <c r="O29" i="276" s="1"/>
  <c r="P29" i="276" s="1"/>
  <c r="AA28" i="276"/>
  <c r="AB28" i="276" s="1"/>
  <c r="W28" i="276"/>
  <c r="X28" i="276" s="1"/>
  <c r="S28" i="276"/>
  <c r="T28" i="276" s="1"/>
  <c r="K28" i="276"/>
  <c r="L28" i="276" s="1"/>
  <c r="AA27" i="276"/>
  <c r="AB27" i="276" s="1"/>
  <c r="W27" i="276"/>
  <c r="X27" i="276" s="1"/>
  <c r="S27" i="276"/>
  <c r="T27" i="276" s="1"/>
  <c r="K27" i="276"/>
  <c r="L27" i="276" s="1"/>
  <c r="AA26" i="276"/>
  <c r="AB26" i="276" s="1"/>
  <c r="W26" i="276"/>
  <c r="X26" i="276" s="1"/>
  <c r="S26" i="276"/>
  <c r="T26" i="276" s="1"/>
  <c r="O26" i="276"/>
  <c r="P26" i="276" s="1"/>
  <c r="K26" i="276"/>
  <c r="L26" i="276" s="1"/>
  <c r="AA25" i="276"/>
  <c r="AB25" i="276" s="1"/>
  <c r="W25" i="276"/>
  <c r="X25" i="276" s="1"/>
  <c r="S25" i="276"/>
  <c r="T25" i="276" s="1"/>
  <c r="K25" i="276"/>
  <c r="O25" i="276" s="1"/>
  <c r="P25" i="276" s="1"/>
  <c r="AA24" i="276"/>
  <c r="AB24" i="276" s="1"/>
  <c r="W24" i="276"/>
  <c r="X24" i="276" s="1"/>
  <c r="S24" i="276"/>
  <c r="T24" i="276" s="1"/>
  <c r="K24" i="276"/>
  <c r="L24" i="276" s="1"/>
  <c r="AA23" i="276"/>
  <c r="AB23" i="276" s="1"/>
  <c r="X23" i="276"/>
  <c r="W23" i="276"/>
  <c r="S23" i="276"/>
  <c r="T23" i="276" s="1"/>
  <c r="K23" i="276"/>
  <c r="L23" i="276" s="1"/>
  <c r="AA22" i="276"/>
  <c r="AB22" i="276" s="1"/>
  <c r="W22" i="276"/>
  <c r="X22" i="276" s="1"/>
  <c r="S22" i="276"/>
  <c r="T22" i="276" s="1"/>
  <c r="L22" i="276"/>
  <c r="K22" i="276"/>
  <c r="O22" i="276" s="1"/>
  <c r="P22" i="276" s="1"/>
  <c r="AA21" i="276"/>
  <c r="AB21" i="276" s="1"/>
  <c r="W21" i="276"/>
  <c r="X21" i="276" s="1"/>
  <c r="S21" i="276"/>
  <c r="T21" i="276" s="1"/>
  <c r="K21" i="276"/>
  <c r="O21" i="276" s="1"/>
  <c r="P21" i="276" s="1"/>
  <c r="AA20" i="276"/>
  <c r="AB20" i="276" s="1"/>
  <c r="W20" i="276"/>
  <c r="X20" i="276" s="1"/>
  <c r="S20" i="276"/>
  <c r="T20" i="276" s="1"/>
  <c r="K20" i="276"/>
  <c r="O20" i="276" s="1"/>
  <c r="P20" i="276" s="1"/>
  <c r="AA19" i="276"/>
  <c r="AB19" i="276" s="1"/>
  <c r="X19" i="276"/>
  <c r="W19" i="276"/>
  <c r="S19" i="276"/>
  <c r="T19" i="276" s="1"/>
  <c r="K19" i="276"/>
  <c r="O19" i="276" s="1"/>
  <c r="P19" i="276" s="1"/>
  <c r="AA18" i="276"/>
  <c r="AB18" i="276" s="1"/>
  <c r="W18" i="276"/>
  <c r="X18" i="276" s="1"/>
  <c r="S18" i="276"/>
  <c r="T18" i="276" s="1"/>
  <c r="K18" i="276"/>
  <c r="O18" i="276" s="1"/>
  <c r="P18" i="276" s="1"/>
  <c r="AA17" i="276"/>
  <c r="AB17" i="276" s="1"/>
  <c r="W17" i="276"/>
  <c r="X17" i="276" s="1"/>
  <c r="S17" i="276"/>
  <c r="T17" i="276" s="1"/>
  <c r="K17" i="276"/>
  <c r="O17" i="276" s="1"/>
  <c r="P17" i="276" s="1"/>
  <c r="AA16" i="276"/>
  <c r="AB16" i="276" s="1"/>
  <c r="W16" i="276"/>
  <c r="X16" i="276" s="1"/>
  <c r="S16" i="276"/>
  <c r="T16" i="276" s="1"/>
  <c r="O16" i="276"/>
  <c r="P16" i="276" s="1"/>
  <c r="K16" i="276"/>
  <c r="L16" i="276" s="1"/>
  <c r="AA15" i="276"/>
  <c r="AB15" i="276" s="1"/>
  <c r="W15" i="276"/>
  <c r="X15" i="276" s="1"/>
  <c r="S15" i="276"/>
  <c r="T15" i="276" s="1"/>
  <c r="K15" i="276"/>
  <c r="L15" i="276" s="1"/>
  <c r="AA14" i="276"/>
  <c r="AB14" i="276" s="1"/>
  <c r="W14" i="276"/>
  <c r="X14" i="276" s="1"/>
  <c r="S14" i="276"/>
  <c r="T14" i="276" s="1"/>
  <c r="K14" i="276"/>
  <c r="O14" i="276" s="1"/>
  <c r="P14" i="276" s="1"/>
  <c r="AA13" i="276"/>
  <c r="AB13" i="276" s="1"/>
  <c r="W13" i="276"/>
  <c r="X13" i="276" s="1"/>
  <c r="S13" i="276"/>
  <c r="T13" i="276" s="1"/>
  <c r="K13" i="276"/>
  <c r="O13" i="276" s="1"/>
  <c r="P13" i="276" s="1"/>
  <c r="AA12" i="276"/>
  <c r="AB12" i="276" s="1"/>
  <c r="W12" i="276"/>
  <c r="X12" i="276" s="1"/>
  <c r="S12" i="276"/>
  <c r="T12" i="276" s="1"/>
  <c r="K12" i="276"/>
  <c r="L12" i="276" s="1"/>
  <c r="AA11" i="276"/>
  <c r="AB11" i="276" s="1"/>
  <c r="W11" i="276"/>
  <c r="X11" i="276" s="1"/>
  <c r="S11" i="276"/>
  <c r="T11" i="276" s="1"/>
  <c r="K11" i="276"/>
  <c r="L11" i="276" s="1"/>
  <c r="AA10" i="276"/>
  <c r="AB10" i="276" s="1"/>
  <c r="W10" i="276"/>
  <c r="X10" i="276" s="1"/>
  <c r="S10" i="276"/>
  <c r="T10" i="276" s="1"/>
  <c r="K10" i="276"/>
  <c r="O10" i="276" s="1"/>
  <c r="P10" i="276" s="1"/>
  <c r="AA9" i="276"/>
  <c r="AB9" i="276" s="1"/>
  <c r="W9" i="276"/>
  <c r="X9" i="276" s="1"/>
  <c r="S9" i="276"/>
  <c r="T9" i="276" s="1"/>
  <c r="K9" i="276"/>
  <c r="O9" i="276" s="1"/>
  <c r="P9" i="276" s="1"/>
  <c r="AA8" i="276"/>
  <c r="AB8" i="276" s="1"/>
  <c r="W8" i="276"/>
  <c r="X8" i="276" s="1"/>
  <c r="S8" i="276"/>
  <c r="T8" i="276" s="1"/>
  <c r="K8" i="276"/>
  <c r="L8" i="276" s="1"/>
  <c r="AA19" i="93"/>
  <c r="AB19" i="93" s="1"/>
  <c r="W19" i="93"/>
  <c r="X19" i="93" s="1"/>
  <c r="S19" i="93"/>
  <c r="T19" i="93" s="1"/>
  <c r="O19" i="93"/>
  <c r="P19" i="93" s="1"/>
  <c r="AA18" i="93"/>
  <c r="AB18" i="93" s="1"/>
  <c r="W18" i="93"/>
  <c r="X18" i="93" s="1"/>
  <c r="S18" i="93"/>
  <c r="T18" i="93" s="1"/>
  <c r="O18" i="93"/>
  <c r="P18" i="93" s="1"/>
  <c r="AA17" i="93"/>
  <c r="AB17" i="93" s="1"/>
  <c r="W17" i="93"/>
  <c r="X17" i="93" s="1"/>
  <c r="S17" i="93"/>
  <c r="T17" i="93" s="1"/>
  <c r="O17" i="93"/>
  <c r="P17" i="93" s="1"/>
  <c r="AA16" i="93"/>
  <c r="AB16" i="93" s="1"/>
  <c r="W16" i="93"/>
  <c r="X16" i="93" s="1"/>
  <c r="S16" i="93"/>
  <c r="T16" i="93" s="1"/>
  <c r="O16" i="93"/>
  <c r="P16" i="93" s="1"/>
  <c r="AA15" i="93"/>
  <c r="AB15" i="93" s="1"/>
  <c r="W15" i="93"/>
  <c r="X15" i="93" s="1"/>
  <c r="S15" i="93"/>
  <c r="T15" i="93" s="1"/>
  <c r="O15" i="93"/>
  <c r="P15" i="93" s="1"/>
  <c r="AA14" i="93"/>
  <c r="AB14" i="93" s="1"/>
  <c r="W14" i="93"/>
  <c r="X14" i="93" s="1"/>
  <c r="S14" i="93"/>
  <c r="T14" i="93" s="1"/>
  <c r="O14" i="93"/>
  <c r="P14" i="93" s="1"/>
  <c r="AA13" i="93"/>
  <c r="AB13" i="93" s="1"/>
  <c r="W13" i="93"/>
  <c r="X13" i="93" s="1"/>
  <c r="S13" i="93"/>
  <c r="T13" i="93" s="1"/>
  <c r="O13" i="93"/>
  <c r="P13" i="93" s="1"/>
  <c r="AA12" i="93"/>
  <c r="AB12" i="93" s="1"/>
  <c r="W12" i="93"/>
  <c r="X12" i="93" s="1"/>
  <c r="S12" i="93"/>
  <c r="T12" i="93" s="1"/>
  <c r="O12" i="93"/>
  <c r="P12" i="93" s="1"/>
  <c r="AA11" i="93"/>
  <c r="AB11" i="93" s="1"/>
  <c r="W11" i="93"/>
  <c r="X11" i="93" s="1"/>
  <c r="S11" i="93"/>
  <c r="T11" i="93" s="1"/>
  <c r="O11" i="93"/>
  <c r="P11" i="93" s="1"/>
  <c r="AA10" i="93"/>
  <c r="AB10" i="93" s="1"/>
  <c r="W10" i="93"/>
  <c r="X10" i="93" s="1"/>
  <c r="S10" i="93"/>
  <c r="T10" i="93" s="1"/>
  <c r="O10" i="93"/>
  <c r="P10" i="93" s="1"/>
  <c r="AA9" i="93"/>
  <c r="AB9" i="93" s="1"/>
  <c r="W9" i="93"/>
  <c r="X9" i="93" s="1"/>
  <c r="S9" i="93"/>
  <c r="T9" i="93" s="1"/>
  <c r="O9" i="93"/>
  <c r="P9" i="93" s="1"/>
  <c r="AA8" i="93"/>
  <c r="AB8" i="93" s="1"/>
  <c r="W8" i="93"/>
  <c r="X8" i="93" s="1"/>
  <c r="S8" i="93"/>
  <c r="T8" i="93" s="1"/>
  <c r="O8" i="93"/>
  <c r="P8" i="93" s="1"/>
  <c r="Z43" i="24"/>
  <c r="AA43" i="24" s="1"/>
  <c r="V43" i="24"/>
  <c r="W43" i="24" s="1"/>
  <c r="R43" i="24"/>
  <c r="S43" i="24" s="1"/>
  <c r="N43" i="24"/>
  <c r="O43" i="24" s="1"/>
  <c r="Z42" i="24"/>
  <c r="AA42" i="24" s="1"/>
  <c r="V42" i="24"/>
  <c r="W42" i="24" s="1"/>
  <c r="R42" i="24"/>
  <c r="S42" i="24" s="1"/>
  <c r="N42" i="24"/>
  <c r="O42" i="24" s="1"/>
  <c r="Z41" i="24"/>
  <c r="AA41" i="24" s="1"/>
  <c r="V41" i="24"/>
  <c r="W41" i="24" s="1"/>
  <c r="R41" i="24"/>
  <c r="S41" i="24" s="1"/>
  <c r="N41" i="24"/>
  <c r="O41" i="24" s="1"/>
  <c r="Z40" i="24"/>
  <c r="AA40" i="24" s="1"/>
  <c r="V40" i="24"/>
  <c r="W40" i="24" s="1"/>
  <c r="R40" i="24"/>
  <c r="S40" i="24" s="1"/>
  <c r="N40" i="24"/>
  <c r="O40" i="24" s="1"/>
  <c r="Z39" i="24"/>
  <c r="AA39" i="24" s="1"/>
  <c r="V39" i="24"/>
  <c r="W39" i="24" s="1"/>
  <c r="R39" i="24"/>
  <c r="S39" i="24" s="1"/>
  <c r="N39" i="24"/>
  <c r="O39" i="24" s="1"/>
  <c r="Z38" i="24"/>
  <c r="AA38" i="24" s="1"/>
  <c r="V38" i="24"/>
  <c r="W38" i="24" s="1"/>
  <c r="R38" i="24"/>
  <c r="S38" i="24" s="1"/>
  <c r="N38" i="24"/>
  <c r="O38" i="24" s="1"/>
  <c r="Z37" i="24"/>
  <c r="AA37" i="24" s="1"/>
  <c r="V37" i="24"/>
  <c r="W37" i="24" s="1"/>
  <c r="R37" i="24"/>
  <c r="S37" i="24" s="1"/>
  <c r="N37" i="24"/>
  <c r="O37" i="24" s="1"/>
  <c r="Z36" i="24"/>
  <c r="AA36" i="24" s="1"/>
  <c r="V36" i="24"/>
  <c r="W36" i="24" s="1"/>
  <c r="R36" i="24"/>
  <c r="S36" i="24" s="1"/>
  <c r="N36" i="24"/>
  <c r="O36" i="24" s="1"/>
  <c r="Z35" i="24"/>
  <c r="AA35" i="24" s="1"/>
  <c r="V35" i="24"/>
  <c r="W35" i="24" s="1"/>
  <c r="R35" i="24"/>
  <c r="S35" i="24" s="1"/>
  <c r="N35" i="24"/>
  <c r="O35" i="24" s="1"/>
  <c r="Z34" i="24"/>
  <c r="AA34" i="24" s="1"/>
  <c r="V34" i="24"/>
  <c r="W34" i="24" s="1"/>
  <c r="R34" i="24"/>
  <c r="S34" i="24" s="1"/>
  <c r="N34" i="24"/>
  <c r="O34" i="24" s="1"/>
  <c r="Z33" i="24"/>
  <c r="AA33" i="24" s="1"/>
  <c r="V33" i="24"/>
  <c r="W33" i="24" s="1"/>
  <c r="R33" i="24"/>
  <c r="S33" i="24" s="1"/>
  <c r="N33" i="24"/>
  <c r="O33" i="24" s="1"/>
  <c r="Z32" i="24"/>
  <c r="AA32" i="24" s="1"/>
  <c r="V32" i="24"/>
  <c r="W32" i="24" s="1"/>
  <c r="R32" i="24"/>
  <c r="S32" i="24" s="1"/>
  <c r="N32" i="24"/>
  <c r="O32" i="24" s="1"/>
  <c r="Z31" i="24"/>
  <c r="AA31" i="24" s="1"/>
  <c r="V31" i="24"/>
  <c r="W31" i="24" s="1"/>
  <c r="R31" i="24"/>
  <c r="S31" i="24" s="1"/>
  <c r="N31" i="24"/>
  <c r="O31" i="24" s="1"/>
  <c r="Z30" i="24"/>
  <c r="AA30" i="24" s="1"/>
  <c r="V30" i="24"/>
  <c r="W30" i="24" s="1"/>
  <c r="R30" i="24"/>
  <c r="S30" i="24" s="1"/>
  <c r="N30" i="24"/>
  <c r="O30" i="24" s="1"/>
  <c r="Z29" i="24"/>
  <c r="AA29" i="24" s="1"/>
  <c r="V29" i="24"/>
  <c r="W29" i="24" s="1"/>
  <c r="R29" i="24"/>
  <c r="S29" i="24" s="1"/>
  <c r="N29" i="24"/>
  <c r="O29" i="24" s="1"/>
  <c r="Z28" i="24"/>
  <c r="AA28" i="24" s="1"/>
  <c r="V28" i="24"/>
  <c r="W28" i="24" s="1"/>
  <c r="R28" i="24"/>
  <c r="S28" i="24" s="1"/>
  <c r="N28" i="24"/>
  <c r="O28" i="24" s="1"/>
  <c r="Z27" i="24"/>
  <c r="AA27" i="24" s="1"/>
  <c r="V27" i="24"/>
  <c r="W27" i="24" s="1"/>
  <c r="R27" i="24"/>
  <c r="S27" i="24" s="1"/>
  <c r="N27" i="24"/>
  <c r="O27" i="24" s="1"/>
  <c r="Z26" i="24"/>
  <c r="AA26" i="24" s="1"/>
  <c r="V26" i="24"/>
  <c r="W26" i="24" s="1"/>
  <c r="R26" i="24"/>
  <c r="S26" i="24" s="1"/>
  <c r="N26" i="24"/>
  <c r="O26" i="24" s="1"/>
  <c r="Z25" i="24"/>
  <c r="AA25" i="24" s="1"/>
  <c r="V25" i="24"/>
  <c r="W25" i="24" s="1"/>
  <c r="R25" i="24"/>
  <c r="S25" i="24" s="1"/>
  <c r="N25" i="24"/>
  <c r="O25" i="24" s="1"/>
  <c r="Z24" i="24"/>
  <c r="AA24" i="24" s="1"/>
  <c r="V24" i="24"/>
  <c r="W24" i="24" s="1"/>
  <c r="R24" i="24"/>
  <c r="S24" i="24" s="1"/>
  <c r="N24" i="24"/>
  <c r="O24" i="24" s="1"/>
  <c r="Z23" i="24"/>
  <c r="AA23" i="24" s="1"/>
  <c r="V23" i="24"/>
  <c r="W23" i="24" s="1"/>
  <c r="R23" i="24"/>
  <c r="S23" i="24" s="1"/>
  <c r="N23" i="24"/>
  <c r="O23" i="24" s="1"/>
  <c r="Z22" i="24"/>
  <c r="AA22" i="24" s="1"/>
  <c r="V22" i="24"/>
  <c r="W22" i="24" s="1"/>
  <c r="R22" i="24"/>
  <c r="S22" i="24" s="1"/>
  <c r="N22" i="24"/>
  <c r="O22" i="24" s="1"/>
  <c r="Z21" i="24"/>
  <c r="AA21" i="24" s="1"/>
  <c r="V21" i="24"/>
  <c r="W21" i="24" s="1"/>
  <c r="R21" i="24"/>
  <c r="S21" i="24" s="1"/>
  <c r="N21" i="24"/>
  <c r="O21" i="24" s="1"/>
  <c r="Z20" i="24"/>
  <c r="AA20" i="24" s="1"/>
  <c r="V20" i="24"/>
  <c r="W20" i="24" s="1"/>
  <c r="R20" i="24"/>
  <c r="S20" i="24" s="1"/>
  <c r="N20" i="24"/>
  <c r="O20" i="24" s="1"/>
  <c r="Z19" i="24"/>
  <c r="AA19" i="24" s="1"/>
  <c r="V19" i="24"/>
  <c r="W19" i="24" s="1"/>
  <c r="R19" i="24"/>
  <c r="S19" i="24" s="1"/>
  <c r="N19" i="24"/>
  <c r="O19" i="24" s="1"/>
  <c r="Z18" i="24"/>
  <c r="AA18" i="24" s="1"/>
  <c r="V18" i="24"/>
  <c r="W18" i="24" s="1"/>
  <c r="R18" i="24"/>
  <c r="S18" i="24" s="1"/>
  <c r="N18" i="24"/>
  <c r="O18" i="24" s="1"/>
  <c r="Z17" i="24"/>
  <c r="AA17" i="24" s="1"/>
  <c r="V17" i="24"/>
  <c r="W17" i="24" s="1"/>
  <c r="R17" i="24"/>
  <c r="S17" i="24" s="1"/>
  <c r="N17" i="24"/>
  <c r="O17" i="24" s="1"/>
  <c r="Z16" i="24"/>
  <c r="AA16" i="24" s="1"/>
  <c r="V16" i="24"/>
  <c r="W16" i="24" s="1"/>
  <c r="R16" i="24"/>
  <c r="S16" i="24" s="1"/>
  <c r="N16" i="24"/>
  <c r="O16" i="24" s="1"/>
  <c r="Z15" i="24"/>
  <c r="AA15" i="24" s="1"/>
  <c r="V15" i="24"/>
  <c r="W15" i="24" s="1"/>
  <c r="R15" i="24"/>
  <c r="S15" i="24" s="1"/>
  <c r="N15" i="24"/>
  <c r="O15" i="24" s="1"/>
  <c r="Z14" i="24"/>
  <c r="AA14" i="24" s="1"/>
  <c r="V14" i="24"/>
  <c r="W14" i="24" s="1"/>
  <c r="R14" i="24"/>
  <c r="S14" i="24" s="1"/>
  <c r="N14" i="24"/>
  <c r="O14" i="24" s="1"/>
  <c r="Z13" i="24"/>
  <c r="AA13" i="24" s="1"/>
  <c r="V13" i="24"/>
  <c r="W13" i="24" s="1"/>
  <c r="R13" i="24"/>
  <c r="S13" i="24" s="1"/>
  <c r="N13" i="24"/>
  <c r="O13" i="24" s="1"/>
  <c r="Z12" i="24"/>
  <c r="AA12" i="24" s="1"/>
  <c r="V12" i="24"/>
  <c r="W12" i="24" s="1"/>
  <c r="R12" i="24"/>
  <c r="S12" i="24" s="1"/>
  <c r="N12" i="24"/>
  <c r="O12" i="24" s="1"/>
  <c r="Z11" i="24"/>
  <c r="AA11" i="24" s="1"/>
  <c r="V11" i="24"/>
  <c r="W11" i="24" s="1"/>
  <c r="R11" i="24"/>
  <c r="S11" i="24" s="1"/>
  <c r="N11" i="24"/>
  <c r="O11" i="24" s="1"/>
  <c r="Z10" i="24"/>
  <c r="AA10" i="24" s="1"/>
  <c r="V10" i="24"/>
  <c r="W10" i="24" s="1"/>
  <c r="R10" i="24"/>
  <c r="S10" i="24" s="1"/>
  <c r="N10" i="24"/>
  <c r="O10" i="24" s="1"/>
  <c r="Z9" i="24"/>
  <c r="AA9" i="24" s="1"/>
  <c r="V9" i="24"/>
  <c r="W9" i="24" s="1"/>
  <c r="R9" i="24"/>
  <c r="S9" i="24" s="1"/>
  <c r="N9" i="24"/>
  <c r="O9" i="24" s="1"/>
  <c r="Z8" i="24"/>
  <c r="AA8" i="24" s="1"/>
  <c r="V8" i="24"/>
  <c r="W8" i="24" s="1"/>
  <c r="R8" i="24"/>
  <c r="S8" i="24" s="1"/>
  <c r="N8" i="24"/>
  <c r="O8" i="24" s="1"/>
  <c r="S12" i="270"/>
  <c r="AA12" i="270" s="1"/>
  <c r="AB12" i="270" s="1"/>
  <c r="O12" i="270"/>
  <c r="P12" i="270" s="1"/>
  <c r="S11" i="270"/>
  <c r="AA11" i="270" s="1"/>
  <c r="AB11" i="270" s="1"/>
  <c r="O11" i="270"/>
  <c r="P11" i="270" s="1"/>
  <c r="S10" i="270"/>
  <c r="AA10" i="270" s="1"/>
  <c r="AB10" i="270" s="1"/>
  <c r="O10" i="270"/>
  <c r="P10" i="270" s="1"/>
  <c r="S9" i="270"/>
  <c r="AA9" i="270" s="1"/>
  <c r="AB9" i="270" s="1"/>
  <c r="O9" i="270"/>
  <c r="P9" i="270" s="1"/>
  <c r="S8" i="270"/>
  <c r="AA8" i="270" s="1"/>
  <c r="AB8" i="270" s="1"/>
  <c r="O8" i="270"/>
  <c r="P8" i="270" s="1"/>
  <c r="AA319" i="1"/>
  <c r="AB319" i="1" s="1"/>
  <c r="W319" i="1"/>
  <c r="X319" i="1" s="1"/>
  <c r="S319" i="1"/>
  <c r="T319" i="1" s="1"/>
  <c r="AA318" i="1"/>
  <c r="AB318" i="1" s="1"/>
  <c r="W318" i="1"/>
  <c r="X318" i="1" s="1"/>
  <c r="S318" i="1"/>
  <c r="T318" i="1" s="1"/>
  <c r="AA317" i="1"/>
  <c r="AB317" i="1" s="1"/>
  <c r="W317" i="1"/>
  <c r="X317" i="1" s="1"/>
  <c r="S317" i="1"/>
  <c r="T317" i="1" s="1"/>
  <c r="AA313" i="1"/>
  <c r="AB313" i="1" s="1"/>
  <c r="W313" i="1"/>
  <c r="X313" i="1" s="1"/>
  <c r="S313" i="1"/>
  <c r="T313" i="1" s="1"/>
  <c r="AA312" i="1"/>
  <c r="AB312" i="1" s="1"/>
  <c r="W312" i="1"/>
  <c r="X312" i="1" s="1"/>
  <c r="S312" i="1"/>
  <c r="T312" i="1" s="1"/>
  <c r="AA311" i="1"/>
  <c r="AB311" i="1" s="1"/>
  <c r="W311" i="1"/>
  <c r="X311" i="1" s="1"/>
  <c r="S311" i="1"/>
  <c r="T311" i="1" s="1"/>
  <c r="AA310" i="1"/>
  <c r="AB310" i="1" s="1"/>
  <c r="W310" i="1"/>
  <c r="X310" i="1" s="1"/>
  <c r="S310" i="1"/>
  <c r="T310" i="1" s="1"/>
  <c r="AA309" i="1"/>
  <c r="AB309" i="1" s="1"/>
  <c r="W309" i="1"/>
  <c r="X309" i="1" s="1"/>
  <c r="S309" i="1"/>
  <c r="T309" i="1" s="1"/>
  <c r="AA308" i="1"/>
  <c r="AB308" i="1" s="1"/>
  <c r="W308" i="1"/>
  <c r="X308" i="1" s="1"/>
  <c r="S308" i="1"/>
  <c r="T308" i="1" s="1"/>
  <c r="AA307" i="1"/>
  <c r="AB307" i="1" s="1"/>
  <c r="W307" i="1"/>
  <c r="X307" i="1" s="1"/>
  <c r="S307" i="1"/>
  <c r="T307" i="1" s="1"/>
  <c r="AA306" i="1"/>
  <c r="AB306" i="1" s="1"/>
  <c r="W306" i="1"/>
  <c r="X306" i="1" s="1"/>
  <c r="S306" i="1"/>
  <c r="T306" i="1" s="1"/>
  <c r="AA305" i="1"/>
  <c r="AB305" i="1" s="1"/>
  <c r="W305" i="1"/>
  <c r="X305" i="1" s="1"/>
  <c r="S305" i="1"/>
  <c r="T305" i="1" s="1"/>
  <c r="AA304" i="1"/>
  <c r="AB304" i="1" s="1"/>
  <c r="W304" i="1"/>
  <c r="X304" i="1" s="1"/>
  <c r="S304" i="1"/>
  <c r="T304" i="1" s="1"/>
  <c r="AA303" i="1"/>
  <c r="AB303" i="1" s="1"/>
  <c r="W303" i="1"/>
  <c r="X303" i="1" s="1"/>
  <c r="S303" i="1"/>
  <c r="T303" i="1" s="1"/>
  <c r="AA302" i="1"/>
  <c r="AB302" i="1" s="1"/>
  <c r="W302" i="1"/>
  <c r="X302" i="1" s="1"/>
  <c r="S302" i="1"/>
  <c r="T302" i="1" s="1"/>
  <c r="AA301" i="1"/>
  <c r="AB301" i="1" s="1"/>
  <c r="W301" i="1"/>
  <c r="X301" i="1" s="1"/>
  <c r="S301" i="1"/>
  <c r="T301" i="1" s="1"/>
  <c r="AA300" i="1"/>
  <c r="AB300" i="1" s="1"/>
  <c r="W300" i="1"/>
  <c r="X300" i="1" s="1"/>
  <c r="S300" i="1"/>
  <c r="T300" i="1" s="1"/>
  <c r="AA299" i="1"/>
  <c r="AB299" i="1" s="1"/>
  <c r="W299" i="1"/>
  <c r="X299" i="1" s="1"/>
  <c r="S299" i="1"/>
  <c r="T299" i="1" s="1"/>
  <c r="AA298" i="1"/>
  <c r="AB298" i="1" s="1"/>
  <c r="W298" i="1"/>
  <c r="X298" i="1" s="1"/>
  <c r="S298" i="1"/>
  <c r="T298" i="1" s="1"/>
  <c r="AA297" i="1"/>
  <c r="AB297" i="1" s="1"/>
  <c r="W297" i="1"/>
  <c r="X297" i="1" s="1"/>
  <c r="S297" i="1"/>
  <c r="T297" i="1" s="1"/>
  <c r="AA296" i="1"/>
  <c r="AB296" i="1" s="1"/>
  <c r="W296" i="1"/>
  <c r="X296" i="1" s="1"/>
  <c r="S296" i="1"/>
  <c r="T296" i="1" s="1"/>
  <c r="AA295" i="1"/>
  <c r="AB295" i="1" s="1"/>
  <c r="W295" i="1"/>
  <c r="X295" i="1" s="1"/>
  <c r="S295" i="1"/>
  <c r="T295" i="1" s="1"/>
  <c r="AA294" i="1"/>
  <c r="AB294" i="1" s="1"/>
  <c r="W294" i="1"/>
  <c r="X294" i="1" s="1"/>
  <c r="S294" i="1"/>
  <c r="T294" i="1" s="1"/>
  <c r="AA293" i="1"/>
  <c r="AB293" i="1" s="1"/>
  <c r="W293" i="1"/>
  <c r="X293" i="1" s="1"/>
  <c r="S293" i="1"/>
  <c r="T293" i="1" s="1"/>
  <c r="AA292" i="1"/>
  <c r="AB292" i="1" s="1"/>
  <c r="W292" i="1"/>
  <c r="X292" i="1" s="1"/>
  <c r="S292" i="1"/>
  <c r="T292" i="1" s="1"/>
  <c r="AA291" i="1"/>
  <c r="AB291" i="1" s="1"/>
  <c r="W291" i="1"/>
  <c r="X291" i="1" s="1"/>
  <c r="S291" i="1"/>
  <c r="T291" i="1" s="1"/>
  <c r="AA290" i="1"/>
  <c r="AB290" i="1" s="1"/>
  <c r="W290" i="1"/>
  <c r="X290" i="1" s="1"/>
  <c r="S290" i="1"/>
  <c r="T290" i="1" s="1"/>
  <c r="AA289" i="1"/>
  <c r="AB289" i="1" s="1"/>
  <c r="W289" i="1"/>
  <c r="X289" i="1" s="1"/>
  <c r="S289" i="1"/>
  <c r="T289" i="1" s="1"/>
  <c r="AA288" i="1"/>
  <c r="AB288" i="1" s="1"/>
  <c r="W288" i="1"/>
  <c r="X288" i="1" s="1"/>
  <c r="S288" i="1"/>
  <c r="T288" i="1" s="1"/>
  <c r="AA287" i="1"/>
  <c r="AB287" i="1" s="1"/>
  <c r="W287" i="1"/>
  <c r="X287" i="1" s="1"/>
  <c r="S287" i="1"/>
  <c r="T287" i="1" s="1"/>
  <c r="AA286" i="1"/>
  <c r="AB286" i="1" s="1"/>
  <c r="W286" i="1"/>
  <c r="X286" i="1" s="1"/>
  <c r="S286" i="1"/>
  <c r="T286" i="1" s="1"/>
  <c r="AA285" i="1"/>
  <c r="AB285" i="1" s="1"/>
  <c r="W285" i="1"/>
  <c r="X285" i="1" s="1"/>
  <c r="S285" i="1"/>
  <c r="T285" i="1" s="1"/>
  <c r="AA284" i="1"/>
  <c r="AB284" i="1" s="1"/>
  <c r="W284" i="1"/>
  <c r="X284" i="1" s="1"/>
  <c r="S284" i="1"/>
  <c r="T284" i="1" s="1"/>
  <c r="AA283" i="1"/>
  <c r="AB283" i="1" s="1"/>
  <c r="W283" i="1"/>
  <c r="X283" i="1" s="1"/>
  <c r="S283" i="1"/>
  <c r="T283" i="1" s="1"/>
  <c r="AA282" i="1"/>
  <c r="AB282" i="1" s="1"/>
  <c r="W282" i="1"/>
  <c r="X282" i="1" s="1"/>
  <c r="S282" i="1"/>
  <c r="T282" i="1" s="1"/>
  <c r="AA281" i="1"/>
  <c r="AB281" i="1" s="1"/>
  <c r="W281" i="1"/>
  <c r="X281" i="1" s="1"/>
  <c r="S281" i="1"/>
  <c r="T281" i="1" s="1"/>
  <c r="AA280" i="1"/>
  <c r="AB280" i="1" s="1"/>
  <c r="W280" i="1"/>
  <c r="X280" i="1" s="1"/>
  <c r="S280" i="1"/>
  <c r="T280" i="1" s="1"/>
  <c r="AA279" i="1"/>
  <c r="AB279" i="1" s="1"/>
  <c r="W279" i="1"/>
  <c r="X279" i="1" s="1"/>
  <c r="S279" i="1"/>
  <c r="T279" i="1" s="1"/>
  <c r="AA278" i="1"/>
  <c r="AB278" i="1" s="1"/>
  <c r="W278" i="1"/>
  <c r="X278" i="1" s="1"/>
  <c r="T278" i="1"/>
  <c r="S278" i="1"/>
  <c r="AA277" i="1"/>
  <c r="AB277" i="1" s="1"/>
  <c r="W277" i="1"/>
  <c r="X277" i="1" s="1"/>
  <c r="S277" i="1"/>
  <c r="T277" i="1" s="1"/>
  <c r="AB276" i="1"/>
  <c r="AA276" i="1"/>
  <c r="W276" i="1"/>
  <c r="X276" i="1" s="1"/>
  <c r="S276" i="1"/>
  <c r="T276" i="1" s="1"/>
  <c r="AA275" i="1"/>
  <c r="AB275" i="1" s="1"/>
  <c r="X275" i="1"/>
  <c r="W275" i="1"/>
  <c r="S275" i="1"/>
  <c r="T275" i="1" s="1"/>
  <c r="AA274" i="1"/>
  <c r="AB274" i="1" s="1"/>
  <c r="W274" i="1"/>
  <c r="X274" i="1" s="1"/>
  <c r="T274" i="1"/>
  <c r="S274" i="1"/>
  <c r="AA273" i="1"/>
  <c r="AB273" i="1" s="1"/>
  <c r="W273" i="1"/>
  <c r="X273" i="1" s="1"/>
  <c r="S273" i="1"/>
  <c r="T273" i="1" s="1"/>
  <c r="AB272" i="1"/>
  <c r="AA272" i="1"/>
  <c r="W272" i="1"/>
  <c r="X272" i="1" s="1"/>
  <c r="S272" i="1"/>
  <c r="T272" i="1" s="1"/>
  <c r="AA271" i="1"/>
  <c r="AB271" i="1" s="1"/>
  <c r="X271" i="1"/>
  <c r="W271" i="1"/>
  <c r="S271" i="1"/>
  <c r="T271" i="1" s="1"/>
  <c r="AA270" i="1"/>
  <c r="AB270" i="1" s="1"/>
  <c r="W270" i="1"/>
  <c r="X270" i="1" s="1"/>
  <c r="T270" i="1"/>
  <c r="S270" i="1"/>
  <c r="AA269" i="1"/>
  <c r="AB269" i="1" s="1"/>
  <c r="W269" i="1"/>
  <c r="X269" i="1" s="1"/>
  <c r="S269" i="1"/>
  <c r="T269" i="1" s="1"/>
  <c r="AB268" i="1"/>
  <c r="AA268" i="1"/>
  <c r="W268" i="1"/>
  <c r="X268" i="1" s="1"/>
  <c r="S268" i="1"/>
  <c r="T268" i="1" s="1"/>
  <c r="AA267" i="1"/>
  <c r="AB267" i="1" s="1"/>
  <c r="X267" i="1"/>
  <c r="W267" i="1"/>
  <c r="S267" i="1"/>
  <c r="T267" i="1" s="1"/>
  <c r="AA266" i="1"/>
  <c r="AB266" i="1" s="1"/>
  <c r="W266" i="1"/>
  <c r="X266" i="1" s="1"/>
  <c r="T266" i="1"/>
  <c r="S266" i="1"/>
  <c r="AA265" i="1"/>
  <c r="AB265" i="1" s="1"/>
  <c r="W265" i="1"/>
  <c r="X265" i="1" s="1"/>
  <c r="S265" i="1"/>
  <c r="T265" i="1" s="1"/>
  <c r="AB264" i="1"/>
  <c r="AA264" i="1"/>
  <c r="W264" i="1"/>
  <c r="X264" i="1" s="1"/>
  <c r="S264" i="1"/>
  <c r="T264" i="1" s="1"/>
  <c r="AA263" i="1"/>
  <c r="AB263" i="1" s="1"/>
  <c r="X263" i="1"/>
  <c r="W263" i="1"/>
  <c r="S263" i="1"/>
  <c r="T263" i="1" s="1"/>
  <c r="AA262" i="1"/>
  <c r="AB262" i="1" s="1"/>
  <c r="W262" i="1"/>
  <c r="X262" i="1" s="1"/>
  <c r="T262" i="1"/>
  <c r="S262" i="1"/>
  <c r="AA261" i="1"/>
  <c r="AB261" i="1" s="1"/>
  <c r="W261" i="1"/>
  <c r="X261" i="1" s="1"/>
  <c r="S261" i="1"/>
  <c r="T261" i="1" s="1"/>
  <c r="AB260" i="1"/>
  <c r="AA260" i="1"/>
  <c r="W260" i="1"/>
  <c r="X260" i="1" s="1"/>
  <c r="S260" i="1"/>
  <c r="T260" i="1" s="1"/>
  <c r="AA259" i="1"/>
  <c r="AB259" i="1" s="1"/>
  <c r="X259" i="1"/>
  <c r="W259" i="1"/>
  <c r="S259" i="1"/>
  <c r="T259" i="1" s="1"/>
  <c r="AA258" i="1"/>
  <c r="AB258" i="1" s="1"/>
  <c r="W258" i="1"/>
  <c r="X258" i="1" s="1"/>
  <c r="T258" i="1"/>
  <c r="S258" i="1"/>
  <c r="AA257" i="1"/>
  <c r="AB257" i="1" s="1"/>
  <c r="W257" i="1"/>
  <c r="X257" i="1" s="1"/>
  <c r="S257" i="1"/>
  <c r="T257" i="1" s="1"/>
  <c r="AB256" i="1"/>
  <c r="AA256" i="1"/>
  <c r="W256" i="1"/>
  <c r="X256" i="1" s="1"/>
  <c r="S256" i="1"/>
  <c r="T256" i="1" s="1"/>
  <c r="AA255" i="1"/>
  <c r="AB255" i="1" s="1"/>
  <c r="X255" i="1"/>
  <c r="W255" i="1"/>
  <c r="S255" i="1"/>
  <c r="T255" i="1" s="1"/>
  <c r="AA254" i="1"/>
  <c r="AB254" i="1" s="1"/>
  <c r="W254" i="1"/>
  <c r="X254" i="1" s="1"/>
  <c r="T254" i="1"/>
  <c r="S254" i="1"/>
  <c r="AA253" i="1"/>
  <c r="AB253" i="1" s="1"/>
  <c r="W253" i="1"/>
  <c r="X253" i="1" s="1"/>
  <c r="S253" i="1"/>
  <c r="T253" i="1" s="1"/>
  <c r="AB252" i="1"/>
  <c r="AA252" i="1"/>
  <c r="W252" i="1"/>
  <c r="X252" i="1" s="1"/>
  <c r="S252" i="1"/>
  <c r="T252" i="1" s="1"/>
  <c r="AA251" i="1"/>
  <c r="AB251" i="1" s="1"/>
  <c r="X251" i="1"/>
  <c r="W251" i="1"/>
  <c r="S251" i="1"/>
  <c r="T251" i="1" s="1"/>
  <c r="AA250" i="1"/>
  <c r="AB250" i="1" s="1"/>
  <c r="W250" i="1"/>
  <c r="X250" i="1" s="1"/>
  <c r="T250" i="1"/>
  <c r="S250" i="1"/>
  <c r="AA249" i="1"/>
  <c r="AB249" i="1" s="1"/>
  <c r="W249" i="1"/>
  <c r="X249" i="1" s="1"/>
  <c r="S249" i="1"/>
  <c r="T249" i="1" s="1"/>
  <c r="AB248" i="1"/>
  <c r="AA248" i="1"/>
  <c r="W248" i="1"/>
  <c r="X248" i="1" s="1"/>
  <c r="S248" i="1"/>
  <c r="T248" i="1" s="1"/>
  <c r="AA247" i="1"/>
  <c r="AB247" i="1" s="1"/>
  <c r="X247" i="1"/>
  <c r="W247" i="1"/>
  <c r="S247" i="1"/>
  <c r="T247" i="1" s="1"/>
  <c r="AA246" i="1"/>
  <c r="AB246" i="1" s="1"/>
  <c r="W246" i="1"/>
  <c r="X246" i="1" s="1"/>
  <c r="S246" i="1"/>
  <c r="T246" i="1" s="1"/>
  <c r="AA245" i="1"/>
  <c r="AB245" i="1" s="1"/>
  <c r="W245" i="1"/>
  <c r="X245" i="1" s="1"/>
  <c r="S245" i="1"/>
  <c r="T245" i="1" s="1"/>
  <c r="AA244" i="1"/>
  <c r="AB244" i="1" s="1"/>
  <c r="W244" i="1"/>
  <c r="X244" i="1" s="1"/>
  <c r="S244" i="1"/>
  <c r="T244" i="1" s="1"/>
  <c r="AA243" i="1"/>
  <c r="AB243" i="1" s="1"/>
  <c r="W243" i="1"/>
  <c r="X243" i="1" s="1"/>
  <c r="S243" i="1"/>
  <c r="T243" i="1" s="1"/>
  <c r="AA242" i="1"/>
  <c r="AB242" i="1" s="1"/>
  <c r="W242" i="1"/>
  <c r="X242" i="1" s="1"/>
  <c r="T242" i="1"/>
  <c r="S242" i="1"/>
  <c r="AA241" i="1"/>
  <c r="AB241" i="1" s="1"/>
  <c r="W241" i="1"/>
  <c r="X241" i="1" s="1"/>
  <c r="S241" i="1"/>
  <c r="T241" i="1" s="1"/>
  <c r="AB240" i="1"/>
  <c r="AA240" i="1"/>
  <c r="W240" i="1"/>
  <c r="X240" i="1" s="1"/>
  <c r="S240" i="1"/>
  <c r="T240" i="1" s="1"/>
  <c r="AA239" i="1"/>
  <c r="AB239" i="1" s="1"/>
  <c r="X239" i="1"/>
  <c r="W239" i="1"/>
  <c r="S239" i="1"/>
  <c r="T239" i="1" s="1"/>
  <c r="AA238" i="1"/>
  <c r="AB238" i="1" s="1"/>
  <c r="W238" i="1"/>
  <c r="X238" i="1" s="1"/>
  <c r="T238" i="1"/>
  <c r="S238" i="1"/>
  <c r="AA237" i="1"/>
  <c r="AB237" i="1" s="1"/>
  <c r="W237" i="1"/>
  <c r="X237" i="1" s="1"/>
  <c r="S237" i="1"/>
  <c r="T237" i="1" s="1"/>
  <c r="AB236" i="1"/>
  <c r="AA236" i="1"/>
  <c r="W236" i="1"/>
  <c r="X236" i="1" s="1"/>
  <c r="S236" i="1"/>
  <c r="T236" i="1" s="1"/>
  <c r="AA235" i="1"/>
  <c r="AB235" i="1" s="1"/>
  <c r="X235" i="1"/>
  <c r="W235" i="1"/>
  <c r="S235" i="1"/>
  <c r="T235" i="1" s="1"/>
  <c r="AA234" i="1"/>
  <c r="AB234" i="1" s="1"/>
  <c r="W234" i="1"/>
  <c r="X234" i="1" s="1"/>
  <c r="T234" i="1"/>
  <c r="S234" i="1"/>
  <c r="AA233" i="1"/>
  <c r="AB233" i="1" s="1"/>
  <c r="W233" i="1"/>
  <c r="X233" i="1" s="1"/>
  <c r="S233" i="1"/>
  <c r="T233" i="1" s="1"/>
  <c r="AA232" i="1"/>
  <c r="AB232" i="1" s="1"/>
  <c r="W232" i="1"/>
  <c r="X232" i="1" s="1"/>
  <c r="S232" i="1"/>
  <c r="T232" i="1" s="1"/>
  <c r="AA231" i="1"/>
  <c r="AB231" i="1" s="1"/>
  <c r="W231" i="1"/>
  <c r="X231" i="1" s="1"/>
  <c r="S231" i="1"/>
  <c r="T231" i="1" s="1"/>
  <c r="AA230" i="1"/>
  <c r="AB230" i="1" s="1"/>
  <c r="W230" i="1"/>
  <c r="X230" i="1" s="1"/>
  <c r="S230" i="1"/>
  <c r="T230" i="1" s="1"/>
  <c r="AA229" i="1"/>
  <c r="AB229" i="1" s="1"/>
  <c r="W229" i="1"/>
  <c r="X229" i="1" s="1"/>
  <c r="S229" i="1"/>
  <c r="T229" i="1" s="1"/>
  <c r="AA228" i="1"/>
  <c r="AB228" i="1" s="1"/>
  <c r="W228" i="1"/>
  <c r="X228" i="1" s="1"/>
  <c r="S228" i="1"/>
  <c r="T228" i="1" s="1"/>
  <c r="AA227" i="1"/>
  <c r="AB227" i="1" s="1"/>
  <c r="W227" i="1"/>
  <c r="X227" i="1" s="1"/>
  <c r="S227" i="1"/>
  <c r="T227" i="1" s="1"/>
  <c r="AA226" i="1"/>
  <c r="AB226" i="1" s="1"/>
  <c r="W226" i="1"/>
  <c r="X226" i="1" s="1"/>
  <c r="S226" i="1"/>
  <c r="T226" i="1" s="1"/>
  <c r="AA225" i="1"/>
  <c r="AB225" i="1" s="1"/>
  <c r="W225" i="1"/>
  <c r="X225" i="1" s="1"/>
  <c r="S225" i="1"/>
  <c r="T225" i="1" s="1"/>
  <c r="AA224" i="1"/>
  <c r="AB224" i="1" s="1"/>
  <c r="W224" i="1"/>
  <c r="X224" i="1" s="1"/>
  <c r="S224" i="1"/>
  <c r="T224" i="1" s="1"/>
  <c r="AA223" i="1"/>
  <c r="AB223" i="1" s="1"/>
  <c r="W223" i="1"/>
  <c r="X223" i="1" s="1"/>
  <c r="S223" i="1"/>
  <c r="T223" i="1" s="1"/>
  <c r="AA222" i="1"/>
  <c r="AB222" i="1" s="1"/>
  <c r="W222" i="1"/>
  <c r="X222" i="1" s="1"/>
  <c r="S222" i="1"/>
  <c r="T222" i="1" s="1"/>
  <c r="AA221" i="1"/>
  <c r="AB221" i="1" s="1"/>
  <c r="W221" i="1"/>
  <c r="X221" i="1" s="1"/>
  <c r="S221" i="1"/>
  <c r="T221" i="1" s="1"/>
  <c r="AA220" i="1"/>
  <c r="AB220" i="1" s="1"/>
  <c r="W220" i="1"/>
  <c r="X220" i="1" s="1"/>
  <c r="S220" i="1"/>
  <c r="T220" i="1" s="1"/>
  <c r="AA219" i="1"/>
  <c r="AB219" i="1" s="1"/>
  <c r="W219" i="1"/>
  <c r="X219" i="1" s="1"/>
  <c r="S219" i="1"/>
  <c r="T219" i="1" s="1"/>
  <c r="AA218" i="1"/>
  <c r="AB218" i="1" s="1"/>
  <c r="W218" i="1"/>
  <c r="X218" i="1" s="1"/>
  <c r="S218" i="1"/>
  <c r="T218" i="1" s="1"/>
  <c r="AA217" i="1"/>
  <c r="AB217" i="1" s="1"/>
  <c r="W217" i="1"/>
  <c r="X217" i="1" s="1"/>
  <c r="S217" i="1"/>
  <c r="T217" i="1" s="1"/>
  <c r="AA216" i="1"/>
  <c r="AB216" i="1" s="1"/>
  <c r="W216" i="1"/>
  <c r="X216" i="1" s="1"/>
  <c r="S216" i="1"/>
  <c r="T216" i="1" s="1"/>
  <c r="AA215" i="1"/>
  <c r="AB215" i="1" s="1"/>
  <c r="W215" i="1"/>
  <c r="X215" i="1" s="1"/>
  <c r="S215" i="1"/>
  <c r="T215" i="1" s="1"/>
  <c r="AA214" i="1"/>
  <c r="AB214" i="1" s="1"/>
  <c r="W214" i="1"/>
  <c r="X214" i="1" s="1"/>
  <c r="S214" i="1"/>
  <c r="T214" i="1" s="1"/>
  <c r="AA213" i="1"/>
  <c r="AB213" i="1" s="1"/>
  <c r="W213" i="1"/>
  <c r="X213" i="1" s="1"/>
  <c r="S213" i="1"/>
  <c r="T213" i="1" s="1"/>
  <c r="AA212" i="1"/>
  <c r="AB212" i="1" s="1"/>
  <c r="W212" i="1"/>
  <c r="X212" i="1" s="1"/>
  <c r="S212" i="1"/>
  <c r="T212" i="1" s="1"/>
  <c r="AA211" i="1"/>
  <c r="AB211" i="1" s="1"/>
  <c r="W211" i="1"/>
  <c r="X211" i="1" s="1"/>
  <c r="S211" i="1"/>
  <c r="T211" i="1" s="1"/>
  <c r="AA210" i="1"/>
  <c r="AB210" i="1" s="1"/>
  <c r="W210" i="1"/>
  <c r="X210" i="1" s="1"/>
  <c r="S210" i="1"/>
  <c r="T210" i="1" s="1"/>
  <c r="AA209" i="1"/>
  <c r="AB209" i="1" s="1"/>
  <c r="W209" i="1"/>
  <c r="X209" i="1" s="1"/>
  <c r="S209" i="1"/>
  <c r="T209" i="1" s="1"/>
  <c r="AA208" i="1"/>
  <c r="AB208" i="1" s="1"/>
  <c r="W208" i="1"/>
  <c r="X208" i="1" s="1"/>
  <c r="S208" i="1"/>
  <c r="T208" i="1" s="1"/>
  <c r="AA207" i="1"/>
  <c r="AB207" i="1" s="1"/>
  <c r="W207" i="1"/>
  <c r="X207" i="1" s="1"/>
  <c r="S207" i="1"/>
  <c r="T207" i="1" s="1"/>
  <c r="AA206" i="1"/>
  <c r="AB206" i="1" s="1"/>
  <c r="W206" i="1"/>
  <c r="X206" i="1" s="1"/>
  <c r="S206" i="1"/>
  <c r="T206" i="1" s="1"/>
  <c r="AA205" i="1"/>
  <c r="AB205" i="1" s="1"/>
  <c r="W205" i="1"/>
  <c r="X205" i="1" s="1"/>
  <c r="S205" i="1"/>
  <c r="T205" i="1" s="1"/>
  <c r="AA204" i="1"/>
  <c r="AB204" i="1" s="1"/>
  <c r="W204" i="1"/>
  <c r="X204" i="1" s="1"/>
  <c r="S204" i="1"/>
  <c r="T204" i="1" s="1"/>
  <c r="AA203" i="1"/>
  <c r="AB203" i="1" s="1"/>
  <c r="W203" i="1"/>
  <c r="X203" i="1" s="1"/>
  <c r="T203" i="1"/>
  <c r="S203" i="1"/>
  <c r="AB202" i="1"/>
  <c r="AA202" i="1"/>
  <c r="W202" i="1"/>
  <c r="X202" i="1" s="1"/>
  <c r="T202" i="1"/>
  <c r="S202" i="1"/>
  <c r="AA201" i="1"/>
  <c r="AB201" i="1" s="1"/>
  <c r="W201" i="1"/>
  <c r="X201" i="1" s="1"/>
  <c r="T201" i="1"/>
  <c r="S201" i="1"/>
  <c r="AA200" i="1"/>
  <c r="AB200" i="1" s="1"/>
  <c r="W200" i="1"/>
  <c r="X200" i="1" s="1"/>
  <c r="T200" i="1"/>
  <c r="S200" i="1"/>
  <c r="AB199" i="1"/>
  <c r="AA199" i="1"/>
  <c r="X199" i="1"/>
  <c r="W199" i="1"/>
  <c r="S199" i="1"/>
  <c r="T199" i="1" s="1"/>
  <c r="AB198" i="1"/>
  <c r="AA198" i="1"/>
  <c r="X198" i="1"/>
  <c r="W198" i="1"/>
  <c r="T198" i="1"/>
  <c r="S198" i="1"/>
  <c r="AA197" i="1"/>
  <c r="AB197" i="1" s="1"/>
  <c r="X197" i="1"/>
  <c r="W197" i="1"/>
  <c r="T197" i="1"/>
  <c r="S197" i="1"/>
  <c r="AB196" i="1"/>
  <c r="AA196" i="1"/>
  <c r="W196" i="1"/>
  <c r="X196" i="1" s="1"/>
  <c r="T196" i="1"/>
  <c r="S196" i="1"/>
  <c r="AB195" i="1"/>
  <c r="AA195" i="1"/>
  <c r="X195" i="1"/>
  <c r="W195" i="1"/>
  <c r="S195" i="1"/>
  <c r="T195" i="1" s="1"/>
  <c r="AB194" i="1"/>
  <c r="AA194" i="1"/>
  <c r="X194" i="1"/>
  <c r="W194" i="1"/>
  <c r="T194" i="1"/>
  <c r="S194" i="1"/>
  <c r="AA193" i="1"/>
  <c r="AB193" i="1" s="1"/>
  <c r="X193" i="1"/>
  <c r="W193" i="1"/>
  <c r="T193" i="1"/>
  <c r="S193" i="1"/>
  <c r="AB192" i="1"/>
  <c r="AA192" i="1"/>
  <c r="W192" i="1"/>
  <c r="X192" i="1" s="1"/>
  <c r="T192" i="1"/>
  <c r="S192" i="1"/>
  <c r="AB191" i="1"/>
  <c r="AA191" i="1"/>
  <c r="X191" i="1"/>
  <c r="W191" i="1"/>
  <c r="S191" i="1"/>
  <c r="T191" i="1" s="1"/>
  <c r="AB190" i="1"/>
  <c r="AA190" i="1"/>
  <c r="X190" i="1"/>
  <c r="W190" i="1"/>
  <c r="T190" i="1"/>
  <c r="S190" i="1"/>
  <c r="AA189" i="1"/>
  <c r="AB189" i="1" s="1"/>
  <c r="X189" i="1"/>
  <c r="W189" i="1"/>
  <c r="T189" i="1"/>
  <c r="S189" i="1"/>
  <c r="AB188" i="1"/>
  <c r="AA188" i="1"/>
  <c r="W188" i="1"/>
  <c r="X188" i="1" s="1"/>
  <c r="T188" i="1"/>
  <c r="S188" i="1"/>
  <c r="AB187" i="1"/>
  <c r="AA187" i="1"/>
  <c r="X187" i="1"/>
  <c r="W187" i="1"/>
  <c r="S187" i="1"/>
  <c r="T187" i="1" s="1"/>
  <c r="AB186" i="1"/>
  <c r="AA186" i="1"/>
  <c r="X186" i="1"/>
  <c r="W186" i="1"/>
  <c r="T186" i="1"/>
  <c r="S186" i="1"/>
  <c r="AA185" i="1"/>
  <c r="AB185" i="1" s="1"/>
  <c r="X185" i="1"/>
  <c r="W185" i="1"/>
  <c r="T185" i="1"/>
  <c r="S185" i="1"/>
  <c r="AB184" i="1"/>
  <c r="AA184" i="1"/>
  <c r="W184" i="1"/>
  <c r="X184" i="1" s="1"/>
  <c r="T184" i="1"/>
  <c r="S184" i="1"/>
  <c r="AB183" i="1"/>
  <c r="AA183" i="1"/>
  <c r="X183" i="1"/>
  <c r="W183" i="1"/>
  <c r="S183" i="1"/>
  <c r="T183" i="1" s="1"/>
  <c r="AB182" i="1"/>
  <c r="AA182" i="1"/>
  <c r="X182" i="1"/>
  <c r="W182" i="1"/>
  <c r="T182" i="1"/>
  <c r="S182" i="1"/>
  <c r="AA181" i="1"/>
  <c r="AB181" i="1" s="1"/>
  <c r="X181" i="1"/>
  <c r="W181" i="1"/>
  <c r="T181" i="1"/>
  <c r="S181" i="1"/>
  <c r="AB180" i="1"/>
  <c r="AA180" i="1"/>
  <c r="W180" i="1"/>
  <c r="X180" i="1" s="1"/>
  <c r="T180" i="1"/>
  <c r="S180" i="1"/>
  <c r="AB179" i="1"/>
  <c r="AA179" i="1"/>
  <c r="X179" i="1"/>
  <c r="W179" i="1"/>
  <c r="S179" i="1"/>
  <c r="T179" i="1" s="1"/>
  <c r="AB178" i="1"/>
  <c r="AA178" i="1"/>
  <c r="X178" i="1"/>
  <c r="W178" i="1"/>
  <c r="T178" i="1"/>
  <c r="S178" i="1"/>
  <c r="AA177" i="1"/>
  <c r="AB177" i="1" s="1"/>
  <c r="X177" i="1"/>
  <c r="W177" i="1"/>
  <c r="T177" i="1"/>
  <c r="S177" i="1"/>
  <c r="AB176" i="1"/>
  <c r="AA176" i="1"/>
  <c r="W176" i="1"/>
  <c r="X176" i="1" s="1"/>
  <c r="T176" i="1"/>
  <c r="S176" i="1"/>
  <c r="AB175" i="1"/>
  <c r="AA175" i="1"/>
  <c r="X175" i="1"/>
  <c r="W175" i="1"/>
  <c r="S175" i="1"/>
  <c r="T175" i="1" s="1"/>
  <c r="AB174" i="1"/>
  <c r="AA174" i="1"/>
  <c r="X174" i="1"/>
  <c r="W174" i="1"/>
  <c r="T174" i="1"/>
  <c r="S174" i="1"/>
  <c r="AA173" i="1"/>
  <c r="AB173" i="1" s="1"/>
  <c r="X173" i="1"/>
  <c r="W173" i="1"/>
  <c r="T173" i="1"/>
  <c r="S173" i="1"/>
  <c r="AB172" i="1"/>
  <c r="AA172" i="1"/>
  <c r="W172" i="1"/>
  <c r="X172" i="1" s="1"/>
  <c r="T172" i="1"/>
  <c r="S172" i="1"/>
  <c r="AB171" i="1"/>
  <c r="AA171" i="1"/>
  <c r="X171" i="1"/>
  <c r="W171" i="1"/>
  <c r="S171" i="1"/>
  <c r="T171" i="1" s="1"/>
  <c r="AB170" i="1"/>
  <c r="AA170" i="1"/>
  <c r="X170" i="1"/>
  <c r="W170" i="1"/>
  <c r="T170" i="1"/>
  <c r="S170" i="1"/>
  <c r="AA169" i="1"/>
  <c r="AB169" i="1" s="1"/>
  <c r="X169" i="1"/>
  <c r="W169" i="1"/>
  <c r="T169" i="1"/>
  <c r="S169" i="1"/>
  <c r="AB168" i="1"/>
  <c r="AA168" i="1"/>
  <c r="W168" i="1"/>
  <c r="X168" i="1" s="1"/>
  <c r="T168" i="1"/>
  <c r="S168" i="1"/>
  <c r="AB167" i="1"/>
  <c r="AA167" i="1"/>
  <c r="X167" i="1"/>
  <c r="W167" i="1"/>
  <c r="S167" i="1"/>
  <c r="T167" i="1" s="1"/>
  <c r="AB166" i="1"/>
  <c r="AA166" i="1"/>
  <c r="X166" i="1"/>
  <c r="W166" i="1"/>
  <c r="T166" i="1"/>
  <c r="S166" i="1"/>
  <c r="AA165" i="1"/>
  <c r="AB165" i="1" s="1"/>
  <c r="X165" i="1"/>
  <c r="W165" i="1"/>
  <c r="T165" i="1"/>
  <c r="S165" i="1"/>
  <c r="AB164" i="1"/>
  <c r="AA164" i="1"/>
  <c r="W164" i="1"/>
  <c r="X164" i="1" s="1"/>
  <c r="T164" i="1"/>
  <c r="S164" i="1"/>
  <c r="AB163" i="1"/>
  <c r="AA163" i="1"/>
  <c r="X163" i="1"/>
  <c r="W163" i="1"/>
  <c r="S163" i="1"/>
  <c r="T163" i="1" s="1"/>
  <c r="AB162" i="1"/>
  <c r="AA162" i="1"/>
  <c r="X162" i="1"/>
  <c r="W162" i="1"/>
  <c r="T162" i="1"/>
  <c r="S162" i="1"/>
  <c r="AA161" i="1"/>
  <c r="AB161" i="1" s="1"/>
  <c r="X161" i="1"/>
  <c r="W161" i="1"/>
  <c r="T161" i="1"/>
  <c r="S161" i="1"/>
  <c r="AB160" i="1"/>
  <c r="AA160" i="1"/>
  <c r="W160" i="1"/>
  <c r="X160" i="1" s="1"/>
  <c r="T160" i="1"/>
  <c r="S160" i="1"/>
  <c r="AB159" i="1"/>
  <c r="AA159" i="1"/>
  <c r="X159" i="1"/>
  <c r="W159" i="1"/>
  <c r="S159" i="1"/>
  <c r="T159" i="1" s="1"/>
  <c r="AB158" i="1"/>
  <c r="AA158" i="1"/>
  <c r="X158" i="1"/>
  <c r="W158" i="1"/>
  <c r="T158" i="1"/>
  <c r="S158" i="1"/>
  <c r="AA157" i="1"/>
  <c r="AB157" i="1" s="1"/>
  <c r="X157" i="1"/>
  <c r="W157" i="1"/>
  <c r="T157" i="1"/>
  <c r="S157" i="1"/>
  <c r="AB156" i="1"/>
  <c r="AA156" i="1"/>
  <c r="W156" i="1"/>
  <c r="X156" i="1" s="1"/>
  <c r="T156" i="1"/>
  <c r="S156" i="1"/>
  <c r="AB155" i="1"/>
  <c r="AA155" i="1"/>
  <c r="X155" i="1"/>
  <c r="W155" i="1"/>
  <c r="S155" i="1"/>
  <c r="T155" i="1" s="1"/>
  <c r="AB154" i="1"/>
  <c r="AA154" i="1"/>
  <c r="X154" i="1"/>
  <c r="W154" i="1"/>
  <c r="T154" i="1"/>
  <c r="S154" i="1"/>
  <c r="AA153" i="1"/>
  <c r="AB153" i="1" s="1"/>
  <c r="X153" i="1"/>
  <c r="W153" i="1"/>
  <c r="T153" i="1"/>
  <c r="S153" i="1"/>
  <c r="AB152" i="1"/>
  <c r="AA152" i="1"/>
  <c r="W152" i="1"/>
  <c r="X152" i="1" s="1"/>
  <c r="T152" i="1"/>
  <c r="S152" i="1"/>
  <c r="AB151" i="1"/>
  <c r="AA151" i="1"/>
  <c r="X151" i="1"/>
  <c r="W151" i="1"/>
  <c r="S151" i="1"/>
  <c r="T151" i="1" s="1"/>
  <c r="AB150" i="1"/>
  <c r="AA150" i="1"/>
  <c r="X150" i="1"/>
  <c r="W150" i="1"/>
  <c r="T150" i="1"/>
  <c r="S150" i="1"/>
  <c r="AA149" i="1"/>
  <c r="AB149" i="1" s="1"/>
  <c r="X149" i="1"/>
  <c r="W149" i="1"/>
  <c r="T149" i="1"/>
  <c r="S149" i="1"/>
  <c r="AB148" i="1"/>
  <c r="AA148" i="1"/>
  <c r="W148" i="1"/>
  <c r="X148" i="1" s="1"/>
  <c r="T148" i="1"/>
  <c r="S148" i="1"/>
  <c r="AB147" i="1"/>
  <c r="AA147" i="1"/>
  <c r="X147" i="1"/>
  <c r="W147" i="1"/>
  <c r="S147" i="1"/>
  <c r="T147" i="1" s="1"/>
  <c r="AB146" i="1"/>
  <c r="AA146" i="1"/>
  <c r="X146" i="1"/>
  <c r="W146" i="1"/>
  <c r="T146" i="1"/>
  <c r="S146" i="1"/>
  <c r="AA145" i="1"/>
  <c r="AB145" i="1" s="1"/>
  <c r="X145" i="1"/>
  <c r="W145" i="1"/>
  <c r="T145" i="1"/>
  <c r="S145" i="1"/>
  <c r="AB144" i="1"/>
  <c r="AA144" i="1"/>
  <c r="W144" i="1"/>
  <c r="X144" i="1" s="1"/>
  <c r="T144" i="1"/>
  <c r="S144" i="1"/>
  <c r="AB143" i="1"/>
  <c r="AA143" i="1"/>
  <c r="X143" i="1"/>
  <c r="W143" i="1"/>
  <c r="S143" i="1"/>
  <c r="T143" i="1" s="1"/>
  <c r="AB142" i="1"/>
  <c r="AA142" i="1"/>
  <c r="X142" i="1"/>
  <c r="W142" i="1"/>
  <c r="T142" i="1"/>
  <c r="S142" i="1"/>
  <c r="AA141" i="1"/>
  <c r="AB141" i="1" s="1"/>
  <c r="X141" i="1"/>
  <c r="W141" i="1"/>
  <c r="T141" i="1"/>
  <c r="S141" i="1"/>
  <c r="AB140" i="1"/>
  <c r="AA140" i="1"/>
  <c r="W140" i="1"/>
  <c r="X140" i="1" s="1"/>
  <c r="T140" i="1"/>
  <c r="S140" i="1"/>
  <c r="AB139" i="1"/>
  <c r="AA139" i="1"/>
  <c r="X139" i="1"/>
  <c r="W139" i="1"/>
  <c r="S139" i="1"/>
  <c r="T139" i="1" s="1"/>
  <c r="AB138" i="1"/>
  <c r="AA138" i="1"/>
  <c r="X138" i="1"/>
  <c r="W138" i="1"/>
  <c r="T138" i="1"/>
  <c r="S138" i="1"/>
  <c r="AA137" i="1"/>
  <c r="AB137" i="1" s="1"/>
  <c r="X137" i="1"/>
  <c r="W137" i="1"/>
  <c r="T137" i="1"/>
  <c r="S137" i="1"/>
  <c r="AB136" i="1"/>
  <c r="AA136" i="1"/>
  <c r="W136" i="1"/>
  <c r="X136" i="1" s="1"/>
  <c r="T136" i="1"/>
  <c r="S136" i="1"/>
  <c r="AB135" i="1"/>
  <c r="AA135" i="1"/>
  <c r="X135" i="1"/>
  <c r="W135" i="1"/>
  <c r="S135" i="1"/>
  <c r="T135" i="1" s="1"/>
  <c r="AB134" i="1"/>
  <c r="AA134" i="1"/>
  <c r="X134" i="1"/>
  <c r="W134" i="1"/>
  <c r="T134" i="1"/>
  <c r="S134" i="1"/>
  <c r="AA133" i="1"/>
  <c r="AB133" i="1" s="1"/>
  <c r="X133" i="1"/>
  <c r="W133" i="1"/>
  <c r="T133" i="1"/>
  <c r="S133" i="1"/>
  <c r="AB132" i="1"/>
  <c r="AA132" i="1"/>
  <c r="W132" i="1"/>
  <c r="X132" i="1" s="1"/>
  <c r="T132" i="1"/>
  <c r="S132" i="1"/>
  <c r="AB131" i="1"/>
  <c r="AA131" i="1"/>
  <c r="X131" i="1"/>
  <c r="W131" i="1"/>
  <c r="S131" i="1"/>
  <c r="T131" i="1" s="1"/>
  <c r="AB130" i="1"/>
  <c r="AA130" i="1"/>
  <c r="X130" i="1"/>
  <c r="W130" i="1"/>
  <c r="T130" i="1"/>
  <c r="S130" i="1"/>
  <c r="AA129" i="1"/>
  <c r="AB129" i="1" s="1"/>
  <c r="X129" i="1"/>
  <c r="W129" i="1"/>
  <c r="T129" i="1"/>
  <c r="S129" i="1"/>
  <c r="AB128" i="1"/>
  <c r="AA128" i="1"/>
  <c r="W128" i="1"/>
  <c r="X128" i="1" s="1"/>
  <c r="T128" i="1"/>
  <c r="S128" i="1"/>
  <c r="AB127" i="1"/>
  <c r="AA127" i="1"/>
  <c r="X127" i="1"/>
  <c r="W127" i="1"/>
  <c r="S127" i="1"/>
  <c r="T127" i="1" s="1"/>
  <c r="AB126" i="1"/>
  <c r="AA126" i="1"/>
  <c r="X126" i="1"/>
  <c r="W126" i="1"/>
  <c r="T126" i="1"/>
  <c r="S126" i="1"/>
  <c r="AA125" i="1"/>
  <c r="AB125" i="1" s="1"/>
  <c r="X125" i="1"/>
  <c r="W125" i="1"/>
  <c r="T125" i="1"/>
  <c r="S125" i="1"/>
  <c r="AB124" i="1"/>
  <c r="AA124" i="1"/>
  <c r="W124" i="1"/>
  <c r="X124" i="1" s="1"/>
  <c r="T124" i="1"/>
  <c r="S124" i="1"/>
  <c r="AB123" i="1"/>
  <c r="AA123" i="1"/>
  <c r="X123" i="1"/>
  <c r="W123" i="1"/>
  <c r="S123" i="1"/>
  <c r="T123" i="1" s="1"/>
  <c r="AB122" i="1"/>
  <c r="AA122" i="1"/>
  <c r="X122" i="1"/>
  <c r="W122" i="1"/>
  <c r="T122" i="1"/>
  <c r="S122" i="1"/>
  <c r="AA121" i="1"/>
  <c r="AB121" i="1" s="1"/>
  <c r="X121" i="1"/>
  <c r="W121" i="1"/>
  <c r="T121" i="1"/>
  <c r="S121" i="1"/>
  <c r="AB120" i="1"/>
  <c r="AA120" i="1"/>
  <c r="W120" i="1"/>
  <c r="X120" i="1" s="1"/>
  <c r="T120" i="1"/>
  <c r="S120" i="1"/>
  <c r="AB119" i="1"/>
  <c r="AA119" i="1"/>
  <c r="X119" i="1"/>
  <c r="W119" i="1"/>
  <c r="S119" i="1"/>
  <c r="T119" i="1" s="1"/>
  <c r="AB118" i="1"/>
  <c r="AA118" i="1"/>
  <c r="X118" i="1"/>
  <c r="W118" i="1"/>
  <c r="T118" i="1"/>
  <c r="S118" i="1"/>
  <c r="AA117" i="1"/>
  <c r="AB117" i="1" s="1"/>
  <c r="X117" i="1"/>
  <c r="W117" i="1"/>
  <c r="T117" i="1"/>
  <c r="S117" i="1"/>
  <c r="AB116" i="1"/>
  <c r="AA116" i="1"/>
  <c r="W116" i="1"/>
  <c r="X116" i="1" s="1"/>
  <c r="T116" i="1"/>
  <c r="S116" i="1"/>
  <c r="AB115" i="1"/>
  <c r="AA115" i="1"/>
  <c r="X115" i="1"/>
  <c r="W115" i="1"/>
  <c r="S115" i="1"/>
  <c r="T115" i="1" s="1"/>
  <c r="AB114" i="1"/>
  <c r="AA114" i="1"/>
  <c r="X114" i="1"/>
  <c r="W114" i="1"/>
  <c r="T114" i="1"/>
  <c r="S114" i="1"/>
  <c r="AA113" i="1"/>
  <c r="AB113" i="1" s="1"/>
  <c r="X113" i="1"/>
  <c r="W113" i="1"/>
  <c r="T113" i="1"/>
  <c r="S113" i="1"/>
  <c r="AB112" i="1"/>
  <c r="AA112" i="1"/>
  <c r="W112" i="1"/>
  <c r="X112" i="1" s="1"/>
  <c r="T112" i="1"/>
  <c r="S112" i="1"/>
  <c r="AB111" i="1"/>
  <c r="AA111" i="1"/>
  <c r="X111" i="1"/>
  <c r="W111" i="1"/>
  <c r="S111" i="1"/>
  <c r="T111" i="1" s="1"/>
  <c r="AB110" i="1"/>
  <c r="AA110" i="1"/>
  <c r="X110" i="1"/>
  <c r="W110" i="1"/>
  <c r="T110" i="1"/>
  <c r="S110" i="1"/>
  <c r="AA109" i="1"/>
  <c r="AB109" i="1" s="1"/>
  <c r="X109" i="1"/>
  <c r="W109" i="1"/>
  <c r="T109" i="1"/>
  <c r="S109" i="1"/>
  <c r="AB108" i="1"/>
  <c r="AA108" i="1"/>
  <c r="W108" i="1"/>
  <c r="X108" i="1" s="1"/>
  <c r="T108" i="1"/>
  <c r="S108" i="1"/>
  <c r="AB107" i="1"/>
  <c r="AA107" i="1"/>
  <c r="X107" i="1"/>
  <c r="W107" i="1"/>
  <c r="S107" i="1"/>
  <c r="T107" i="1" s="1"/>
  <c r="AB106" i="1"/>
  <c r="AA106" i="1"/>
  <c r="X106" i="1"/>
  <c r="W106" i="1"/>
  <c r="T106" i="1"/>
  <c r="S106" i="1"/>
  <c r="AA105" i="1"/>
  <c r="AB105" i="1" s="1"/>
  <c r="X105" i="1"/>
  <c r="W105" i="1"/>
  <c r="T105" i="1"/>
  <c r="S105" i="1"/>
  <c r="AB104" i="1"/>
  <c r="AA104" i="1"/>
  <c r="W104" i="1"/>
  <c r="X104" i="1" s="1"/>
  <c r="T104" i="1"/>
  <c r="S104" i="1"/>
  <c r="AB103" i="1"/>
  <c r="AA103" i="1"/>
  <c r="X103" i="1"/>
  <c r="W103" i="1"/>
  <c r="S103" i="1"/>
  <c r="T103" i="1" s="1"/>
  <c r="AB102" i="1"/>
  <c r="AA102" i="1"/>
  <c r="X102" i="1"/>
  <c r="W102" i="1"/>
  <c r="T102" i="1"/>
  <c r="S102" i="1"/>
  <c r="AA101" i="1"/>
  <c r="AB101" i="1" s="1"/>
  <c r="X101" i="1"/>
  <c r="W101" i="1"/>
  <c r="T101" i="1"/>
  <c r="S101" i="1"/>
  <c r="AB100" i="1"/>
  <c r="AA100" i="1"/>
  <c r="W100" i="1"/>
  <c r="X100" i="1" s="1"/>
  <c r="T100" i="1"/>
  <c r="S100" i="1"/>
  <c r="AB99" i="1"/>
  <c r="AA99" i="1"/>
  <c r="X99" i="1"/>
  <c r="W99" i="1"/>
  <c r="S99" i="1"/>
  <c r="T99" i="1" s="1"/>
  <c r="AB98" i="1"/>
  <c r="AA98" i="1"/>
  <c r="X98" i="1"/>
  <c r="W98" i="1"/>
  <c r="T98" i="1"/>
  <c r="S98" i="1"/>
  <c r="AA97" i="1"/>
  <c r="AB97" i="1" s="1"/>
  <c r="X97" i="1"/>
  <c r="W97" i="1"/>
  <c r="T97" i="1"/>
  <c r="S97" i="1"/>
  <c r="AB96" i="1"/>
  <c r="AA96" i="1"/>
  <c r="W96" i="1"/>
  <c r="X96" i="1" s="1"/>
  <c r="T96" i="1"/>
  <c r="S96" i="1"/>
  <c r="AB95" i="1"/>
  <c r="AA95" i="1"/>
  <c r="X95" i="1"/>
  <c r="W95" i="1"/>
  <c r="S95" i="1"/>
  <c r="T95" i="1" s="1"/>
  <c r="AB94" i="1"/>
  <c r="AA94" i="1"/>
  <c r="X94" i="1"/>
  <c r="W94" i="1"/>
  <c r="T94" i="1"/>
  <c r="S94" i="1"/>
  <c r="AA93" i="1"/>
  <c r="AB93" i="1" s="1"/>
  <c r="X93" i="1"/>
  <c r="W93" i="1"/>
  <c r="T93" i="1"/>
  <c r="S93" i="1"/>
  <c r="AB92" i="1"/>
  <c r="AA92" i="1"/>
  <c r="W92" i="1"/>
  <c r="X92" i="1" s="1"/>
  <c r="T92" i="1"/>
  <c r="S92" i="1"/>
  <c r="AB91" i="1"/>
  <c r="AA91" i="1"/>
  <c r="X91" i="1"/>
  <c r="W91" i="1"/>
  <c r="S91" i="1"/>
  <c r="T91" i="1" s="1"/>
  <c r="AB90" i="1"/>
  <c r="AA90" i="1"/>
  <c r="X90" i="1"/>
  <c r="W90" i="1"/>
  <c r="T90" i="1"/>
  <c r="S90" i="1"/>
  <c r="AA89" i="1"/>
  <c r="AB89" i="1" s="1"/>
  <c r="X89" i="1"/>
  <c r="W89" i="1"/>
  <c r="T89" i="1"/>
  <c r="S89" i="1"/>
  <c r="AB88" i="1"/>
  <c r="AA88" i="1"/>
  <c r="W88" i="1"/>
  <c r="X88" i="1" s="1"/>
  <c r="T88" i="1"/>
  <c r="S88" i="1"/>
  <c r="AB87" i="1"/>
  <c r="AA87" i="1"/>
  <c r="X87" i="1"/>
  <c r="W87" i="1"/>
  <c r="S87" i="1"/>
  <c r="T87" i="1" s="1"/>
  <c r="AB86" i="1"/>
  <c r="AA86" i="1"/>
  <c r="X86" i="1"/>
  <c r="W86" i="1"/>
  <c r="T86" i="1"/>
  <c r="S86" i="1"/>
  <c r="AA85" i="1"/>
  <c r="AB85" i="1" s="1"/>
  <c r="X85" i="1"/>
  <c r="W85" i="1"/>
  <c r="T85" i="1"/>
  <c r="S85" i="1"/>
  <c r="AB84" i="1"/>
  <c r="AA84" i="1"/>
  <c r="W84" i="1"/>
  <c r="X84" i="1" s="1"/>
  <c r="T84" i="1"/>
  <c r="S84" i="1"/>
  <c r="AB83" i="1"/>
  <c r="AA83" i="1"/>
  <c r="X83" i="1"/>
  <c r="W83" i="1"/>
  <c r="S83" i="1"/>
  <c r="T83" i="1" s="1"/>
  <c r="AB82" i="1"/>
  <c r="AA82" i="1"/>
  <c r="X82" i="1"/>
  <c r="W82" i="1"/>
  <c r="T82" i="1"/>
  <c r="S82" i="1"/>
  <c r="AA81" i="1"/>
  <c r="AB81" i="1" s="1"/>
  <c r="X81" i="1"/>
  <c r="W81" i="1"/>
  <c r="T81" i="1"/>
  <c r="S81" i="1"/>
  <c r="AB80" i="1"/>
  <c r="AA80" i="1"/>
  <c r="W80" i="1"/>
  <c r="X80" i="1" s="1"/>
  <c r="T80" i="1"/>
  <c r="S80" i="1"/>
  <c r="AB79" i="1"/>
  <c r="AA79" i="1"/>
  <c r="X79" i="1"/>
  <c r="W79" i="1"/>
  <c r="S79" i="1"/>
  <c r="T79" i="1" s="1"/>
  <c r="AB78" i="1"/>
  <c r="AA78" i="1"/>
  <c r="X78" i="1"/>
  <c r="W78" i="1"/>
  <c r="T78" i="1"/>
  <c r="S78" i="1"/>
  <c r="AA77" i="1"/>
  <c r="AB77" i="1" s="1"/>
  <c r="X77" i="1"/>
  <c r="W77" i="1"/>
  <c r="T77" i="1"/>
  <c r="S77" i="1"/>
  <c r="AB76" i="1"/>
  <c r="AA76" i="1"/>
  <c r="W76" i="1"/>
  <c r="X76" i="1" s="1"/>
  <c r="T76" i="1"/>
  <c r="S76" i="1"/>
  <c r="AB75" i="1"/>
  <c r="AA75" i="1"/>
  <c r="X75" i="1"/>
  <c r="W75" i="1"/>
  <c r="S75" i="1"/>
  <c r="T75" i="1" s="1"/>
  <c r="AB74" i="1"/>
  <c r="AA74" i="1"/>
  <c r="X74" i="1"/>
  <c r="W74" i="1"/>
  <c r="T74" i="1"/>
  <c r="S74" i="1"/>
  <c r="AA73" i="1"/>
  <c r="AB73" i="1" s="1"/>
  <c r="X73" i="1"/>
  <c r="W73" i="1"/>
  <c r="T73" i="1"/>
  <c r="S73" i="1"/>
  <c r="AB72" i="1"/>
  <c r="AA72" i="1"/>
  <c r="W72" i="1"/>
  <c r="X72" i="1" s="1"/>
  <c r="T72" i="1"/>
  <c r="S72" i="1"/>
  <c r="AB71" i="1"/>
  <c r="AA71" i="1"/>
  <c r="X71" i="1"/>
  <c r="W71" i="1"/>
  <c r="S71" i="1"/>
  <c r="T71" i="1" s="1"/>
  <c r="AB70" i="1"/>
  <c r="AA70" i="1"/>
  <c r="X70" i="1"/>
  <c r="W70" i="1"/>
  <c r="T70" i="1"/>
  <c r="S70" i="1"/>
  <c r="AA69" i="1"/>
  <c r="AB69" i="1" s="1"/>
  <c r="X69" i="1"/>
  <c r="W69" i="1"/>
  <c r="T69" i="1"/>
  <c r="S69" i="1"/>
  <c r="AB68" i="1"/>
  <c r="AA68" i="1"/>
  <c r="W68" i="1"/>
  <c r="X68" i="1" s="1"/>
  <c r="T68" i="1"/>
  <c r="S68" i="1"/>
  <c r="AB67" i="1"/>
  <c r="AA67" i="1"/>
  <c r="X67" i="1"/>
  <c r="W67" i="1"/>
  <c r="S67" i="1"/>
  <c r="T67" i="1" s="1"/>
  <c r="AB66" i="1"/>
  <c r="AA66" i="1"/>
  <c r="X66" i="1"/>
  <c r="W66" i="1"/>
  <c r="T66" i="1"/>
  <c r="S66" i="1"/>
  <c r="AA65" i="1"/>
  <c r="AB65" i="1" s="1"/>
  <c r="X65" i="1"/>
  <c r="W65" i="1"/>
  <c r="T65" i="1"/>
  <c r="S65" i="1"/>
  <c r="AB64" i="1"/>
  <c r="AA64" i="1"/>
  <c r="W64" i="1"/>
  <c r="X64" i="1" s="1"/>
  <c r="T64" i="1"/>
  <c r="S64" i="1"/>
  <c r="AB63" i="1"/>
  <c r="AA63" i="1"/>
  <c r="X63" i="1"/>
  <c r="W63" i="1"/>
  <c r="S63" i="1"/>
  <c r="T63" i="1" s="1"/>
  <c r="AB62" i="1"/>
  <c r="AA62" i="1"/>
  <c r="X62" i="1"/>
  <c r="W62" i="1"/>
  <c r="T62" i="1"/>
  <c r="S62" i="1"/>
  <c r="AA61" i="1"/>
  <c r="AB61" i="1" s="1"/>
  <c r="X61" i="1"/>
  <c r="W61" i="1"/>
  <c r="T61" i="1"/>
  <c r="S61" i="1"/>
  <c r="AB60" i="1"/>
  <c r="AA60" i="1"/>
  <c r="W60" i="1"/>
  <c r="X60" i="1" s="1"/>
  <c r="T60" i="1"/>
  <c r="S60" i="1"/>
  <c r="AB59" i="1"/>
  <c r="AA59" i="1"/>
  <c r="X59" i="1"/>
  <c r="W59" i="1"/>
  <c r="S59" i="1"/>
  <c r="T59" i="1" s="1"/>
  <c r="AB58" i="1"/>
  <c r="AA58" i="1"/>
  <c r="X58" i="1"/>
  <c r="W58" i="1"/>
  <c r="T58" i="1"/>
  <c r="S58" i="1"/>
  <c r="AA57" i="1"/>
  <c r="AB57" i="1" s="1"/>
  <c r="X57" i="1"/>
  <c r="W57" i="1"/>
  <c r="T57" i="1"/>
  <c r="S57" i="1"/>
  <c r="AB56" i="1"/>
  <c r="AA56" i="1"/>
  <c r="W56" i="1"/>
  <c r="X56" i="1" s="1"/>
  <c r="T56" i="1"/>
  <c r="S56" i="1"/>
  <c r="AB55" i="1"/>
  <c r="AA55" i="1"/>
  <c r="X55" i="1"/>
  <c r="W55" i="1"/>
  <c r="S55" i="1"/>
  <c r="T55" i="1" s="1"/>
  <c r="AB54" i="1"/>
  <c r="AA54" i="1"/>
  <c r="X54" i="1"/>
  <c r="W54" i="1"/>
  <c r="T54" i="1"/>
  <c r="S54" i="1"/>
  <c r="AA53" i="1"/>
  <c r="AB53" i="1" s="1"/>
  <c r="X53" i="1"/>
  <c r="W53" i="1"/>
  <c r="T53" i="1"/>
  <c r="S53" i="1"/>
  <c r="AB52" i="1"/>
  <c r="AA52" i="1"/>
  <c r="W52" i="1"/>
  <c r="X52" i="1" s="1"/>
  <c r="T52" i="1"/>
  <c r="S52" i="1"/>
  <c r="AB51" i="1"/>
  <c r="AA51" i="1"/>
  <c r="X51" i="1"/>
  <c r="W51" i="1"/>
  <c r="S51" i="1"/>
  <c r="T51" i="1" s="1"/>
  <c r="AB50" i="1"/>
  <c r="AA50" i="1"/>
  <c r="X50" i="1"/>
  <c r="W50" i="1"/>
  <c r="T50" i="1"/>
  <c r="S50" i="1"/>
  <c r="AA49" i="1"/>
  <c r="AB49" i="1" s="1"/>
  <c r="X49" i="1"/>
  <c r="W49" i="1"/>
  <c r="T49" i="1"/>
  <c r="S49" i="1"/>
  <c r="AB48" i="1"/>
  <c r="AA48" i="1"/>
  <c r="W48" i="1"/>
  <c r="X48" i="1" s="1"/>
  <c r="T48" i="1"/>
  <c r="S48" i="1"/>
  <c r="AB47" i="1"/>
  <c r="AA47" i="1"/>
  <c r="X47" i="1"/>
  <c r="W47" i="1"/>
  <c r="S47" i="1"/>
  <c r="T47" i="1" s="1"/>
  <c r="AB46" i="1"/>
  <c r="AA46" i="1"/>
  <c r="X46" i="1"/>
  <c r="W46" i="1"/>
  <c r="T46" i="1"/>
  <c r="S46" i="1"/>
  <c r="AA45" i="1"/>
  <c r="AB45" i="1" s="1"/>
  <c r="X45" i="1"/>
  <c r="W45" i="1"/>
  <c r="T45" i="1"/>
  <c r="S45" i="1"/>
  <c r="AB44" i="1"/>
  <c r="AA44" i="1"/>
  <c r="W44" i="1"/>
  <c r="X44" i="1" s="1"/>
  <c r="T44" i="1"/>
  <c r="S44" i="1"/>
  <c r="AB43" i="1"/>
  <c r="AA43" i="1"/>
  <c r="X43" i="1"/>
  <c r="W43" i="1"/>
  <c r="S43" i="1"/>
  <c r="T43" i="1" s="1"/>
  <c r="AB42" i="1"/>
  <c r="AA42" i="1"/>
  <c r="X42" i="1"/>
  <c r="W42" i="1"/>
  <c r="T42" i="1"/>
  <c r="S42" i="1"/>
  <c r="AA41" i="1"/>
  <c r="AB41" i="1" s="1"/>
  <c r="X41" i="1"/>
  <c r="W41" i="1"/>
  <c r="T41" i="1"/>
  <c r="S41" i="1"/>
  <c r="AB40" i="1"/>
  <c r="AA40" i="1"/>
  <c r="W40" i="1"/>
  <c r="X40" i="1" s="1"/>
  <c r="T40" i="1"/>
  <c r="S40" i="1"/>
  <c r="AB39" i="1"/>
  <c r="AA39" i="1"/>
  <c r="X39" i="1"/>
  <c r="W39" i="1"/>
  <c r="S39" i="1"/>
  <c r="T39" i="1" s="1"/>
  <c r="AB38" i="1"/>
  <c r="AA38" i="1"/>
  <c r="X38" i="1"/>
  <c r="W38" i="1"/>
  <c r="T38" i="1"/>
  <c r="S38" i="1"/>
  <c r="AA37" i="1"/>
  <c r="AB37" i="1" s="1"/>
  <c r="X37" i="1"/>
  <c r="W37" i="1"/>
  <c r="T37" i="1"/>
  <c r="S37" i="1"/>
  <c r="AB36" i="1"/>
  <c r="AA36" i="1"/>
  <c r="W36" i="1"/>
  <c r="X36" i="1" s="1"/>
  <c r="T36" i="1"/>
  <c r="S36" i="1"/>
  <c r="AB35" i="1"/>
  <c r="AA35" i="1"/>
  <c r="X35" i="1"/>
  <c r="W35" i="1"/>
  <c r="S35" i="1"/>
  <c r="T35" i="1" s="1"/>
  <c r="AB34" i="1"/>
  <c r="AA34" i="1"/>
  <c r="X34" i="1"/>
  <c r="W34" i="1"/>
  <c r="T34" i="1"/>
  <c r="S34" i="1"/>
  <c r="AA33" i="1"/>
  <c r="AB33" i="1" s="1"/>
  <c r="X33" i="1"/>
  <c r="W33" i="1"/>
  <c r="T33" i="1"/>
  <c r="S33" i="1"/>
  <c r="AB32" i="1"/>
  <c r="AA32" i="1"/>
  <c r="W32" i="1"/>
  <c r="X32" i="1" s="1"/>
  <c r="T32" i="1"/>
  <c r="S32" i="1"/>
  <c r="AB31" i="1"/>
  <c r="AA31" i="1"/>
  <c r="X31" i="1"/>
  <c r="W31" i="1"/>
  <c r="S31" i="1"/>
  <c r="T31" i="1" s="1"/>
  <c r="AB30" i="1"/>
  <c r="AA30" i="1"/>
  <c r="X30" i="1"/>
  <c r="W30" i="1"/>
  <c r="T30" i="1"/>
  <c r="S30" i="1"/>
  <c r="AA29" i="1"/>
  <c r="AB29" i="1" s="1"/>
  <c r="X29" i="1"/>
  <c r="W29" i="1"/>
  <c r="T29" i="1"/>
  <c r="S29" i="1"/>
  <c r="AB28" i="1"/>
  <c r="AA28" i="1"/>
  <c r="W28" i="1"/>
  <c r="X28" i="1" s="1"/>
  <c r="T28" i="1"/>
  <c r="S28" i="1"/>
  <c r="AB27" i="1"/>
  <c r="AA27" i="1"/>
  <c r="X27" i="1"/>
  <c r="W27" i="1"/>
  <c r="S27" i="1"/>
  <c r="T27" i="1" s="1"/>
  <c r="AB26" i="1"/>
  <c r="AA26" i="1"/>
  <c r="X26" i="1"/>
  <c r="W26" i="1"/>
  <c r="T26" i="1"/>
  <c r="S26" i="1"/>
  <c r="AA25" i="1"/>
  <c r="AB25" i="1" s="1"/>
  <c r="X25" i="1"/>
  <c r="W25" i="1"/>
  <c r="T25" i="1"/>
  <c r="S25" i="1"/>
  <c r="AB24" i="1"/>
  <c r="AA24" i="1"/>
  <c r="W24" i="1"/>
  <c r="X24" i="1" s="1"/>
  <c r="T24" i="1"/>
  <c r="S24" i="1"/>
  <c r="AB23" i="1"/>
  <c r="AA23" i="1"/>
  <c r="X23" i="1"/>
  <c r="W23" i="1"/>
  <c r="S23" i="1"/>
  <c r="T23" i="1" s="1"/>
  <c r="AB22" i="1"/>
  <c r="AA22" i="1"/>
  <c r="X22" i="1"/>
  <c r="W22" i="1"/>
  <c r="T22" i="1"/>
  <c r="S22" i="1"/>
  <c r="AA21" i="1"/>
  <c r="AB21" i="1" s="1"/>
  <c r="X21" i="1"/>
  <c r="W21" i="1"/>
  <c r="T21" i="1"/>
  <c r="S21" i="1"/>
  <c r="AB20" i="1"/>
  <c r="AA20" i="1"/>
  <c r="W20" i="1"/>
  <c r="X20" i="1" s="1"/>
  <c r="T20" i="1"/>
  <c r="S20" i="1"/>
  <c r="AB19" i="1"/>
  <c r="AA19" i="1"/>
  <c r="X19" i="1"/>
  <c r="W19" i="1"/>
  <c r="S19" i="1"/>
  <c r="T19" i="1" s="1"/>
  <c r="AB18" i="1"/>
  <c r="AA18" i="1"/>
  <c r="X18" i="1"/>
  <c r="W18" i="1"/>
  <c r="T18" i="1"/>
  <c r="S18" i="1"/>
  <c r="AA17" i="1"/>
  <c r="AB17" i="1" s="1"/>
  <c r="X17" i="1"/>
  <c r="W17" i="1"/>
  <c r="T17" i="1"/>
  <c r="S17" i="1"/>
  <c r="AB16" i="1"/>
  <c r="AA16" i="1"/>
  <c r="W16" i="1"/>
  <c r="X16" i="1" s="1"/>
  <c r="T16" i="1"/>
  <c r="S16" i="1"/>
  <c r="AB15" i="1"/>
  <c r="AA15" i="1"/>
  <c r="X15" i="1"/>
  <c r="W15" i="1"/>
  <c r="S15" i="1"/>
  <c r="T15" i="1" s="1"/>
  <c r="AB14" i="1"/>
  <c r="AA14" i="1"/>
  <c r="X14" i="1"/>
  <c r="W14" i="1"/>
  <c r="T14" i="1"/>
  <c r="S14" i="1"/>
  <c r="AA13" i="1"/>
  <c r="AB13" i="1" s="1"/>
  <c r="X13" i="1"/>
  <c r="W13" i="1"/>
  <c r="T13" i="1"/>
  <c r="S13" i="1"/>
  <c r="AB12" i="1"/>
  <c r="AA12" i="1"/>
  <c r="W12" i="1"/>
  <c r="X12" i="1" s="1"/>
  <c r="T12" i="1"/>
  <c r="S12" i="1"/>
  <c r="AB11" i="1"/>
  <c r="AA11" i="1"/>
  <c r="X11" i="1"/>
  <c r="W11" i="1"/>
  <c r="S11" i="1"/>
  <c r="T11" i="1" s="1"/>
  <c r="AB10" i="1"/>
  <c r="AA10" i="1"/>
  <c r="X10" i="1"/>
  <c r="W10" i="1"/>
  <c r="T10" i="1"/>
  <c r="S10" i="1"/>
  <c r="AA9" i="1"/>
  <c r="AB9" i="1" s="1"/>
  <c r="X9" i="1"/>
  <c r="W9" i="1"/>
  <c r="T9" i="1"/>
  <c r="S9" i="1"/>
  <c r="AB8" i="1"/>
  <c r="AA8" i="1"/>
  <c r="W8" i="1"/>
  <c r="X8" i="1" s="1"/>
  <c r="T8" i="1"/>
  <c r="S8" i="1"/>
  <c r="O319" i="1"/>
  <c r="P319" i="1" s="1"/>
  <c r="O318" i="1"/>
  <c r="P318" i="1" s="1"/>
  <c r="O317" i="1"/>
  <c r="P317" i="1" s="1"/>
  <c r="O313" i="1"/>
  <c r="P313" i="1" s="1"/>
  <c r="O312" i="1"/>
  <c r="P312" i="1" s="1"/>
  <c r="O311" i="1"/>
  <c r="P311" i="1" s="1"/>
  <c r="O310" i="1"/>
  <c r="P310" i="1" s="1"/>
  <c r="O309" i="1"/>
  <c r="P309" i="1" s="1"/>
  <c r="O308" i="1"/>
  <c r="P308" i="1" s="1"/>
  <c r="O307" i="1"/>
  <c r="P307" i="1" s="1"/>
  <c r="O306" i="1"/>
  <c r="P306" i="1" s="1"/>
  <c r="O305" i="1"/>
  <c r="P305" i="1" s="1"/>
  <c r="O304" i="1"/>
  <c r="P304" i="1" s="1"/>
  <c r="O303" i="1"/>
  <c r="P303" i="1" s="1"/>
  <c r="O302" i="1"/>
  <c r="P302" i="1" s="1"/>
  <c r="O301" i="1"/>
  <c r="P301" i="1" s="1"/>
  <c r="O300" i="1"/>
  <c r="P300" i="1" s="1"/>
  <c r="O299" i="1"/>
  <c r="P299" i="1" s="1"/>
  <c r="O298" i="1"/>
  <c r="P298" i="1" s="1"/>
  <c r="O297" i="1"/>
  <c r="P297" i="1" s="1"/>
  <c r="O296" i="1"/>
  <c r="P296" i="1" s="1"/>
  <c r="O295" i="1"/>
  <c r="P295" i="1" s="1"/>
  <c r="O294" i="1"/>
  <c r="P294" i="1" s="1"/>
  <c r="O293" i="1"/>
  <c r="P293" i="1" s="1"/>
  <c r="O292" i="1"/>
  <c r="P292" i="1" s="1"/>
  <c r="O291" i="1"/>
  <c r="P291" i="1" s="1"/>
  <c r="O290" i="1"/>
  <c r="P290" i="1" s="1"/>
  <c r="O289" i="1"/>
  <c r="P289" i="1" s="1"/>
  <c r="O288" i="1"/>
  <c r="P288" i="1" s="1"/>
  <c r="O287" i="1"/>
  <c r="P287" i="1" s="1"/>
  <c r="O286" i="1"/>
  <c r="P286" i="1" s="1"/>
  <c r="O285" i="1"/>
  <c r="P285" i="1" s="1"/>
  <c r="O284" i="1"/>
  <c r="P284" i="1" s="1"/>
  <c r="O283" i="1"/>
  <c r="P283" i="1" s="1"/>
  <c r="O282" i="1"/>
  <c r="P282" i="1" s="1"/>
  <c r="O281" i="1"/>
  <c r="P281" i="1" s="1"/>
  <c r="O280" i="1"/>
  <c r="P280" i="1" s="1"/>
  <c r="O279" i="1"/>
  <c r="P279" i="1" s="1"/>
  <c r="O278" i="1"/>
  <c r="P278" i="1" s="1"/>
  <c r="O277" i="1"/>
  <c r="P277" i="1" s="1"/>
  <c r="O276" i="1"/>
  <c r="P276" i="1" s="1"/>
  <c r="O275" i="1"/>
  <c r="P275" i="1" s="1"/>
  <c r="O274" i="1"/>
  <c r="P274" i="1" s="1"/>
  <c r="O273" i="1"/>
  <c r="P273" i="1" s="1"/>
  <c r="O272" i="1"/>
  <c r="P272" i="1" s="1"/>
  <c r="O271" i="1"/>
  <c r="P271" i="1" s="1"/>
  <c r="O270" i="1"/>
  <c r="P270" i="1" s="1"/>
  <c r="O269" i="1"/>
  <c r="P269" i="1" s="1"/>
  <c r="O268" i="1"/>
  <c r="P268" i="1" s="1"/>
  <c r="O267" i="1"/>
  <c r="P267" i="1" s="1"/>
  <c r="O266" i="1"/>
  <c r="P266" i="1" s="1"/>
  <c r="O265" i="1"/>
  <c r="P265" i="1" s="1"/>
  <c r="O264" i="1"/>
  <c r="P264" i="1" s="1"/>
  <c r="O263" i="1"/>
  <c r="P263" i="1" s="1"/>
  <c r="O262" i="1"/>
  <c r="P262" i="1" s="1"/>
  <c r="O261" i="1"/>
  <c r="P261" i="1" s="1"/>
  <c r="O260" i="1"/>
  <c r="P260" i="1" s="1"/>
  <c r="O259" i="1"/>
  <c r="P259" i="1" s="1"/>
  <c r="O258" i="1"/>
  <c r="P258" i="1" s="1"/>
  <c r="O257" i="1"/>
  <c r="P257" i="1" s="1"/>
  <c r="O256" i="1"/>
  <c r="P256" i="1" s="1"/>
  <c r="O255" i="1"/>
  <c r="P255" i="1" s="1"/>
  <c r="O254" i="1"/>
  <c r="P254" i="1" s="1"/>
  <c r="O253" i="1"/>
  <c r="P253" i="1" s="1"/>
  <c r="O252" i="1"/>
  <c r="P252" i="1" s="1"/>
  <c r="O251" i="1"/>
  <c r="P251" i="1" s="1"/>
  <c r="O250" i="1"/>
  <c r="P250" i="1" s="1"/>
  <c r="O249" i="1"/>
  <c r="P249" i="1" s="1"/>
  <c r="O248" i="1"/>
  <c r="P248" i="1" s="1"/>
  <c r="O247" i="1"/>
  <c r="P247" i="1" s="1"/>
  <c r="O246" i="1"/>
  <c r="P246" i="1" s="1"/>
  <c r="O245" i="1"/>
  <c r="P245" i="1" s="1"/>
  <c r="O244" i="1"/>
  <c r="P244" i="1" s="1"/>
  <c r="O243" i="1"/>
  <c r="P243" i="1" s="1"/>
  <c r="O242" i="1"/>
  <c r="P242" i="1" s="1"/>
  <c r="O241" i="1"/>
  <c r="P241" i="1" s="1"/>
  <c r="O240" i="1"/>
  <c r="P240" i="1" s="1"/>
  <c r="O239" i="1"/>
  <c r="P239" i="1" s="1"/>
  <c r="O238" i="1"/>
  <c r="P238" i="1" s="1"/>
  <c r="O237" i="1"/>
  <c r="P237" i="1" s="1"/>
  <c r="O236" i="1"/>
  <c r="P236" i="1" s="1"/>
  <c r="O235" i="1"/>
  <c r="P235" i="1" s="1"/>
  <c r="O234" i="1"/>
  <c r="P234" i="1" s="1"/>
  <c r="O233" i="1"/>
  <c r="P233" i="1" s="1"/>
  <c r="O232" i="1"/>
  <c r="P232" i="1" s="1"/>
  <c r="O231" i="1"/>
  <c r="P231" i="1" s="1"/>
  <c r="O230" i="1"/>
  <c r="P230" i="1" s="1"/>
  <c r="O229" i="1"/>
  <c r="P229" i="1" s="1"/>
  <c r="O228" i="1"/>
  <c r="P228" i="1" s="1"/>
  <c r="O227" i="1"/>
  <c r="P227" i="1" s="1"/>
  <c r="O226" i="1"/>
  <c r="P226" i="1" s="1"/>
  <c r="O225" i="1"/>
  <c r="P225" i="1" s="1"/>
  <c r="O224" i="1"/>
  <c r="P224" i="1" s="1"/>
  <c r="O223" i="1"/>
  <c r="P223" i="1" s="1"/>
  <c r="O222" i="1"/>
  <c r="P222" i="1" s="1"/>
  <c r="O221" i="1"/>
  <c r="P221" i="1" s="1"/>
  <c r="O220" i="1"/>
  <c r="P220" i="1" s="1"/>
  <c r="O219" i="1"/>
  <c r="P219" i="1" s="1"/>
  <c r="O218" i="1"/>
  <c r="P218" i="1" s="1"/>
  <c r="O217" i="1"/>
  <c r="P217" i="1" s="1"/>
  <c r="O216" i="1"/>
  <c r="P216" i="1" s="1"/>
  <c r="O215" i="1"/>
  <c r="P215" i="1" s="1"/>
  <c r="O214" i="1"/>
  <c r="P214" i="1" s="1"/>
  <c r="O213" i="1"/>
  <c r="P213" i="1" s="1"/>
  <c r="O212" i="1"/>
  <c r="P212" i="1" s="1"/>
  <c r="O211" i="1"/>
  <c r="P211" i="1" s="1"/>
  <c r="O210" i="1"/>
  <c r="P210" i="1" s="1"/>
  <c r="O209" i="1"/>
  <c r="P209" i="1" s="1"/>
  <c r="O208" i="1"/>
  <c r="P208" i="1" s="1"/>
  <c r="O207" i="1"/>
  <c r="P207" i="1" s="1"/>
  <c r="O206" i="1"/>
  <c r="P206" i="1" s="1"/>
  <c r="O205" i="1"/>
  <c r="P205" i="1" s="1"/>
  <c r="O204" i="1"/>
  <c r="P204" i="1" s="1"/>
  <c r="O203" i="1"/>
  <c r="P203" i="1" s="1"/>
  <c r="O202" i="1"/>
  <c r="P202" i="1" s="1"/>
  <c r="O201" i="1"/>
  <c r="P201" i="1" s="1"/>
  <c r="O200" i="1"/>
  <c r="P200" i="1" s="1"/>
  <c r="O199" i="1"/>
  <c r="P199" i="1" s="1"/>
  <c r="O198" i="1"/>
  <c r="P198" i="1" s="1"/>
  <c r="O197" i="1"/>
  <c r="P197" i="1" s="1"/>
  <c r="O196" i="1"/>
  <c r="P196" i="1" s="1"/>
  <c r="O195" i="1"/>
  <c r="P195" i="1" s="1"/>
  <c r="O194" i="1"/>
  <c r="P194" i="1" s="1"/>
  <c r="O193" i="1"/>
  <c r="P193" i="1" s="1"/>
  <c r="O192" i="1"/>
  <c r="P192" i="1" s="1"/>
  <c r="O191" i="1"/>
  <c r="P191" i="1" s="1"/>
  <c r="O190" i="1"/>
  <c r="P190" i="1" s="1"/>
  <c r="O189" i="1"/>
  <c r="P189" i="1" s="1"/>
  <c r="O188" i="1"/>
  <c r="P188" i="1" s="1"/>
  <c r="O187" i="1"/>
  <c r="P187" i="1" s="1"/>
  <c r="O186" i="1"/>
  <c r="P186" i="1" s="1"/>
  <c r="O185" i="1"/>
  <c r="P185" i="1" s="1"/>
  <c r="O184" i="1"/>
  <c r="P184" i="1" s="1"/>
  <c r="O183" i="1"/>
  <c r="P183" i="1" s="1"/>
  <c r="O182" i="1"/>
  <c r="P182" i="1" s="1"/>
  <c r="O181" i="1"/>
  <c r="P181" i="1" s="1"/>
  <c r="O180" i="1"/>
  <c r="P180" i="1" s="1"/>
  <c r="O179" i="1"/>
  <c r="P179" i="1" s="1"/>
  <c r="O178" i="1"/>
  <c r="P178" i="1" s="1"/>
  <c r="O177" i="1"/>
  <c r="P177" i="1" s="1"/>
  <c r="O176" i="1"/>
  <c r="P176" i="1" s="1"/>
  <c r="O175" i="1"/>
  <c r="P175" i="1" s="1"/>
  <c r="O174" i="1"/>
  <c r="P174" i="1" s="1"/>
  <c r="O173" i="1"/>
  <c r="P173" i="1" s="1"/>
  <c r="O172" i="1"/>
  <c r="P172" i="1" s="1"/>
  <c r="O171" i="1"/>
  <c r="P171" i="1" s="1"/>
  <c r="O170" i="1"/>
  <c r="P170" i="1" s="1"/>
  <c r="O169" i="1"/>
  <c r="P169" i="1" s="1"/>
  <c r="O168" i="1"/>
  <c r="P168" i="1" s="1"/>
  <c r="O167" i="1"/>
  <c r="P167" i="1" s="1"/>
  <c r="O166" i="1"/>
  <c r="P166" i="1" s="1"/>
  <c r="O165" i="1"/>
  <c r="P165" i="1" s="1"/>
  <c r="O164" i="1"/>
  <c r="P164" i="1" s="1"/>
  <c r="O163" i="1"/>
  <c r="P163" i="1" s="1"/>
  <c r="O162" i="1"/>
  <c r="P162" i="1" s="1"/>
  <c r="O161" i="1"/>
  <c r="P161" i="1" s="1"/>
  <c r="O160" i="1"/>
  <c r="P160" i="1" s="1"/>
  <c r="O159" i="1"/>
  <c r="P159" i="1" s="1"/>
  <c r="O158" i="1"/>
  <c r="P158" i="1" s="1"/>
  <c r="O157" i="1"/>
  <c r="P157" i="1" s="1"/>
  <c r="O156" i="1"/>
  <c r="P156" i="1" s="1"/>
  <c r="O155" i="1"/>
  <c r="P155" i="1" s="1"/>
  <c r="O154" i="1"/>
  <c r="P154" i="1" s="1"/>
  <c r="O153" i="1"/>
  <c r="P153" i="1" s="1"/>
  <c r="O152" i="1"/>
  <c r="P152" i="1" s="1"/>
  <c r="O151" i="1"/>
  <c r="P151" i="1" s="1"/>
  <c r="O150" i="1"/>
  <c r="P150" i="1" s="1"/>
  <c r="O149" i="1"/>
  <c r="P149" i="1" s="1"/>
  <c r="O148" i="1"/>
  <c r="P148" i="1" s="1"/>
  <c r="O147" i="1"/>
  <c r="P147" i="1" s="1"/>
  <c r="O146" i="1"/>
  <c r="P146" i="1" s="1"/>
  <c r="O145" i="1"/>
  <c r="P145" i="1" s="1"/>
  <c r="O144" i="1"/>
  <c r="P144" i="1" s="1"/>
  <c r="O143" i="1"/>
  <c r="P143" i="1" s="1"/>
  <c r="O142" i="1"/>
  <c r="P142" i="1" s="1"/>
  <c r="O141" i="1"/>
  <c r="P141" i="1" s="1"/>
  <c r="O140" i="1"/>
  <c r="P140" i="1" s="1"/>
  <c r="O139" i="1"/>
  <c r="P139" i="1" s="1"/>
  <c r="O138" i="1"/>
  <c r="P138" i="1" s="1"/>
  <c r="O137" i="1"/>
  <c r="P137" i="1" s="1"/>
  <c r="O136" i="1"/>
  <c r="P136" i="1" s="1"/>
  <c r="O135" i="1"/>
  <c r="P135" i="1" s="1"/>
  <c r="O134" i="1"/>
  <c r="P134" i="1" s="1"/>
  <c r="O133" i="1"/>
  <c r="P133" i="1" s="1"/>
  <c r="O132" i="1"/>
  <c r="P132" i="1" s="1"/>
  <c r="O131" i="1"/>
  <c r="P131" i="1" s="1"/>
  <c r="O130" i="1"/>
  <c r="P130" i="1" s="1"/>
  <c r="O129" i="1"/>
  <c r="P129" i="1" s="1"/>
  <c r="O128" i="1"/>
  <c r="P128" i="1" s="1"/>
  <c r="O127" i="1"/>
  <c r="P127" i="1" s="1"/>
  <c r="O126" i="1"/>
  <c r="P126" i="1" s="1"/>
  <c r="O125" i="1"/>
  <c r="P125" i="1" s="1"/>
  <c r="O124" i="1"/>
  <c r="P124" i="1" s="1"/>
  <c r="O123" i="1"/>
  <c r="P123" i="1" s="1"/>
  <c r="O122" i="1"/>
  <c r="P122" i="1" s="1"/>
  <c r="O121" i="1"/>
  <c r="P121" i="1" s="1"/>
  <c r="O120" i="1"/>
  <c r="P120" i="1" s="1"/>
  <c r="O119" i="1"/>
  <c r="P119" i="1" s="1"/>
  <c r="O118" i="1"/>
  <c r="P118" i="1" s="1"/>
  <c r="O117" i="1"/>
  <c r="P117" i="1" s="1"/>
  <c r="O116" i="1"/>
  <c r="P116" i="1" s="1"/>
  <c r="O115" i="1"/>
  <c r="P115" i="1" s="1"/>
  <c r="O114" i="1"/>
  <c r="P114" i="1" s="1"/>
  <c r="O113" i="1"/>
  <c r="P113" i="1" s="1"/>
  <c r="O112" i="1"/>
  <c r="P112" i="1" s="1"/>
  <c r="O111" i="1"/>
  <c r="P111" i="1" s="1"/>
  <c r="O110" i="1"/>
  <c r="P110" i="1" s="1"/>
  <c r="O109" i="1"/>
  <c r="P109" i="1" s="1"/>
  <c r="O108" i="1"/>
  <c r="P108" i="1" s="1"/>
  <c r="O107" i="1"/>
  <c r="P107" i="1" s="1"/>
  <c r="O106" i="1"/>
  <c r="P106" i="1" s="1"/>
  <c r="O105" i="1"/>
  <c r="P105" i="1" s="1"/>
  <c r="O104" i="1"/>
  <c r="P104" i="1" s="1"/>
  <c r="O103" i="1"/>
  <c r="P103" i="1" s="1"/>
  <c r="O102" i="1"/>
  <c r="P102" i="1" s="1"/>
  <c r="O101" i="1"/>
  <c r="P101" i="1" s="1"/>
  <c r="O100" i="1"/>
  <c r="P100" i="1" s="1"/>
  <c r="O99" i="1"/>
  <c r="P99" i="1" s="1"/>
  <c r="O98" i="1"/>
  <c r="P98" i="1" s="1"/>
  <c r="O97" i="1"/>
  <c r="P97" i="1" s="1"/>
  <c r="O96" i="1"/>
  <c r="P96" i="1" s="1"/>
  <c r="O95" i="1"/>
  <c r="P95" i="1" s="1"/>
  <c r="O94" i="1"/>
  <c r="P94" i="1" s="1"/>
  <c r="O93" i="1"/>
  <c r="P93" i="1" s="1"/>
  <c r="O92" i="1"/>
  <c r="P92" i="1" s="1"/>
  <c r="O91" i="1"/>
  <c r="P91" i="1" s="1"/>
  <c r="O90" i="1"/>
  <c r="P90" i="1" s="1"/>
  <c r="O89" i="1"/>
  <c r="P89" i="1" s="1"/>
  <c r="O88" i="1"/>
  <c r="P88" i="1" s="1"/>
  <c r="O87" i="1"/>
  <c r="P87" i="1" s="1"/>
  <c r="O86" i="1"/>
  <c r="P86" i="1" s="1"/>
  <c r="O85" i="1"/>
  <c r="P85" i="1" s="1"/>
  <c r="O84" i="1"/>
  <c r="P84" i="1" s="1"/>
  <c r="O83" i="1"/>
  <c r="P83" i="1" s="1"/>
  <c r="O82" i="1"/>
  <c r="P82" i="1" s="1"/>
  <c r="O81" i="1"/>
  <c r="P81" i="1" s="1"/>
  <c r="O80" i="1"/>
  <c r="P80" i="1" s="1"/>
  <c r="O79" i="1"/>
  <c r="P79" i="1" s="1"/>
  <c r="O78" i="1"/>
  <c r="P78" i="1" s="1"/>
  <c r="O77" i="1"/>
  <c r="P77" i="1" s="1"/>
  <c r="O76" i="1"/>
  <c r="P76" i="1" s="1"/>
  <c r="O75" i="1"/>
  <c r="P75" i="1" s="1"/>
  <c r="O74" i="1"/>
  <c r="P74" i="1" s="1"/>
  <c r="O73" i="1"/>
  <c r="P73" i="1" s="1"/>
  <c r="O72" i="1"/>
  <c r="P72" i="1" s="1"/>
  <c r="O71" i="1"/>
  <c r="P71" i="1" s="1"/>
  <c r="O70" i="1"/>
  <c r="P70" i="1" s="1"/>
  <c r="O69" i="1"/>
  <c r="P69" i="1" s="1"/>
  <c r="O68" i="1"/>
  <c r="P68" i="1" s="1"/>
  <c r="O67" i="1"/>
  <c r="P67" i="1" s="1"/>
  <c r="O66" i="1"/>
  <c r="P66" i="1" s="1"/>
  <c r="O65" i="1"/>
  <c r="P65" i="1" s="1"/>
  <c r="O64" i="1"/>
  <c r="P64" i="1" s="1"/>
  <c r="O63" i="1"/>
  <c r="P63" i="1" s="1"/>
  <c r="O62" i="1"/>
  <c r="P62" i="1" s="1"/>
  <c r="O61" i="1"/>
  <c r="P61" i="1" s="1"/>
  <c r="O60" i="1"/>
  <c r="P60" i="1" s="1"/>
  <c r="O59" i="1"/>
  <c r="P59" i="1" s="1"/>
  <c r="O58" i="1"/>
  <c r="P58" i="1" s="1"/>
  <c r="O57" i="1"/>
  <c r="P57" i="1" s="1"/>
  <c r="O56" i="1"/>
  <c r="P56" i="1" s="1"/>
  <c r="O55" i="1"/>
  <c r="P55" i="1" s="1"/>
  <c r="O54" i="1"/>
  <c r="P54" i="1" s="1"/>
  <c r="O53" i="1"/>
  <c r="P53" i="1" s="1"/>
  <c r="O52" i="1"/>
  <c r="P52" i="1" s="1"/>
  <c r="O51" i="1"/>
  <c r="P51" i="1" s="1"/>
  <c r="O50" i="1"/>
  <c r="P50" i="1" s="1"/>
  <c r="O49" i="1"/>
  <c r="P49" i="1" s="1"/>
  <c r="O48" i="1"/>
  <c r="P48" i="1" s="1"/>
  <c r="O47" i="1"/>
  <c r="P47" i="1" s="1"/>
  <c r="O46" i="1"/>
  <c r="P46" i="1" s="1"/>
  <c r="O45" i="1"/>
  <c r="P45" i="1" s="1"/>
  <c r="O44" i="1"/>
  <c r="P44" i="1" s="1"/>
  <c r="O43" i="1"/>
  <c r="P43" i="1" s="1"/>
  <c r="O42" i="1"/>
  <c r="P42" i="1" s="1"/>
  <c r="O41" i="1"/>
  <c r="P41" i="1" s="1"/>
  <c r="O40" i="1"/>
  <c r="P40" i="1" s="1"/>
  <c r="O39" i="1"/>
  <c r="P39" i="1" s="1"/>
  <c r="O38" i="1"/>
  <c r="P38" i="1" s="1"/>
  <c r="O37" i="1"/>
  <c r="P37" i="1" s="1"/>
  <c r="O36" i="1"/>
  <c r="P36" i="1" s="1"/>
  <c r="O35" i="1"/>
  <c r="P35" i="1" s="1"/>
  <c r="O34" i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K8" i="1"/>
  <c r="K12" i="270"/>
  <c r="K11" i="270"/>
  <c r="K10" i="270"/>
  <c r="L10" i="270" s="1"/>
  <c r="K9" i="270"/>
  <c r="K8" i="270"/>
  <c r="O12" i="276" l="1"/>
  <c r="P12" i="276" s="1"/>
  <c r="O28" i="276"/>
  <c r="P28" i="276" s="1"/>
  <c r="L38" i="276"/>
  <c r="L52" i="276"/>
  <c r="O57" i="276"/>
  <c r="P57" i="276" s="1"/>
  <c r="O8" i="276"/>
  <c r="P8" i="276" s="1"/>
  <c r="L46" i="276"/>
  <c r="O54" i="276"/>
  <c r="P54" i="276" s="1"/>
  <c r="O24" i="276"/>
  <c r="P24" i="276" s="1"/>
  <c r="L43" i="276"/>
  <c r="L67" i="276"/>
  <c r="L10" i="276"/>
  <c r="L18" i="276"/>
  <c r="L34" i="276"/>
  <c r="L58" i="276"/>
  <c r="L20" i="276"/>
  <c r="L36" i="276"/>
  <c r="L62" i="276"/>
  <c r="L14" i="276"/>
  <c r="L30" i="276"/>
  <c r="L44" i="276"/>
  <c r="O45" i="276"/>
  <c r="P45" i="276" s="1"/>
  <c r="L60" i="276"/>
  <c r="O61" i="276"/>
  <c r="P61" i="276" s="1"/>
  <c r="L63" i="276"/>
  <c r="L48" i="276"/>
  <c r="O49" i="276"/>
  <c r="P49" i="276" s="1"/>
  <c r="O53" i="276"/>
  <c r="P53" i="276" s="1"/>
  <c r="L70" i="276"/>
  <c r="L19" i="277"/>
  <c r="L18" i="277"/>
  <c r="L9" i="277"/>
  <c r="L14" i="277"/>
  <c r="L15" i="277"/>
  <c r="L22" i="277"/>
  <c r="O25" i="277"/>
  <c r="P25" i="277" s="1"/>
  <c r="L10" i="277"/>
  <c r="L13" i="277"/>
  <c r="L29" i="277"/>
  <c r="L11" i="277"/>
  <c r="O12" i="277"/>
  <c r="P12" i="277" s="1"/>
  <c r="O36" i="278"/>
  <c r="P36" i="278" s="1"/>
  <c r="L85" i="278"/>
  <c r="O38" i="278"/>
  <c r="P38" i="278" s="1"/>
  <c r="L69" i="278"/>
  <c r="L40" i="278"/>
  <c r="O114" i="278"/>
  <c r="P114" i="278" s="1"/>
  <c r="L25" i="278"/>
  <c r="L82" i="278"/>
  <c r="O108" i="278"/>
  <c r="P108" i="278" s="1"/>
  <c r="L12" i="278"/>
  <c r="O46" i="278"/>
  <c r="P46" i="278" s="1"/>
  <c r="L61" i="278"/>
  <c r="L86" i="278"/>
  <c r="L24" i="278"/>
  <c r="O44" i="278"/>
  <c r="P44" i="278" s="1"/>
  <c r="L54" i="278"/>
  <c r="L66" i="278"/>
  <c r="O70" i="278"/>
  <c r="P70" i="278" s="1"/>
  <c r="O76" i="278"/>
  <c r="P76" i="278" s="1"/>
  <c r="L80" i="278"/>
  <c r="L90" i="278"/>
  <c r="L109" i="278"/>
  <c r="L16" i="278"/>
  <c r="O42" i="278"/>
  <c r="P42" i="278" s="1"/>
  <c r="L52" i="278"/>
  <c r="L84" i="278"/>
  <c r="L88" i="278"/>
  <c r="L101" i="278"/>
  <c r="L112" i="278"/>
  <c r="L113" i="278"/>
  <c r="L122" i="278"/>
  <c r="L22" i="278"/>
  <c r="L29" i="278"/>
  <c r="L33" i="278"/>
  <c r="L68" i="278"/>
  <c r="L72" i="278"/>
  <c r="L78" i="278"/>
  <c r="L92" i="278"/>
  <c r="L93" i="278"/>
  <c r="L96" i="278"/>
  <c r="L106" i="278"/>
  <c r="L117" i="278"/>
  <c r="L100" i="278"/>
  <c r="L104" i="278"/>
  <c r="L8" i="278"/>
  <c r="L45" i="278"/>
  <c r="L50" i="278"/>
  <c r="L56" i="278"/>
  <c r="L62" i="278"/>
  <c r="L77" i="278"/>
  <c r="L120" i="278"/>
  <c r="L57" i="278"/>
  <c r="O30" i="278"/>
  <c r="P30" i="278" s="1"/>
  <c r="L37" i="278"/>
  <c r="L65" i="278"/>
  <c r="L97" i="278"/>
  <c r="L121" i="278"/>
  <c r="L49" i="278"/>
  <c r="L10" i="278"/>
  <c r="L13" i="278"/>
  <c r="L18" i="278"/>
  <c r="L21" i="278"/>
  <c r="L26" i="278"/>
  <c r="L34" i="278"/>
  <c r="L41" i="278"/>
  <c r="L73" i="278"/>
  <c r="L102" i="279"/>
  <c r="O105" i="279"/>
  <c r="P105" i="279" s="1"/>
  <c r="O32" i="279"/>
  <c r="P32" i="279" s="1"/>
  <c r="L36" i="279"/>
  <c r="O37" i="279"/>
  <c r="P37" i="279" s="1"/>
  <c r="O26" i="279"/>
  <c r="P26" i="279" s="1"/>
  <c r="O49" i="279"/>
  <c r="P49" i="279" s="1"/>
  <c r="L52" i="279"/>
  <c r="L55" i="279"/>
  <c r="O73" i="279"/>
  <c r="P73" i="279" s="1"/>
  <c r="L95" i="279"/>
  <c r="O101" i="279"/>
  <c r="P101" i="279" s="1"/>
  <c r="O109" i="279"/>
  <c r="P109" i="279" s="1"/>
  <c r="L58" i="279"/>
  <c r="O61" i="279"/>
  <c r="P61" i="279" s="1"/>
  <c r="O72" i="279"/>
  <c r="P72" i="279" s="1"/>
  <c r="L8" i="279"/>
  <c r="O18" i="279"/>
  <c r="P18" i="279" s="1"/>
  <c r="L71" i="279"/>
  <c r="L86" i="279"/>
  <c r="O25" i="279"/>
  <c r="P25" i="279" s="1"/>
  <c r="O33" i="279"/>
  <c r="P33" i="279" s="1"/>
  <c r="O68" i="279"/>
  <c r="P68" i="279" s="1"/>
  <c r="L91" i="279"/>
  <c r="O100" i="279"/>
  <c r="P100" i="279" s="1"/>
  <c r="O60" i="279"/>
  <c r="P60" i="279" s="1"/>
  <c r="L79" i="279"/>
  <c r="O81" i="279"/>
  <c r="P81" i="279" s="1"/>
  <c r="O10" i="279"/>
  <c r="P10" i="279" s="1"/>
  <c r="O30" i="279"/>
  <c r="P30" i="279" s="1"/>
  <c r="L87" i="279"/>
  <c r="O14" i="279"/>
  <c r="P14" i="279" s="1"/>
  <c r="O21" i="279"/>
  <c r="P21" i="279" s="1"/>
  <c r="L24" i="279"/>
  <c r="O46" i="279"/>
  <c r="P46" i="279" s="1"/>
  <c r="O53" i="279"/>
  <c r="P53" i="279" s="1"/>
  <c r="L59" i="279"/>
  <c r="O65" i="279"/>
  <c r="P65" i="279" s="1"/>
  <c r="O80" i="279"/>
  <c r="P80" i="279" s="1"/>
  <c r="O84" i="279"/>
  <c r="P84" i="279" s="1"/>
  <c r="L94" i="279"/>
  <c r="O13" i="279"/>
  <c r="P13" i="279" s="1"/>
  <c r="L16" i="279"/>
  <c r="O38" i="279"/>
  <c r="P38" i="279" s="1"/>
  <c r="O45" i="279"/>
  <c r="P45" i="279" s="1"/>
  <c r="L48" i="279"/>
  <c r="O57" i="279"/>
  <c r="P57" i="279" s="1"/>
  <c r="L63" i="279"/>
  <c r="O64" i="279"/>
  <c r="P64" i="279" s="1"/>
  <c r="O69" i="279"/>
  <c r="P69" i="279" s="1"/>
  <c r="L78" i="279"/>
  <c r="L83" i="279"/>
  <c r="O89" i="279"/>
  <c r="P89" i="279" s="1"/>
  <c r="O9" i="279"/>
  <c r="P9" i="279" s="1"/>
  <c r="L12" i="279"/>
  <c r="O34" i="279"/>
  <c r="P34" i="279" s="1"/>
  <c r="O41" i="279"/>
  <c r="P41" i="279" s="1"/>
  <c r="L44" i="279"/>
  <c r="L62" i="279"/>
  <c r="O77" i="279"/>
  <c r="P77" i="279" s="1"/>
  <c r="O88" i="279"/>
  <c r="P88" i="279" s="1"/>
  <c r="O92" i="279"/>
  <c r="P92" i="279" s="1"/>
  <c r="L103" i="279"/>
  <c r="L107" i="279"/>
  <c r="O22" i="279"/>
  <c r="P22" i="279" s="1"/>
  <c r="O29" i="279"/>
  <c r="P29" i="279" s="1"/>
  <c r="L66" i="279"/>
  <c r="O85" i="279"/>
  <c r="P85" i="279" s="1"/>
  <c r="O96" i="279"/>
  <c r="P96" i="279" s="1"/>
  <c r="L8" i="280"/>
  <c r="O26" i="280"/>
  <c r="P26" i="280" s="1"/>
  <c r="O30" i="280"/>
  <c r="P30" i="280" s="1"/>
  <c r="O18" i="280"/>
  <c r="P18" i="280" s="1"/>
  <c r="L12" i="280"/>
  <c r="L24" i="280"/>
  <c r="L16" i="280"/>
  <c r="O22" i="280"/>
  <c r="P22" i="280" s="1"/>
  <c r="L28" i="280"/>
  <c r="O15" i="280"/>
  <c r="P15" i="280" s="1"/>
  <c r="L15" i="280"/>
  <c r="O11" i="280"/>
  <c r="P11" i="280" s="1"/>
  <c r="L11" i="280"/>
  <c r="L14" i="280"/>
  <c r="O14" i="280"/>
  <c r="P14" i="280" s="1"/>
  <c r="L10" i="280"/>
  <c r="O10" i="280"/>
  <c r="P10" i="280" s="1"/>
  <c r="O9" i="280"/>
  <c r="P9" i="280" s="1"/>
  <c r="O13" i="280"/>
  <c r="P13" i="280" s="1"/>
  <c r="O17" i="280"/>
  <c r="P17" i="280" s="1"/>
  <c r="L21" i="280"/>
  <c r="L25" i="280"/>
  <c r="L29" i="280"/>
  <c r="L19" i="280"/>
  <c r="L23" i="280"/>
  <c r="L27" i="280"/>
  <c r="O110" i="279"/>
  <c r="P110" i="279" s="1"/>
  <c r="L110" i="279"/>
  <c r="L70" i="279"/>
  <c r="L54" i="279"/>
  <c r="L11" i="279"/>
  <c r="L15" i="279"/>
  <c r="L19" i="279"/>
  <c r="L23" i="279"/>
  <c r="L27" i="279"/>
  <c r="L31" i="279"/>
  <c r="L35" i="279"/>
  <c r="L39" i="279"/>
  <c r="L43" i="279"/>
  <c r="L47" i="279"/>
  <c r="L51" i="279"/>
  <c r="L106" i="279"/>
  <c r="L74" i="279"/>
  <c r="L82" i="279"/>
  <c r="L90" i="279"/>
  <c r="L98" i="279"/>
  <c r="L104" i="279"/>
  <c r="L108" i="279"/>
  <c r="L15" i="278"/>
  <c r="L23" i="278"/>
  <c r="L31" i="278"/>
  <c r="L39" i="278"/>
  <c r="L47" i="278"/>
  <c r="L55" i="278"/>
  <c r="L63" i="278"/>
  <c r="L71" i="278"/>
  <c r="L79" i="278"/>
  <c r="L87" i="278"/>
  <c r="L95" i="278"/>
  <c r="L103" i="278"/>
  <c r="L111" i="278"/>
  <c r="L119" i="278"/>
  <c r="O123" i="278"/>
  <c r="P123" i="278" s="1"/>
  <c r="L123" i="278"/>
  <c r="L11" i="278"/>
  <c r="L19" i="278"/>
  <c r="L27" i="278"/>
  <c r="L35" i="278"/>
  <c r="L43" i="278"/>
  <c r="L51" i="278"/>
  <c r="L59" i="278"/>
  <c r="L67" i="278"/>
  <c r="L75" i="278"/>
  <c r="L83" i="278"/>
  <c r="L91" i="278"/>
  <c r="L99" i="278"/>
  <c r="L107" i="278"/>
  <c r="L115" i="278"/>
  <c r="O20" i="277"/>
  <c r="P20" i="277" s="1"/>
  <c r="L21" i="277"/>
  <c r="O24" i="277"/>
  <c r="P24" i="277" s="1"/>
  <c r="L24" i="277"/>
  <c r="O26" i="277"/>
  <c r="P26" i="277" s="1"/>
  <c r="L26" i="277"/>
  <c r="L28" i="277"/>
  <c r="O16" i="277"/>
  <c r="P16" i="277" s="1"/>
  <c r="O30" i="277"/>
  <c r="P30" i="277" s="1"/>
  <c r="L17" i="277"/>
  <c r="L35" i="276"/>
  <c r="L39" i="276"/>
  <c r="L50" i="276"/>
  <c r="L19" i="276"/>
  <c r="O11" i="276"/>
  <c r="P11" i="276" s="1"/>
  <c r="O15" i="276"/>
  <c r="P15" i="276" s="1"/>
  <c r="O23" i="276"/>
  <c r="P23" i="276" s="1"/>
  <c r="O27" i="276"/>
  <c r="P27" i="276" s="1"/>
  <c r="O31" i="276"/>
  <c r="P31" i="276" s="1"/>
  <c r="L51" i="276"/>
  <c r="L47" i="276"/>
  <c r="L55" i="276"/>
  <c r="L9" i="276"/>
  <c r="L13" i="276"/>
  <c r="L17" i="276"/>
  <c r="L21" i="276"/>
  <c r="L25" i="276"/>
  <c r="L29" i="276"/>
  <c r="L33" i="276"/>
  <c r="L37" i="276"/>
  <c r="O41" i="276"/>
  <c r="P41" i="276" s="1"/>
  <c r="L42" i="276"/>
  <c r="L59" i="276"/>
  <c r="L65" i="276"/>
  <c r="L69" i="276"/>
  <c r="L64" i="276"/>
  <c r="L68" i="276"/>
  <c r="T8" i="270"/>
  <c r="T9" i="270"/>
  <c r="T10" i="270"/>
  <c r="T11" i="270"/>
  <c r="T12" i="270"/>
  <c r="W8" i="270"/>
  <c r="X8" i="270" s="1"/>
  <c r="W9" i="270"/>
  <c r="X9" i="270" s="1"/>
  <c r="W10" i="270"/>
  <c r="X10" i="270" s="1"/>
  <c r="W11" i="270"/>
  <c r="X11" i="270" s="1"/>
  <c r="W12" i="270"/>
  <c r="X12" i="270" s="1"/>
  <c r="L8" i="270"/>
  <c r="L11" i="270"/>
  <c r="L12" i="270"/>
  <c r="L9" i="270"/>
  <c r="K308" i="1"/>
  <c r="K298" i="1"/>
  <c r="K290" i="1"/>
  <c r="K289" i="1"/>
  <c r="K269" i="1"/>
  <c r="K268" i="1"/>
  <c r="K267" i="1"/>
  <c r="K266" i="1"/>
  <c r="K246" i="1"/>
  <c r="K244" i="1"/>
  <c r="K243" i="1"/>
  <c r="K240" i="1"/>
  <c r="K239" i="1"/>
  <c r="K236" i="1"/>
  <c r="K233" i="1"/>
  <c r="K230" i="1"/>
  <c r="K226" i="1"/>
  <c r="K225" i="1"/>
  <c r="K224" i="1"/>
  <c r="K219" i="1"/>
  <c r="K217" i="1"/>
  <c r="K216" i="1"/>
  <c r="K213" i="1"/>
  <c r="K212" i="1"/>
  <c r="K209" i="1"/>
  <c r="K207" i="1"/>
  <c r="K206" i="1"/>
  <c r="K203" i="1"/>
  <c r="K56" i="1"/>
  <c r="K55" i="1"/>
  <c r="K40" i="1"/>
  <c r="K39" i="1"/>
  <c r="K36" i="1"/>
  <c r="K32" i="1"/>
  <c r="K24" i="1"/>
  <c r="J32" i="24"/>
  <c r="J24" i="24"/>
  <c r="K24" i="24" s="1"/>
  <c r="J23" i="24"/>
  <c r="K19" i="93"/>
  <c r="L19" i="93" s="1"/>
  <c r="K18" i="93"/>
  <c r="K17" i="93"/>
  <c r="L17" i="93" s="1"/>
  <c r="K16" i="93"/>
  <c r="L268" i="1" l="1"/>
  <c r="L209" i="1"/>
  <c r="L16" i="93"/>
  <c r="L289" i="1"/>
  <c r="L206" i="1"/>
  <c r="L224" i="1"/>
  <c r="L308" i="1"/>
  <c r="L298" i="1"/>
  <c r="L290" i="1"/>
  <c r="L266" i="1"/>
  <c r="L267" i="1"/>
  <c r="L269" i="1"/>
  <c r="L244" i="1"/>
  <c r="L246" i="1"/>
  <c r="L243" i="1"/>
  <c r="L236" i="1"/>
  <c r="L240" i="1"/>
  <c r="L239" i="1"/>
  <c r="L233" i="1"/>
  <c r="L230" i="1"/>
  <c r="L225" i="1"/>
  <c r="L226" i="1"/>
  <c r="L219" i="1"/>
  <c r="L216" i="1"/>
  <c r="L217" i="1"/>
  <c r="L212" i="1"/>
  <c r="L213" i="1"/>
  <c r="L207" i="1"/>
  <c r="L203" i="1"/>
  <c r="L55" i="1"/>
  <c r="L56" i="1"/>
  <c r="L40" i="1"/>
  <c r="L39" i="1"/>
  <c r="L36" i="1"/>
  <c r="L32" i="1"/>
  <c r="L24" i="1"/>
  <c r="K32" i="24"/>
  <c r="K23" i="24"/>
  <c r="L18" i="93"/>
  <c r="K307" i="1" l="1"/>
  <c r="K215" i="1"/>
  <c r="K214" i="1"/>
  <c r="K160" i="1"/>
  <c r="K159" i="1"/>
  <c r="K158" i="1"/>
  <c r="K157" i="1"/>
  <c r="K152" i="1"/>
  <c r="K151" i="1"/>
  <c r="K150" i="1"/>
  <c r="K149" i="1"/>
  <c r="K79" i="1"/>
  <c r="K58" i="1"/>
  <c r="K35" i="1"/>
  <c r="K19" i="1"/>
  <c r="K17" i="1"/>
  <c r="K15" i="1"/>
  <c r="L307" i="1" l="1"/>
  <c r="L150" i="1"/>
  <c r="L214" i="1"/>
  <c r="L149" i="1"/>
  <c r="L15" i="1"/>
  <c r="L151" i="1"/>
  <c r="L215" i="1"/>
  <c r="L17" i="1"/>
  <c r="L152" i="1"/>
  <c r="L19" i="1"/>
  <c r="L157" i="1"/>
  <c r="L35" i="1"/>
  <c r="L158" i="1"/>
  <c r="L58" i="1"/>
  <c r="L159" i="1"/>
  <c r="L79" i="1"/>
  <c r="L160" i="1"/>
  <c r="K171" i="1"/>
  <c r="K170" i="1"/>
  <c r="K169" i="1"/>
  <c r="K168" i="1"/>
  <c r="K167" i="1"/>
  <c r="K166" i="1"/>
  <c r="K165" i="1"/>
  <c r="K164" i="1"/>
  <c r="K163" i="1"/>
  <c r="K162" i="1"/>
  <c r="K161" i="1"/>
  <c r="K156" i="1"/>
  <c r="K155" i="1"/>
  <c r="K154" i="1"/>
  <c r="K153" i="1"/>
  <c r="K148" i="1"/>
  <c r="K147" i="1"/>
  <c r="K146" i="1"/>
  <c r="K145" i="1"/>
  <c r="K144" i="1"/>
  <c r="K143" i="1"/>
  <c r="K142" i="1"/>
  <c r="K141" i="1"/>
  <c r="K140" i="1"/>
  <c r="K139" i="1"/>
  <c r="K137" i="1"/>
  <c r="K136" i="1"/>
  <c r="K135" i="1"/>
  <c r="L154" i="1" l="1"/>
  <c r="L145" i="1"/>
  <c r="L171" i="1"/>
  <c r="L146" i="1"/>
  <c r="L140" i="1"/>
  <c r="L141" i="1"/>
  <c r="L161" i="1"/>
  <c r="L166" i="1"/>
  <c r="L162" i="1"/>
  <c r="L156" i="1"/>
  <c r="L168" i="1"/>
  <c r="L142" i="1"/>
  <c r="L163" i="1"/>
  <c r="L170" i="1"/>
  <c r="L136" i="1"/>
  <c r="L144" i="1"/>
  <c r="L165" i="1"/>
  <c r="L148" i="1"/>
  <c r="L153" i="1"/>
  <c r="L137" i="1"/>
  <c r="L139" i="1"/>
  <c r="L164" i="1"/>
  <c r="L143" i="1"/>
  <c r="L169" i="1"/>
  <c r="L155" i="1"/>
  <c r="L167" i="1"/>
  <c r="L135" i="1"/>
  <c r="L147" i="1"/>
  <c r="K286" i="1"/>
  <c r="K296" i="1"/>
  <c r="K295" i="1"/>
  <c r="K271" i="1"/>
  <c r="K270" i="1"/>
  <c r="K265" i="1"/>
  <c r="K264" i="1"/>
  <c r="K263" i="1"/>
  <c r="K262" i="1"/>
  <c r="K255" i="1"/>
  <c r="K254" i="1"/>
  <c r="K252" i="1"/>
  <c r="K250" i="1"/>
  <c r="K223" i="1"/>
  <c r="K222" i="1"/>
  <c r="K234" i="1"/>
  <c r="L223" i="1" l="1"/>
  <c r="L265" i="1"/>
  <c r="L255" i="1"/>
  <c r="L252" i="1"/>
  <c r="L234" i="1"/>
  <c r="L296" i="1"/>
  <c r="L222" i="1"/>
  <c r="L286" i="1"/>
  <c r="L250" i="1"/>
  <c r="L270" i="1"/>
  <c r="L271" i="1"/>
  <c r="L254" i="1"/>
  <c r="L295" i="1"/>
  <c r="L262" i="1"/>
  <c r="L263" i="1"/>
  <c r="L264" i="1"/>
  <c r="K172" i="1" l="1"/>
  <c r="K174" i="1"/>
  <c r="K173" i="1"/>
  <c r="K94" i="1"/>
  <c r="K93" i="1"/>
  <c r="K90" i="1"/>
  <c r="K91" i="1"/>
  <c r="K92" i="1"/>
  <c r="K78" i="1"/>
  <c r="K77" i="1"/>
  <c r="K76" i="1"/>
  <c r="K75" i="1"/>
  <c r="L93" i="1" l="1"/>
  <c r="L173" i="1"/>
  <c r="L174" i="1"/>
  <c r="L76" i="1"/>
  <c r="L77" i="1"/>
  <c r="L78" i="1"/>
  <c r="L92" i="1"/>
  <c r="L91" i="1"/>
  <c r="L90" i="1"/>
  <c r="L172" i="1"/>
  <c r="L94" i="1"/>
  <c r="L75" i="1"/>
  <c r="K42" i="1" l="1"/>
  <c r="K43" i="1"/>
  <c r="K54" i="1"/>
  <c r="K53" i="1"/>
  <c r="K41" i="1"/>
  <c r="K46" i="1"/>
  <c r="K51" i="1"/>
  <c r="K50" i="1"/>
  <c r="K49" i="1"/>
  <c r="K44" i="1"/>
  <c r="K48" i="1"/>
  <c r="K47" i="1"/>
  <c r="K45" i="1"/>
  <c r="K52" i="1"/>
  <c r="K16" i="1"/>
  <c r="K9" i="1"/>
  <c r="L52" i="1" l="1"/>
  <c r="L53" i="1"/>
  <c r="L54" i="1"/>
  <c r="L45" i="1"/>
  <c r="L43" i="1"/>
  <c r="L47" i="1"/>
  <c r="L42" i="1"/>
  <c r="L49" i="1"/>
  <c r="L50" i="1"/>
  <c r="L51" i="1"/>
  <c r="L16" i="1"/>
  <c r="L46" i="1"/>
  <c r="L48" i="1"/>
  <c r="L44" i="1"/>
  <c r="L41" i="1"/>
  <c r="L8" i="1"/>
  <c r="L9" i="1"/>
  <c r="J42" i="24"/>
  <c r="J40" i="24"/>
  <c r="J36" i="24"/>
  <c r="J34" i="24"/>
  <c r="J30" i="24"/>
  <c r="J28" i="24"/>
  <c r="J26" i="24"/>
  <c r="J19" i="24"/>
  <c r="K34" i="24" l="1"/>
  <c r="K36" i="24"/>
  <c r="K19" i="24"/>
  <c r="K40" i="24"/>
  <c r="K26" i="24"/>
  <c r="K42" i="24"/>
  <c r="K28" i="24"/>
  <c r="K30" i="24"/>
  <c r="K33" i="1" l="1"/>
  <c r="K28" i="1"/>
  <c r="K26" i="1"/>
  <c r="K38" i="1"/>
  <c r="K23" i="1"/>
  <c r="K22" i="1"/>
  <c r="K34" i="1"/>
  <c r="K31" i="1"/>
  <c r="K21" i="1"/>
  <c r="K74" i="1"/>
  <c r="K122" i="1"/>
  <c r="K189" i="1"/>
  <c r="L122" i="1" l="1"/>
  <c r="L23" i="1"/>
  <c r="L31" i="1"/>
  <c r="L318" i="1"/>
  <c r="L189" i="1"/>
  <c r="L26" i="1"/>
  <c r="L34" i="1"/>
  <c r="L74" i="1"/>
  <c r="L319" i="1"/>
  <c r="L38" i="1"/>
  <c r="L22" i="1"/>
  <c r="L28" i="1"/>
  <c r="L21" i="1"/>
  <c r="L33" i="1"/>
  <c r="J15" i="24" l="1"/>
  <c r="J38" i="24"/>
  <c r="J17" i="24"/>
  <c r="J9" i="24"/>
  <c r="J12" i="24"/>
  <c r="K9" i="24" l="1"/>
  <c r="K12" i="24"/>
  <c r="K38" i="24"/>
  <c r="K15" i="24"/>
  <c r="K17" i="24"/>
  <c r="K10" i="1" l="1"/>
  <c r="K11" i="1"/>
  <c r="K12" i="1"/>
  <c r="K13" i="1"/>
  <c r="K14" i="1"/>
  <c r="K20" i="1"/>
  <c r="K18" i="1"/>
  <c r="K37" i="1"/>
  <c r="K25" i="1"/>
  <c r="K27" i="1"/>
  <c r="K30" i="1"/>
  <c r="K29" i="1"/>
  <c r="K57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80" i="1"/>
  <c r="K81" i="1"/>
  <c r="K82" i="1"/>
  <c r="K83" i="1"/>
  <c r="K84" i="1"/>
  <c r="K85" i="1"/>
  <c r="K86" i="1"/>
  <c r="K87" i="1"/>
  <c r="K88" i="1"/>
  <c r="K89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8" i="1"/>
  <c r="K175" i="1"/>
  <c r="K176" i="1"/>
  <c r="K181" i="1"/>
  <c r="K182" i="1"/>
  <c r="K177" i="1"/>
  <c r="K183" i="1"/>
  <c r="K178" i="1"/>
  <c r="K184" i="1"/>
  <c r="K179" i="1"/>
  <c r="K185" i="1"/>
  <c r="K180" i="1"/>
  <c r="K186" i="1"/>
  <c r="K187" i="1"/>
  <c r="K188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4" i="1"/>
  <c r="K205" i="1"/>
  <c r="K227" i="1"/>
  <c r="K228" i="1"/>
  <c r="K229" i="1"/>
  <c r="K231" i="1"/>
  <c r="K232" i="1"/>
  <c r="K208" i="1"/>
  <c r="K210" i="1"/>
  <c r="K211" i="1"/>
  <c r="K218" i="1"/>
  <c r="K220" i="1"/>
  <c r="K221" i="1"/>
  <c r="K235" i="1"/>
  <c r="K237" i="1"/>
  <c r="K238" i="1"/>
  <c r="K241" i="1"/>
  <c r="K242" i="1"/>
  <c r="K245" i="1"/>
  <c r="K249" i="1"/>
  <c r="K247" i="1"/>
  <c r="K248" i="1"/>
  <c r="K251" i="1"/>
  <c r="K253" i="1"/>
  <c r="K256" i="1"/>
  <c r="K257" i="1"/>
  <c r="K259" i="1"/>
  <c r="K260" i="1"/>
  <c r="K258" i="1"/>
  <c r="K26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7" i="1"/>
  <c r="K288" i="1"/>
  <c r="K291" i="1"/>
  <c r="K292" i="1"/>
  <c r="K293" i="1"/>
  <c r="K294" i="1"/>
  <c r="K297" i="1"/>
  <c r="K299" i="1"/>
  <c r="K300" i="1"/>
  <c r="K301" i="1"/>
  <c r="K302" i="1"/>
  <c r="K303" i="1"/>
  <c r="K304" i="1"/>
  <c r="K305" i="1"/>
  <c r="K306" i="1"/>
  <c r="K309" i="1"/>
  <c r="K310" i="1"/>
  <c r="K311" i="1"/>
  <c r="K312" i="1"/>
  <c r="K313" i="1"/>
  <c r="K316" i="1"/>
  <c r="L62" i="1" l="1"/>
  <c r="L67" i="1"/>
  <c r="L202" i="1"/>
  <c r="L288" i="1"/>
  <c r="L179" i="1"/>
  <c r="L300" i="1"/>
  <c r="L80" i="1"/>
  <c r="L64" i="1"/>
  <c r="L291" i="1"/>
  <c r="L282" i="1"/>
  <c r="L278" i="1"/>
  <c r="L275" i="1"/>
  <c r="L29" i="1"/>
  <c r="L241" i="1"/>
  <c r="L205" i="1"/>
  <c r="L184" i="1"/>
  <c r="L284" i="1"/>
  <c r="L87" i="1"/>
  <c r="L83" i="1"/>
  <c r="L59" i="1"/>
  <c r="L305" i="1"/>
  <c r="L277" i="1"/>
  <c r="L274" i="1"/>
  <c r="L257" i="1"/>
  <c r="L238" i="1"/>
  <c r="L132" i="1"/>
  <c r="L128" i="1"/>
  <c r="L37" i="1"/>
  <c r="L302" i="1"/>
  <c r="L292" i="1"/>
  <c r="L283" i="1"/>
  <c r="L251" i="1"/>
  <c r="L299" i="1"/>
  <c r="L249" i="1"/>
  <c r="L210" i="1"/>
  <c r="L229" i="1"/>
  <c r="L228" i="1"/>
  <c r="L187" i="1"/>
  <c r="L304" i="1"/>
  <c r="L294" i="1"/>
  <c r="L221" i="1"/>
  <c r="L81" i="1"/>
  <c r="L70" i="1"/>
  <c r="L12" i="1"/>
  <c r="L220" i="1"/>
  <c r="L208" i="1"/>
  <c r="L227" i="1"/>
  <c r="L313" i="1"/>
  <c r="L261" i="1"/>
  <c r="L256" i="1"/>
  <c r="L245" i="1"/>
  <c r="L102" i="1"/>
  <c r="L100" i="1"/>
  <c r="L61" i="1"/>
  <c r="L310" i="1"/>
  <c r="L195" i="1"/>
  <c r="L131" i="1"/>
  <c r="L119" i="1"/>
  <c r="L273" i="1"/>
  <c r="L96" i="1"/>
  <c r="L69" i="1"/>
  <c r="L18" i="1"/>
  <c r="L112" i="1"/>
  <c r="L258" i="1"/>
  <c r="L176" i="1"/>
  <c r="L297" i="1"/>
  <c r="L200" i="1"/>
  <c r="L182" i="1"/>
  <c r="L301" i="1"/>
  <c r="L287" i="1"/>
  <c r="L293" i="1"/>
  <c r="L272" i="1"/>
  <c r="L309" i="1"/>
  <c r="L247" i="1"/>
  <c r="L312" i="1"/>
  <c r="L306" i="1"/>
  <c r="L280" i="1"/>
  <c r="L192" i="1"/>
  <c r="L248" i="1"/>
  <c r="L204" i="1"/>
  <c r="L193" i="1"/>
  <c r="L190" i="1"/>
  <c r="L123" i="1"/>
  <c r="L218" i="1"/>
  <c r="L180" i="1"/>
  <c r="L185" i="1"/>
  <c r="L232" i="1"/>
  <c r="L199" i="1"/>
  <c r="L125" i="1"/>
  <c r="L259" i="1"/>
  <c r="L237" i="1"/>
  <c r="L188" i="1"/>
  <c r="L191" i="1"/>
  <c r="L129" i="1"/>
  <c r="L197" i="1"/>
  <c r="L196" i="1"/>
  <c r="L198" i="1"/>
  <c r="L120" i="1"/>
  <c r="L68" i="1"/>
  <c r="L183" i="1"/>
  <c r="L115" i="1"/>
  <c r="L110" i="1"/>
  <c r="L82" i="1"/>
  <c r="L11" i="1"/>
  <c r="L126" i="1"/>
  <c r="L116" i="1"/>
  <c r="L99" i="1"/>
  <c r="L20" i="1"/>
  <c r="L124" i="1"/>
  <c r="L177" i="1"/>
  <c r="L133" i="1"/>
  <c r="L117" i="1"/>
  <c r="L114" i="1"/>
  <c r="L72" i="1"/>
  <c r="L27" i="1"/>
  <c r="L86" i="1"/>
  <c r="L104" i="1"/>
  <c r="L84" i="1"/>
  <c r="L13" i="1"/>
  <c r="L105" i="1"/>
  <c r="L60" i="1"/>
  <c r="L103" i="1"/>
  <c r="L98" i="1"/>
  <c r="L95" i="1"/>
  <c r="L235" i="1"/>
  <c r="L311" i="1"/>
  <c r="L303" i="1"/>
  <c r="L285" i="1"/>
  <c r="L281" i="1"/>
  <c r="L279" i="1"/>
  <c r="L260" i="1"/>
  <c r="L242" i="1"/>
  <c r="L276" i="1"/>
  <c r="L211" i="1"/>
  <c r="L253" i="1"/>
  <c r="L201" i="1"/>
  <c r="L194" i="1"/>
  <c r="L186" i="1"/>
  <c r="L231" i="1"/>
  <c r="L178" i="1"/>
  <c r="L175" i="1"/>
  <c r="L181" i="1"/>
  <c r="L134" i="1"/>
  <c r="L138" i="1"/>
  <c r="L127" i="1"/>
  <c r="L118" i="1"/>
  <c r="L130" i="1"/>
  <c r="L113" i="1"/>
  <c r="L121" i="1"/>
  <c r="L111" i="1"/>
  <c r="L108" i="1"/>
  <c r="L109" i="1"/>
  <c r="L107" i="1"/>
  <c r="L106" i="1"/>
  <c r="L97" i="1"/>
  <c r="L101" i="1"/>
  <c r="L88" i="1"/>
  <c r="L65" i="1"/>
  <c r="L57" i="1"/>
  <c r="L89" i="1"/>
  <c r="L73" i="1"/>
  <c r="L63" i="1"/>
  <c r="L85" i="1"/>
  <c r="L71" i="1"/>
  <c r="L66" i="1"/>
  <c r="L30" i="1"/>
  <c r="L10" i="1"/>
  <c r="L25" i="1"/>
  <c r="L14" i="1"/>
  <c r="K15" i="93" l="1"/>
  <c r="K14" i="93"/>
  <c r="K13" i="93"/>
  <c r="K12" i="93"/>
  <c r="K11" i="93"/>
  <c r="K10" i="93"/>
  <c r="K9" i="93"/>
  <c r="K8" i="93"/>
  <c r="L9" i="93" l="1"/>
  <c r="L15" i="93"/>
  <c r="L11" i="93"/>
  <c r="L10" i="93"/>
  <c r="L8" i="93"/>
  <c r="L12" i="93"/>
  <c r="L14" i="93"/>
  <c r="L13" i="93"/>
  <c r="J43" i="24" l="1"/>
  <c r="J41" i="24"/>
  <c r="J39" i="24"/>
  <c r="J27" i="24"/>
  <c r="J25" i="24"/>
  <c r="J20" i="24"/>
  <c r="J13" i="24"/>
  <c r="J11" i="24"/>
  <c r="J8" i="24"/>
  <c r="K20" i="24" l="1"/>
  <c r="K8" i="24"/>
  <c r="K39" i="24"/>
  <c r="K13" i="24"/>
  <c r="K41" i="24"/>
  <c r="K25" i="24"/>
  <c r="K27" i="24"/>
  <c r="K11" i="24"/>
  <c r="K43" i="24"/>
  <c r="J29" i="24" l="1"/>
  <c r="K29" i="24" l="1"/>
  <c r="J31" i="24" l="1"/>
  <c r="J16" i="24"/>
  <c r="J14" i="24"/>
  <c r="J37" i="24"/>
  <c r="J35" i="24"/>
  <c r="J33" i="24"/>
  <c r="J22" i="24"/>
  <c r="J21" i="24"/>
  <c r="J18" i="24"/>
  <c r="J10" i="24"/>
  <c r="K14" i="24" l="1"/>
  <c r="K22" i="24"/>
  <c r="K10" i="24"/>
  <c r="K16" i="24"/>
  <c r="K31" i="24"/>
  <c r="K37" i="24"/>
  <c r="K33" i="24"/>
  <c r="K18" i="24"/>
  <c r="K21" i="24"/>
  <c r="K35" i="24"/>
</calcChain>
</file>

<file path=xl/sharedStrings.xml><?xml version="1.0" encoding="utf-8"?>
<sst xmlns="http://schemas.openxmlformats.org/spreadsheetml/2006/main" count="2776" uniqueCount="700">
  <si>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</si>
  <si>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</si>
  <si>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</si>
  <si>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</si>
  <si>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</si>
  <si>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</si>
  <si>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</si>
  <si>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</si>
  <si>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</si>
  <si>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</si>
  <si>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</si>
  <si>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</si>
  <si>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</si>
  <si>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</si>
  <si>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</si>
  <si>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</si>
  <si>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</si>
  <si>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</si>
  <si>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</si>
  <si>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</si>
  <si>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</si>
  <si>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</si>
  <si>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</si>
  <si>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</si>
  <si>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</si>
  <si>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</si>
  <si>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</si>
  <si>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</si>
  <si>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</si>
  <si>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</si>
  <si>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</si>
  <si>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</si>
  <si>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</si>
  <si>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</si>
  <si>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</si>
  <si>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</si>
  <si>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</si>
  <si>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</si>
  <si>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</si>
  <si>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</si>
  <si>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</si>
  <si>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</si>
  <si>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</si>
  <si>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</si>
  <si>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LBNC15231V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</si>
  <si>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</si>
  <si>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</si>
  <si>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</si>
  <si>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</si>
  <si>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</si>
  <si>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</si>
  <si>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</si>
  <si>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</si>
  <si>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</si>
  <si>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</si>
  <si>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</si>
  <si>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</si>
  <si>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</si>
  <si>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</si>
  <si>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</si>
  <si>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</si>
  <si>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</si>
  <si>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</si>
  <si>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</si>
  <si>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</si>
  <si>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</si>
  <si>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</si>
  <si>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</si>
  <si>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</si>
  <si>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</si>
  <si>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</si>
  <si>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</si>
  <si>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</si>
  <si>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</si>
  <si>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</si>
  <si>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</si>
  <si>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15 CF Counter-Depth Bottom Mount, Pocket Handles, Door Cooling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</si>
  <si>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</si>
  <si>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</si>
  <si>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</si>
  <si>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</si>
  <si>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</si>
  <si>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</si>
  <si>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</si>
  <si>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</si>
  <si>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</si>
  <si>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</si>
  <si>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</si>
  <si>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</si>
  <si>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</si>
  <si>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</si>
  <si>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</si>
  <si>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</si>
  <si>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</si>
  <si>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</si>
  <si>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</si>
  <si>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</si>
  <si>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</si>
  <si>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</si>
  <si>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</si>
  <si>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</si>
  <si>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</si>
  <si>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</si>
  <si>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</si>
  <si>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</si>
  <si>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</si>
  <si>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</si>
  <si>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</si>
  <si>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</si>
  <si>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</si>
  <si>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</si>
  <si>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</si>
  <si>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</si>
  <si>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</si>
  <si>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</si>
  <si>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</si>
  <si>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</si>
  <si>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</si>
  <si>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</si>
  <si>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</si>
  <si>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</si>
  <si>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</si>
  <si>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</si>
  <si>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</si>
  <si>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</si>
  <si>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</si>
  <si>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</si>
  <si>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</si>
  <si>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</si>
  <si>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</si>
  <si>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</si>
  <si>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</si>
  <si>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</si>
  <si>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</si>
  <si>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</si>
  <si>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</si>
  <si>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</si>
  <si>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</si>
  <si>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</si>
  <si>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</si>
  <si>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</si>
  <si>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</si>
  <si>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</si>
  <si>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</si>
  <si>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</si>
  <si>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</si>
  <si>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</si>
  <si>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</si>
  <si>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</si>
  <si>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</si>
  <si>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</si>
  <si>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</si>
  <si>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</si>
  <si>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</si>
  <si>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</si>
  <si>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</si>
  <si>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</si>
  <si>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</si>
  <si>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</si>
  <si>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</si>
  <si>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</si>
  <si>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</si>
  <si>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</si>
  <si>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</si>
  <si>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</si>
  <si>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</si>
  <si>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</si>
  <si>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</si>
  <si>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</si>
  <si>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</si>
  <si>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</si>
  <si>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</si>
  <si>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</si>
  <si>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</si>
  <si>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</si>
  <si>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</si>
  <si>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</si>
  <si>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</si>
  <si>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</si>
  <si>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</si>
  <si>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</si>
  <si>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</si>
  <si>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</si>
  <si>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</si>
  <si>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</si>
  <si>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WT7155CW</t>
  </si>
  <si>
    <t>4.8 cu.ft. Ultra Large Capacity Top Load Washer, Agitator, White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</si>
  <si>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</si>
  <si>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</si>
  <si>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</si>
  <si>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</si>
  <si>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</si>
  <si>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</si>
  <si>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</si>
  <si>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</si>
  <si>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LRMWS2906S</t>
  </si>
  <si>
    <t>29 cu ft. 4-Door French Door, External Water Double Freezer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</si>
  <si>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</si>
  <si>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</si>
  <si>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</si>
  <si>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</si>
  <si>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</si>
  <si>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</si>
  <si>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</si>
  <si>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</si>
  <si>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</si>
  <si>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</si>
  <si>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</si>
  <si>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</si>
  <si>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</si>
  <si>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</si>
  <si>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</si>
  <si>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</si>
  <si>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</si>
  <si>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</si>
  <si>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</si>
  <si>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</si>
  <si>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</si>
  <si>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</si>
  <si>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</si>
  <si>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</si>
  <si>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</si>
  <si>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</si>
  <si>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</si>
  <si>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</si>
  <si>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</si>
  <si>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</si>
  <si>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</si>
  <si>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</si>
  <si>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</si>
  <si>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</si>
  <si>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</si>
  <si>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</si>
  <si>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</si>
  <si>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</si>
  <si>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</si>
  <si>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</si>
  <si>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</si>
  <si>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</si>
  <si>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</si>
  <si>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</si>
  <si>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</si>
  <si>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</si>
  <si>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</si>
  <si>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</si>
  <si>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</si>
  <si>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</si>
  <si>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</si>
  <si>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</si>
  <si>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</si>
  <si>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</si>
  <si>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</si>
  <si>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</si>
  <si>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</si>
  <si>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</si>
  <si>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</si>
  <si>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</si>
  <si>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</si>
  <si>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</si>
  <si>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</si>
  <si>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</si>
  <si>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</si>
  <si>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</si>
  <si>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</si>
  <si>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</si>
  <si>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</si>
  <si>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</si>
  <si>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</si>
  <si>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</si>
  <si>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</si>
  <si>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</si>
  <si>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</si>
  <si>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</si>
  <si>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</si>
  <si>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</si>
  <si>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</si>
  <si>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</si>
  <si>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</si>
  <si>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</si>
  <si>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</si>
  <si>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</si>
  <si>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</si>
  <si>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</si>
  <si>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</si>
  <si>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</si>
  <si>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</si>
  <si>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</si>
  <si>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</si>
  <si>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</si>
  <si>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</si>
  <si>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</si>
  <si>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</si>
  <si>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</si>
  <si>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</si>
  <si>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</si>
  <si>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</si>
  <si>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</si>
  <si>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</si>
  <si>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</si>
  <si>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</si>
  <si>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</si>
  <si>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</si>
  <si>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</si>
  <si>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</si>
  <si>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</si>
  <si>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</si>
  <si>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</si>
  <si>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</si>
  <si>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</si>
  <si>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</si>
  <si>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</si>
  <si>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</si>
  <si>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</si>
  <si>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</si>
  <si>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</si>
  <si>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</si>
  <si>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</si>
  <si>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</si>
  <si>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</si>
  <si>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</si>
  <si>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</si>
  <si>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</si>
  <si>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</si>
  <si>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</si>
  <si>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</si>
  <si>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</si>
  <si>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</si>
  <si>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</si>
  <si>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</si>
  <si>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</si>
  <si>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</si>
  <si>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</si>
  <si>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</si>
  <si>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</si>
  <si>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</si>
  <si>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</si>
  <si>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</si>
  <si>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</si>
  <si>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</si>
  <si>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</si>
  <si>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</si>
  <si>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</si>
  <si>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</si>
  <si>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</si>
  <si>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</si>
  <si>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</si>
  <si>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</si>
  <si>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</si>
  <si>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</si>
  <si>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</si>
  <si>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</si>
  <si>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</si>
  <si>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</si>
  <si>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</si>
  <si>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</si>
  <si>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</si>
  <si>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</si>
  <si>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</si>
  <si>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</si>
  <si>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</si>
  <si>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</si>
  <si>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</si>
  <si>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</si>
  <si>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</si>
  <si>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</si>
  <si>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</si>
  <si>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</si>
  <si>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</si>
  <si>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</si>
  <si>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</si>
  <si>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</si>
  <si>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</si>
  <si>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</si>
  <si>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</si>
  <si>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</si>
  <si>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</si>
  <si>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</si>
  <si>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</si>
  <si>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</si>
  <si>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</si>
  <si>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</si>
  <si>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</si>
  <si>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</si>
  <si>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</si>
  <si>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</si>
  <si>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</si>
  <si>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</si>
  <si>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</si>
  <si>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</si>
  <si>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</si>
  <si>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</si>
  <si>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</si>
  <si>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</si>
  <si>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</si>
  <si>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</si>
  <si>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</si>
  <si>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</si>
  <si>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</si>
  <si>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</si>
  <si>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</si>
  <si>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</si>
  <si>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</si>
  <si>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</si>
  <si>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</si>
  <si>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</si>
  <si>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</si>
  <si>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LF25S6360S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</si>
  <si>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</si>
  <si>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</si>
  <si>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</si>
  <si>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</si>
  <si>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</si>
  <si>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</si>
  <si>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</si>
  <si>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25 cu.ft. 3 Door French Door, 33 Standard Depth, InstaView with Door-in-Door, and Ice and Water Dispenser, Dual Ice, Pocket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</si>
  <si>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</si>
  <si>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</si>
  <si>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</si>
  <si>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</si>
  <si>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</si>
  <si>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</si>
  <si>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</si>
  <si>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</si>
  <si>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</si>
  <si>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LF29S8250D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</si>
  <si>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</si>
  <si>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</si>
  <si>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</si>
  <si>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</si>
  <si>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</si>
  <si>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</si>
  <si>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</si>
  <si>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</si>
  <si>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</si>
  <si>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4-Door French Door, InstaView Edge to Edge Only and Ice and Water Dispenser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</si>
  <si>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</si>
  <si>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</si>
  <si>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</si>
  <si>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</si>
  <si>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</si>
  <si>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</si>
  <si>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</si>
  <si>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</si>
  <si>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</si>
  <si>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</si>
  <si>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</si>
  <si>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</si>
  <si>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</si>
  <si>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</si>
  <si>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</si>
  <si>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</si>
  <si>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</si>
  <si>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</si>
  <si>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</si>
  <si>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</si>
  <si>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</si>
  <si>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</si>
  <si>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</si>
  <si>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</si>
  <si>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</si>
  <si>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</si>
  <si>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</si>
  <si>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</si>
  <si>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</si>
  <si>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</si>
  <si>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</si>
  <si>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</si>
  <si>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</si>
  <si>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</si>
  <si>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</si>
  <si>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</si>
  <si>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</si>
  <si>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</si>
  <si>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</si>
  <si>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</si>
  <si>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</si>
  <si>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</si>
  <si>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</si>
  <si>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</si>
  <si>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</si>
  <si>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</si>
  <si>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</si>
  <si>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</si>
  <si>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</si>
  <si>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</si>
  <si>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</si>
  <si>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</si>
  <si>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</si>
  <si>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</si>
  <si>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</si>
  <si>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</si>
  <si>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</si>
  <si>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</si>
  <si>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</si>
  <si>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</si>
  <si>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</si>
  <si>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</si>
  <si>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</si>
  <si>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</si>
  <si>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</si>
  <si>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</si>
  <si>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</si>
  <si>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</si>
  <si>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</si>
  <si>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</si>
  <si>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</si>
  <si>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</si>
  <si>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</si>
  <si>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</si>
  <si>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</si>
  <si>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</si>
  <si>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</si>
  <si>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</si>
  <si>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</si>
  <si>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</si>
  <si>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</si>
  <si>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</si>
  <si>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</si>
  <si>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</si>
  <si>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</si>
  <si>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</si>
  <si>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</si>
  <si>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</si>
  <si>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</si>
  <si>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</si>
  <si>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</si>
  <si>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</si>
  <si>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</si>
  <si>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</si>
  <si>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</si>
  <si>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</si>
  <si>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</si>
  <si>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</si>
  <si>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</si>
  <si>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</si>
  <si>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</si>
  <si>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</si>
  <si>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</si>
  <si>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</si>
  <si>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</si>
  <si>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</si>
  <si>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</si>
  <si>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</si>
  <si>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</si>
  <si>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</si>
  <si>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</si>
  <si>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</si>
  <si>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</si>
  <si>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</si>
  <si>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</si>
  <si>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</si>
  <si>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</si>
  <si>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WT6105CM</t>
  </si>
  <si>
    <t>DLE6100M</t>
  </si>
  <si>
    <t>DLG6101M</t>
  </si>
  <si>
    <t>WT6100CW</t>
  </si>
  <si>
    <t>4.1 cu.ft. Ultra Large Capacity Top Load Washer, Impeller</t>
  </si>
  <si>
    <t>WT8400CB</t>
  </si>
  <si>
    <t>5.5 cu.ft.Top Load Washer,TurboWash3D, Wi-fi, Easy Unload, Inverter Direct Drive Motor</t>
  </si>
  <si>
    <t>WT8405CB</t>
  </si>
  <si>
    <t>5.3 cu.ft.Top Load Washer,TurboWash3D, Wi-fi, Easy Unload, Inverter Direct Drive Motor</t>
  </si>
  <si>
    <t>DLE8400BE</t>
  </si>
  <si>
    <t>7.3 cu.ft. Electric Dryer, Wi-fi, Easy Load, AI Sensor Dry</t>
  </si>
  <si>
    <t>DLG8401BE</t>
  </si>
  <si>
    <t>7.3 cu.ft. Gas Dryer, Wi-fi, Easy Load, AI Sensor Dry</t>
  </si>
  <si>
    <t>WT8400CW</t>
  </si>
  <si>
    <t>WT8405CW</t>
  </si>
  <si>
    <t>DLE8400WE</t>
  </si>
  <si>
    <t>DLG8401WE</t>
  </si>
  <si>
    <t>WT8600CB</t>
  </si>
  <si>
    <t>5.5 cu.ft.Top Load Washer, LCD Digital Dia Control, TurboWash3D, Wi-fi, Easy Unload, Inverter Direct Drive Motor, NeverRust Stainless Steel Drum</t>
  </si>
  <si>
    <t>DLEX8600BE</t>
  </si>
  <si>
    <t>7.3 cu.ft. Electric Dryer, LCD Digital Dia Control, Wi-fi, Easy Load, Steam, AI Sensor Dry, NeverRust Stainless Steel Drum</t>
  </si>
  <si>
    <t>DLGX8601BE</t>
  </si>
  <si>
    <t>7.3 cu.ft. Gas Dryer, LCD Digital Dia Control, Wi-fi, Easy Load, Steam, AI Sensor Dry, NeverRust Stainless Steel Drum</t>
  </si>
  <si>
    <t>EOL 2/1</t>
  </si>
  <si>
    <t>CBIS3618BE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</si>
  <si>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</si>
  <si>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</si>
  <si>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</si>
  <si>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</si>
  <si>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LF24Z6530S</t>
  </si>
  <si>
    <t>24 cu.ft. 3 Door French Door, Counter Depth MAX with Zero Clearance, Slim In Door Ice and Water dispenser, Dual Ice with Craft Ice, Printproof STS , New Hybrid Handle</t>
  </si>
  <si>
    <t>LF29S8250S</t>
  </si>
  <si>
    <t>29 cu.ft. 4-Door French Door, InstaView Edge to Edge Only and Ice and Water Dispenser, Printproof STS</t>
  </si>
  <si>
    <t>LS27T3230S</t>
  </si>
  <si>
    <t>27 cu.ft. Side by Side, Standard Depth, Slim In Door Ice and Water dispenser, Printproof STS , New Bar Handle</t>
  </si>
  <si>
    <t>LDTH555NS</t>
  </si>
  <si>
    <t>Top Control with NEW LG Designed Towel Bar, 1HR Cycle, 46 dB, Smart Wi-Fi, QuadWash Pro, Dynamic Heat Dry,  3rd Rack, Glide Rail, Wheel Bearing, PrintProof Stainless Steel</t>
  </si>
  <si>
    <t>WT8200CL</t>
  </si>
  <si>
    <t>5.0 cu.ft.Top Load Washer,TurboWash3D, Wi-fi, Easy Unload, Inverter Direct Drive Motor</t>
  </si>
  <si>
    <t>WT8205CL</t>
  </si>
  <si>
    <t>4.8 cu.ft. Top Load Washer, Agitator,TurboWash3D, Wi-fi, Easy Unload, Inverter Direct Drive Motor,</t>
  </si>
  <si>
    <t>DLE8200L</t>
  </si>
  <si>
    <t>DLG8201L</t>
  </si>
  <si>
    <t>WT8200CW</t>
  </si>
  <si>
    <t>WT8205CW</t>
  </si>
  <si>
    <t>DLE8200W</t>
  </si>
  <si>
    <t>DLG8201W</t>
  </si>
  <si>
    <t>LDEL7324SE</t>
  </si>
  <si>
    <t>LSEL6335DE</t>
  </si>
  <si>
    <t xml:space="preserve">6.3 cu.ft. Electric Single Oven Slide-in Range, Instaview, E-Star,Air Fry, ProBake Convection, EasyClean, Self Clean, ThinQ </t>
  </si>
  <si>
    <t>LSEL6335FE</t>
  </si>
  <si>
    <t>LK50C</t>
  </si>
  <si>
    <t>LT1000P</t>
  </si>
  <si>
    <t>LT500P</t>
  </si>
  <si>
    <t>LT600P</t>
  </si>
  <si>
    <t>LT700P</t>
  </si>
  <si>
    <t>LT800P</t>
  </si>
  <si>
    <t>LSIS6338FE</t>
  </si>
  <si>
    <t>LSIS6338NE</t>
  </si>
  <si>
    <t>WM9900HSA</t>
  </si>
  <si>
    <t>Launching in Feb</t>
  </si>
  <si>
    <t xml:space="preserve">5.8 cu ft. 29" Washer with TurboWash360, Full touch LCD screen,AI Direct Drive,ezDispense </t>
  </si>
  <si>
    <t>DLEX9900S</t>
  </si>
  <si>
    <t>9.0 cu ft 29" Electric Dryer with TurboSteam, AI sensor dry, Full touch LCD Screen</t>
  </si>
  <si>
    <t>DLGX9901S</t>
  </si>
  <si>
    <t>9.0 cu ft Gas Dryer with TurboSteam, AI sensor dry, Full touch LCD Screen</t>
  </si>
  <si>
    <t>WD405CS</t>
  </si>
  <si>
    <t xml:space="preserve">1.0 cu. Ft. LG SideKick Pedestal Washer </t>
  </si>
  <si>
    <t>MARCH SAVINGS</t>
  </si>
  <si>
    <t>EARTH DAY</t>
  </si>
  <si>
    <t>CBIS3018BE</t>
  </si>
  <si>
    <t xml:space="preserve">LG STUDIO 30" Induction Cooktop, Dual Center Zone, WIFI, 7" LCD Touch Screen Control, Left Flex Cooking, E-Star® </t>
  </si>
  <si>
    <t>LK60C</t>
  </si>
  <si>
    <t>LRRXC2606S</t>
  </si>
  <si>
    <t>26cu.ft. Counter Depth MAX, Dual Ice maker with Craft ice, I+W Dispenser</t>
  </si>
  <si>
    <t>LRFLC2716S</t>
  </si>
  <si>
    <t>27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</si>
  <si>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</si>
  <si>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</si>
  <si>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LRFLS3216S</t>
  </si>
  <si>
    <t>32 cu. ft. 3 Door French Door Standard Depth Max™ Refrigerator with Internal Water Dispenser, Pocket Handle, Single Ice, Printproof STS</t>
  </si>
  <si>
    <t>LRMXS3006S</t>
  </si>
  <si>
    <t>30 cu ft. 4-Door French Door, IW FullConvert™ with Craft Ice, Stainless Steel</t>
  </si>
  <si>
    <t>LREN6323YE</t>
  </si>
  <si>
    <t>6.3 cu.ft. Smart Electric Single Oven Free-Standing Range with ProBake Convection® and AirFry, Edge-to-edge Cooktop, ThinQ®, Stainless Steel, E-Star® - New Handle</t>
  </si>
  <si>
    <t>LREN6325XE</t>
  </si>
  <si>
    <t>6.3 cu.ft. Smart Electric Single Oven Free-Standing Range with ProBake Convection® and AirFry, Edge-to-edge Cooktop, InstaView®, ThinQ®, Stainless Steel, E-Star® - New Handle</t>
  </si>
  <si>
    <t>7.3 cu. ft. Smart Electric double Free-Standing Range with Probake Convection®, Air Sious Vide, Air Fry and EasyClean®, PrintProof® Stainless Steel</t>
  </si>
  <si>
    <t>LSEL6330S</t>
  </si>
  <si>
    <t xml:space="preserve">Slide in Range, 6.3 Cu. Ft. Non-Convection, Stainless Steel </t>
  </si>
  <si>
    <t>LSEL6333ZE</t>
  </si>
  <si>
    <t>6.3 cu.ft. Smart Electric Single Oven Slide-in Range, Air Fry, Fan Convection, EasyClean®, Self Clean, ThinQ®, Black Stainless Steel, E-Star® - New Handle</t>
  </si>
  <si>
    <t>LSEL6333XE</t>
  </si>
  <si>
    <t>6.3 cu.ft. Smart Electric Single Oven Slide-in Range, Air Fry, Fan Convection, EasyClean®, Self Clean, Thin®, Printproof® Stainless Steel, E-Star®  - New Handle</t>
  </si>
  <si>
    <t>LSEL6335ZE</t>
  </si>
  <si>
    <t>6.3 cu.ft. Smart Electric Single Oven Slide-in Range, Instaview®  Air Fry, ProBake Convection®, EasyClean®, Self Clean, ThinQ®, Black Stainless Steel, E-Star® - New Handle</t>
  </si>
  <si>
    <t>LSEL6335XE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</si>
  <si>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</si>
  <si>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</si>
  <si>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</si>
  <si>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LSIL6334XE</t>
  </si>
  <si>
    <t>6.3 cu. ft. Smart Induction Slide-In Range with ProBake Convection®, Air Fry, PrintProof® Stainless Steel, E-Star® - New Handle</t>
  </si>
  <si>
    <t>LSIL6336XE</t>
  </si>
  <si>
    <t>6.3 cu. ft. Smart Induction Slide-In Range with ProBake Convection®, InstaView®, Air Fry, Air Sous Vide, PrintProof® Stainless Steel, E-Star® - New Handle</t>
  </si>
  <si>
    <t>LRGN6323Y</t>
  </si>
  <si>
    <t>6.3 cu.ft. Smart Gas Single Oven Free-Standing Range with ProBakeConvection® and AirFry, ThinQ®, Stainless Steel - New Handle</t>
  </si>
  <si>
    <t>LRGN6325X</t>
  </si>
  <si>
    <t>6.3 cu.ft. Smart Gas Single Oven Free-Standing Range with ProBakeConvection® and AirFry, InstaView®, ThinQ®, PrintProof® Stainless Steel - New Handle</t>
  </si>
  <si>
    <t>LSGL5830S</t>
  </si>
  <si>
    <t>5.8 cu.ft. Gas Single Oven Slide-in Range, EasyClean®, Stainless Steel</t>
  </si>
  <si>
    <t>LSGL5833Z</t>
  </si>
  <si>
    <t>5.8 cu.ft. Smart Gas Single Oven Slide-in Range, Air Fry, Fan Convection, EasyClean®, Self Clean, ThinQ®, Black Stainless Steel - New Handle</t>
  </si>
  <si>
    <t>LSGL5833X</t>
  </si>
  <si>
    <t>5.8 cu.ft. Smart Gas Single Oven Slide-in Range, Air Fry, Fan Convection, EasyClean®, Self Clean, ThinQ®, Printproof® Stainless Steel - New Handle</t>
  </si>
  <si>
    <t>LSGL6335Z</t>
  </si>
  <si>
    <t>6.3 cu.ft. Smart Gas Single Oven Slide-in Range, Instaview®, Air Fry, ProBake Convection®, EasyClean®, Self Clean, ThinQ®, Black Stainless Steel - New Handle</t>
  </si>
  <si>
    <t>LSGL6335X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</si>
  <si>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</si>
  <si>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</si>
  <si>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</si>
  <si>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CBEW3013BE</t>
  </si>
  <si>
    <t>30" Radiant Cooktop with ThinQ®, 2.5kW, 4 elements, Black, E-Star®</t>
  </si>
  <si>
    <t>CBEW3017BE</t>
  </si>
  <si>
    <t>30" Radiant Cooktop with ThinQ®, 3.2kW, 5 elements, Black, E-Star®</t>
  </si>
  <si>
    <t>CBEW3613BE</t>
  </si>
  <si>
    <t>36" Radiant Cooktop with ThinQ®, 3.0kW, 5 elemets, Black, E-Star®</t>
  </si>
  <si>
    <t>CBEW3617BE</t>
  </si>
  <si>
    <t>36" Radiant Cooktop with ThinQ®, 3.6kW, 5 elements, Black, E-Star®</t>
  </si>
  <si>
    <t>MVEM1825Z</t>
  </si>
  <si>
    <t>1.8 cu.ft. OTR, 300 CFM, Sensor, ThinQ®, EasyClean®, Black Stainless Steel - New Handle</t>
  </si>
  <si>
    <t>MVEM1825X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</si>
  <si>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</si>
  <si>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</si>
  <si>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</si>
  <si>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ECP</t>
  </si>
  <si>
    <t>MEP
PA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</si>
  <si>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</si>
  <si>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</si>
  <si>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</si>
  <si>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</si>
  <si>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</si>
  <si>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</si>
  <si>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</si>
  <si>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</si>
  <si>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</si>
  <si>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</si>
  <si>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SPRING SAVINGS</t>
  </si>
  <si>
    <t>MEMORIAL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</si>
</sst>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</fills>
  <borders count="1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9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164" fontId="2" fillId="0" borderId="82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0" fontId="7" fillId="2" borderId="86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9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2" fontId="2" fillId="0" borderId="99" xfId="4620" applyNumberFormat="1" applyFont="1" applyBorder="1" applyAlignment="1">
      <alignment horizontal="center" vertical="center" wrapText="1"/>
    </xf>
    <xf numFmtId="0" fontId="2" fillId="0" borderId="99" xfId="4629" applyFont="1" applyBorder="1" applyAlignment="1">
      <alignment vertical="top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8" fillId="127" borderId="77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8" xfId="6" applyFont="1" applyBorder="1" applyAlignment="1">
      <alignment vertical="center"/>
    </xf>
    <xf numFmtId="0" fontId="2" fillId="0" borderId="102" xfId="6" applyFont="1" applyBorder="1" applyAlignment="1">
      <alignment vertical="center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7" fillId="2" borderId="106" xfId="2" applyFont="1" applyFill="1" applyBorder="1" applyAlignment="1" applyProtection="1">
      <alignment horizontal="center" wrapText="1"/>
      <protection hidden="1"/>
    </xf>
    <xf numFmtId="0" fontId="7" fillId="2" borderId="107" xfId="2" applyFont="1" applyFill="1" applyBorder="1" applyAlignment="1" applyProtection="1">
      <alignment horizontal="center" wrapText="1"/>
      <protection hidden="1"/>
    </xf>
    <xf numFmtId="0" fontId="2" fillId="0" borderId="77" xfId="6" applyFont="1" applyBorder="1" applyAlignment="1">
      <alignment vertical="center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0" fontId="2" fillId="0" borderId="89" xfId="0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0" fontId="210" fillId="0" borderId="91" xfId="4625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85" xfId="4629" applyFont="1" applyBorder="1" applyAlignment="1">
      <alignment vertical="top" wrapText="1"/>
    </xf>
    <xf numFmtId="0" fontId="2" fillId="0" borderId="89" xfId="4625" applyFont="1" applyBorder="1" applyAlignment="1">
      <alignment horizontal="center" vertical="center" wrapText="1"/>
    </xf>
    <xf numFmtId="0" fontId="2" fillId="0" borderId="91" xfId="4625" applyFont="1" applyBorder="1" applyAlignment="1">
      <alignment horizontal="center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164" fontId="8" fillId="126" borderId="108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7" fillId="125" borderId="114" xfId="46851" applyNumberFormat="1" applyFont="1" applyFill="1" applyBorder="1" applyAlignment="1">
      <alignment horizontal="center" vertical="center"/>
    </xf>
    <xf numFmtId="0" fontId="7" fillId="125" borderId="115" xfId="46851" applyNumberFormat="1" applyFont="1" applyFill="1" applyBorder="1" applyAlignment="1">
      <alignment horizontal="center" vertical="center"/>
    </xf>
    <xf numFmtId="0" fontId="215" fillId="0" borderId="5" xfId="4625" applyFont="1" applyBorder="1" applyAlignment="1">
      <alignment horizontal="center" vertical="center" wrapText="1"/>
    </xf>
    <xf numFmtId="227" fontId="207" fillId="124" borderId="116" xfId="1" applyNumberFormat="1" applyFont="1" applyFill="1" applyBorder="1" applyAlignment="1">
      <alignment horizontal="center" vertical="center"/>
    </xf>
    <xf numFmtId="0" fontId="197" fillId="125" borderId="113" xfId="1" applyNumberFormat="1" applyFont="1" applyFill="1" applyBorder="1" applyAlignment="1">
      <alignment horizontal="left" vertical="center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227" fontId="207" fillId="125" borderId="119" xfId="1" applyNumberFormat="1" applyFont="1" applyFill="1" applyBorder="1" applyAlignment="1">
      <alignment horizontal="right" vertical="center"/>
    </xf>
    <xf numFmtId="227" fontId="207" fillId="125" borderId="120" xfId="1" applyNumberFormat="1" applyFont="1" applyFill="1" applyBorder="1" applyAlignment="1">
      <alignment horizontal="center" vertical="center"/>
    </xf>
    <xf numFmtId="227" fontId="207" fillId="125" borderId="121" xfId="1" applyNumberFormat="1" applyFont="1" applyFill="1" applyBorder="1" applyAlignment="1">
      <alignment horizontal="center" vertical="center"/>
    </xf>
    <xf numFmtId="0" fontId="197" fillId="124" borderId="122" xfId="1" applyNumberFormat="1" applyFont="1" applyFill="1" applyBorder="1" applyAlignment="1">
      <alignment horizontal="left" vertical="center"/>
    </xf>
    <xf numFmtId="0" fontId="197" fillId="124" borderId="123" xfId="1" applyNumberFormat="1" applyFont="1" applyFill="1" applyBorder="1" applyAlignment="1">
      <alignment horizontal="left" vertical="center"/>
    </xf>
    <xf numFmtId="0" fontId="7" fillId="124" borderId="123" xfId="46851" applyNumberFormat="1" applyFont="1" applyFill="1" applyBorder="1" applyAlignment="1">
      <alignment horizontal="center" vertical="center"/>
    </xf>
    <xf numFmtId="0" fontId="7" fillId="124" borderId="124" xfId="46851" applyNumberFormat="1" applyFont="1" applyFill="1" applyBorder="1" applyAlignment="1">
      <alignment horizontal="center" vertical="center"/>
    </xf>
    <xf numFmtId="227" fontId="207" fillId="124" borderId="125" xfId="1" applyNumberFormat="1" applyFont="1" applyFill="1" applyBorder="1" applyAlignment="1">
      <alignment horizontal="right" vertical="center"/>
    </xf>
    <xf numFmtId="227" fontId="207" fillId="124" borderId="126" xfId="1" applyNumberFormat="1" applyFont="1" applyFill="1" applyBorder="1" applyAlignment="1">
      <alignment horizontal="center" vertical="center"/>
    </xf>
    <xf numFmtId="227" fontId="207" fillId="124" borderId="127" xfId="1" applyNumberFormat="1" applyFont="1" applyFill="1" applyBorder="1" applyAlignment="1">
      <alignment horizontal="right" vertical="center"/>
    </xf>
    <xf numFmtId="227" fontId="207" fillId="124" borderId="128" xfId="1" applyNumberFormat="1" applyFont="1" applyFill="1" applyBorder="1" applyAlignment="1">
      <alignment horizontal="center" vertical="center"/>
    </xf>
    <xf numFmtId="0" fontId="2" fillId="0" borderId="108" xfId="0" applyFont="1" applyBorder="1" applyAlignment="1">
      <alignment horizontal="center" vertical="center" wrapText="1"/>
    </xf>
    <xf numFmtId="0" fontId="2" fillId="0" borderId="108" xfId="4625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8" fillId="122" borderId="103" xfId="1" applyNumberFormat="1" applyFont="1" applyFill="1" applyBorder="1" applyAlignment="1">
      <alignment horizontal="left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0" fontId="210" fillId="0" borderId="78" xfId="4625" applyFont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0" fontId="7" fillId="2" borderId="129" xfId="2" applyFont="1" applyFill="1" applyBorder="1" applyAlignment="1" applyProtection="1">
      <alignment horizontal="center" wrapText="1"/>
      <protection hidden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3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0" fontId="197" fillId="125" borderId="114" xfId="1" applyNumberFormat="1" applyFont="1" applyFill="1" applyBorder="1" applyAlignment="1">
      <alignment horizontal="left" vertical="center"/>
    </xf>
    <xf numFmtId="44" fontId="2" fillId="0" borderId="0" xfId="1" applyFont="1" applyAlignment="1">
      <alignment horizontal="center" vertical="center"/>
    </xf>
    <xf numFmtId="164" fontId="8" fillId="127" borderId="102" xfId="1" applyNumberFormat="1" applyFont="1" applyFill="1" applyBorder="1" applyAlignment="1">
      <alignment horizontal="left" vertical="center" wrapText="1"/>
    </xf>
    <xf numFmtId="0" fontId="197" fillId="125" borderId="130" xfId="1" applyNumberFormat="1" applyFont="1" applyFill="1" applyBorder="1" applyAlignment="1">
      <alignment horizontal="left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9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0" fontId="216" fillId="0" borderId="78" xfId="4625" applyFont="1" applyBorder="1" applyAlignment="1">
      <alignment horizontal="center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80" xfId="6" applyFont="1" applyBorder="1" applyAlignment="1">
      <alignment horizontal="left" vertical="center" indent="1"/>
    </xf>
    <xf numFmtId="0" fontId="2" fillId="0" borderId="111" xfId="6" applyFont="1" applyBorder="1" applyAlignment="1">
      <alignment horizontal="left" vertical="center" indent="1"/>
    </xf>
    <xf numFmtId="0" fontId="2" fillId="0" borderId="102" xfId="6" applyFont="1" applyBorder="1" applyAlignment="1">
      <alignment horizontal="left" vertical="center"/>
    </xf>
    <xf numFmtId="0" fontId="210" fillId="0" borderId="10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164" fontId="8" fillId="122" borderId="110" xfId="1" applyNumberFormat="1" applyFont="1" applyFill="1" applyBorder="1" applyAlignment="1">
      <alignment horizontal="left" vertical="center" wrapText="1"/>
    </xf>
    <xf numFmtId="0" fontId="2" fillId="129" borderId="7" xfId="6" applyFont="1" applyFill="1" applyBorder="1" applyAlignment="1">
      <alignment vertical="center"/>
    </xf>
    <xf numFmtId="0" fontId="2" fillId="0" borderId="111" xfId="6" applyFont="1" applyBorder="1" applyAlignment="1">
      <alignment horizontal="left" vertical="center"/>
    </xf>
    <xf numFmtId="0" fontId="212" fillId="0" borderId="5" xfId="4625" applyFont="1" applyBorder="1" applyAlignment="1">
      <alignment horizontal="center" vertical="center" wrapText="1"/>
    </xf>
    <xf numFmtId="0" fontId="2" fillId="129" borderId="1" xfId="6" applyFont="1" applyFill="1" applyBorder="1" applyAlignment="1">
      <alignment vertical="center"/>
    </xf>
    <xf numFmtId="9" fontId="8" fillId="122" borderId="3" xfId="46851" applyFont="1" applyFill="1" applyBorder="1" applyAlignment="1">
      <alignment horizontal="center" vertical="center" wrapText="1"/>
    </xf>
    <xf numFmtId="9" fontId="8" fillId="123" borderId="3" xfId="46851" applyFont="1" applyFill="1" applyBorder="1" applyAlignment="1">
      <alignment horizontal="center" vertical="center" wrapText="1"/>
    </xf>
    <xf numFmtId="9" fontId="8" fillId="122" borderId="9" xfId="46851" applyFont="1" applyFill="1" applyBorder="1" applyAlignment="1">
      <alignment horizontal="center" vertical="center" wrapText="1"/>
    </xf>
    <xf numFmtId="9" fontId="8" fillId="123" borderId="9" xfId="46851" applyFont="1" applyFill="1" applyBorder="1" applyAlignment="1">
      <alignment horizontal="center" vertical="center" wrapText="1"/>
    </xf>
    <xf numFmtId="9" fontId="8" fillId="122" borderId="6" xfId="46851" applyFont="1" applyFill="1" applyBorder="1" applyAlignment="1">
      <alignment horizontal="center" vertical="center" wrapText="1"/>
    </xf>
    <xf numFmtId="9" fontId="8" fillId="123" borderId="6" xfId="46851" applyFont="1" applyFill="1" applyBorder="1" applyAlignment="1">
      <alignment horizontal="center" vertical="center" wrapText="1"/>
    </xf>
    <xf numFmtId="9" fontId="8" fillId="122" borderId="79" xfId="46851" applyFont="1" applyFill="1" applyBorder="1" applyAlignment="1">
      <alignment horizontal="center" vertical="center" wrapText="1"/>
    </xf>
    <xf numFmtId="9" fontId="8" fillId="123" borderId="79" xfId="46851" applyFont="1" applyFill="1" applyBorder="1" applyAlignment="1">
      <alignment horizontal="center" vertical="center" wrapText="1"/>
    </xf>
    <xf numFmtId="9" fontId="8" fillId="122" borderId="81" xfId="46851" applyFont="1" applyFill="1" applyBorder="1" applyAlignment="1">
      <alignment horizontal="center" vertical="center" wrapText="1"/>
    </xf>
    <xf numFmtId="9" fontId="8" fillId="123" borderId="81" xfId="46851" applyFont="1" applyFill="1" applyBorder="1" applyAlignment="1">
      <alignment horizontal="center" vertical="center" wrapText="1"/>
    </xf>
    <xf numFmtId="9" fontId="8" fillId="122" borderId="90" xfId="46851" applyFont="1" applyFill="1" applyBorder="1" applyAlignment="1">
      <alignment horizontal="center" vertical="center" wrapText="1"/>
    </xf>
    <xf numFmtId="9" fontId="8" fillId="123" borderId="90" xfId="46851" applyFont="1" applyFill="1" applyBorder="1" applyAlignment="1">
      <alignment horizontal="center" vertical="center" wrapText="1"/>
    </xf>
    <xf numFmtId="9" fontId="8" fillId="122" borderId="92" xfId="46851" applyFont="1" applyFill="1" applyBorder="1" applyAlignment="1">
      <alignment horizontal="center" vertical="center" wrapText="1"/>
    </xf>
    <xf numFmtId="9" fontId="8" fillId="123" borderId="92" xfId="46851" applyFont="1" applyFill="1" applyBorder="1" applyAlignment="1">
      <alignment horizontal="center" vertical="center" wrapText="1"/>
    </xf>
    <xf numFmtId="9" fontId="8" fillId="122" borderId="109" xfId="46851" applyFont="1" applyFill="1" applyBorder="1" applyAlignment="1">
      <alignment horizontal="center" vertical="center" wrapText="1"/>
    </xf>
    <xf numFmtId="9" fontId="8" fillId="123" borderId="109" xfId="46851" applyFont="1" applyFill="1" applyBorder="1" applyAlignment="1">
      <alignment horizontal="center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103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227" fontId="207" fillId="125" borderId="119" xfId="1" applyNumberFormat="1" applyFont="1" applyFill="1" applyBorder="1" applyAlignment="1">
      <alignment horizontal="right" vertical="top"/>
    </xf>
    <xf numFmtId="227" fontId="207" fillId="125" borderId="120" xfId="1" applyNumberFormat="1" applyFont="1" applyFill="1" applyBorder="1" applyAlignment="1">
      <alignment horizontal="center" vertical="top"/>
    </xf>
    <xf numFmtId="164" fontId="8" fillId="127" borderId="111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0" fontId="215" fillId="0" borderId="89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215" fillId="123" borderId="89" xfId="1" applyNumberFormat="1" applyFont="1" applyFill="1" applyBorder="1" applyAlignment="1">
      <alignment horizontal="left" vertical="center" wrapText="1"/>
    </xf>
    <xf numFmtId="164" fontId="215" fillId="123" borderId="75" xfId="1" applyNumberFormat="1" applyFont="1" applyFill="1" applyBorder="1" applyAlignment="1">
      <alignment horizontal="left" vertical="center" wrapText="1"/>
    </xf>
    <xf numFmtId="164" fontId="215" fillId="123" borderId="5" xfId="1" applyNumberFormat="1" applyFont="1" applyFill="1" applyBorder="1" applyAlignment="1">
      <alignment horizontal="left" vertical="center" wrapText="1"/>
    </xf>
    <xf numFmtId="164" fontId="215" fillId="123" borderId="2" xfId="1" applyNumberFormat="1" applyFont="1" applyFill="1" applyBorder="1" applyAlignment="1">
      <alignment horizontal="left" vertical="center" wrapText="1"/>
    </xf>
    <xf numFmtId="164" fontId="215" fillId="123" borderId="8" xfId="1" applyNumberFormat="1" applyFont="1" applyFill="1" applyBorder="1" applyAlignment="1">
      <alignment horizontal="left" vertical="center" wrapText="1"/>
    </xf>
    <xf numFmtId="164" fontId="215" fillId="123" borderId="91" xfId="1" applyNumberFormat="1" applyFont="1" applyFill="1" applyBorder="1" applyAlignment="1">
      <alignment horizontal="left" vertical="center" wrapText="1"/>
    </xf>
    <xf numFmtId="164" fontId="215" fillId="123" borderId="108" xfId="1" applyNumberFormat="1" applyFont="1" applyFill="1" applyBorder="1" applyAlignment="1">
      <alignment horizontal="left" vertical="center" wrapText="1"/>
    </xf>
    <xf numFmtId="164" fontId="8" fillId="127" borderId="132" xfId="1" applyNumberFormat="1" applyFont="1" applyFill="1" applyBorder="1" applyAlignment="1">
      <alignment horizontal="left" vertical="center" wrapText="1"/>
    </xf>
    <xf numFmtId="164" fontId="8" fillId="123" borderId="133" xfId="1" applyNumberFormat="1" applyFont="1" applyFill="1" applyBorder="1" applyAlignment="1">
      <alignment horizontal="left" vertical="center" wrapText="1"/>
    </xf>
    <xf numFmtId="164" fontId="8" fillId="122" borderId="133" xfId="1" applyNumberFormat="1" applyFont="1" applyFill="1" applyBorder="1" applyAlignment="1">
      <alignment horizontal="left" vertical="center" wrapText="1"/>
    </xf>
    <xf numFmtId="9" fontId="8" fillId="122" borderId="134" xfId="46851" applyFont="1" applyFill="1" applyBorder="1" applyAlignment="1">
      <alignment horizontal="center" vertical="center" wrapText="1"/>
    </xf>
    <xf numFmtId="9" fontId="8" fillId="123" borderId="134" xfId="46851" applyFont="1" applyFill="1" applyBorder="1" applyAlignment="1">
      <alignment horizontal="center" vertical="center" wrapText="1"/>
    </xf>
    <xf numFmtId="165" fontId="7" fillId="2" borderId="135" xfId="2" applyNumberFormat="1" applyFont="1" applyFill="1" applyBorder="1" applyAlignment="1" applyProtection="1">
      <alignment horizontal="center" wrapText="1"/>
      <protection hidden="1"/>
    </xf>
    <xf numFmtId="165" fontId="2" fillId="0" borderId="136" xfId="1" applyNumberFormat="1" applyFont="1" applyFill="1" applyBorder="1" applyAlignment="1">
      <alignment horizontal="center" vertical="center" wrapText="1"/>
    </xf>
    <xf numFmtId="165" fontId="2" fillId="0" borderId="131" xfId="1" applyNumberFormat="1" applyFont="1" applyFill="1" applyBorder="1" applyAlignment="1">
      <alignment horizontal="center" vertical="center" wrapText="1"/>
    </xf>
    <xf numFmtId="0" fontId="209" fillId="128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8" borderId="11" xfId="1" applyNumberFormat="1" applyFont="1" applyFill="1" applyBorder="1" applyAlignment="1">
      <alignment horizontal="center" vertical="center"/>
    </xf>
    <xf numFmtId="164" fontId="8" fillId="126" borderId="91" xfId="1" applyNumberFormat="1" applyFont="1" applyFill="1" applyBorder="1" applyAlignment="1">
      <alignment horizontal="left" vertical="center" wrapText="1"/>
    </xf>
    <xf numFmtId="164" fontId="8" fillId="126" borderId="89" xfId="1" applyNumberFormat="1" applyFont="1" applyFill="1" applyBorder="1" applyAlignment="1">
      <alignment horizontal="left" vertical="center" wrapText="1"/>
    </xf>
    <xf numFmtId="164" fontId="215" fillId="126" borderId="5" xfId="1" applyNumberFormat="1" applyFont="1" applyFill="1" applyBorder="1" applyAlignment="1">
      <alignment horizontal="left" vertical="center" wrapText="1"/>
    </xf>
    <xf numFmtId="164" fontId="215" fillId="126" borderId="89" xfId="1" applyNumberFormat="1" applyFont="1" applyFill="1" applyBorder="1" applyAlignment="1">
      <alignment horizontal="left" vertical="center" wrapText="1"/>
    </xf>
    <xf numFmtId="164" fontId="215" fillId="126" borderId="75" xfId="1" applyNumberFormat="1" applyFont="1" applyFill="1" applyBorder="1" applyAlignment="1">
      <alignment horizontal="left" vertical="center" wrapText="1"/>
    </xf>
    <xf numFmtId="164" fontId="215" fillId="126" borderId="8" xfId="1" applyNumberFormat="1" applyFont="1" applyFill="1" applyBorder="1" applyAlignment="1">
      <alignment horizontal="left" vertical="center" wrapText="1"/>
    </xf>
    <xf numFmtId="164" fontId="215" fillId="126" borderId="91" xfId="1" applyNumberFormat="1" applyFont="1" applyFill="1" applyBorder="1" applyAlignment="1">
      <alignment horizontal="left" vertical="center" wrapText="1"/>
    </xf>
    <xf numFmtId="164" fontId="215" fillId="126" borderId="2" xfId="1" applyNumberFormat="1" applyFont="1" applyFill="1" applyBorder="1" applyAlignment="1">
      <alignment horizontal="left" vertical="center" wrapText="1"/>
    </xf>
    <xf numFmtId="164" fontId="215" fillId="126" borderId="108" xfId="1" applyNumberFormat="1" applyFont="1" applyFill="1" applyBorder="1" applyAlignment="1">
      <alignment horizontal="left" vertical="center" wrapText="1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00B050"/>
      <color rgb="FFF1002F"/>
      <color rgb="FF99CCF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2</xdr:row>
      <xdr:rowOff>473693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850076-BA58-4275-9A01-1B1F496AA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7307F4-5499-427F-AF75-A2F295B2E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A9EF64-F503-4066-9FC2-BF85DCD42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7114DA7-01B2-454D-8A66-1F6136B83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702600-F61A-46E0-B798-8913DA8C4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51A4CED-E04A-429E-BAE6-31F302625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390185-DB93-432F-921E-77CDEF893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34032B-7CC8-4FCC-A658-7560A25D5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5F5B4DC-729F-4B30-87D8-604B41242A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5E13BB9-98B1-4CBD-B959-565665F80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0E98BFDA-4859-4976-9FD2-456781903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463551</xdr:colOff>
      <xdr:row>1</xdr:row>
      <xdr:rowOff>21271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464C63DB-C36E-49BB-94B9-4A236A193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4826" y="164146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49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B333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D10" sqref="D10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20" width="9.140625" style="8"/>
    <col min="21" max="21" width="8.85546875" style="19" customWidth="1"/>
    <col min="22" max="23" width="9.42578125" style="18" customWidth="1"/>
    <col min="24" max="24" width="7.42578125" style="18" customWidth="1"/>
    <col min="25" max="16384" width="9.140625" style="8"/>
  </cols>
  <sheetData>
    <row r="2" spans="1:28">
      <c r="F2" s="288">
        <v>45722</v>
      </c>
      <c r="G2" s="288"/>
      <c r="H2" s="288"/>
      <c r="I2" s="288"/>
      <c r="J2" s="86"/>
      <c r="K2" s="86"/>
      <c r="L2" s="86"/>
    </row>
    <row r="3" spans="1:28" ht="37.5" customHeight="1" thickBot="1">
      <c r="M3" s="287" t="s">
        <v>118</v>
      </c>
      <c r="N3" s="287"/>
      <c r="O3" s="287"/>
      <c r="P3" s="287"/>
      <c r="Q3" s="287" t="s">
        <v>118</v>
      </c>
      <c r="R3" s="287"/>
      <c r="S3" s="287"/>
      <c r="T3" s="287"/>
      <c r="U3" s="287" t="s">
        <v>118</v>
      </c>
      <c r="V3" s="287"/>
      <c r="W3" s="287"/>
      <c r="X3" s="287"/>
      <c r="Y3" s="287" t="s">
        <v>118</v>
      </c>
      <c r="Z3" s="287"/>
      <c r="AA3" s="287"/>
      <c r="AB3" s="287"/>
    </row>
    <row r="4" spans="1:28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68" t="s">
        <v>620</v>
      </c>
      <c r="N4" s="213"/>
      <c r="O4" s="164"/>
      <c r="P4" s="165"/>
      <c r="Q4" s="174" t="s">
        <v>621</v>
      </c>
      <c r="R4" s="175"/>
      <c r="S4" s="176"/>
      <c r="T4" s="177"/>
      <c r="U4" s="168" t="s">
        <v>698</v>
      </c>
      <c r="V4" s="213"/>
      <c r="W4" s="164"/>
      <c r="X4" s="165"/>
      <c r="Y4" s="174" t="s">
        <v>699</v>
      </c>
      <c r="Z4" s="175"/>
      <c r="AA4" s="176"/>
      <c r="AB4" s="177"/>
    </row>
    <row r="5" spans="1:28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69" t="s">
        <v>14</v>
      </c>
      <c r="N5" s="37">
        <v>45722</v>
      </c>
      <c r="O5" s="37"/>
      <c r="P5" s="170"/>
      <c r="Q5" s="178" t="s">
        <v>14</v>
      </c>
      <c r="R5" s="36">
        <v>45750</v>
      </c>
      <c r="S5" s="36"/>
      <c r="T5" s="179"/>
      <c r="U5" s="169" t="s">
        <v>14</v>
      </c>
      <c r="V5" s="37">
        <v>45771</v>
      </c>
      <c r="W5" s="37"/>
      <c r="X5" s="170"/>
      <c r="Y5" s="178" t="s">
        <v>14</v>
      </c>
      <c r="Z5" s="36">
        <v>45792</v>
      </c>
      <c r="AA5" s="36"/>
      <c r="AB5" s="179"/>
    </row>
    <row r="6" spans="1:28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263" t="s">
        <v>15</v>
      </c>
      <c r="N6" s="264">
        <v>45749</v>
      </c>
      <c r="O6" s="172"/>
      <c r="P6" s="173"/>
      <c r="Q6" s="180" t="s">
        <v>15</v>
      </c>
      <c r="R6" s="167">
        <v>45770</v>
      </c>
      <c r="S6" s="167"/>
      <c r="T6" s="181"/>
      <c r="U6" s="263" t="s">
        <v>15</v>
      </c>
      <c r="V6" s="264">
        <v>45791</v>
      </c>
      <c r="W6" s="172"/>
      <c r="X6" s="173"/>
      <c r="Y6" s="180" t="s">
        <v>15</v>
      </c>
      <c r="Z6" s="167">
        <v>45812</v>
      </c>
      <c r="AA6" s="167"/>
      <c r="AB6" s="181"/>
    </row>
    <row r="7" spans="1:28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686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  <c r="Y7" s="208" t="s">
        <v>158</v>
      </c>
      <c r="Z7" s="135" t="s">
        <v>13</v>
      </c>
      <c r="AA7" s="135" t="s">
        <v>19</v>
      </c>
      <c r="AB7" s="136" t="s">
        <v>116</v>
      </c>
    </row>
    <row r="8" spans="1:28" s="4" customFormat="1" ht="12.75" customHeight="1">
      <c r="A8" s="124" t="s">
        <v>399</v>
      </c>
      <c r="B8" s="25" t="s">
        <v>25</v>
      </c>
      <c r="C8" s="82" t="s">
        <v>5</v>
      </c>
      <c r="D8" s="31" t="s">
        <v>91</v>
      </c>
      <c r="E8" s="26" t="s">
        <v>401</v>
      </c>
      <c r="F8" s="89">
        <v>855</v>
      </c>
      <c r="G8" s="74">
        <v>849</v>
      </c>
      <c r="H8" s="67">
        <v>699</v>
      </c>
      <c r="I8" s="67">
        <v>656</v>
      </c>
      <c r="J8" s="74">
        <v>11</v>
      </c>
      <c r="K8" s="89">
        <f>IFERROR(I8-J8,I8)</f>
        <v>645</v>
      </c>
      <c r="L8" s="98">
        <f t="shared" ref="L8:L23" si="0">IFERROR((G8-K8)/G8, " ")</f>
        <v>0.24028268551236748</v>
      </c>
      <c r="M8" s="189">
        <v>699</v>
      </c>
      <c r="N8" s="39">
        <v>0</v>
      </c>
      <c r="O8" s="39">
        <f t="shared" ref="O8:O71" si="1">K8-N8</f>
        <v>645</v>
      </c>
      <c r="P8" s="241">
        <f>(M8-O8)/M8</f>
        <v>7.7253218884120178E-2</v>
      </c>
      <c r="Q8" s="189">
        <v>699</v>
      </c>
      <c r="R8" s="38">
        <v>0</v>
      </c>
      <c r="S8" s="38">
        <f t="shared" ref="S8:S71" si="2">H8-R8</f>
        <v>699</v>
      </c>
      <c r="T8" s="240">
        <f>(Q8-S8)/Q8</f>
        <v>0</v>
      </c>
      <c r="U8" s="189">
        <v>699</v>
      </c>
      <c r="V8" s="39">
        <v>0</v>
      </c>
      <c r="W8" s="39">
        <f t="shared" ref="W8:W71" si="3">H8-V8</f>
        <v>699</v>
      </c>
      <c r="X8" s="241">
        <f>(U8-W8)/U8</f>
        <v>0</v>
      </c>
      <c r="Y8" s="189">
        <v>699</v>
      </c>
      <c r="Z8" s="38">
        <v>0</v>
      </c>
      <c r="AA8" s="38">
        <f t="shared" ref="AA8:AA71" si="4">H8-Z8</f>
        <v>699</v>
      </c>
      <c r="AB8" s="240">
        <f>(Y8-AA8)/Y8</f>
        <v>0</v>
      </c>
    </row>
    <row r="9" spans="1:28" s="4" customFormat="1" ht="12.75" customHeight="1">
      <c r="A9" s="124" t="s">
        <v>400</v>
      </c>
      <c r="B9" s="25" t="s">
        <v>25</v>
      </c>
      <c r="C9" s="82" t="s">
        <v>5</v>
      </c>
      <c r="D9" s="31" t="s">
        <v>91</v>
      </c>
      <c r="E9" s="26" t="s">
        <v>401</v>
      </c>
      <c r="F9" s="89">
        <v>793</v>
      </c>
      <c r="G9" s="74">
        <v>849</v>
      </c>
      <c r="H9" s="67">
        <v>649</v>
      </c>
      <c r="I9" s="67">
        <v>609</v>
      </c>
      <c r="J9" s="74">
        <v>11</v>
      </c>
      <c r="K9" s="89">
        <f t="shared" ref="K9" si="5">IFERROR(I9-J9,I9)</f>
        <v>598</v>
      </c>
      <c r="L9" s="98">
        <f t="shared" si="0"/>
        <v>0.2956419316843345</v>
      </c>
      <c r="M9" s="189">
        <v>649</v>
      </c>
      <c r="N9" s="39">
        <v>0</v>
      </c>
      <c r="O9" s="39">
        <f t="shared" si="1"/>
        <v>598</v>
      </c>
      <c r="P9" s="241">
        <f t="shared" ref="P9:P72" si="6">(M9-O9)/M9</f>
        <v>7.8582434514637908E-2</v>
      </c>
      <c r="Q9" s="189">
        <v>649</v>
      </c>
      <c r="R9" s="38">
        <v>0</v>
      </c>
      <c r="S9" s="38">
        <f t="shared" si="2"/>
        <v>649</v>
      </c>
      <c r="T9" s="240">
        <f t="shared" ref="T9:T72" si="7">(Q9-S9)/Q9</f>
        <v>0</v>
      </c>
      <c r="U9" s="189">
        <v>649</v>
      </c>
      <c r="V9" s="39">
        <v>0</v>
      </c>
      <c r="W9" s="39">
        <f t="shared" si="3"/>
        <v>649</v>
      </c>
      <c r="X9" s="241">
        <f t="shared" ref="X9:X72" si="8">(U9-W9)/U9</f>
        <v>0</v>
      </c>
      <c r="Y9" s="189">
        <v>649</v>
      </c>
      <c r="Z9" s="38">
        <v>0</v>
      </c>
      <c r="AA9" s="38">
        <f t="shared" si="4"/>
        <v>649</v>
      </c>
      <c r="AB9" s="240">
        <f t="shared" ref="AB9:AB38" si="9">(Y9-AA9)/Y9</f>
        <v>0</v>
      </c>
    </row>
    <row r="10" spans="1:28" s="4" customFormat="1" ht="12.75" customHeight="1">
      <c r="A10" s="124" t="s">
        <v>87</v>
      </c>
      <c r="B10" s="25" t="s">
        <v>25</v>
      </c>
      <c r="C10" s="82"/>
      <c r="D10" s="31">
        <v>2.08</v>
      </c>
      <c r="E10" s="26" t="s">
        <v>90</v>
      </c>
      <c r="F10" s="89">
        <v>1099</v>
      </c>
      <c r="G10" s="74">
        <v>1099</v>
      </c>
      <c r="H10" s="67">
        <v>899</v>
      </c>
      <c r="I10" s="67">
        <v>766</v>
      </c>
      <c r="J10" s="74">
        <v>10</v>
      </c>
      <c r="K10" s="89">
        <f t="shared" ref="K10:K64" si="10">IFERROR(I10-J10,I10)</f>
        <v>756</v>
      </c>
      <c r="L10" s="98">
        <f t="shared" si="0"/>
        <v>0.31210191082802546</v>
      </c>
      <c r="M10" s="189">
        <v>899</v>
      </c>
      <c r="N10" s="39">
        <v>0</v>
      </c>
      <c r="O10" s="39">
        <f t="shared" si="1"/>
        <v>756</v>
      </c>
      <c r="P10" s="241">
        <f t="shared" si="6"/>
        <v>0.15906562847608455</v>
      </c>
      <c r="Q10" s="189">
        <v>899</v>
      </c>
      <c r="R10" s="38">
        <v>0</v>
      </c>
      <c r="S10" s="38">
        <f t="shared" si="2"/>
        <v>899</v>
      </c>
      <c r="T10" s="240">
        <f t="shared" si="7"/>
        <v>0</v>
      </c>
      <c r="U10" s="189">
        <v>899</v>
      </c>
      <c r="V10" s="39">
        <v>0</v>
      </c>
      <c r="W10" s="39">
        <f t="shared" si="3"/>
        <v>899</v>
      </c>
      <c r="X10" s="241">
        <f t="shared" si="8"/>
        <v>0</v>
      </c>
      <c r="Y10" s="189">
        <v>899</v>
      </c>
      <c r="Z10" s="38">
        <v>0</v>
      </c>
      <c r="AA10" s="38">
        <f t="shared" si="4"/>
        <v>899</v>
      </c>
      <c r="AB10" s="240">
        <f t="shared" si="9"/>
        <v>0</v>
      </c>
    </row>
    <row r="11" spans="1:28" s="4" customFormat="1" ht="12.75" customHeight="1" thickBot="1">
      <c r="A11" s="27" t="s">
        <v>161</v>
      </c>
      <c r="B11" s="24" t="s">
        <v>25</v>
      </c>
      <c r="C11" s="83"/>
      <c r="D11" s="32">
        <v>3.12</v>
      </c>
      <c r="E11" s="2" t="s">
        <v>162</v>
      </c>
      <c r="F11" s="90">
        <v>1221</v>
      </c>
      <c r="G11" s="40">
        <v>1210</v>
      </c>
      <c r="H11" s="68">
        <v>999</v>
      </c>
      <c r="I11" s="68">
        <v>801</v>
      </c>
      <c r="J11" s="40">
        <v>12</v>
      </c>
      <c r="K11" s="90">
        <f t="shared" si="10"/>
        <v>789</v>
      </c>
      <c r="L11" s="99">
        <f t="shared" si="0"/>
        <v>0.34793388429752065</v>
      </c>
      <c r="M11" s="192">
        <v>799</v>
      </c>
      <c r="N11" s="110">
        <v>157</v>
      </c>
      <c r="O11" s="42">
        <f t="shared" si="1"/>
        <v>632</v>
      </c>
      <c r="P11" s="245">
        <f t="shared" si="6"/>
        <v>0.20901126408010012</v>
      </c>
      <c r="Q11" s="192">
        <v>999</v>
      </c>
      <c r="R11" s="41">
        <v>0</v>
      </c>
      <c r="S11" s="41">
        <f t="shared" si="2"/>
        <v>999</v>
      </c>
      <c r="T11" s="244">
        <f t="shared" si="7"/>
        <v>0</v>
      </c>
      <c r="U11" s="192">
        <v>999</v>
      </c>
      <c r="V11" s="42">
        <v>0</v>
      </c>
      <c r="W11" s="42">
        <f t="shared" si="3"/>
        <v>999</v>
      </c>
      <c r="X11" s="245">
        <f t="shared" si="8"/>
        <v>0</v>
      </c>
      <c r="Y11" s="192">
        <v>999</v>
      </c>
      <c r="Z11" s="41">
        <v>0</v>
      </c>
      <c r="AA11" s="41">
        <f t="shared" si="4"/>
        <v>999</v>
      </c>
      <c r="AB11" s="244">
        <f t="shared" si="9"/>
        <v>0</v>
      </c>
    </row>
    <row r="12" spans="1:28" s="4" customFormat="1" ht="12.75" customHeight="1">
      <c r="A12" s="28" t="s">
        <v>44</v>
      </c>
      <c r="B12" s="22" t="s">
        <v>25</v>
      </c>
      <c r="C12" s="5"/>
      <c r="D12" s="33">
        <v>1.49</v>
      </c>
      <c r="E12" s="6" t="s">
        <v>76</v>
      </c>
      <c r="F12" s="91">
        <v>1429</v>
      </c>
      <c r="G12" s="75">
        <v>1499</v>
      </c>
      <c r="H12" s="69">
        <v>1199</v>
      </c>
      <c r="I12" s="69">
        <v>1125</v>
      </c>
      <c r="J12" s="75">
        <v>0</v>
      </c>
      <c r="K12" s="91">
        <f t="shared" si="10"/>
        <v>1125</v>
      </c>
      <c r="L12" s="100">
        <f t="shared" si="0"/>
        <v>0.24949966644429619</v>
      </c>
      <c r="M12" s="190">
        <v>1199</v>
      </c>
      <c r="N12" s="57">
        <v>0</v>
      </c>
      <c r="O12" s="57">
        <f t="shared" si="1"/>
        <v>1125</v>
      </c>
      <c r="P12" s="243">
        <f t="shared" si="6"/>
        <v>6.1718098415346125E-2</v>
      </c>
      <c r="Q12" s="190">
        <v>1199</v>
      </c>
      <c r="R12" s="55">
        <v>0</v>
      </c>
      <c r="S12" s="55">
        <f t="shared" si="2"/>
        <v>1199</v>
      </c>
      <c r="T12" s="242">
        <f t="shared" si="7"/>
        <v>0</v>
      </c>
      <c r="U12" s="190">
        <v>1199</v>
      </c>
      <c r="V12" s="57">
        <v>0</v>
      </c>
      <c r="W12" s="57">
        <f t="shared" si="3"/>
        <v>1199</v>
      </c>
      <c r="X12" s="243">
        <f t="shared" si="8"/>
        <v>0</v>
      </c>
      <c r="Y12" s="190">
        <v>1199</v>
      </c>
      <c r="Z12" s="55">
        <v>0</v>
      </c>
      <c r="AA12" s="55">
        <f t="shared" si="4"/>
        <v>1199</v>
      </c>
      <c r="AB12" s="242">
        <f t="shared" si="9"/>
        <v>0</v>
      </c>
    </row>
    <row r="13" spans="1:28" s="4" customFormat="1" ht="12.75" customHeight="1">
      <c r="A13" s="124" t="s">
        <v>115</v>
      </c>
      <c r="B13" s="25" t="s">
        <v>25</v>
      </c>
      <c r="C13" s="84"/>
      <c r="D13" s="31">
        <v>3.12</v>
      </c>
      <c r="E13" s="26" t="s">
        <v>77</v>
      </c>
      <c r="F13" s="89">
        <v>2089</v>
      </c>
      <c r="G13" s="74">
        <v>1999</v>
      </c>
      <c r="H13" s="67">
        <v>1699</v>
      </c>
      <c r="I13" s="67">
        <v>1367</v>
      </c>
      <c r="J13" s="74">
        <v>18</v>
      </c>
      <c r="K13" s="89">
        <f t="shared" si="10"/>
        <v>1349</v>
      </c>
      <c r="L13" s="98">
        <f t="shared" si="0"/>
        <v>0.32516258129064535</v>
      </c>
      <c r="M13" s="189">
        <v>1699</v>
      </c>
      <c r="N13" s="39">
        <v>0</v>
      </c>
      <c r="O13" s="39">
        <f t="shared" si="1"/>
        <v>1349</v>
      </c>
      <c r="P13" s="241">
        <f t="shared" si="6"/>
        <v>0.20600353148911124</v>
      </c>
      <c r="Q13" s="189">
        <v>1699</v>
      </c>
      <c r="R13" s="38">
        <v>0</v>
      </c>
      <c r="S13" s="38">
        <f t="shared" si="2"/>
        <v>1699</v>
      </c>
      <c r="T13" s="240">
        <f t="shared" si="7"/>
        <v>0</v>
      </c>
      <c r="U13" s="189">
        <v>1699</v>
      </c>
      <c r="V13" s="39">
        <v>0</v>
      </c>
      <c r="W13" s="39">
        <f t="shared" si="3"/>
        <v>1699</v>
      </c>
      <c r="X13" s="241">
        <f t="shared" si="8"/>
        <v>0</v>
      </c>
      <c r="Y13" s="189">
        <v>1699</v>
      </c>
      <c r="Z13" s="38">
        <v>0</v>
      </c>
      <c r="AA13" s="38">
        <f t="shared" si="4"/>
        <v>1699</v>
      </c>
      <c r="AB13" s="240">
        <f t="shared" si="9"/>
        <v>0</v>
      </c>
    </row>
    <row r="14" spans="1:28" s="4" customFormat="1" ht="12.75" customHeight="1" thickBot="1">
      <c r="A14" s="27" t="s">
        <v>50</v>
      </c>
      <c r="B14" s="24" t="s">
        <v>25</v>
      </c>
      <c r="C14" s="83"/>
      <c r="D14" s="32">
        <v>3.12</v>
      </c>
      <c r="E14" s="2" t="s">
        <v>77</v>
      </c>
      <c r="F14" s="90">
        <v>1979</v>
      </c>
      <c r="G14" s="40">
        <v>1899</v>
      </c>
      <c r="H14" s="68">
        <v>1599</v>
      </c>
      <c r="I14" s="68">
        <v>1283</v>
      </c>
      <c r="J14" s="40">
        <v>14</v>
      </c>
      <c r="K14" s="90">
        <f t="shared" si="10"/>
        <v>1269</v>
      </c>
      <c r="L14" s="99">
        <f t="shared" si="0"/>
        <v>0.33175355450236965</v>
      </c>
      <c r="M14" s="192">
        <v>1599</v>
      </c>
      <c r="N14" s="42">
        <v>0</v>
      </c>
      <c r="O14" s="42">
        <f t="shared" si="1"/>
        <v>1269</v>
      </c>
      <c r="P14" s="245">
        <f t="shared" si="6"/>
        <v>0.20637898686679174</v>
      </c>
      <c r="Q14" s="192">
        <v>1599</v>
      </c>
      <c r="R14" s="41">
        <v>0</v>
      </c>
      <c r="S14" s="41">
        <f t="shared" si="2"/>
        <v>1599</v>
      </c>
      <c r="T14" s="244">
        <f t="shared" si="7"/>
        <v>0</v>
      </c>
      <c r="U14" s="192">
        <v>1599</v>
      </c>
      <c r="V14" s="42">
        <v>0</v>
      </c>
      <c r="W14" s="42">
        <f t="shared" si="3"/>
        <v>1599</v>
      </c>
      <c r="X14" s="245">
        <f t="shared" si="8"/>
        <v>0</v>
      </c>
      <c r="Y14" s="192">
        <v>1599</v>
      </c>
      <c r="Z14" s="41">
        <v>0</v>
      </c>
      <c r="AA14" s="41">
        <f t="shared" si="4"/>
        <v>1599</v>
      </c>
      <c r="AB14" s="244">
        <f t="shared" si="9"/>
        <v>0</v>
      </c>
    </row>
    <row r="15" spans="1:28" s="4" customFormat="1" ht="12.75" customHeight="1">
      <c r="A15" s="124" t="s">
        <v>577</v>
      </c>
      <c r="B15" s="25" t="s">
        <v>25</v>
      </c>
      <c r="C15" s="82"/>
      <c r="D15" s="31">
        <v>2.08</v>
      </c>
      <c r="E15" s="26" t="s">
        <v>578</v>
      </c>
      <c r="F15" s="89">
        <v>2529</v>
      </c>
      <c r="G15" s="74">
        <v>2399</v>
      </c>
      <c r="H15" s="67">
        <v>2099</v>
      </c>
      <c r="I15" s="67">
        <v>1846</v>
      </c>
      <c r="J15" s="74">
        <v>17</v>
      </c>
      <c r="K15" s="89">
        <f t="shared" ref="K15" si="11">IFERROR(I15-J15,I15)</f>
        <v>1829</v>
      </c>
      <c r="L15" s="98">
        <f t="shared" si="0"/>
        <v>0.23759899958315964</v>
      </c>
      <c r="M15" s="257">
        <v>2399</v>
      </c>
      <c r="N15" s="39">
        <v>0</v>
      </c>
      <c r="O15" s="39">
        <f t="shared" si="1"/>
        <v>1829</v>
      </c>
      <c r="P15" s="241">
        <f t="shared" si="6"/>
        <v>0.23759899958315964</v>
      </c>
      <c r="Q15" s="189">
        <v>2099</v>
      </c>
      <c r="R15" s="38">
        <v>0</v>
      </c>
      <c r="S15" s="38">
        <f t="shared" si="2"/>
        <v>2099</v>
      </c>
      <c r="T15" s="240">
        <f t="shared" si="7"/>
        <v>0</v>
      </c>
      <c r="U15" s="189">
        <v>2099</v>
      </c>
      <c r="V15" s="39">
        <v>0</v>
      </c>
      <c r="W15" s="39">
        <f t="shared" si="3"/>
        <v>2099</v>
      </c>
      <c r="X15" s="241">
        <f t="shared" si="8"/>
        <v>0</v>
      </c>
      <c r="Y15" s="189">
        <v>2099</v>
      </c>
      <c r="Z15" s="38">
        <v>0</v>
      </c>
      <c r="AA15" s="38">
        <f t="shared" si="4"/>
        <v>2099</v>
      </c>
      <c r="AB15" s="240">
        <f t="shared" si="9"/>
        <v>0</v>
      </c>
    </row>
    <row r="16" spans="1:28" s="4" customFormat="1" ht="12.75" customHeight="1">
      <c r="A16" s="124" t="s">
        <v>421</v>
      </c>
      <c r="B16" s="25" t="s">
        <v>25</v>
      </c>
      <c r="C16" s="82"/>
      <c r="D16" s="31">
        <v>2.08</v>
      </c>
      <c r="E16" s="26" t="s">
        <v>420</v>
      </c>
      <c r="F16" s="89">
        <v>0</v>
      </c>
      <c r="G16" s="74">
        <v>1988</v>
      </c>
      <c r="H16" s="67">
        <v>1399</v>
      </c>
      <c r="I16" s="67">
        <v>1278</v>
      </c>
      <c r="J16" s="74">
        <v>19</v>
      </c>
      <c r="K16" s="89">
        <f>IFERROR(I16-J16,I16)</f>
        <v>1259</v>
      </c>
      <c r="L16" s="98">
        <f t="shared" si="0"/>
        <v>0.36670020120724345</v>
      </c>
      <c r="M16" s="189">
        <v>1399</v>
      </c>
      <c r="N16" s="39">
        <v>0</v>
      </c>
      <c r="O16" s="39">
        <f t="shared" si="1"/>
        <v>1259</v>
      </c>
      <c r="P16" s="241">
        <f t="shared" si="6"/>
        <v>0.10007147962830593</v>
      </c>
      <c r="Q16" s="189">
        <v>1399</v>
      </c>
      <c r="R16" s="38">
        <v>0</v>
      </c>
      <c r="S16" s="38">
        <f t="shared" si="2"/>
        <v>1399</v>
      </c>
      <c r="T16" s="240">
        <f t="shared" si="7"/>
        <v>0</v>
      </c>
      <c r="U16" s="189">
        <v>1399</v>
      </c>
      <c r="V16" s="39">
        <v>0</v>
      </c>
      <c r="W16" s="39">
        <f t="shared" si="3"/>
        <v>1399</v>
      </c>
      <c r="X16" s="241">
        <f t="shared" si="8"/>
        <v>0</v>
      </c>
      <c r="Y16" s="189">
        <v>1399</v>
      </c>
      <c r="Z16" s="38">
        <v>0</v>
      </c>
      <c r="AA16" s="38">
        <f t="shared" si="4"/>
        <v>1399</v>
      </c>
      <c r="AB16" s="240">
        <f t="shared" si="9"/>
        <v>0</v>
      </c>
    </row>
    <row r="17" spans="1:28" s="4" customFormat="1" ht="12.75" customHeight="1">
      <c r="A17" s="124" t="s">
        <v>579</v>
      </c>
      <c r="B17" s="25" t="s">
        <v>25</v>
      </c>
      <c r="C17" s="82"/>
      <c r="D17" s="31">
        <v>2.08</v>
      </c>
      <c r="E17" s="26" t="s">
        <v>580</v>
      </c>
      <c r="F17" s="89">
        <v>1869</v>
      </c>
      <c r="G17" s="74">
        <v>1988</v>
      </c>
      <c r="H17" s="67">
        <v>1399</v>
      </c>
      <c r="I17" s="67">
        <v>1233</v>
      </c>
      <c r="J17" s="74">
        <v>0</v>
      </c>
      <c r="K17" s="89">
        <f t="shared" ref="K17" si="12">IFERROR(I17-J17,I17)</f>
        <v>1233</v>
      </c>
      <c r="L17" s="98">
        <f t="shared" si="0"/>
        <v>0.37977867203219318</v>
      </c>
      <c r="M17" s="257">
        <v>1988</v>
      </c>
      <c r="N17" s="39">
        <v>0</v>
      </c>
      <c r="O17" s="39">
        <f t="shared" si="1"/>
        <v>1233</v>
      </c>
      <c r="P17" s="241">
        <f t="shared" si="6"/>
        <v>0.37977867203219318</v>
      </c>
      <c r="Q17" s="141">
        <v>1988</v>
      </c>
      <c r="R17" s="38">
        <v>0</v>
      </c>
      <c r="S17" s="38">
        <f t="shared" si="2"/>
        <v>1399</v>
      </c>
      <c r="T17" s="240">
        <f t="shared" si="7"/>
        <v>0.29627766599597588</v>
      </c>
      <c r="U17" s="257">
        <v>1988</v>
      </c>
      <c r="V17" s="39">
        <v>0</v>
      </c>
      <c r="W17" s="39">
        <f t="shared" si="3"/>
        <v>1399</v>
      </c>
      <c r="X17" s="241">
        <f t="shared" si="8"/>
        <v>0.29627766599597588</v>
      </c>
      <c r="Y17" s="141">
        <v>1988</v>
      </c>
      <c r="Z17" s="38">
        <v>0</v>
      </c>
      <c r="AA17" s="38">
        <f t="shared" si="4"/>
        <v>1399</v>
      </c>
      <c r="AB17" s="240">
        <f t="shared" si="9"/>
        <v>0.29627766599597588</v>
      </c>
    </row>
    <row r="18" spans="1:28" s="4" customFormat="1" ht="12.75" customHeight="1">
      <c r="A18" s="124" t="s">
        <v>35</v>
      </c>
      <c r="B18" s="25" t="s">
        <v>25</v>
      </c>
      <c r="C18" s="82"/>
      <c r="D18" s="31">
        <v>2.08</v>
      </c>
      <c r="E18" s="26" t="s">
        <v>412</v>
      </c>
      <c r="F18" s="89">
        <v>2419</v>
      </c>
      <c r="G18" s="74">
        <v>2199</v>
      </c>
      <c r="H18" s="67">
        <v>1799</v>
      </c>
      <c r="I18" s="67">
        <v>1445</v>
      </c>
      <c r="J18" s="74">
        <v>0</v>
      </c>
      <c r="K18" s="89">
        <f>IFERROR(I18-J18,I18)</f>
        <v>1445</v>
      </c>
      <c r="L18" s="98">
        <f t="shared" si="0"/>
        <v>0.34288312869486132</v>
      </c>
      <c r="M18" s="189">
        <v>1799</v>
      </c>
      <c r="N18" s="39">
        <v>0</v>
      </c>
      <c r="O18" s="39">
        <f t="shared" si="1"/>
        <v>1445</v>
      </c>
      <c r="P18" s="241">
        <f t="shared" si="6"/>
        <v>0.19677598665925514</v>
      </c>
      <c r="Q18" s="189">
        <v>1799</v>
      </c>
      <c r="R18" s="38">
        <v>0</v>
      </c>
      <c r="S18" s="38">
        <f t="shared" si="2"/>
        <v>1799</v>
      </c>
      <c r="T18" s="240">
        <f t="shared" si="7"/>
        <v>0</v>
      </c>
      <c r="U18" s="189">
        <v>1799</v>
      </c>
      <c r="V18" s="39">
        <v>0</v>
      </c>
      <c r="W18" s="39">
        <f t="shared" si="3"/>
        <v>1799</v>
      </c>
      <c r="X18" s="241">
        <f t="shared" si="8"/>
        <v>0</v>
      </c>
      <c r="Y18" s="189">
        <v>1799</v>
      </c>
      <c r="Z18" s="38">
        <v>0</v>
      </c>
      <c r="AA18" s="38">
        <f t="shared" si="4"/>
        <v>1799</v>
      </c>
      <c r="AB18" s="240">
        <f t="shared" si="9"/>
        <v>0</v>
      </c>
    </row>
    <row r="19" spans="1:28" s="4" customFormat="1" ht="12.75" customHeight="1">
      <c r="A19" s="124" t="s">
        <v>581</v>
      </c>
      <c r="B19" s="25" t="s">
        <v>25</v>
      </c>
      <c r="C19" s="82"/>
      <c r="D19" s="31">
        <v>3.12</v>
      </c>
      <c r="E19" s="26" t="s">
        <v>582</v>
      </c>
      <c r="F19" s="89">
        <v>2969</v>
      </c>
      <c r="G19" s="74">
        <v>2999</v>
      </c>
      <c r="H19" s="67">
        <v>2499</v>
      </c>
      <c r="I19" s="67">
        <v>2067</v>
      </c>
      <c r="J19" s="74">
        <v>38</v>
      </c>
      <c r="K19" s="89">
        <f t="shared" ref="K19" si="13">IFERROR(I19-J19,I19)</f>
        <v>2029</v>
      </c>
      <c r="L19" s="98">
        <f t="shared" si="0"/>
        <v>0.32344114704901633</v>
      </c>
      <c r="M19" s="189">
        <v>2499</v>
      </c>
      <c r="N19" s="39">
        <v>0</v>
      </c>
      <c r="O19" s="39">
        <f t="shared" si="1"/>
        <v>2029</v>
      </c>
      <c r="P19" s="241">
        <f t="shared" si="6"/>
        <v>0.1880752300920368</v>
      </c>
      <c r="Q19" s="189">
        <v>2499</v>
      </c>
      <c r="R19" s="38">
        <v>0</v>
      </c>
      <c r="S19" s="38">
        <f t="shared" si="2"/>
        <v>2499</v>
      </c>
      <c r="T19" s="240">
        <f t="shared" si="7"/>
        <v>0</v>
      </c>
      <c r="U19" s="189">
        <v>2499</v>
      </c>
      <c r="V19" s="39">
        <v>0</v>
      </c>
      <c r="W19" s="39">
        <f t="shared" si="3"/>
        <v>2499</v>
      </c>
      <c r="X19" s="241">
        <f t="shared" si="8"/>
        <v>0</v>
      </c>
      <c r="Y19" s="189">
        <v>2499</v>
      </c>
      <c r="Z19" s="38">
        <v>0</v>
      </c>
      <c r="AA19" s="38">
        <f t="shared" si="4"/>
        <v>2499</v>
      </c>
      <c r="AB19" s="240">
        <f t="shared" si="9"/>
        <v>0</v>
      </c>
    </row>
    <row r="20" spans="1:28" s="4" customFormat="1" ht="12.75" customHeight="1">
      <c r="A20" s="239" t="s">
        <v>402</v>
      </c>
      <c r="B20" s="25" t="s">
        <v>25</v>
      </c>
      <c r="C20" s="82"/>
      <c r="D20" s="31">
        <v>3.12</v>
      </c>
      <c r="E20" s="26" t="s">
        <v>411</v>
      </c>
      <c r="F20" s="89">
        <v>1955</v>
      </c>
      <c r="G20" s="74">
        <v>1699</v>
      </c>
      <c r="H20" s="67">
        <v>1399</v>
      </c>
      <c r="I20" s="67">
        <v>1250</v>
      </c>
      <c r="J20" s="74">
        <v>21</v>
      </c>
      <c r="K20" s="89">
        <f t="shared" si="10"/>
        <v>1229</v>
      </c>
      <c r="L20" s="98">
        <f t="shared" si="0"/>
        <v>0.27663331371394939</v>
      </c>
      <c r="M20" s="189">
        <v>1399</v>
      </c>
      <c r="N20" s="39">
        <v>0</v>
      </c>
      <c r="O20" s="39">
        <f t="shared" si="1"/>
        <v>1229</v>
      </c>
      <c r="P20" s="241">
        <f t="shared" si="6"/>
        <v>0.12151536812008577</v>
      </c>
      <c r="Q20" s="189">
        <v>1399</v>
      </c>
      <c r="R20" s="38">
        <v>0</v>
      </c>
      <c r="S20" s="38">
        <f t="shared" si="2"/>
        <v>1399</v>
      </c>
      <c r="T20" s="240">
        <f t="shared" si="7"/>
        <v>0</v>
      </c>
      <c r="U20" s="189">
        <v>1399</v>
      </c>
      <c r="V20" s="39">
        <v>0</v>
      </c>
      <c r="W20" s="39">
        <f t="shared" si="3"/>
        <v>1399</v>
      </c>
      <c r="X20" s="241">
        <f t="shared" si="8"/>
        <v>0</v>
      </c>
      <c r="Y20" s="189">
        <v>1399</v>
      </c>
      <c r="Z20" s="38">
        <v>0</v>
      </c>
      <c r="AA20" s="38">
        <f t="shared" si="4"/>
        <v>1399</v>
      </c>
      <c r="AB20" s="240">
        <f t="shared" si="9"/>
        <v>0</v>
      </c>
    </row>
    <row r="21" spans="1:28" s="4" customFormat="1" ht="12.75" customHeight="1">
      <c r="A21" s="239" t="s">
        <v>405</v>
      </c>
      <c r="B21" s="25" t="s">
        <v>25</v>
      </c>
      <c r="C21" s="82"/>
      <c r="D21" s="31">
        <v>3.12</v>
      </c>
      <c r="E21" s="26" t="s">
        <v>413</v>
      </c>
      <c r="F21" s="89">
        <v>2749</v>
      </c>
      <c r="G21" s="74">
        <v>2499</v>
      </c>
      <c r="H21" s="67">
        <v>2099</v>
      </c>
      <c r="I21" s="67">
        <v>1830</v>
      </c>
      <c r="J21" s="74">
        <v>21</v>
      </c>
      <c r="K21" s="89">
        <f>IFERROR(I21-J21,I21)</f>
        <v>1809</v>
      </c>
      <c r="L21" s="98">
        <f t="shared" si="0"/>
        <v>0.27611044417767105</v>
      </c>
      <c r="M21" s="189">
        <v>2099</v>
      </c>
      <c r="N21" s="39">
        <v>0</v>
      </c>
      <c r="O21" s="39">
        <f t="shared" si="1"/>
        <v>1809</v>
      </c>
      <c r="P21" s="241">
        <f t="shared" si="6"/>
        <v>0.13816102906145783</v>
      </c>
      <c r="Q21" s="189">
        <v>2099</v>
      </c>
      <c r="R21" s="38">
        <v>0</v>
      </c>
      <c r="S21" s="38">
        <f t="shared" si="2"/>
        <v>2099</v>
      </c>
      <c r="T21" s="240">
        <f t="shared" si="7"/>
        <v>0</v>
      </c>
      <c r="U21" s="189">
        <v>2099</v>
      </c>
      <c r="V21" s="39">
        <v>0</v>
      </c>
      <c r="W21" s="39">
        <f t="shared" si="3"/>
        <v>2099</v>
      </c>
      <c r="X21" s="241">
        <f t="shared" si="8"/>
        <v>0</v>
      </c>
      <c r="Y21" s="189">
        <v>2099</v>
      </c>
      <c r="Z21" s="38">
        <v>0</v>
      </c>
      <c r="AA21" s="38">
        <f t="shared" si="4"/>
        <v>2099</v>
      </c>
      <c r="AB21" s="240">
        <f t="shared" si="9"/>
        <v>0</v>
      </c>
    </row>
    <row r="22" spans="1:28" s="4" customFormat="1" ht="12.75" customHeight="1">
      <c r="A22" s="239" t="s">
        <v>404</v>
      </c>
      <c r="B22" s="25" t="s">
        <v>25</v>
      </c>
      <c r="C22" s="82"/>
      <c r="D22" s="31">
        <v>3.12</v>
      </c>
      <c r="E22" s="26" t="s">
        <v>413</v>
      </c>
      <c r="F22" s="89">
        <v>2639</v>
      </c>
      <c r="G22" s="74">
        <v>2399</v>
      </c>
      <c r="H22" s="67">
        <v>1999</v>
      </c>
      <c r="I22" s="67">
        <v>1732</v>
      </c>
      <c r="J22" s="74">
        <v>23</v>
      </c>
      <c r="K22" s="89">
        <f>IFERROR(I22-J22,I22)</f>
        <v>1709</v>
      </c>
      <c r="L22" s="98">
        <f t="shared" si="0"/>
        <v>0.28761984160066695</v>
      </c>
      <c r="M22" s="189">
        <v>1999</v>
      </c>
      <c r="N22" s="39">
        <v>0</v>
      </c>
      <c r="O22" s="39">
        <f t="shared" si="1"/>
        <v>1709</v>
      </c>
      <c r="P22" s="241">
        <f t="shared" si="6"/>
        <v>0.14507253626813407</v>
      </c>
      <c r="Q22" s="189">
        <v>1999</v>
      </c>
      <c r="R22" s="38">
        <v>0</v>
      </c>
      <c r="S22" s="38">
        <f t="shared" si="2"/>
        <v>1999</v>
      </c>
      <c r="T22" s="240">
        <f t="shared" si="7"/>
        <v>0</v>
      </c>
      <c r="U22" s="189">
        <v>1999</v>
      </c>
      <c r="V22" s="39">
        <v>0</v>
      </c>
      <c r="W22" s="39">
        <f t="shared" si="3"/>
        <v>1999</v>
      </c>
      <c r="X22" s="241">
        <f t="shared" si="8"/>
        <v>0</v>
      </c>
      <c r="Y22" s="189">
        <v>1999</v>
      </c>
      <c r="Z22" s="38">
        <v>0</v>
      </c>
      <c r="AA22" s="38">
        <f t="shared" si="4"/>
        <v>1999</v>
      </c>
      <c r="AB22" s="240">
        <f t="shared" si="9"/>
        <v>0</v>
      </c>
    </row>
    <row r="23" spans="1:28" s="4" customFormat="1" ht="12.75" customHeight="1">
      <c r="A23" s="124" t="s">
        <v>406</v>
      </c>
      <c r="B23" s="25" t="s">
        <v>25</v>
      </c>
      <c r="C23" s="193"/>
      <c r="D23" s="31">
        <v>3.12</v>
      </c>
      <c r="E23" s="26" t="s">
        <v>414</v>
      </c>
      <c r="F23" s="89">
        <v>3079</v>
      </c>
      <c r="G23" s="74">
        <v>2799</v>
      </c>
      <c r="H23" s="67">
        <v>0</v>
      </c>
      <c r="I23" s="67">
        <v>2085</v>
      </c>
      <c r="J23" s="74">
        <v>0</v>
      </c>
      <c r="K23" s="89">
        <f>IFERROR(I23-J23,I23)</f>
        <v>2085</v>
      </c>
      <c r="L23" s="98">
        <f t="shared" si="0"/>
        <v>0.25509110396570206</v>
      </c>
      <c r="M23" s="257">
        <v>2799</v>
      </c>
      <c r="N23" s="39">
        <v>0</v>
      </c>
      <c r="O23" s="39">
        <f t="shared" si="1"/>
        <v>2085</v>
      </c>
      <c r="P23" s="241">
        <f t="shared" si="6"/>
        <v>0.25509110396570206</v>
      </c>
      <c r="Q23" s="141">
        <v>2799</v>
      </c>
      <c r="R23" s="38">
        <v>0</v>
      </c>
      <c r="S23" s="38">
        <f t="shared" si="2"/>
        <v>0</v>
      </c>
      <c r="T23" s="240">
        <f t="shared" si="7"/>
        <v>1</v>
      </c>
      <c r="U23" s="257">
        <v>2799</v>
      </c>
      <c r="V23" s="39">
        <v>0</v>
      </c>
      <c r="W23" s="39">
        <f t="shared" si="3"/>
        <v>0</v>
      </c>
      <c r="X23" s="241">
        <f t="shared" si="8"/>
        <v>1</v>
      </c>
      <c r="Y23" s="141">
        <v>2799</v>
      </c>
      <c r="Z23" s="38">
        <v>0</v>
      </c>
      <c r="AA23" s="38">
        <f t="shared" si="4"/>
        <v>0</v>
      </c>
      <c r="AB23" s="240">
        <f t="shared" si="9"/>
        <v>1</v>
      </c>
    </row>
    <row r="24" spans="1:28" s="4" customFormat="1" ht="12.75" customHeight="1">
      <c r="A24" s="124" t="s">
        <v>625</v>
      </c>
      <c r="B24" s="25" t="s">
        <v>25</v>
      </c>
      <c r="C24" s="193"/>
      <c r="D24" s="31">
        <v>3.57</v>
      </c>
      <c r="E24" s="26" t="s">
        <v>626</v>
      </c>
      <c r="F24" s="89">
        <v>2859</v>
      </c>
      <c r="G24" s="74">
        <v>2899</v>
      </c>
      <c r="H24" s="67">
        <v>2299</v>
      </c>
      <c r="I24" s="67">
        <v>1883</v>
      </c>
      <c r="J24" s="74">
        <v>24</v>
      </c>
      <c r="K24" s="89">
        <f t="shared" ref="K24" si="14">IFERROR(I24-J24,I24)</f>
        <v>1859</v>
      </c>
      <c r="L24" s="98">
        <f t="shared" ref="L24" si="15">IFERROR((G24-K24)/G24, " ")</f>
        <v>0.35874439461883406</v>
      </c>
      <c r="M24" s="189">
        <v>1999</v>
      </c>
      <c r="N24" s="112">
        <v>239</v>
      </c>
      <c r="O24" s="39">
        <f t="shared" si="1"/>
        <v>1620</v>
      </c>
      <c r="P24" s="241">
        <f t="shared" si="6"/>
        <v>0.18959479739869936</v>
      </c>
      <c r="Q24" s="189">
        <v>2299</v>
      </c>
      <c r="R24" s="38">
        <v>0</v>
      </c>
      <c r="S24" s="38">
        <f t="shared" si="2"/>
        <v>2299</v>
      </c>
      <c r="T24" s="240">
        <f t="shared" si="7"/>
        <v>0</v>
      </c>
      <c r="U24" s="189">
        <v>2299</v>
      </c>
      <c r="V24" s="39">
        <v>0</v>
      </c>
      <c r="W24" s="39">
        <f t="shared" si="3"/>
        <v>2299</v>
      </c>
      <c r="X24" s="241">
        <f t="shared" si="8"/>
        <v>0</v>
      </c>
      <c r="Y24" s="189">
        <v>2299</v>
      </c>
      <c r="Z24" s="38">
        <v>0</v>
      </c>
      <c r="AA24" s="38">
        <f t="shared" si="4"/>
        <v>2299</v>
      </c>
      <c r="AB24" s="240">
        <f t="shared" si="9"/>
        <v>0</v>
      </c>
    </row>
    <row r="25" spans="1:28" s="4" customFormat="1" ht="12.75" customHeight="1">
      <c r="A25" s="124" t="s">
        <v>242</v>
      </c>
      <c r="B25" s="25" t="s">
        <v>25</v>
      </c>
      <c r="C25" s="148"/>
      <c r="D25" s="31">
        <v>3.57</v>
      </c>
      <c r="E25" s="26" t="s">
        <v>362</v>
      </c>
      <c r="F25" s="89">
        <v>2859</v>
      </c>
      <c r="G25" s="74">
        <v>2699</v>
      </c>
      <c r="H25" s="67">
        <v>2199</v>
      </c>
      <c r="I25" s="67">
        <v>1797</v>
      </c>
      <c r="J25" s="74">
        <v>0</v>
      </c>
      <c r="K25" s="89">
        <f t="shared" ref="K25:K34" si="16">IFERROR(I25-J25,I25)</f>
        <v>1797</v>
      </c>
      <c r="L25" s="98">
        <f t="shared" ref="L25:L31" si="17">IFERROR((G25-K25)/G25, " ")</f>
        <v>0.33419785105594663</v>
      </c>
      <c r="M25" s="189">
        <v>1999</v>
      </c>
      <c r="N25" s="112">
        <v>157</v>
      </c>
      <c r="O25" s="39">
        <f t="shared" si="1"/>
        <v>1640</v>
      </c>
      <c r="P25" s="241">
        <f t="shared" si="6"/>
        <v>0.17958979489744872</v>
      </c>
      <c r="Q25" s="189">
        <v>2199</v>
      </c>
      <c r="R25" s="38">
        <v>0</v>
      </c>
      <c r="S25" s="38">
        <f t="shared" si="2"/>
        <v>2199</v>
      </c>
      <c r="T25" s="240">
        <f t="shared" si="7"/>
        <v>0</v>
      </c>
      <c r="U25" s="189">
        <v>2199</v>
      </c>
      <c r="V25" s="39">
        <v>0</v>
      </c>
      <c r="W25" s="39">
        <f t="shared" si="3"/>
        <v>2199</v>
      </c>
      <c r="X25" s="241">
        <f t="shared" si="8"/>
        <v>0</v>
      </c>
      <c r="Y25" s="189">
        <v>2199</v>
      </c>
      <c r="Z25" s="38">
        <v>0</v>
      </c>
      <c r="AA25" s="38">
        <f t="shared" si="4"/>
        <v>2199</v>
      </c>
      <c r="AB25" s="240">
        <f t="shared" si="9"/>
        <v>0</v>
      </c>
    </row>
    <row r="26" spans="1:28" s="4" customFormat="1" ht="12.75" customHeight="1">
      <c r="A26" s="124" t="s">
        <v>408</v>
      </c>
      <c r="B26" s="25" t="s">
        <v>25</v>
      </c>
      <c r="C26" s="193"/>
      <c r="D26" s="31">
        <v>3.57</v>
      </c>
      <c r="E26" s="26" t="s">
        <v>416</v>
      </c>
      <c r="F26" s="89">
        <v>3299</v>
      </c>
      <c r="G26" s="74">
        <v>2999</v>
      </c>
      <c r="H26" s="67">
        <v>2599</v>
      </c>
      <c r="I26" s="67">
        <v>2209</v>
      </c>
      <c r="J26" s="74">
        <v>0</v>
      </c>
      <c r="K26" s="89">
        <f t="shared" si="16"/>
        <v>2209</v>
      </c>
      <c r="L26" s="98">
        <f t="shared" si="17"/>
        <v>0.26342114038012671</v>
      </c>
      <c r="M26" s="189">
        <v>1999</v>
      </c>
      <c r="N26" s="112">
        <v>504</v>
      </c>
      <c r="O26" s="39">
        <f t="shared" si="1"/>
        <v>1705</v>
      </c>
      <c r="P26" s="241">
        <f t="shared" si="6"/>
        <v>0.14707353676838419</v>
      </c>
      <c r="Q26" s="189">
        <v>1999</v>
      </c>
      <c r="R26" s="112">
        <v>504</v>
      </c>
      <c r="S26" s="38">
        <f t="shared" si="2"/>
        <v>2095</v>
      </c>
      <c r="T26" s="240">
        <f t="shared" si="7"/>
        <v>-4.8024012006003002E-2</v>
      </c>
      <c r="U26" s="189">
        <v>1999</v>
      </c>
      <c r="V26" s="112">
        <v>504</v>
      </c>
      <c r="W26" s="39">
        <f t="shared" si="3"/>
        <v>2095</v>
      </c>
      <c r="X26" s="241">
        <f t="shared" si="8"/>
        <v>-4.8024012006003002E-2</v>
      </c>
      <c r="Y26" s="189">
        <v>1699</v>
      </c>
      <c r="Z26" s="112">
        <v>760</v>
      </c>
      <c r="AA26" s="38">
        <f t="shared" si="4"/>
        <v>1839</v>
      </c>
      <c r="AB26" s="240">
        <f t="shared" si="9"/>
        <v>-8.2401412595644499E-2</v>
      </c>
    </row>
    <row r="27" spans="1:28" s="4" customFormat="1" ht="12.75" customHeight="1">
      <c r="A27" s="124" t="s">
        <v>243</v>
      </c>
      <c r="B27" s="25" t="s">
        <v>25</v>
      </c>
      <c r="C27" s="148"/>
      <c r="D27" s="31">
        <v>3.57</v>
      </c>
      <c r="E27" s="26" t="s">
        <v>417</v>
      </c>
      <c r="F27" s="89">
        <v>3629</v>
      </c>
      <c r="G27" s="74">
        <v>3299</v>
      </c>
      <c r="H27" s="67">
        <v>2699</v>
      </c>
      <c r="I27" s="67">
        <v>2324</v>
      </c>
      <c r="J27" s="74">
        <v>25</v>
      </c>
      <c r="K27" s="89">
        <f t="shared" si="16"/>
        <v>2299</v>
      </c>
      <c r="L27" s="98">
        <f t="shared" si="17"/>
        <v>0.30312215822976657</v>
      </c>
      <c r="M27" s="189">
        <v>2699</v>
      </c>
      <c r="N27" s="39">
        <v>0</v>
      </c>
      <c r="O27" s="39">
        <f t="shared" si="1"/>
        <v>2299</v>
      </c>
      <c r="P27" s="241">
        <f t="shared" si="6"/>
        <v>0.14820303816228234</v>
      </c>
      <c r="Q27" s="189">
        <v>2699</v>
      </c>
      <c r="R27" s="38">
        <v>0</v>
      </c>
      <c r="S27" s="38">
        <f t="shared" si="2"/>
        <v>2699</v>
      </c>
      <c r="T27" s="240">
        <f t="shared" si="7"/>
        <v>0</v>
      </c>
      <c r="U27" s="189">
        <v>2699</v>
      </c>
      <c r="V27" s="39">
        <v>0</v>
      </c>
      <c r="W27" s="39">
        <f t="shared" si="3"/>
        <v>2699</v>
      </c>
      <c r="X27" s="241">
        <f t="shared" si="8"/>
        <v>0</v>
      </c>
      <c r="Y27" s="189">
        <v>2699</v>
      </c>
      <c r="Z27" s="38">
        <v>0</v>
      </c>
      <c r="AA27" s="38">
        <f t="shared" si="4"/>
        <v>2699</v>
      </c>
      <c r="AB27" s="240">
        <f t="shared" si="9"/>
        <v>0</v>
      </c>
    </row>
    <row r="28" spans="1:28" s="4" customFormat="1" ht="12.75" customHeight="1">
      <c r="A28" s="124" t="s">
        <v>244</v>
      </c>
      <c r="B28" s="25" t="s">
        <v>25</v>
      </c>
      <c r="C28" s="193"/>
      <c r="D28" s="31">
        <v>3.57</v>
      </c>
      <c r="E28" s="26" t="s">
        <v>417</v>
      </c>
      <c r="F28" s="89">
        <v>3519</v>
      </c>
      <c r="G28" s="74">
        <v>3299</v>
      </c>
      <c r="H28" s="67">
        <v>2699</v>
      </c>
      <c r="I28" s="67">
        <v>2324</v>
      </c>
      <c r="J28" s="74">
        <v>0</v>
      </c>
      <c r="K28" s="89">
        <f t="shared" si="16"/>
        <v>2324</v>
      </c>
      <c r="L28" s="98">
        <f t="shared" si="17"/>
        <v>0.29554410427402245</v>
      </c>
      <c r="M28" s="189">
        <v>2699</v>
      </c>
      <c r="N28" s="39">
        <v>0</v>
      </c>
      <c r="O28" s="39">
        <f t="shared" si="1"/>
        <v>2324</v>
      </c>
      <c r="P28" s="241">
        <f t="shared" si="6"/>
        <v>0.13894034827713969</v>
      </c>
      <c r="Q28" s="189">
        <v>2699</v>
      </c>
      <c r="R28" s="38">
        <v>0</v>
      </c>
      <c r="S28" s="38">
        <f t="shared" si="2"/>
        <v>2699</v>
      </c>
      <c r="T28" s="240">
        <f t="shared" si="7"/>
        <v>0</v>
      </c>
      <c r="U28" s="189">
        <v>2699</v>
      </c>
      <c r="V28" s="39">
        <v>0</v>
      </c>
      <c r="W28" s="39">
        <f t="shared" si="3"/>
        <v>2699</v>
      </c>
      <c r="X28" s="241">
        <f t="shared" si="8"/>
        <v>0</v>
      </c>
      <c r="Y28" s="189">
        <v>2699</v>
      </c>
      <c r="Z28" s="38">
        <v>0</v>
      </c>
      <c r="AA28" s="38">
        <f t="shared" si="4"/>
        <v>2699</v>
      </c>
      <c r="AB28" s="240">
        <f t="shared" si="9"/>
        <v>0</v>
      </c>
    </row>
    <row r="29" spans="1:28" s="4" customFormat="1" ht="12.75" customHeight="1">
      <c r="A29" s="124" t="s">
        <v>245</v>
      </c>
      <c r="B29" s="25" t="s">
        <v>25</v>
      </c>
      <c r="C29" s="148"/>
      <c r="D29" s="31">
        <v>3.57</v>
      </c>
      <c r="E29" s="26" t="s">
        <v>419</v>
      </c>
      <c r="F29" s="89">
        <v>4069</v>
      </c>
      <c r="G29" s="74">
        <v>3599</v>
      </c>
      <c r="H29" s="67">
        <v>2999</v>
      </c>
      <c r="I29" s="67">
        <v>2583</v>
      </c>
      <c r="J29" s="74">
        <v>24</v>
      </c>
      <c r="K29" s="89">
        <f t="shared" si="16"/>
        <v>2559</v>
      </c>
      <c r="L29" s="98">
        <f t="shared" si="17"/>
        <v>0.2889691580994721</v>
      </c>
      <c r="M29" s="189">
        <v>2999</v>
      </c>
      <c r="N29" s="39">
        <v>0</v>
      </c>
      <c r="O29" s="39">
        <f t="shared" si="1"/>
        <v>2559</v>
      </c>
      <c r="P29" s="241">
        <f t="shared" si="6"/>
        <v>0.14671557185728576</v>
      </c>
      <c r="Q29" s="189">
        <v>2999</v>
      </c>
      <c r="R29" s="38">
        <v>0</v>
      </c>
      <c r="S29" s="38">
        <f t="shared" si="2"/>
        <v>2999</v>
      </c>
      <c r="T29" s="240">
        <f t="shared" si="7"/>
        <v>0</v>
      </c>
      <c r="U29" s="189">
        <v>2999</v>
      </c>
      <c r="V29" s="39">
        <v>0</v>
      </c>
      <c r="W29" s="39">
        <f t="shared" si="3"/>
        <v>2999</v>
      </c>
      <c r="X29" s="241">
        <f t="shared" si="8"/>
        <v>0</v>
      </c>
      <c r="Y29" s="189">
        <v>2999</v>
      </c>
      <c r="Z29" s="38">
        <v>0</v>
      </c>
      <c r="AA29" s="38">
        <f t="shared" si="4"/>
        <v>2999</v>
      </c>
      <c r="AB29" s="240">
        <f t="shared" si="9"/>
        <v>0</v>
      </c>
    </row>
    <row r="30" spans="1:28" s="4" customFormat="1" ht="12.75" customHeight="1">
      <c r="A30" s="28" t="s">
        <v>246</v>
      </c>
      <c r="B30" s="22" t="s">
        <v>25</v>
      </c>
      <c r="C30" s="5"/>
      <c r="D30" s="33">
        <v>3.57</v>
      </c>
      <c r="E30" s="6" t="s">
        <v>418</v>
      </c>
      <c r="F30" s="91">
        <v>3959</v>
      </c>
      <c r="G30" s="75">
        <v>3499</v>
      </c>
      <c r="H30" s="69">
        <v>2999</v>
      </c>
      <c r="I30" s="69">
        <v>2583</v>
      </c>
      <c r="J30" s="75">
        <v>24</v>
      </c>
      <c r="K30" s="91">
        <f t="shared" si="16"/>
        <v>2559</v>
      </c>
      <c r="L30" s="100">
        <f t="shared" si="17"/>
        <v>0.26864818519577022</v>
      </c>
      <c r="M30" s="190">
        <v>2999</v>
      </c>
      <c r="N30" s="57">
        <v>0</v>
      </c>
      <c r="O30" s="57">
        <f t="shared" si="1"/>
        <v>2559</v>
      </c>
      <c r="P30" s="243">
        <f t="shared" si="6"/>
        <v>0.14671557185728576</v>
      </c>
      <c r="Q30" s="190">
        <v>2999</v>
      </c>
      <c r="R30" s="55">
        <v>0</v>
      </c>
      <c r="S30" s="55">
        <f t="shared" si="2"/>
        <v>2999</v>
      </c>
      <c r="T30" s="242">
        <f t="shared" si="7"/>
        <v>0</v>
      </c>
      <c r="U30" s="190">
        <v>2999</v>
      </c>
      <c r="V30" s="57">
        <v>0</v>
      </c>
      <c r="W30" s="57">
        <f t="shared" si="3"/>
        <v>2999</v>
      </c>
      <c r="X30" s="243">
        <f t="shared" si="8"/>
        <v>0</v>
      </c>
      <c r="Y30" s="190">
        <v>2999</v>
      </c>
      <c r="Z30" s="55">
        <v>0</v>
      </c>
      <c r="AA30" s="55">
        <f t="shared" si="4"/>
        <v>2999</v>
      </c>
      <c r="AB30" s="242">
        <f t="shared" si="9"/>
        <v>0</v>
      </c>
    </row>
    <row r="31" spans="1:28" s="4" customFormat="1" ht="12.75" customHeight="1">
      <c r="A31" s="124" t="s">
        <v>194</v>
      </c>
      <c r="B31" s="25" t="s">
        <v>25</v>
      </c>
      <c r="C31" s="82"/>
      <c r="D31" s="31">
        <v>3.57</v>
      </c>
      <c r="E31" s="26" t="s">
        <v>410</v>
      </c>
      <c r="F31" s="89">
        <v>2749</v>
      </c>
      <c r="G31" s="74">
        <v>2299</v>
      </c>
      <c r="H31" s="67">
        <v>1899</v>
      </c>
      <c r="I31" s="67">
        <v>1523</v>
      </c>
      <c r="J31" s="74">
        <v>0</v>
      </c>
      <c r="K31" s="89">
        <f t="shared" si="16"/>
        <v>1523</v>
      </c>
      <c r="L31" s="98">
        <f t="shared" si="17"/>
        <v>0.33753806002609832</v>
      </c>
      <c r="M31" s="189">
        <v>1599</v>
      </c>
      <c r="N31" s="112">
        <v>235</v>
      </c>
      <c r="O31" s="39">
        <f t="shared" si="1"/>
        <v>1288</v>
      </c>
      <c r="P31" s="241">
        <f t="shared" si="6"/>
        <v>0.19449656035021889</v>
      </c>
      <c r="Q31" s="189">
        <v>1899</v>
      </c>
      <c r="R31" s="38">
        <v>0</v>
      </c>
      <c r="S31" s="38">
        <f t="shared" si="2"/>
        <v>1899</v>
      </c>
      <c r="T31" s="240">
        <f t="shared" si="7"/>
        <v>0</v>
      </c>
      <c r="U31" s="189">
        <v>1899</v>
      </c>
      <c r="V31" s="39">
        <v>0</v>
      </c>
      <c r="W31" s="39">
        <f t="shared" si="3"/>
        <v>1899</v>
      </c>
      <c r="X31" s="241">
        <f t="shared" si="8"/>
        <v>0</v>
      </c>
      <c r="Y31" s="189">
        <v>1899</v>
      </c>
      <c r="Z31" s="38">
        <v>0</v>
      </c>
      <c r="AA31" s="38">
        <f t="shared" si="4"/>
        <v>1899</v>
      </c>
      <c r="AB31" s="240">
        <f t="shared" si="9"/>
        <v>0</v>
      </c>
    </row>
    <row r="32" spans="1:28" s="4" customFormat="1" ht="12.75" customHeight="1">
      <c r="A32" s="124" t="s">
        <v>627</v>
      </c>
      <c r="B32" s="25" t="s">
        <v>25</v>
      </c>
      <c r="C32" s="82" t="s">
        <v>5</v>
      </c>
      <c r="D32" s="31">
        <v>3.57</v>
      </c>
      <c r="E32" s="26" t="s">
        <v>628</v>
      </c>
      <c r="F32" s="89">
        <v>2419</v>
      </c>
      <c r="G32" s="74">
        <v>2299</v>
      </c>
      <c r="H32" s="67">
        <v>1899</v>
      </c>
      <c r="I32" s="67">
        <v>1528</v>
      </c>
      <c r="J32" s="74">
        <v>0</v>
      </c>
      <c r="K32" s="89">
        <f t="shared" si="16"/>
        <v>1528</v>
      </c>
      <c r="L32" s="98">
        <f t="shared" ref="L32" si="18">IFERROR((G32-K32)/G32, " ")</f>
        <v>0.3353632013919095</v>
      </c>
      <c r="M32" s="189">
        <v>1599</v>
      </c>
      <c r="N32" s="112">
        <v>235</v>
      </c>
      <c r="O32" s="39">
        <f t="shared" si="1"/>
        <v>1293</v>
      </c>
      <c r="P32" s="241">
        <f t="shared" si="6"/>
        <v>0.19136960600375236</v>
      </c>
      <c r="Q32" s="189">
        <v>1899</v>
      </c>
      <c r="R32" s="38">
        <v>0</v>
      </c>
      <c r="S32" s="38">
        <f t="shared" si="2"/>
        <v>1899</v>
      </c>
      <c r="T32" s="240">
        <f t="shared" si="7"/>
        <v>0</v>
      </c>
      <c r="U32" s="189">
        <v>1899</v>
      </c>
      <c r="V32" s="39">
        <v>0</v>
      </c>
      <c r="W32" s="39">
        <f t="shared" si="3"/>
        <v>1899</v>
      </c>
      <c r="X32" s="241">
        <f t="shared" si="8"/>
        <v>0</v>
      </c>
      <c r="Y32" s="189">
        <v>1899</v>
      </c>
      <c r="Z32" s="38">
        <v>0</v>
      </c>
      <c r="AA32" s="38">
        <f t="shared" si="4"/>
        <v>1899</v>
      </c>
      <c r="AB32" s="240">
        <f t="shared" si="9"/>
        <v>0</v>
      </c>
    </row>
    <row r="33" spans="1:28" s="4" customFormat="1" ht="12.75" customHeight="1">
      <c r="A33" s="124" t="s">
        <v>239</v>
      </c>
      <c r="B33" s="25" t="s">
        <v>25</v>
      </c>
      <c r="C33" s="82"/>
      <c r="D33" s="31">
        <v>4.16</v>
      </c>
      <c r="E33" s="26" t="s">
        <v>241</v>
      </c>
      <c r="F33" s="89">
        <v>2749</v>
      </c>
      <c r="G33" s="74">
        <v>2699</v>
      </c>
      <c r="H33" s="67">
        <v>2199</v>
      </c>
      <c r="I33" s="67">
        <v>1791</v>
      </c>
      <c r="J33" s="74">
        <v>12</v>
      </c>
      <c r="K33" s="89">
        <f t="shared" si="16"/>
        <v>1779</v>
      </c>
      <c r="L33" s="98">
        <f>IFERROR((G33-K33)/G33, " ")</f>
        <v>0.34086698777324936</v>
      </c>
      <c r="M33" s="189">
        <v>1799</v>
      </c>
      <c r="N33" s="112">
        <v>320</v>
      </c>
      <c r="O33" s="39">
        <f t="shared" si="1"/>
        <v>1459</v>
      </c>
      <c r="P33" s="241">
        <f t="shared" si="6"/>
        <v>0.18899388549193996</v>
      </c>
      <c r="Q33" s="189">
        <v>2199</v>
      </c>
      <c r="R33" s="38">
        <v>0</v>
      </c>
      <c r="S33" s="38">
        <f t="shared" si="2"/>
        <v>2199</v>
      </c>
      <c r="T33" s="240">
        <f t="shared" si="7"/>
        <v>0</v>
      </c>
      <c r="U33" s="189">
        <v>2199</v>
      </c>
      <c r="V33" s="39">
        <v>0</v>
      </c>
      <c r="W33" s="39">
        <f t="shared" si="3"/>
        <v>2199</v>
      </c>
      <c r="X33" s="241">
        <f t="shared" si="8"/>
        <v>0</v>
      </c>
      <c r="Y33" s="189">
        <v>2199</v>
      </c>
      <c r="Z33" s="38">
        <v>0</v>
      </c>
      <c r="AA33" s="38">
        <f t="shared" si="4"/>
        <v>2199</v>
      </c>
      <c r="AB33" s="240">
        <f t="shared" si="9"/>
        <v>0</v>
      </c>
    </row>
    <row r="34" spans="1:28" s="4" customFormat="1" ht="12.75" customHeight="1">
      <c r="A34" s="124" t="s">
        <v>240</v>
      </c>
      <c r="B34" s="25" t="s">
        <v>25</v>
      </c>
      <c r="C34" s="82"/>
      <c r="D34" s="31">
        <v>4.16</v>
      </c>
      <c r="E34" s="26" t="s">
        <v>241</v>
      </c>
      <c r="F34" s="89">
        <v>2639</v>
      </c>
      <c r="G34" s="74">
        <v>2699</v>
      </c>
      <c r="H34" s="67">
        <v>2099</v>
      </c>
      <c r="I34" s="67">
        <v>1698</v>
      </c>
      <c r="J34" s="74">
        <v>19</v>
      </c>
      <c r="K34" s="89">
        <f t="shared" si="16"/>
        <v>1679</v>
      </c>
      <c r="L34" s="98">
        <f>IFERROR((G34-K34)/G34, " ")</f>
        <v>0.37791774731381994</v>
      </c>
      <c r="M34" s="189">
        <v>1599</v>
      </c>
      <c r="N34" s="112">
        <v>399</v>
      </c>
      <c r="O34" s="39">
        <f t="shared" si="1"/>
        <v>1280</v>
      </c>
      <c r="P34" s="241">
        <f t="shared" si="6"/>
        <v>0.19949968730456535</v>
      </c>
      <c r="Q34" s="189">
        <v>2099</v>
      </c>
      <c r="R34" s="38">
        <v>0</v>
      </c>
      <c r="S34" s="38">
        <f t="shared" si="2"/>
        <v>2099</v>
      </c>
      <c r="T34" s="240">
        <f t="shared" si="7"/>
        <v>0</v>
      </c>
      <c r="U34" s="189">
        <v>2099</v>
      </c>
      <c r="V34" s="39">
        <v>0</v>
      </c>
      <c r="W34" s="39">
        <f t="shared" si="3"/>
        <v>2099</v>
      </c>
      <c r="X34" s="241">
        <f t="shared" si="8"/>
        <v>0</v>
      </c>
      <c r="Y34" s="189">
        <v>2099</v>
      </c>
      <c r="Z34" s="38">
        <v>0</v>
      </c>
      <c r="AA34" s="38">
        <f t="shared" si="4"/>
        <v>2099</v>
      </c>
      <c r="AB34" s="240">
        <f t="shared" si="9"/>
        <v>0</v>
      </c>
    </row>
    <row r="35" spans="1:28" s="4" customFormat="1" ht="12.75" customHeight="1">
      <c r="A35" s="124" t="s">
        <v>583</v>
      </c>
      <c r="B35" s="25" t="s">
        <v>25</v>
      </c>
      <c r="C35" s="82"/>
      <c r="D35" s="31">
        <v>4.16</v>
      </c>
      <c r="E35" s="26" t="s">
        <v>584</v>
      </c>
      <c r="F35" s="89">
        <v>3189</v>
      </c>
      <c r="G35" s="74">
        <v>2899</v>
      </c>
      <c r="H35" s="67">
        <v>0</v>
      </c>
      <c r="I35" s="67">
        <v>2084</v>
      </c>
      <c r="J35" s="74">
        <v>15</v>
      </c>
      <c r="K35" s="89">
        <f t="shared" si="10"/>
        <v>2069</v>
      </c>
      <c r="L35" s="98">
        <f>IFERROR((G35-K35)/G35, " ")</f>
        <v>0.28630562262849257</v>
      </c>
      <c r="M35" s="257">
        <v>2899</v>
      </c>
      <c r="N35" s="39">
        <v>0</v>
      </c>
      <c r="O35" s="39">
        <f t="shared" si="1"/>
        <v>2069</v>
      </c>
      <c r="P35" s="241">
        <f t="shared" si="6"/>
        <v>0.28630562262849257</v>
      </c>
      <c r="Q35" s="141">
        <v>2899</v>
      </c>
      <c r="R35" s="38">
        <v>0</v>
      </c>
      <c r="S35" s="38">
        <f t="shared" si="2"/>
        <v>0</v>
      </c>
      <c r="T35" s="240">
        <f t="shared" si="7"/>
        <v>1</v>
      </c>
      <c r="U35" s="257">
        <v>2899</v>
      </c>
      <c r="V35" s="39">
        <v>0</v>
      </c>
      <c r="W35" s="39">
        <f t="shared" si="3"/>
        <v>0</v>
      </c>
      <c r="X35" s="241">
        <f t="shared" si="8"/>
        <v>1</v>
      </c>
      <c r="Y35" s="141">
        <v>2899</v>
      </c>
      <c r="Z35" s="38">
        <v>0</v>
      </c>
      <c r="AA35" s="38">
        <f t="shared" si="4"/>
        <v>0</v>
      </c>
      <c r="AB35" s="240">
        <f t="shared" si="9"/>
        <v>1</v>
      </c>
    </row>
    <row r="36" spans="1:28" s="4" customFormat="1" ht="12.75" customHeight="1">
      <c r="A36" s="124" t="s">
        <v>629</v>
      </c>
      <c r="B36" s="25" t="s">
        <v>25</v>
      </c>
      <c r="C36" s="82" t="s">
        <v>5</v>
      </c>
      <c r="D36" s="31">
        <v>4.54</v>
      </c>
      <c r="E36" s="26" t="s">
        <v>630</v>
      </c>
      <c r="F36" s="89">
        <v>3299</v>
      </c>
      <c r="G36" s="74">
        <v>3099</v>
      </c>
      <c r="H36" s="67">
        <v>2470</v>
      </c>
      <c r="I36" s="67">
        <v>2153</v>
      </c>
      <c r="J36" s="74">
        <v>0</v>
      </c>
      <c r="K36" s="89">
        <f t="shared" si="10"/>
        <v>2153</v>
      </c>
      <c r="L36" s="98">
        <f t="shared" ref="L36" si="19">IFERROR((G36-K36)/G36, " ")</f>
        <v>0.30525976121329462</v>
      </c>
      <c r="M36" s="189">
        <v>2470</v>
      </c>
      <c r="N36" s="39">
        <v>0</v>
      </c>
      <c r="O36" s="39">
        <f t="shared" si="1"/>
        <v>2153</v>
      </c>
      <c r="P36" s="241">
        <f t="shared" si="6"/>
        <v>0.12834008097165991</v>
      </c>
      <c r="Q36" s="189">
        <v>2470</v>
      </c>
      <c r="R36" s="38">
        <v>0</v>
      </c>
      <c r="S36" s="38">
        <f t="shared" si="2"/>
        <v>2470</v>
      </c>
      <c r="T36" s="240">
        <f t="shared" si="7"/>
        <v>0</v>
      </c>
      <c r="U36" s="189">
        <v>2470</v>
      </c>
      <c r="V36" s="39">
        <v>0</v>
      </c>
      <c r="W36" s="39">
        <f t="shared" si="3"/>
        <v>2470</v>
      </c>
      <c r="X36" s="241">
        <f t="shared" si="8"/>
        <v>0</v>
      </c>
      <c r="Y36" s="189">
        <v>2470</v>
      </c>
      <c r="Z36" s="38">
        <v>0</v>
      </c>
      <c r="AA36" s="38">
        <f t="shared" si="4"/>
        <v>2470</v>
      </c>
      <c r="AB36" s="240">
        <f t="shared" si="9"/>
        <v>0</v>
      </c>
    </row>
    <row r="37" spans="1:28" s="4" customFormat="1" ht="12.75" customHeight="1">
      <c r="A37" s="124" t="s">
        <v>363</v>
      </c>
      <c r="B37" s="25" t="s">
        <v>25</v>
      </c>
      <c r="C37" s="148"/>
      <c r="D37" s="31">
        <v>4.54</v>
      </c>
      <c r="E37" s="26" t="s">
        <v>364</v>
      </c>
      <c r="F37" s="89">
        <v>2749</v>
      </c>
      <c r="G37" s="74">
        <v>2799</v>
      </c>
      <c r="H37" s="67">
        <v>2199</v>
      </c>
      <c r="I37" s="67">
        <v>1755</v>
      </c>
      <c r="J37" s="74">
        <v>0</v>
      </c>
      <c r="K37" s="89">
        <f t="shared" ref="K37:K40" si="20">IFERROR(I37-J37,I37)</f>
        <v>1755</v>
      </c>
      <c r="L37" s="98">
        <f>IFERROR((G37-K37)/G37, " ")</f>
        <v>0.37299035369774919</v>
      </c>
      <c r="M37" s="189">
        <v>2199</v>
      </c>
      <c r="N37" s="39">
        <v>0</v>
      </c>
      <c r="O37" s="39">
        <f t="shared" si="1"/>
        <v>1755</v>
      </c>
      <c r="P37" s="241">
        <f t="shared" si="6"/>
        <v>0.20190995907230561</v>
      </c>
      <c r="Q37" s="189">
        <v>2199</v>
      </c>
      <c r="R37" s="38">
        <v>0</v>
      </c>
      <c r="S37" s="38">
        <f t="shared" si="2"/>
        <v>2199</v>
      </c>
      <c r="T37" s="240">
        <f t="shared" si="7"/>
        <v>0</v>
      </c>
      <c r="U37" s="189">
        <v>2199</v>
      </c>
      <c r="V37" s="39">
        <v>0</v>
      </c>
      <c r="W37" s="39">
        <f t="shared" si="3"/>
        <v>2199</v>
      </c>
      <c r="X37" s="241">
        <f t="shared" si="8"/>
        <v>0</v>
      </c>
      <c r="Y37" s="189">
        <v>2199</v>
      </c>
      <c r="Z37" s="38">
        <v>0</v>
      </c>
      <c r="AA37" s="38">
        <f t="shared" si="4"/>
        <v>2199</v>
      </c>
      <c r="AB37" s="240">
        <f t="shared" si="9"/>
        <v>0</v>
      </c>
    </row>
    <row r="38" spans="1:28" s="4" customFormat="1" ht="12.75" customHeight="1">
      <c r="A38" s="124" t="s">
        <v>407</v>
      </c>
      <c r="B38" s="25" t="s">
        <v>25</v>
      </c>
      <c r="C38" s="193"/>
      <c r="D38" s="31">
        <v>4.54</v>
      </c>
      <c r="E38" s="26" t="s">
        <v>415</v>
      </c>
      <c r="F38" s="89">
        <v>3189</v>
      </c>
      <c r="G38" s="74">
        <v>2899</v>
      </c>
      <c r="H38" s="67">
        <v>2499</v>
      </c>
      <c r="I38" s="67">
        <v>2211</v>
      </c>
      <c r="J38" s="74">
        <v>22</v>
      </c>
      <c r="K38" s="89">
        <f t="shared" si="20"/>
        <v>2189</v>
      </c>
      <c r="L38" s="98">
        <f>IFERROR((G38-K38)/G38, " ")</f>
        <v>0.24491203863401173</v>
      </c>
      <c r="M38" s="189">
        <v>1999</v>
      </c>
      <c r="N38" s="112">
        <v>419</v>
      </c>
      <c r="O38" s="39">
        <f t="shared" si="1"/>
        <v>1770</v>
      </c>
      <c r="P38" s="241">
        <f t="shared" si="6"/>
        <v>0.11455727863931967</v>
      </c>
      <c r="Q38" s="189">
        <v>1999</v>
      </c>
      <c r="R38" s="112">
        <v>418</v>
      </c>
      <c r="S38" s="38">
        <f t="shared" si="2"/>
        <v>2081</v>
      </c>
      <c r="T38" s="240">
        <f t="shared" si="7"/>
        <v>-4.1020510255127561E-2</v>
      </c>
      <c r="U38" s="189">
        <v>1999</v>
      </c>
      <c r="V38" s="112">
        <v>418</v>
      </c>
      <c r="W38" s="39">
        <f t="shared" si="3"/>
        <v>2081</v>
      </c>
      <c r="X38" s="241">
        <f t="shared" si="8"/>
        <v>-4.1020510255127561E-2</v>
      </c>
      <c r="Y38" s="189">
        <v>1699</v>
      </c>
      <c r="Z38" s="112">
        <v>674</v>
      </c>
      <c r="AA38" s="38">
        <f t="shared" si="4"/>
        <v>1825</v>
      </c>
      <c r="AB38" s="240">
        <f t="shared" si="9"/>
        <v>-7.4161271336080054E-2</v>
      </c>
    </row>
    <row r="39" spans="1:28" s="4" customFormat="1" ht="12.75" customHeight="1">
      <c r="A39" s="124" t="s">
        <v>360</v>
      </c>
      <c r="B39" s="25" t="s">
        <v>25</v>
      </c>
      <c r="C39" s="82"/>
      <c r="D39" s="31">
        <v>4.54</v>
      </c>
      <c r="E39" s="26" t="s">
        <v>361</v>
      </c>
      <c r="F39" s="89">
        <v>2639</v>
      </c>
      <c r="G39" s="74">
        <v>2199</v>
      </c>
      <c r="H39" s="67">
        <v>1899</v>
      </c>
      <c r="I39" s="67">
        <v>1727</v>
      </c>
      <c r="J39" s="74">
        <v>28</v>
      </c>
      <c r="K39" s="89">
        <f t="shared" si="20"/>
        <v>1699</v>
      </c>
      <c r="L39" s="98">
        <f t="shared" ref="L39:L40" si="21">IFERROR((G39-K39)/G39, " ")</f>
        <v>0.22737608003638018</v>
      </c>
      <c r="M39" s="189">
        <v>1599</v>
      </c>
      <c r="N39" s="112">
        <v>267</v>
      </c>
      <c r="O39" s="39">
        <f t="shared" si="1"/>
        <v>1432</v>
      </c>
      <c r="P39" s="241">
        <f t="shared" si="6"/>
        <v>0.10444027517198248</v>
      </c>
      <c r="Q39" s="189">
        <v>1899</v>
      </c>
      <c r="R39" s="38">
        <v>0</v>
      </c>
      <c r="S39" s="38">
        <f t="shared" si="2"/>
        <v>1899</v>
      </c>
      <c r="T39" s="240">
        <f>(Q39-S39)/Q39</f>
        <v>0</v>
      </c>
      <c r="U39" s="189">
        <v>1899</v>
      </c>
      <c r="V39" s="39">
        <v>0</v>
      </c>
      <c r="W39" s="39">
        <f t="shared" si="3"/>
        <v>1899</v>
      </c>
      <c r="X39" s="241">
        <f t="shared" si="8"/>
        <v>0</v>
      </c>
      <c r="Y39" s="189">
        <v>1899</v>
      </c>
      <c r="Z39" s="38">
        <v>0</v>
      </c>
      <c r="AA39" s="38">
        <f t="shared" si="4"/>
        <v>1899</v>
      </c>
      <c r="AB39" s="240">
        <f>(Y39-AA39)/Y39</f>
        <v>0</v>
      </c>
    </row>
    <row r="40" spans="1:28" s="4" customFormat="1" ht="12.75" customHeight="1" thickBot="1">
      <c r="A40" s="70" t="s">
        <v>631</v>
      </c>
      <c r="B40" s="59" t="s">
        <v>25</v>
      </c>
      <c r="C40" s="132" t="s">
        <v>5</v>
      </c>
      <c r="D40" s="60">
        <v>4.54</v>
      </c>
      <c r="E40" s="61" t="s">
        <v>632</v>
      </c>
      <c r="F40" s="93">
        <v>2309</v>
      </c>
      <c r="G40" s="133">
        <v>2199</v>
      </c>
      <c r="H40" s="72">
        <v>1899</v>
      </c>
      <c r="I40" s="72">
        <v>1748</v>
      </c>
      <c r="J40" s="133">
        <v>29</v>
      </c>
      <c r="K40" s="93">
        <f t="shared" si="20"/>
        <v>1719</v>
      </c>
      <c r="L40" s="109">
        <f t="shared" si="21"/>
        <v>0.21828103683492497</v>
      </c>
      <c r="M40" s="211">
        <v>1599</v>
      </c>
      <c r="N40" s="143">
        <v>270</v>
      </c>
      <c r="O40" s="63">
        <f t="shared" si="1"/>
        <v>1449</v>
      </c>
      <c r="P40" s="249">
        <f t="shared" si="6"/>
        <v>9.3808630393996242E-2</v>
      </c>
      <c r="Q40" s="211">
        <v>1899</v>
      </c>
      <c r="R40" s="62">
        <v>0</v>
      </c>
      <c r="S40" s="62">
        <f t="shared" si="2"/>
        <v>1899</v>
      </c>
      <c r="T40" s="248">
        <f>(Q40-S40)/Q40</f>
        <v>0</v>
      </c>
      <c r="U40" s="211">
        <v>1899</v>
      </c>
      <c r="V40" s="63">
        <v>0</v>
      </c>
      <c r="W40" s="63">
        <f t="shared" si="3"/>
        <v>1899</v>
      </c>
      <c r="X40" s="249">
        <f t="shared" si="8"/>
        <v>0</v>
      </c>
      <c r="Y40" s="211">
        <v>1899</v>
      </c>
      <c r="Z40" s="62">
        <v>0</v>
      </c>
      <c r="AA40" s="62">
        <f t="shared" si="4"/>
        <v>1899</v>
      </c>
      <c r="AB40" s="248">
        <f>(Y40-AA40)/Y40</f>
        <v>0</v>
      </c>
    </row>
    <row r="41" spans="1:28" s="4" customFormat="1" ht="12.75" customHeight="1">
      <c r="A41" s="224" t="s">
        <v>51</v>
      </c>
      <c r="B41" s="25" t="s">
        <v>25</v>
      </c>
      <c r="C41" s="82"/>
      <c r="D41" s="184">
        <v>3.57</v>
      </c>
      <c r="E41" s="185" t="s">
        <v>426</v>
      </c>
      <c r="F41" s="186">
        <v>3959</v>
      </c>
      <c r="G41" s="162">
        <v>3599</v>
      </c>
      <c r="H41" s="187">
        <v>2999</v>
      </c>
      <c r="I41" s="187">
        <v>2421</v>
      </c>
      <c r="J41" s="162">
        <v>0</v>
      </c>
      <c r="K41" s="186">
        <f t="shared" ref="K41:K46" si="22">IFERROR(I41-J41,I41)</f>
        <v>2421</v>
      </c>
      <c r="L41" s="188">
        <f t="shared" ref="L41:L54" si="23">IFERROR((G41-K41)/G41, " ")</f>
        <v>0.32731314253959432</v>
      </c>
      <c r="M41" s="210">
        <v>2999</v>
      </c>
      <c r="N41" s="130">
        <v>0</v>
      </c>
      <c r="O41" s="130">
        <f t="shared" si="1"/>
        <v>2421</v>
      </c>
      <c r="P41" s="253">
        <f t="shared" si="6"/>
        <v>0.19273091030343448</v>
      </c>
      <c r="Q41" s="210">
        <v>2999</v>
      </c>
      <c r="R41" s="129">
        <v>0</v>
      </c>
      <c r="S41" s="129">
        <f t="shared" si="2"/>
        <v>2999</v>
      </c>
      <c r="T41" s="252">
        <f t="shared" si="7"/>
        <v>0</v>
      </c>
      <c r="U41" s="210">
        <v>2999</v>
      </c>
      <c r="V41" s="130">
        <v>0</v>
      </c>
      <c r="W41" s="130">
        <f t="shared" si="3"/>
        <v>2999</v>
      </c>
      <c r="X41" s="253">
        <f t="shared" si="8"/>
        <v>0</v>
      </c>
      <c r="Y41" s="210">
        <v>2999</v>
      </c>
      <c r="Z41" s="129">
        <v>0</v>
      </c>
      <c r="AA41" s="129">
        <f t="shared" si="4"/>
        <v>2999</v>
      </c>
      <c r="AB41" s="252">
        <f t="shared" ref="AB41:AB55" si="24">(Y41-AA41)/Y41</f>
        <v>0</v>
      </c>
    </row>
    <row r="42" spans="1:28" s="4" customFormat="1" ht="12.75" customHeight="1">
      <c r="A42" s="224" t="s">
        <v>53</v>
      </c>
      <c r="B42" s="25" t="s">
        <v>25</v>
      </c>
      <c r="C42" s="82"/>
      <c r="D42" s="184">
        <v>3.57</v>
      </c>
      <c r="E42" s="185" t="s">
        <v>427</v>
      </c>
      <c r="F42" s="186">
        <v>4289</v>
      </c>
      <c r="G42" s="162">
        <v>3899</v>
      </c>
      <c r="H42" s="187">
        <v>3299</v>
      </c>
      <c r="I42" s="187">
        <v>2664</v>
      </c>
      <c r="J42" s="162">
        <v>0</v>
      </c>
      <c r="K42" s="186">
        <f t="shared" si="22"/>
        <v>2664</v>
      </c>
      <c r="L42" s="188">
        <f t="shared" si="23"/>
        <v>0.31674788407283921</v>
      </c>
      <c r="M42" s="191">
        <v>3299</v>
      </c>
      <c r="N42" s="159">
        <v>0</v>
      </c>
      <c r="O42" s="159">
        <f t="shared" si="1"/>
        <v>2664</v>
      </c>
      <c r="P42" s="255">
        <f t="shared" si="6"/>
        <v>0.19248257047590178</v>
      </c>
      <c r="Q42" s="191">
        <v>3299</v>
      </c>
      <c r="R42" s="160">
        <v>0</v>
      </c>
      <c r="S42" s="160">
        <f t="shared" si="2"/>
        <v>3299</v>
      </c>
      <c r="T42" s="254">
        <f t="shared" si="7"/>
        <v>0</v>
      </c>
      <c r="U42" s="191">
        <v>3299</v>
      </c>
      <c r="V42" s="159">
        <v>0</v>
      </c>
      <c r="W42" s="159">
        <f t="shared" si="3"/>
        <v>3299</v>
      </c>
      <c r="X42" s="255">
        <f t="shared" si="8"/>
        <v>0</v>
      </c>
      <c r="Y42" s="191">
        <v>3299</v>
      </c>
      <c r="Z42" s="160">
        <v>0</v>
      </c>
      <c r="AA42" s="160">
        <f t="shared" si="4"/>
        <v>3299</v>
      </c>
      <c r="AB42" s="254">
        <f t="shared" si="24"/>
        <v>0</v>
      </c>
    </row>
    <row r="43" spans="1:28" s="4" customFormat="1" ht="12.75" customHeight="1">
      <c r="A43" s="224" t="s">
        <v>52</v>
      </c>
      <c r="B43" s="25" t="s">
        <v>25</v>
      </c>
      <c r="C43" s="82"/>
      <c r="D43" s="184">
        <v>3.57</v>
      </c>
      <c r="E43" s="185" t="s">
        <v>428</v>
      </c>
      <c r="F43" s="186">
        <v>4179</v>
      </c>
      <c r="G43" s="162">
        <v>3799</v>
      </c>
      <c r="H43" s="187">
        <v>3199</v>
      </c>
      <c r="I43" s="187">
        <v>2583</v>
      </c>
      <c r="J43" s="162">
        <v>0</v>
      </c>
      <c r="K43" s="186">
        <f t="shared" si="22"/>
        <v>2583</v>
      </c>
      <c r="L43" s="188">
        <f t="shared" si="23"/>
        <v>0.32008423269281389</v>
      </c>
      <c r="M43" s="191">
        <v>3199</v>
      </c>
      <c r="N43" s="159">
        <v>0</v>
      </c>
      <c r="O43" s="159">
        <f t="shared" si="1"/>
        <v>2583</v>
      </c>
      <c r="P43" s="255">
        <f t="shared" si="6"/>
        <v>0.1925601750547046</v>
      </c>
      <c r="Q43" s="191">
        <v>3199</v>
      </c>
      <c r="R43" s="160">
        <v>0</v>
      </c>
      <c r="S43" s="160">
        <f t="shared" si="2"/>
        <v>3199</v>
      </c>
      <c r="T43" s="254">
        <f t="shared" si="7"/>
        <v>0</v>
      </c>
      <c r="U43" s="191">
        <v>3199</v>
      </c>
      <c r="V43" s="159">
        <v>0</v>
      </c>
      <c r="W43" s="159">
        <f t="shared" si="3"/>
        <v>3199</v>
      </c>
      <c r="X43" s="255">
        <f t="shared" si="8"/>
        <v>0</v>
      </c>
      <c r="Y43" s="191">
        <v>3199</v>
      </c>
      <c r="Z43" s="160">
        <v>0</v>
      </c>
      <c r="AA43" s="160">
        <f t="shared" si="4"/>
        <v>3199</v>
      </c>
      <c r="AB43" s="254">
        <f t="shared" si="24"/>
        <v>0</v>
      </c>
    </row>
    <row r="44" spans="1:28" s="4" customFormat="1" ht="12.75" customHeight="1">
      <c r="A44" s="224" t="s">
        <v>423</v>
      </c>
      <c r="B44" s="25" t="s">
        <v>25</v>
      </c>
      <c r="C44" s="82"/>
      <c r="D44" s="184">
        <v>3.57</v>
      </c>
      <c r="E44" s="185" t="s">
        <v>429</v>
      </c>
      <c r="F44" s="186">
        <v>2969</v>
      </c>
      <c r="G44" s="162">
        <v>2899</v>
      </c>
      <c r="H44" s="187">
        <v>2499</v>
      </c>
      <c r="I44" s="187">
        <v>2087</v>
      </c>
      <c r="J44" s="162">
        <v>0</v>
      </c>
      <c r="K44" s="186">
        <f t="shared" si="22"/>
        <v>2087</v>
      </c>
      <c r="L44" s="188">
        <f t="shared" si="23"/>
        <v>0.28009658502932044</v>
      </c>
      <c r="M44" s="191">
        <v>2299</v>
      </c>
      <c r="N44" s="161">
        <v>160</v>
      </c>
      <c r="O44" s="159">
        <f t="shared" si="1"/>
        <v>1927</v>
      </c>
      <c r="P44" s="255">
        <f t="shared" si="6"/>
        <v>0.16180948238364506</v>
      </c>
      <c r="Q44" s="191">
        <v>2499</v>
      </c>
      <c r="R44" s="160">
        <v>0</v>
      </c>
      <c r="S44" s="160">
        <f t="shared" si="2"/>
        <v>2499</v>
      </c>
      <c r="T44" s="254">
        <f t="shared" si="7"/>
        <v>0</v>
      </c>
      <c r="U44" s="191">
        <v>2499</v>
      </c>
      <c r="V44" s="159">
        <v>0</v>
      </c>
      <c r="W44" s="159">
        <f t="shared" si="3"/>
        <v>2499</v>
      </c>
      <c r="X44" s="255">
        <f t="shared" si="8"/>
        <v>0</v>
      </c>
      <c r="Y44" s="191">
        <v>2499</v>
      </c>
      <c r="Z44" s="160">
        <v>0</v>
      </c>
      <c r="AA44" s="160">
        <f t="shared" si="4"/>
        <v>2499</v>
      </c>
      <c r="AB44" s="254">
        <f t="shared" si="24"/>
        <v>0</v>
      </c>
    </row>
    <row r="45" spans="1:28" s="4" customFormat="1" ht="12.75" customHeight="1">
      <c r="A45" s="224" t="s">
        <v>422</v>
      </c>
      <c r="B45" s="25" t="s">
        <v>25</v>
      </c>
      <c r="C45" s="82"/>
      <c r="D45" s="184">
        <v>3.57</v>
      </c>
      <c r="E45" s="185" t="s">
        <v>430</v>
      </c>
      <c r="F45" s="186">
        <v>2749</v>
      </c>
      <c r="G45" s="162">
        <v>2599</v>
      </c>
      <c r="H45" s="187">
        <v>2199</v>
      </c>
      <c r="I45" s="187">
        <v>1962</v>
      </c>
      <c r="J45" s="162">
        <v>0</v>
      </c>
      <c r="K45" s="186">
        <f t="shared" si="22"/>
        <v>1962</v>
      </c>
      <c r="L45" s="188">
        <f t="shared" si="23"/>
        <v>0.24509426702577913</v>
      </c>
      <c r="M45" s="191">
        <v>1999</v>
      </c>
      <c r="N45" s="161">
        <v>171</v>
      </c>
      <c r="O45" s="159">
        <f t="shared" si="1"/>
        <v>1791</v>
      </c>
      <c r="P45" s="255">
        <f t="shared" si="6"/>
        <v>0.1040520260130065</v>
      </c>
      <c r="Q45" s="191">
        <v>2199</v>
      </c>
      <c r="R45" s="160">
        <v>0</v>
      </c>
      <c r="S45" s="160">
        <f t="shared" si="2"/>
        <v>2199</v>
      </c>
      <c r="T45" s="254">
        <f t="shared" si="7"/>
        <v>0</v>
      </c>
      <c r="U45" s="191">
        <v>2199</v>
      </c>
      <c r="V45" s="159">
        <v>0</v>
      </c>
      <c r="W45" s="159">
        <f t="shared" si="3"/>
        <v>2199</v>
      </c>
      <c r="X45" s="255">
        <f t="shared" si="8"/>
        <v>0</v>
      </c>
      <c r="Y45" s="191">
        <v>2199</v>
      </c>
      <c r="Z45" s="160">
        <v>0</v>
      </c>
      <c r="AA45" s="160">
        <f t="shared" si="4"/>
        <v>2199</v>
      </c>
      <c r="AB45" s="254">
        <f t="shared" si="24"/>
        <v>0</v>
      </c>
    </row>
    <row r="46" spans="1:28" s="4" customFormat="1" ht="12.75" customHeight="1">
      <c r="A46" s="224" t="s">
        <v>24</v>
      </c>
      <c r="B46" s="25" t="s">
        <v>25</v>
      </c>
      <c r="C46" s="82"/>
      <c r="D46" s="184">
        <v>4.16</v>
      </c>
      <c r="E46" s="185" t="s">
        <v>431</v>
      </c>
      <c r="F46" s="186">
        <v>3409</v>
      </c>
      <c r="G46" s="162">
        <v>2599</v>
      </c>
      <c r="H46" s="187">
        <v>2199</v>
      </c>
      <c r="I46" s="187">
        <v>1771</v>
      </c>
      <c r="J46" s="162">
        <v>22</v>
      </c>
      <c r="K46" s="186">
        <f t="shared" si="22"/>
        <v>1749</v>
      </c>
      <c r="L46" s="188">
        <f t="shared" si="23"/>
        <v>0.32704886494805696</v>
      </c>
      <c r="M46" s="191">
        <v>1699</v>
      </c>
      <c r="N46" s="161">
        <v>395</v>
      </c>
      <c r="O46" s="159">
        <f t="shared" si="1"/>
        <v>1354</v>
      </c>
      <c r="P46" s="255">
        <f t="shared" si="6"/>
        <v>0.20306062389640966</v>
      </c>
      <c r="Q46" s="191">
        <v>2199</v>
      </c>
      <c r="R46" s="160">
        <v>0</v>
      </c>
      <c r="S46" s="160">
        <f t="shared" si="2"/>
        <v>2199</v>
      </c>
      <c r="T46" s="254">
        <f t="shared" si="7"/>
        <v>0</v>
      </c>
      <c r="U46" s="191">
        <v>2199</v>
      </c>
      <c r="V46" s="159">
        <v>0</v>
      </c>
      <c r="W46" s="159">
        <f t="shared" si="3"/>
        <v>2199</v>
      </c>
      <c r="X46" s="255">
        <f t="shared" si="8"/>
        <v>0</v>
      </c>
      <c r="Y46" s="191">
        <v>2199</v>
      </c>
      <c r="Z46" s="160">
        <v>0</v>
      </c>
      <c r="AA46" s="160">
        <f t="shared" si="4"/>
        <v>2199</v>
      </c>
      <c r="AB46" s="254">
        <f t="shared" si="24"/>
        <v>0</v>
      </c>
    </row>
    <row r="47" spans="1:28" s="4" customFormat="1" ht="12.75" customHeight="1">
      <c r="A47" s="224" t="s">
        <v>195</v>
      </c>
      <c r="B47" s="25" t="s">
        <v>25</v>
      </c>
      <c r="C47" s="82"/>
      <c r="D47" s="184">
        <v>4.16</v>
      </c>
      <c r="E47" s="185" t="s">
        <v>196</v>
      </c>
      <c r="F47" s="186">
        <v>2809</v>
      </c>
      <c r="G47" s="162">
        <v>2554</v>
      </c>
      <c r="H47" s="187">
        <v>0</v>
      </c>
      <c r="I47" s="187">
        <v>1883</v>
      </c>
      <c r="J47" s="162">
        <v>14</v>
      </c>
      <c r="K47" s="186">
        <f t="shared" ref="K47:K56" si="25">IFERROR(I47-J47,I47)</f>
        <v>1869</v>
      </c>
      <c r="L47" s="188">
        <f t="shared" si="23"/>
        <v>0.26820673453406424</v>
      </c>
      <c r="M47" s="259">
        <v>2554</v>
      </c>
      <c r="N47" s="159">
        <v>0</v>
      </c>
      <c r="O47" s="159">
        <f t="shared" si="1"/>
        <v>1869</v>
      </c>
      <c r="P47" s="255">
        <f t="shared" si="6"/>
        <v>0.26820673453406424</v>
      </c>
      <c r="Q47" s="235">
        <v>2554</v>
      </c>
      <c r="R47" s="160">
        <v>0</v>
      </c>
      <c r="S47" s="160">
        <f t="shared" si="2"/>
        <v>0</v>
      </c>
      <c r="T47" s="254">
        <f t="shared" si="7"/>
        <v>1</v>
      </c>
      <c r="U47" s="259">
        <v>2554</v>
      </c>
      <c r="V47" s="159">
        <v>0</v>
      </c>
      <c r="W47" s="159">
        <f t="shared" si="3"/>
        <v>0</v>
      </c>
      <c r="X47" s="255">
        <f t="shared" si="8"/>
        <v>1</v>
      </c>
      <c r="Y47" s="235">
        <v>2554</v>
      </c>
      <c r="Z47" s="160">
        <v>0</v>
      </c>
      <c r="AA47" s="160">
        <f t="shared" si="4"/>
        <v>0</v>
      </c>
      <c r="AB47" s="254">
        <f t="shared" si="24"/>
        <v>1</v>
      </c>
    </row>
    <row r="48" spans="1:28" s="4" customFormat="1" ht="12.75" customHeight="1">
      <c r="A48" s="224" t="s">
        <v>366</v>
      </c>
      <c r="B48" s="25" t="s">
        <v>25</v>
      </c>
      <c r="C48" s="82"/>
      <c r="D48" s="184">
        <v>3.57</v>
      </c>
      <c r="E48" s="185" t="s">
        <v>433</v>
      </c>
      <c r="F48" s="186">
        <v>2859</v>
      </c>
      <c r="G48" s="162">
        <v>2799</v>
      </c>
      <c r="H48" s="187">
        <v>2399</v>
      </c>
      <c r="I48" s="187">
        <v>1855</v>
      </c>
      <c r="J48" s="162">
        <v>0</v>
      </c>
      <c r="K48" s="186">
        <f t="shared" si="25"/>
        <v>1855</v>
      </c>
      <c r="L48" s="188">
        <f t="shared" si="23"/>
        <v>0.33726330832440155</v>
      </c>
      <c r="M48" s="191">
        <v>2199</v>
      </c>
      <c r="N48" s="161">
        <v>145</v>
      </c>
      <c r="O48" s="159">
        <f t="shared" si="1"/>
        <v>1710</v>
      </c>
      <c r="P48" s="255">
        <f t="shared" si="6"/>
        <v>0.22237380627557982</v>
      </c>
      <c r="Q48" s="191">
        <v>2399</v>
      </c>
      <c r="R48" s="160">
        <v>0</v>
      </c>
      <c r="S48" s="160">
        <f t="shared" si="2"/>
        <v>2399</v>
      </c>
      <c r="T48" s="254">
        <f t="shared" si="7"/>
        <v>0</v>
      </c>
      <c r="U48" s="191">
        <v>2399</v>
      </c>
      <c r="V48" s="159">
        <v>0</v>
      </c>
      <c r="W48" s="159">
        <f t="shared" si="3"/>
        <v>2399</v>
      </c>
      <c r="X48" s="255">
        <f t="shared" si="8"/>
        <v>0</v>
      </c>
      <c r="Y48" s="191">
        <v>2399</v>
      </c>
      <c r="Z48" s="160">
        <v>0</v>
      </c>
      <c r="AA48" s="160">
        <f t="shared" si="4"/>
        <v>2399</v>
      </c>
      <c r="AB48" s="254">
        <f t="shared" si="24"/>
        <v>0</v>
      </c>
    </row>
    <row r="49" spans="1:28" s="4" customFormat="1" ht="12.75" customHeight="1">
      <c r="A49" s="224" t="s">
        <v>365</v>
      </c>
      <c r="B49" s="25" t="s">
        <v>25</v>
      </c>
      <c r="C49" s="82"/>
      <c r="D49" s="184">
        <v>3.57</v>
      </c>
      <c r="E49" s="185" t="s">
        <v>433</v>
      </c>
      <c r="F49" s="186">
        <v>2969</v>
      </c>
      <c r="G49" s="162">
        <v>2899</v>
      </c>
      <c r="H49" s="187">
        <v>2499</v>
      </c>
      <c r="I49" s="187">
        <v>2012</v>
      </c>
      <c r="J49" s="162">
        <v>0</v>
      </c>
      <c r="K49" s="186">
        <f t="shared" si="25"/>
        <v>2012</v>
      </c>
      <c r="L49" s="188">
        <f t="shared" si="23"/>
        <v>0.30596757502587096</v>
      </c>
      <c r="M49" s="191">
        <v>2299</v>
      </c>
      <c r="N49" s="161">
        <v>152</v>
      </c>
      <c r="O49" s="159">
        <f t="shared" si="1"/>
        <v>1860</v>
      </c>
      <c r="P49" s="255">
        <f t="shared" si="6"/>
        <v>0.19095258808177468</v>
      </c>
      <c r="Q49" s="191">
        <v>2499</v>
      </c>
      <c r="R49" s="160">
        <v>0</v>
      </c>
      <c r="S49" s="160">
        <f t="shared" si="2"/>
        <v>2499</v>
      </c>
      <c r="T49" s="254">
        <f t="shared" si="7"/>
        <v>0</v>
      </c>
      <c r="U49" s="191">
        <v>2499</v>
      </c>
      <c r="V49" s="159">
        <v>0</v>
      </c>
      <c r="W49" s="159">
        <f t="shared" si="3"/>
        <v>2499</v>
      </c>
      <c r="X49" s="255">
        <f t="shared" si="8"/>
        <v>0</v>
      </c>
      <c r="Y49" s="191">
        <v>2499</v>
      </c>
      <c r="Z49" s="160">
        <v>0</v>
      </c>
      <c r="AA49" s="160">
        <f t="shared" si="4"/>
        <v>2499</v>
      </c>
      <c r="AB49" s="254">
        <f t="shared" si="24"/>
        <v>0</v>
      </c>
    </row>
    <row r="50" spans="1:28" s="4" customFormat="1" ht="12.75" customHeight="1">
      <c r="A50" s="224" t="s">
        <v>424</v>
      </c>
      <c r="B50" s="25" t="s">
        <v>25</v>
      </c>
      <c r="C50" s="82"/>
      <c r="D50" s="184">
        <v>4.54</v>
      </c>
      <c r="E50" s="185" t="s">
        <v>434</v>
      </c>
      <c r="F50" s="186">
        <v>3299</v>
      </c>
      <c r="G50" s="162">
        <v>2999</v>
      </c>
      <c r="H50" s="187">
        <v>0</v>
      </c>
      <c r="I50" s="187">
        <v>2137</v>
      </c>
      <c r="J50" s="162">
        <v>0</v>
      </c>
      <c r="K50" s="186">
        <f t="shared" si="25"/>
        <v>2137</v>
      </c>
      <c r="L50" s="188">
        <f t="shared" si="23"/>
        <v>0.28742914304768258</v>
      </c>
      <c r="M50" s="259">
        <v>2999</v>
      </c>
      <c r="N50" s="159">
        <v>0</v>
      </c>
      <c r="O50" s="159">
        <f t="shared" si="1"/>
        <v>2137</v>
      </c>
      <c r="P50" s="255">
        <f t="shared" si="6"/>
        <v>0.28742914304768258</v>
      </c>
      <c r="Q50" s="235">
        <v>2999</v>
      </c>
      <c r="R50" s="160">
        <v>0</v>
      </c>
      <c r="S50" s="160">
        <f t="shared" si="2"/>
        <v>0</v>
      </c>
      <c r="T50" s="254">
        <f t="shared" si="7"/>
        <v>1</v>
      </c>
      <c r="U50" s="259">
        <v>2999</v>
      </c>
      <c r="V50" s="159">
        <v>0</v>
      </c>
      <c r="W50" s="159">
        <f t="shared" si="3"/>
        <v>0</v>
      </c>
      <c r="X50" s="255">
        <f t="shared" si="8"/>
        <v>1</v>
      </c>
      <c r="Y50" s="235">
        <v>2999</v>
      </c>
      <c r="Z50" s="160">
        <v>0</v>
      </c>
      <c r="AA50" s="160">
        <f t="shared" si="4"/>
        <v>0</v>
      </c>
      <c r="AB50" s="254">
        <f t="shared" si="24"/>
        <v>1</v>
      </c>
    </row>
    <row r="51" spans="1:28" s="4" customFormat="1" ht="12.75" customHeight="1">
      <c r="A51" s="224" t="s">
        <v>425</v>
      </c>
      <c r="B51" s="25" t="s">
        <v>25</v>
      </c>
      <c r="C51" s="82"/>
      <c r="D51" s="184">
        <v>4.54</v>
      </c>
      <c r="E51" s="185" t="s">
        <v>435</v>
      </c>
      <c r="F51" s="186">
        <v>3409</v>
      </c>
      <c r="G51" s="162">
        <v>3199</v>
      </c>
      <c r="H51" s="187">
        <v>2699</v>
      </c>
      <c r="I51" s="187">
        <v>2234</v>
      </c>
      <c r="J51" s="162">
        <v>0</v>
      </c>
      <c r="K51" s="186">
        <f t="shared" si="25"/>
        <v>2234</v>
      </c>
      <c r="L51" s="188">
        <f t="shared" si="23"/>
        <v>0.30165676773991873</v>
      </c>
      <c r="M51" s="191">
        <v>2699</v>
      </c>
      <c r="N51" s="159">
        <v>0</v>
      </c>
      <c r="O51" s="159">
        <f t="shared" si="1"/>
        <v>2234</v>
      </c>
      <c r="P51" s="255">
        <f t="shared" si="6"/>
        <v>0.17228603186365321</v>
      </c>
      <c r="Q51" s="191">
        <v>2699</v>
      </c>
      <c r="R51" s="160">
        <v>0</v>
      </c>
      <c r="S51" s="160">
        <f t="shared" si="2"/>
        <v>2699</v>
      </c>
      <c r="T51" s="254">
        <f t="shared" si="7"/>
        <v>0</v>
      </c>
      <c r="U51" s="191">
        <v>2699</v>
      </c>
      <c r="V51" s="159">
        <v>0</v>
      </c>
      <c r="W51" s="159">
        <f t="shared" si="3"/>
        <v>2699</v>
      </c>
      <c r="X51" s="255">
        <f t="shared" si="8"/>
        <v>0</v>
      </c>
      <c r="Y51" s="191">
        <v>2699</v>
      </c>
      <c r="Z51" s="160">
        <v>0</v>
      </c>
      <c r="AA51" s="160">
        <f t="shared" si="4"/>
        <v>2699</v>
      </c>
      <c r="AB51" s="254">
        <f t="shared" si="24"/>
        <v>0</v>
      </c>
    </row>
    <row r="52" spans="1:28" s="4" customFormat="1" ht="12.75" customHeight="1">
      <c r="A52" s="224" t="s">
        <v>367</v>
      </c>
      <c r="B52" s="25" t="s">
        <v>25</v>
      </c>
      <c r="C52" s="82"/>
      <c r="D52" s="184">
        <v>3.57</v>
      </c>
      <c r="E52" s="185" t="s">
        <v>432</v>
      </c>
      <c r="F52" s="186">
        <v>2639</v>
      </c>
      <c r="G52" s="162">
        <v>2399</v>
      </c>
      <c r="H52" s="187">
        <v>2099</v>
      </c>
      <c r="I52" s="187">
        <v>1810</v>
      </c>
      <c r="J52" s="162">
        <v>0</v>
      </c>
      <c r="K52" s="186">
        <f>IFERROR(I52-J52,I52)</f>
        <v>1810</v>
      </c>
      <c r="L52" s="188">
        <f t="shared" si="23"/>
        <v>0.24551896623593164</v>
      </c>
      <c r="M52" s="191">
        <v>1999</v>
      </c>
      <c r="N52" s="161">
        <v>77</v>
      </c>
      <c r="O52" s="159">
        <f t="shared" si="1"/>
        <v>1733</v>
      </c>
      <c r="P52" s="255">
        <f t="shared" si="6"/>
        <v>0.13306653326663331</v>
      </c>
      <c r="Q52" s="191">
        <v>2099</v>
      </c>
      <c r="R52" s="160">
        <v>0</v>
      </c>
      <c r="S52" s="160">
        <f t="shared" si="2"/>
        <v>2099</v>
      </c>
      <c r="T52" s="254">
        <f t="shared" si="7"/>
        <v>0</v>
      </c>
      <c r="U52" s="191">
        <v>2099</v>
      </c>
      <c r="V52" s="159">
        <v>0</v>
      </c>
      <c r="W52" s="159">
        <f t="shared" si="3"/>
        <v>2099</v>
      </c>
      <c r="X52" s="255">
        <f t="shared" si="8"/>
        <v>0</v>
      </c>
      <c r="Y52" s="191">
        <v>2099</v>
      </c>
      <c r="Z52" s="160">
        <v>0</v>
      </c>
      <c r="AA52" s="160">
        <f t="shared" si="4"/>
        <v>2099</v>
      </c>
      <c r="AB52" s="254">
        <f t="shared" si="24"/>
        <v>0</v>
      </c>
    </row>
    <row r="53" spans="1:28" s="4" customFormat="1" ht="12.75" customHeight="1">
      <c r="A53" s="224" t="s">
        <v>54</v>
      </c>
      <c r="B53" s="25" t="s">
        <v>25</v>
      </c>
      <c r="C53" s="82"/>
      <c r="D53" s="184">
        <v>4.54</v>
      </c>
      <c r="E53" s="185" t="s">
        <v>436</v>
      </c>
      <c r="F53" s="186">
        <v>3959</v>
      </c>
      <c r="G53" s="162">
        <v>3599</v>
      </c>
      <c r="H53" s="187">
        <v>2999</v>
      </c>
      <c r="I53" s="187">
        <v>2421</v>
      </c>
      <c r="J53" s="162">
        <v>0</v>
      </c>
      <c r="K53" s="186">
        <f t="shared" si="25"/>
        <v>2421</v>
      </c>
      <c r="L53" s="188">
        <f t="shared" si="23"/>
        <v>0.32731314253959432</v>
      </c>
      <c r="M53" s="191">
        <v>2999</v>
      </c>
      <c r="N53" s="159">
        <v>0</v>
      </c>
      <c r="O53" s="159">
        <f t="shared" si="1"/>
        <v>2421</v>
      </c>
      <c r="P53" s="255">
        <f t="shared" si="6"/>
        <v>0.19273091030343448</v>
      </c>
      <c r="Q53" s="191">
        <v>2999</v>
      </c>
      <c r="R53" s="160">
        <v>0</v>
      </c>
      <c r="S53" s="160">
        <f t="shared" si="2"/>
        <v>2999</v>
      </c>
      <c r="T53" s="254">
        <f t="shared" si="7"/>
        <v>0</v>
      </c>
      <c r="U53" s="191">
        <v>2999</v>
      </c>
      <c r="V53" s="159">
        <v>0</v>
      </c>
      <c r="W53" s="159">
        <f t="shared" si="3"/>
        <v>2999</v>
      </c>
      <c r="X53" s="255">
        <f t="shared" si="8"/>
        <v>0</v>
      </c>
      <c r="Y53" s="191">
        <v>2999</v>
      </c>
      <c r="Z53" s="160">
        <v>0</v>
      </c>
      <c r="AA53" s="160">
        <f t="shared" si="4"/>
        <v>2999</v>
      </c>
      <c r="AB53" s="254">
        <f t="shared" si="24"/>
        <v>0</v>
      </c>
    </row>
    <row r="54" spans="1:28" s="4" customFormat="1" ht="12.75" customHeight="1">
      <c r="A54" s="224" t="s">
        <v>55</v>
      </c>
      <c r="B54" s="25" t="s">
        <v>25</v>
      </c>
      <c r="C54" s="82"/>
      <c r="D54" s="184">
        <v>4.54</v>
      </c>
      <c r="E54" s="185" t="s">
        <v>436</v>
      </c>
      <c r="F54" s="186">
        <v>4069</v>
      </c>
      <c r="G54" s="162">
        <v>3799</v>
      </c>
      <c r="H54" s="187">
        <v>3099</v>
      </c>
      <c r="I54" s="187">
        <v>2503</v>
      </c>
      <c r="J54" s="162">
        <v>0</v>
      </c>
      <c r="K54" s="186">
        <f t="shared" si="25"/>
        <v>2503</v>
      </c>
      <c r="L54" s="188">
        <f t="shared" si="23"/>
        <v>0.34114240589628847</v>
      </c>
      <c r="M54" s="191">
        <v>3099</v>
      </c>
      <c r="N54" s="159">
        <v>0</v>
      </c>
      <c r="O54" s="159">
        <f t="shared" si="1"/>
        <v>2503</v>
      </c>
      <c r="P54" s="255">
        <f t="shared" si="6"/>
        <v>0.19232010325911583</v>
      </c>
      <c r="Q54" s="191">
        <v>3099</v>
      </c>
      <c r="R54" s="160">
        <v>0</v>
      </c>
      <c r="S54" s="160">
        <f t="shared" si="2"/>
        <v>3099</v>
      </c>
      <c r="T54" s="254">
        <f t="shared" si="7"/>
        <v>0</v>
      </c>
      <c r="U54" s="191">
        <v>3099</v>
      </c>
      <c r="V54" s="159">
        <v>0</v>
      </c>
      <c r="W54" s="159">
        <f t="shared" si="3"/>
        <v>3099</v>
      </c>
      <c r="X54" s="255">
        <f t="shared" si="8"/>
        <v>0</v>
      </c>
      <c r="Y54" s="191">
        <v>3099</v>
      </c>
      <c r="Z54" s="160">
        <v>0</v>
      </c>
      <c r="AA54" s="160">
        <f t="shared" si="4"/>
        <v>3099</v>
      </c>
      <c r="AB54" s="254">
        <f t="shared" si="24"/>
        <v>0</v>
      </c>
    </row>
    <row r="55" spans="1:28" s="4" customFormat="1" ht="12.75" customHeight="1">
      <c r="A55" s="124" t="s">
        <v>56</v>
      </c>
      <c r="B55" s="25" t="s">
        <v>25</v>
      </c>
      <c r="C55" s="82"/>
      <c r="D55" s="31">
        <v>4.54</v>
      </c>
      <c r="E55" s="26" t="s">
        <v>437</v>
      </c>
      <c r="F55" s="89">
        <v>4179</v>
      </c>
      <c r="G55" s="74">
        <v>3899</v>
      </c>
      <c r="H55" s="67">
        <v>3199</v>
      </c>
      <c r="I55" s="67">
        <v>2583</v>
      </c>
      <c r="J55" s="74">
        <v>0</v>
      </c>
      <c r="K55" s="89">
        <f t="shared" si="25"/>
        <v>2583</v>
      </c>
      <c r="L55" s="98">
        <f t="shared" ref="L55:L56" si="26">IFERROR((G55-K55)/G55, " ")</f>
        <v>0.33752244165170558</v>
      </c>
      <c r="M55" s="189">
        <v>3199</v>
      </c>
      <c r="N55" s="39">
        <v>0</v>
      </c>
      <c r="O55" s="39">
        <f t="shared" si="1"/>
        <v>2583</v>
      </c>
      <c r="P55" s="241">
        <f t="shared" si="6"/>
        <v>0.1925601750547046</v>
      </c>
      <c r="Q55" s="189">
        <v>3199</v>
      </c>
      <c r="R55" s="38">
        <v>0</v>
      </c>
      <c r="S55" s="38">
        <f t="shared" si="2"/>
        <v>3199</v>
      </c>
      <c r="T55" s="240">
        <f t="shared" si="7"/>
        <v>0</v>
      </c>
      <c r="U55" s="189">
        <v>3199</v>
      </c>
      <c r="V55" s="39">
        <v>0</v>
      </c>
      <c r="W55" s="39">
        <f t="shared" si="3"/>
        <v>3199</v>
      </c>
      <c r="X55" s="241">
        <f t="shared" si="8"/>
        <v>0</v>
      </c>
      <c r="Y55" s="189">
        <v>3199</v>
      </c>
      <c r="Z55" s="38">
        <v>0</v>
      </c>
      <c r="AA55" s="38">
        <f t="shared" si="4"/>
        <v>3199</v>
      </c>
      <c r="AB55" s="240">
        <f t="shared" si="24"/>
        <v>0</v>
      </c>
    </row>
    <row r="56" spans="1:28" s="4" customFormat="1" ht="12.75" customHeight="1" thickBot="1">
      <c r="A56" s="70" t="s">
        <v>633</v>
      </c>
      <c r="B56" s="59" t="s">
        <v>25</v>
      </c>
      <c r="C56" s="132"/>
      <c r="D56" s="60">
        <v>4.54</v>
      </c>
      <c r="E56" s="61" t="s">
        <v>634</v>
      </c>
      <c r="F56" s="93">
        <v>3079</v>
      </c>
      <c r="G56" s="133">
        <v>3099</v>
      </c>
      <c r="H56" s="72">
        <v>2499</v>
      </c>
      <c r="I56" s="72">
        <v>2154</v>
      </c>
      <c r="J56" s="133">
        <v>0</v>
      </c>
      <c r="K56" s="93">
        <f t="shared" si="25"/>
        <v>2154</v>
      </c>
      <c r="L56" s="109">
        <f t="shared" si="26"/>
        <v>0.30493707647628265</v>
      </c>
      <c r="M56" s="211">
        <v>2499</v>
      </c>
      <c r="N56" s="63">
        <v>0</v>
      </c>
      <c r="O56" s="63">
        <f t="shared" si="1"/>
        <v>2154</v>
      </c>
      <c r="P56" s="249">
        <f t="shared" si="6"/>
        <v>0.13805522208883553</v>
      </c>
      <c r="Q56" s="211">
        <v>2499</v>
      </c>
      <c r="R56" s="62">
        <v>0</v>
      </c>
      <c r="S56" s="62">
        <f t="shared" si="2"/>
        <v>2499</v>
      </c>
      <c r="T56" s="248">
        <f>(Q56-S56)/Q56</f>
        <v>0</v>
      </c>
      <c r="U56" s="211">
        <v>2499</v>
      </c>
      <c r="V56" s="63">
        <v>0</v>
      </c>
      <c r="W56" s="63">
        <f t="shared" si="3"/>
        <v>2499</v>
      </c>
      <c r="X56" s="249">
        <f t="shared" si="8"/>
        <v>0</v>
      </c>
      <c r="Y56" s="211">
        <v>2499</v>
      </c>
      <c r="Z56" s="62">
        <v>0</v>
      </c>
      <c r="AA56" s="62">
        <f t="shared" si="4"/>
        <v>2499</v>
      </c>
      <c r="AB56" s="248">
        <f>(Y56-AA56)/Y56</f>
        <v>0</v>
      </c>
    </row>
    <row r="57" spans="1:28" s="4" customFormat="1" ht="12.75" customHeight="1">
      <c r="A57" s="28" t="s">
        <v>163</v>
      </c>
      <c r="B57" s="22" t="s">
        <v>25</v>
      </c>
      <c r="C57" s="85"/>
      <c r="D57" s="33">
        <v>3.57</v>
      </c>
      <c r="E57" s="6" t="s">
        <v>164</v>
      </c>
      <c r="F57" s="91">
        <v>2015</v>
      </c>
      <c r="G57" s="75">
        <v>1999</v>
      </c>
      <c r="H57" s="69">
        <v>1649</v>
      </c>
      <c r="I57" s="69">
        <v>1425</v>
      </c>
      <c r="J57" s="75">
        <v>0</v>
      </c>
      <c r="K57" s="91">
        <f t="shared" si="10"/>
        <v>1425</v>
      </c>
      <c r="L57" s="100">
        <f t="shared" ref="L57:L88" si="27">IFERROR((G57-K57)/G57, " ")</f>
        <v>0.28714357178589295</v>
      </c>
      <c r="M57" s="190">
        <v>1649</v>
      </c>
      <c r="N57" s="57">
        <v>0</v>
      </c>
      <c r="O57" s="57">
        <f t="shared" si="1"/>
        <v>1425</v>
      </c>
      <c r="P57" s="243">
        <f t="shared" si="6"/>
        <v>0.13583990297149787</v>
      </c>
      <c r="Q57" s="190">
        <v>1649</v>
      </c>
      <c r="R57" s="55">
        <v>0</v>
      </c>
      <c r="S57" s="55">
        <f t="shared" si="2"/>
        <v>1649</v>
      </c>
      <c r="T57" s="242">
        <f t="shared" si="7"/>
        <v>0</v>
      </c>
      <c r="U57" s="190">
        <v>1649</v>
      </c>
      <c r="V57" s="57">
        <v>0</v>
      </c>
      <c r="W57" s="57">
        <f t="shared" si="3"/>
        <v>1649</v>
      </c>
      <c r="X57" s="243">
        <f t="shared" si="8"/>
        <v>0</v>
      </c>
      <c r="Y57" s="190">
        <v>1649</v>
      </c>
      <c r="Z57" s="55">
        <v>0</v>
      </c>
      <c r="AA57" s="55">
        <f t="shared" si="4"/>
        <v>1649</v>
      </c>
      <c r="AB57" s="242">
        <f t="shared" ref="AB57:AB75" si="28">(Y57-AA57)/Y57</f>
        <v>0</v>
      </c>
    </row>
    <row r="58" spans="1:28" s="4" customFormat="1" ht="12.75" customHeight="1">
      <c r="A58" s="124" t="s">
        <v>585</v>
      </c>
      <c r="B58" s="25" t="s">
        <v>25</v>
      </c>
      <c r="C58" s="82"/>
      <c r="D58" s="31">
        <v>3.12</v>
      </c>
      <c r="E58" s="26" t="s">
        <v>586</v>
      </c>
      <c r="F58" s="89">
        <v>1429</v>
      </c>
      <c r="G58" s="74">
        <v>1499</v>
      </c>
      <c r="H58" s="67">
        <v>1199</v>
      </c>
      <c r="I58" s="67">
        <v>1013</v>
      </c>
      <c r="J58" s="74">
        <v>34</v>
      </c>
      <c r="K58" s="89">
        <f t="shared" si="10"/>
        <v>979</v>
      </c>
      <c r="L58" s="98">
        <f t="shared" si="27"/>
        <v>0.34689793195463642</v>
      </c>
      <c r="M58" s="189">
        <v>1099</v>
      </c>
      <c r="N58" s="112">
        <v>79</v>
      </c>
      <c r="O58" s="39">
        <f t="shared" si="1"/>
        <v>900</v>
      </c>
      <c r="P58" s="241">
        <f t="shared" si="6"/>
        <v>0.18107370336669701</v>
      </c>
      <c r="Q58" s="189">
        <v>1199</v>
      </c>
      <c r="R58" s="38">
        <v>0</v>
      </c>
      <c r="S58" s="38">
        <f t="shared" si="2"/>
        <v>1199</v>
      </c>
      <c r="T58" s="240">
        <f t="shared" si="7"/>
        <v>0</v>
      </c>
      <c r="U58" s="189">
        <v>1199</v>
      </c>
      <c r="V58" s="39">
        <v>0</v>
      </c>
      <c r="W58" s="39">
        <f t="shared" si="3"/>
        <v>1199</v>
      </c>
      <c r="X58" s="241">
        <f t="shared" si="8"/>
        <v>0</v>
      </c>
      <c r="Y58" s="189">
        <v>1199</v>
      </c>
      <c r="Z58" s="38">
        <v>0</v>
      </c>
      <c r="AA58" s="38">
        <f t="shared" si="4"/>
        <v>1199</v>
      </c>
      <c r="AB58" s="240">
        <f t="shared" si="28"/>
        <v>0</v>
      </c>
    </row>
    <row r="59" spans="1:28" s="4" customFormat="1" ht="12.75" customHeight="1">
      <c r="A59" s="124" t="s">
        <v>159</v>
      </c>
      <c r="B59" s="25" t="s">
        <v>25</v>
      </c>
      <c r="C59" s="82"/>
      <c r="D59" s="31">
        <v>3.12</v>
      </c>
      <c r="E59" s="26" t="s">
        <v>438</v>
      </c>
      <c r="F59" s="89">
        <v>2419</v>
      </c>
      <c r="G59" s="75">
        <v>2299</v>
      </c>
      <c r="H59" s="69">
        <v>1899</v>
      </c>
      <c r="I59" s="67">
        <v>1629</v>
      </c>
      <c r="J59" s="74">
        <v>25</v>
      </c>
      <c r="K59" s="89">
        <f t="shared" si="10"/>
        <v>1604</v>
      </c>
      <c r="L59" s="98">
        <f t="shared" si="27"/>
        <v>0.30230535015224008</v>
      </c>
      <c r="M59" s="189">
        <v>1899</v>
      </c>
      <c r="N59" s="39">
        <v>0</v>
      </c>
      <c r="O59" s="39">
        <f t="shared" si="1"/>
        <v>1604</v>
      </c>
      <c r="P59" s="241">
        <f t="shared" si="6"/>
        <v>0.15534491837809372</v>
      </c>
      <c r="Q59" s="189">
        <v>1899</v>
      </c>
      <c r="R59" s="38">
        <v>0</v>
      </c>
      <c r="S59" s="38">
        <f t="shared" si="2"/>
        <v>1899</v>
      </c>
      <c r="T59" s="240">
        <f t="shared" si="7"/>
        <v>0</v>
      </c>
      <c r="U59" s="189">
        <v>1899</v>
      </c>
      <c r="V59" s="39">
        <v>0</v>
      </c>
      <c r="W59" s="39">
        <f t="shared" si="3"/>
        <v>1899</v>
      </c>
      <c r="X59" s="241">
        <f t="shared" si="8"/>
        <v>0</v>
      </c>
      <c r="Y59" s="189">
        <v>1899</v>
      </c>
      <c r="Z59" s="38">
        <v>0</v>
      </c>
      <c r="AA59" s="38">
        <f t="shared" si="4"/>
        <v>1899</v>
      </c>
      <c r="AB59" s="240">
        <f t="shared" si="28"/>
        <v>0</v>
      </c>
    </row>
    <row r="60" spans="1:28" s="4" customFormat="1" ht="12.75" customHeight="1" thickBot="1">
      <c r="A60" s="124" t="s">
        <v>160</v>
      </c>
      <c r="B60" s="25" t="s">
        <v>25</v>
      </c>
      <c r="C60" s="82"/>
      <c r="D60" s="31">
        <v>3.12</v>
      </c>
      <c r="E60" s="26" t="s">
        <v>439</v>
      </c>
      <c r="F60" s="89">
        <v>2309</v>
      </c>
      <c r="G60" s="74">
        <v>2299</v>
      </c>
      <c r="H60" s="67">
        <v>1899</v>
      </c>
      <c r="I60" s="67">
        <v>1631</v>
      </c>
      <c r="J60" s="74">
        <v>32</v>
      </c>
      <c r="K60" s="89">
        <f t="shared" si="10"/>
        <v>1599</v>
      </c>
      <c r="L60" s="98">
        <f t="shared" si="27"/>
        <v>0.3044802087864289</v>
      </c>
      <c r="M60" s="189">
        <v>1599</v>
      </c>
      <c r="N60" s="112">
        <v>252</v>
      </c>
      <c r="O60" s="39">
        <f t="shared" si="1"/>
        <v>1347</v>
      </c>
      <c r="P60" s="241">
        <f t="shared" si="6"/>
        <v>0.1575984990619137</v>
      </c>
      <c r="Q60" s="114">
        <v>1899</v>
      </c>
      <c r="R60" s="41">
        <v>0</v>
      </c>
      <c r="S60" s="38">
        <f t="shared" si="2"/>
        <v>1899</v>
      </c>
      <c r="T60" s="240">
        <f t="shared" si="7"/>
        <v>0</v>
      </c>
      <c r="U60" s="189">
        <v>1899</v>
      </c>
      <c r="V60" s="39">
        <v>0</v>
      </c>
      <c r="W60" s="39">
        <f t="shared" si="3"/>
        <v>1899</v>
      </c>
      <c r="X60" s="241">
        <f t="shared" si="8"/>
        <v>0</v>
      </c>
      <c r="Y60" s="114">
        <v>1899</v>
      </c>
      <c r="Z60" s="41">
        <v>0</v>
      </c>
      <c r="AA60" s="38">
        <f t="shared" si="4"/>
        <v>1899</v>
      </c>
      <c r="AB60" s="240">
        <f t="shared" si="28"/>
        <v>0</v>
      </c>
    </row>
    <row r="61" spans="1:28" s="4" customFormat="1" ht="12.75" customHeight="1">
      <c r="A61" s="125" t="s">
        <v>193</v>
      </c>
      <c r="B61" s="144" t="s">
        <v>25</v>
      </c>
      <c r="C61" s="149"/>
      <c r="D61" s="145" t="s">
        <v>91</v>
      </c>
      <c r="E61" s="146" t="s">
        <v>441</v>
      </c>
      <c r="F61" s="88">
        <v>487</v>
      </c>
      <c r="G61" s="79">
        <v>443</v>
      </c>
      <c r="H61" s="71">
        <v>349</v>
      </c>
      <c r="I61" s="71">
        <v>327</v>
      </c>
      <c r="J61" s="79">
        <v>0</v>
      </c>
      <c r="K61" s="88">
        <f t="shared" si="10"/>
        <v>327</v>
      </c>
      <c r="L61" s="101">
        <f t="shared" si="27"/>
        <v>0.26185101580135439</v>
      </c>
      <c r="M61" s="190">
        <v>349</v>
      </c>
      <c r="N61" s="81">
        <v>0</v>
      </c>
      <c r="O61" s="81">
        <f t="shared" si="1"/>
        <v>327</v>
      </c>
      <c r="P61" s="251">
        <f t="shared" si="6"/>
        <v>6.3037249283667621E-2</v>
      </c>
      <c r="Q61" s="190">
        <v>349</v>
      </c>
      <c r="R61" s="55">
        <v>0</v>
      </c>
      <c r="S61" s="80">
        <f t="shared" si="2"/>
        <v>349</v>
      </c>
      <c r="T61" s="250">
        <f t="shared" si="7"/>
        <v>0</v>
      </c>
      <c r="U61" s="190">
        <v>349</v>
      </c>
      <c r="V61" s="81">
        <v>0</v>
      </c>
      <c r="W61" s="81">
        <f t="shared" si="3"/>
        <v>349</v>
      </c>
      <c r="X61" s="251">
        <f t="shared" si="8"/>
        <v>0</v>
      </c>
      <c r="Y61" s="190">
        <v>349</v>
      </c>
      <c r="Z61" s="55">
        <v>0</v>
      </c>
      <c r="AA61" s="80">
        <f t="shared" si="4"/>
        <v>349</v>
      </c>
      <c r="AB61" s="250">
        <f t="shared" si="28"/>
        <v>0</v>
      </c>
    </row>
    <row r="62" spans="1:28" s="4" customFormat="1" ht="12.75" customHeight="1" thickBot="1">
      <c r="A62" s="28" t="s">
        <v>182</v>
      </c>
      <c r="B62" s="22" t="s">
        <v>25</v>
      </c>
      <c r="C62" s="85"/>
      <c r="D62" s="33" t="s">
        <v>91</v>
      </c>
      <c r="E62" s="6" t="s">
        <v>440</v>
      </c>
      <c r="F62" s="91">
        <v>487</v>
      </c>
      <c r="G62" s="75">
        <v>443</v>
      </c>
      <c r="H62" s="69">
        <v>349</v>
      </c>
      <c r="I62" s="69">
        <v>327</v>
      </c>
      <c r="J62" s="75">
        <v>0</v>
      </c>
      <c r="K62" s="91">
        <f t="shared" si="10"/>
        <v>327</v>
      </c>
      <c r="L62" s="100">
        <f t="shared" si="27"/>
        <v>0.26185101580135439</v>
      </c>
      <c r="M62" s="189">
        <v>349</v>
      </c>
      <c r="N62" s="39">
        <v>0</v>
      </c>
      <c r="O62" s="39">
        <f t="shared" si="1"/>
        <v>327</v>
      </c>
      <c r="P62" s="241">
        <f t="shared" si="6"/>
        <v>6.3037249283667621E-2</v>
      </c>
      <c r="Q62" s="189">
        <v>349</v>
      </c>
      <c r="R62" s="38">
        <v>0</v>
      </c>
      <c r="S62" s="38">
        <f t="shared" si="2"/>
        <v>349</v>
      </c>
      <c r="T62" s="240">
        <f t="shared" si="7"/>
        <v>0</v>
      </c>
      <c r="U62" s="189">
        <v>349</v>
      </c>
      <c r="V62" s="39">
        <v>0</v>
      </c>
      <c r="W62" s="39">
        <f t="shared" si="3"/>
        <v>349</v>
      </c>
      <c r="X62" s="241">
        <f t="shared" si="8"/>
        <v>0</v>
      </c>
      <c r="Y62" s="189">
        <v>349</v>
      </c>
      <c r="Z62" s="38">
        <v>0</v>
      </c>
      <c r="AA62" s="38">
        <f t="shared" si="4"/>
        <v>349</v>
      </c>
      <c r="AB62" s="240">
        <f t="shared" si="28"/>
        <v>0</v>
      </c>
    </row>
    <row r="63" spans="1:28" s="4" customFormat="1" ht="12.75" customHeight="1">
      <c r="A63" s="125" t="s">
        <v>125</v>
      </c>
      <c r="B63" s="144" t="s">
        <v>27</v>
      </c>
      <c r="C63" s="157"/>
      <c r="D63" s="145">
        <v>0.71</v>
      </c>
      <c r="E63" s="146" t="s">
        <v>442</v>
      </c>
      <c r="F63" s="88">
        <v>1044</v>
      </c>
      <c r="G63" s="75">
        <v>999</v>
      </c>
      <c r="H63" s="69">
        <v>749</v>
      </c>
      <c r="I63" s="71">
        <v>647</v>
      </c>
      <c r="J63" s="79">
        <v>0</v>
      </c>
      <c r="K63" s="79">
        <f t="shared" si="10"/>
        <v>647</v>
      </c>
      <c r="L63" s="101">
        <f t="shared" si="27"/>
        <v>0.35235235235235235</v>
      </c>
      <c r="M63" s="209">
        <v>749</v>
      </c>
      <c r="N63" s="81">
        <v>0</v>
      </c>
      <c r="O63" s="81">
        <f t="shared" si="1"/>
        <v>647</v>
      </c>
      <c r="P63" s="251">
        <f t="shared" si="6"/>
        <v>0.13618157543391188</v>
      </c>
      <c r="Q63" s="209">
        <v>749</v>
      </c>
      <c r="R63" s="80">
        <v>0</v>
      </c>
      <c r="S63" s="80">
        <f t="shared" si="2"/>
        <v>749</v>
      </c>
      <c r="T63" s="250">
        <f t="shared" si="7"/>
        <v>0</v>
      </c>
      <c r="U63" s="209">
        <v>749</v>
      </c>
      <c r="V63" s="81">
        <v>0</v>
      </c>
      <c r="W63" s="81">
        <f t="shared" si="3"/>
        <v>749</v>
      </c>
      <c r="X63" s="251">
        <f t="shared" si="8"/>
        <v>0</v>
      </c>
      <c r="Y63" s="209">
        <v>749</v>
      </c>
      <c r="Z63" s="80">
        <v>0</v>
      </c>
      <c r="AA63" s="80">
        <f t="shared" si="4"/>
        <v>749</v>
      </c>
      <c r="AB63" s="250">
        <f t="shared" si="28"/>
        <v>0</v>
      </c>
    </row>
    <row r="64" spans="1:28" s="4" customFormat="1" ht="12.75" customHeight="1">
      <c r="A64" s="236" t="s">
        <v>341</v>
      </c>
      <c r="B64" s="22" t="s">
        <v>27</v>
      </c>
      <c r="C64" s="5"/>
      <c r="D64" s="33">
        <v>0.71</v>
      </c>
      <c r="E64" s="6" t="s">
        <v>443</v>
      </c>
      <c r="F64" s="91">
        <v>769</v>
      </c>
      <c r="G64" s="75">
        <v>699</v>
      </c>
      <c r="H64" s="69">
        <v>499</v>
      </c>
      <c r="I64" s="69">
        <v>474</v>
      </c>
      <c r="J64" s="75">
        <v>0</v>
      </c>
      <c r="K64" s="75">
        <f t="shared" si="10"/>
        <v>474</v>
      </c>
      <c r="L64" s="100">
        <f t="shared" si="27"/>
        <v>0.32188841201716739</v>
      </c>
      <c r="M64" s="190">
        <v>449</v>
      </c>
      <c r="N64" s="111">
        <v>44</v>
      </c>
      <c r="O64" s="57">
        <f t="shared" si="1"/>
        <v>430</v>
      </c>
      <c r="P64" s="243">
        <f t="shared" si="6"/>
        <v>4.2316258351893093E-2</v>
      </c>
      <c r="Q64" s="190">
        <v>499</v>
      </c>
      <c r="R64" s="55">
        <v>0</v>
      </c>
      <c r="S64" s="55">
        <f t="shared" si="2"/>
        <v>499</v>
      </c>
      <c r="T64" s="242">
        <f t="shared" si="7"/>
        <v>0</v>
      </c>
      <c r="U64" s="190">
        <v>499</v>
      </c>
      <c r="V64" s="57">
        <v>0</v>
      </c>
      <c r="W64" s="57">
        <f t="shared" si="3"/>
        <v>499</v>
      </c>
      <c r="X64" s="243">
        <f t="shared" si="8"/>
        <v>0</v>
      </c>
      <c r="Y64" s="190">
        <v>499</v>
      </c>
      <c r="Z64" s="55">
        <v>0</v>
      </c>
      <c r="AA64" s="55">
        <f t="shared" si="4"/>
        <v>499</v>
      </c>
      <c r="AB64" s="242">
        <f t="shared" si="28"/>
        <v>0</v>
      </c>
    </row>
    <row r="65" spans="1:28" s="4" customFormat="1" ht="12.75" customHeight="1">
      <c r="A65" s="236" t="s">
        <v>342</v>
      </c>
      <c r="B65" s="22" t="s">
        <v>27</v>
      </c>
      <c r="C65" s="5"/>
      <c r="D65" s="33">
        <v>0.71</v>
      </c>
      <c r="E65" s="6" t="s">
        <v>444</v>
      </c>
      <c r="F65" s="91">
        <v>769</v>
      </c>
      <c r="G65" s="75">
        <v>699</v>
      </c>
      <c r="H65" s="69">
        <v>499</v>
      </c>
      <c r="I65" s="69">
        <v>474</v>
      </c>
      <c r="J65" s="75">
        <v>0</v>
      </c>
      <c r="K65" s="75">
        <f t="shared" ref="K65:K138" si="29">IFERROR(I65-J65,I65)</f>
        <v>474</v>
      </c>
      <c r="L65" s="100">
        <f t="shared" si="27"/>
        <v>0.32188841201716739</v>
      </c>
      <c r="M65" s="190">
        <v>499</v>
      </c>
      <c r="N65" s="57">
        <v>0</v>
      </c>
      <c r="O65" s="57">
        <f t="shared" si="1"/>
        <v>474</v>
      </c>
      <c r="P65" s="243">
        <f t="shared" si="6"/>
        <v>5.0100200400801605E-2</v>
      </c>
      <c r="Q65" s="190">
        <v>499</v>
      </c>
      <c r="R65" s="55">
        <v>0</v>
      </c>
      <c r="S65" s="55">
        <f t="shared" si="2"/>
        <v>499</v>
      </c>
      <c r="T65" s="242">
        <f t="shared" si="7"/>
        <v>0</v>
      </c>
      <c r="U65" s="190">
        <v>499</v>
      </c>
      <c r="V65" s="57">
        <v>0</v>
      </c>
      <c r="W65" s="57">
        <f t="shared" si="3"/>
        <v>499</v>
      </c>
      <c r="X65" s="243">
        <f t="shared" si="8"/>
        <v>0</v>
      </c>
      <c r="Y65" s="190">
        <v>499</v>
      </c>
      <c r="Z65" s="55">
        <v>0</v>
      </c>
      <c r="AA65" s="55">
        <f t="shared" si="4"/>
        <v>499</v>
      </c>
      <c r="AB65" s="242">
        <f t="shared" si="28"/>
        <v>0</v>
      </c>
    </row>
    <row r="66" spans="1:28" s="4" customFormat="1" ht="12.75" customHeight="1">
      <c r="A66" s="236" t="s">
        <v>343</v>
      </c>
      <c r="B66" s="22" t="s">
        <v>27</v>
      </c>
      <c r="C66" s="5"/>
      <c r="D66" s="33">
        <v>0.71</v>
      </c>
      <c r="E66" s="6" t="s">
        <v>445</v>
      </c>
      <c r="F66" s="91">
        <v>769</v>
      </c>
      <c r="G66" s="75">
        <v>699</v>
      </c>
      <c r="H66" s="69">
        <v>499</v>
      </c>
      <c r="I66" s="69">
        <v>474</v>
      </c>
      <c r="J66" s="75">
        <v>0</v>
      </c>
      <c r="K66" s="75">
        <f t="shared" si="29"/>
        <v>474</v>
      </c>
      <c r="L66" s="100">
        <f t="shared" si="27"/>
        <v>0.32188841201716739</v>
      </c>
      <c r="M66" s="190">
        <v>449</v>
      </c>
      <c r="N66" s="111">
        <v>44</v>
      </c>
      <c r="O66" s="57">
        <f t="shared" si="1"/>
        <v>430</v>
      </c>
      <c r="P66" s="243">
        <f t="shared" si="6"/>
        <v>4.2316258351893093E-2</v>
      </c>
      <c r="Q66" s="190">
        <v>499</v>
      </c>
      <c r="R66" s="55">
        <v>0</v>
      </c>
      <c r="S66" s="55">
        <f t="shared" si="2"/>
        <v>499</v>
      </c>
      <c r="T66" s="242">
        <f t="shared" si="7"/>
        <v>0</v>
      </c>
      <c r="U66" s="190">
        <v>499</v>
      </c>
      <c r="V66" s="57">
        <v>0</v>
      </c>
      <c r="W66" s="57">
        <f t="shared" si="3"/>
        <v>499</v>
      </c>
      <c r="X66" s="243">
        <f t="shared" si="8"/>
        <v>0</v>
      </c>
      <c r="Y66" s="190">
        <v>499</v>
      </c>
      <c r="Z66" s="55">
        <v>0</v>
      </c>
      <c r="AA66" s="55">
        <f t="shared" si="4"/>
        <v>499</v>
      </c>
      <c r="AB66" s="242">
        <f t="shared" si="28"/>
        <v>0</v>
      </c>
    </row>
    <row r="67" spans="1:28" s="4" customFormat="1" ht="12.75" customHeight="1">
      <c r="A67" s="28" t="s">
        <v>119</v>
      </c>
      <c r="B67" s="22" t="s">
        <v>27</v>
      </c>
      <c r="C67" s="82"/>
      <c r="D67" s="33">
        <v>0.71</v>
      </c>
      <c r="E67" s="6" t="s">
        <v>120</v>
      </c>
      <c r="F67" s="91">
        <v>879</v>
      </c>
      <c r="G67" s="74">
        <v>799</v>
      </c>
      <c r="H67" s="69">
        <v>549</v>
      </c>
      <c r="I67" s="69">
        <v>488</v>
      </c>
      <c r="J67" s="75">
        <v>0</v>
      </c>
      <c r="K67" s="75">
        <f t="shared" si="29"/>
        <v>488</v>
      </c>
      <c r="L67" s="100">
        <f t="shared" si="27"/>
        <v>0.38923654568210264</v>
      </c>
      <c r="M67" s="190">
        <v>549</v>
      </c>
      <c r="N67" s="57">
        <v>0</v>
      </c>
      <c r="O67" s="57">
        <f t="shared" si="1"/>
        <v>488</v>
      </c>
      <c r="P67" s="243">
        <f t="shared" si="6"/>
        <v>0.1111111111111111</v>
      </c>
      <c r="Q67" s="190">
        <v>549</v>
      </c>
      <c r="R67" s="55">
        <v>0</v>
      </c>
      <c r="S67" s="55">
        <f t="shared" si="2"/>
        <v>549</v>
      </c>
      <c r="T67" s="242">
        <f t="shared" si="7"/>
        <v>0</v>
      </c>
      <c r="U67" s="190">
        <v>549</v>
      </c>
      <c r="V67" s="57">
        <v>0</v>
      </c>
      <c r="W67" s="57">
        <f t="shared" si="3"/>
        <v>549</v>
      </c>
      <c r="X67" s="243">
        <f t="shared" si="8"/>
        <v>0</v>
      </c>
      <c r="Y67" s="190">
        <v>549</v>
      </c>
      <c r="Z67" s="55">
        <v>0</v>
      </c>
      <c r="AA67" s="55">
        <f t="shared" si="4"/>
        <v>549</v>
      </c>
      <c r="AB67" s="242">
        <f t="shared" si="28"/>
        <v>0</v>
      </c>
    </row>
    <row r="68" spans="1:28" s="4" customFormat="1" ht="12.75" customHeight="1">
      <c r="A68" s="124" t="s">
        <v>122</v>
      </c>
      <c r="B68" s="25" t="s">
        <v>27</v>
      </c>
      <c r="C68" s="82"/>
      <c r="D68" s="31">
        <v>0.71</v>
      </c>
      <c r="E68" s="26" t="s">
        <v>446</v>
      </c>
      <c r="F68" s="89">
        <v>879</v>
      </c>
      <c r="G68" s="75">
        <v>849</v>
      </c>
      <c r="H68" s="69">
        <v>599</v>
      </c>
      <c r="I68" s="67">
        <v>509</v>
      </c>
      <c r="J68" s="74">
        <v>0</v>
      </c>
      <c r="K68" s="74">
        <f t="shared" si="29"/>
        <v>509</v>
      </c>
      <c r="L68" s="98">
        <f t="shared" si="27"/>
        <v>0.4004711425206125</v>
      </c>
      <c r="M68" s="189">
        <v>599</v>
      </c>
      <c r="N68" s="39">
        <v>0</v>
      </c>
      <c r="O68" s="39">
        <f t="shared" si="1"/>
        <v>509</v>
      </c>
      <c r="P68" s="241">
        <f t="shared" si="6"/>
        <v>0.15025041736227046</v>
      </c>
      <c r="Q68" s="189">
        <v>599</v>
      </c>
      <c r="R68" s="38">
        <v>0</v>
      </c>
      <c r="S68" s="38">
        <f t="shared" si="2"/>
        <v>599</v>
      </c>
      <c r="T68" s="240">
        <f t="shared" si="7"/>
        <v>0</v>
      </c>
      <c r="U68" s="189">
        <v>599</v>
      </c>
      <c r="V68" s="39">
        <v>0</v>
      </c>
      <c r="W68" s="39">
        <f t="shared" si="3"/>
        <v>599</v>
      </c>
      <c r="X68" s="241">
        <f t="shared" si="8"/>
        <v>0</v>
      </c>
      <c r="Y68" s="189">
        <v>599</v>
      </c>
      <c r="Z68" s="38">
        <v>0</v>
      </c>
      <c r="AA68" s="38">
        <f t="shared" si="4"/>
        <v>599</v>
      </c>
      <c r="AB68" s="240">
        <f t="shared" si="28"/>
        <v>0</v>
      </c>
    </row>
    <row r="69" spans="1:28" s="4" customFormat="1" ht="12.75" customHeight="1">
      <c r="A69" s="124" t="s">
        <v>123</v>
      </c>
      <c r="B69" s="25" t="s">
        <v>27</v>
      </c>
      <c r="C69" s="82"/>
      <c r="D69" s="31">
        <v>0.71</v>
      </c>
      <c r="E69" s="26" t="s">
        <v>447</v>
      </c>
      <c r="F69" s="89">
        <v>1044</v>
      </c>
      <c r="G69" s="74">
        <v>999</v>
      </c>
      <c r="H69" s="67">
        <v>699</v>
      </c>
      <c r="I69" s="67">
        <v>557</v>
      </c>
      <c r="J69" s="74">
        <v>0</v>
      </c>
      <c r="K69" s="74">
        <f t="shared" si="29"/>
        <v>557</v>
      </c>
      <c r="L69" s="98">
        <f t="shared" si="27"/>
        <v>0.44244244244244246</v>
      </c>
      <c r="M69" s="189">
        <v>649</v>
      </c>
      <c r="N69" s="112">
        <v>36</v>
      </c>
      <c r="O69" s="39">
        <f t="shared" si="1"/>
        <v>521</v>
      </c>
      <c r="P69" s="241">
        <f t="shared" si="6"/>
        <v>0.19722650231124808</v>
      </c>
      <c r="Q69" s="189">
        <v>699</v>
      </c>
      <c r="R69" s="38">
        <v>0</v>
      </c>
      <c r="S69" s="38">
        <f t="shared" si="2"/>
        <v>699</v>
      </c>
      <c r="T69" s="240">
        <f t="shared" si="7"/>
        <v>0</v>
      </c>
      <c r="U69" s="189">
        <v>699</v>
      </c>
      <c r="V69" s="39">
        <v>0</v>
      </c>
      <c r="W69" s="39">
        <f t="shared" si="3"/>
        <v>699</v>
      </c>
      <c r="X69" s="241">
        <f t="shared" si="8"/>
        <v>0</v>
      </c>
      <c r="Y69" s="189">
        <v>699</v>
      </c>
      <c r="Z69" s="38">
        <v>0</v>
      </c>
      <c r="AA69" s="38">
        <f t="shared" si="4"/>
        <v>699</v>
      </c>
      <c r="AB69" s="240">
        <f t="shared" si="28"/>
        <v>0</v>
      </c>
    </row>
    <row r="70" spans="1:28" s="4" customFormat="1" ht="12.75" customHeight="1">
      <c r="A70" s="124" t="s">
        <v>124</v>
      </c>
      <c r="B70" s="25" t="s">
        <v>27</v>
      </c>
      <c r="C70" s="82"/>
      <c r="D70" s="31">
        <v>0.71</v>
      </c>
      <c r="E70" s="26" t="s">
        <v>448</v>
      </c>
      <c r="F70" s="89">
        <v>989</v>
      </c>
      <c r="G70" s="74">
        <v>949</v>
      </c>
      <c r="H70" s="67">
        <v>649</v>
      </c>
      <c r="I70" s="67">
        <v>517</v>
      </c>
      <c r="J70" s="74">
        <v>0</v>
      </c>
      <c r="K70" s="74">
        <f t="shared" si="29"/>
        <v>517</v>
      </c>
      <c r="L70" s="98">
        <f t="shared" si="27"/>
        <v>0.45521601685985247</v>
      </c>
      <c r="M70" s="189">
        <v>599</v>
      </c>
      <c r="N70" s="112">
        <v>36</v>
      </c>
      <c r="O70" s="39">
        <f t="shared" si="1"/>
        <v>481</v>
      </c>
      <c r="P70" s="241">
        <f t="shared" si="6"/>
        <v>0.19699499165275458</v>
      </c>
      <c r="Q70" s="189">
        <v>649</v>
      </c>
      <c r="R70" s="38">
        <v>0</v>
      </c>
      <c r="S70" s="38">
        <f t="shared" si="2"/>
        <v>649</v>
      </c>
      <c r="T70" s="240">
        <f t="shared" si="7"/>
        <v>0</v>
      </c>
      <c r="U70" s="189">
        <v>649</v>
      </c>
      <c r="V70" s="39">
        <v>0</v>
      </c>
      <c r="W70" s="39">
        <f t="shared" si="3"/>
        <v>649</v>
      </c>
      <c r="X70" s="241">
        <f t="shared" si="8"/>
        <v>0</v>
      </c>
      <c r="Y70" s="189">
        <v>649</v>
      </c>
      <c r="Z70" s="38">
        <v>0</v>
      </c>
      <c r="AA70" s="38">
        <f t="shared" si="4"/>
        <v>649</v>
      </c>
      <c r="AB70" s="240">
        <f t="shared" si="28"/>
        <v>0</v>
      </c>
    </row>
    <row r="71" spans="1:28" s="4" customFormat="1" ht="12.75" customHeight="1" thickBot="1">
      <c r="A71" s="27" t="s">
        <v>121</v>
      </c>
      <c r="B71" s="24" t="s">
        <v>27</v>
      </c>
      <c r="C71" s="83"/>
      <c r="D71" s="32">
        <v>0.71</v>
      </c>
      <c r="E71" s="2" t="s">
        <v>446</v>
      </c>
      <c r="F71" s="90">
        <v>879</v>
      </c>
      <c r="G71" s="40">
        <v>849</v>
      </c>
      <c r="H71" s="68">
        <v>599</v>
      </c>
      <c r="I71" s="68">
        <v>509</v>
      </c>
      <c r="J71" s="40">
        <v>0</v>
      </c>
      <c r="K71" s="40">
        <f t="shared" si="29"/>
        <v>509</v>
      </c>
      <c r="L71" s="99">
        <f t="shared" si="27"/>
        <v>0.4004711425206125</v>
      </c>
      <c r="M71" s="192">
        <v>599</v>
      </c>
      <c r="N71" s="42">
        <v>0</v>
      </c>
      <c r="O71" s="42">
        <f t="shared" si="1"/>
        <v>509</v>
      </c>
      <c r="P71" s="245">
        <f t="shared" si="6"/>
        <v>0.15025041736227046</v>
      </c>
      <c r="Q71" s="192">
        <v>599</v>
      </c>
      <c r="R71" s="41">
        <v>0</v>
      </c>
      <c r="S71" s="41">
        <f t="shared" si="2"/>
        <v>599</v>
      </c>
      <c r="T71" s="244">
        <f t="shared" si="7"/>
        <v>0</v>
      </c>
      <c r="U71" s="192">
        <v>599</v>
      </c>
      <c r="V71" s="42">
        <v>0</v>
      </c>
      <c r="W71" s="42">
        <f t="shared" si="3"/>
        <v>599</v>
      </c>
      <c r="X71" s="245">
        <f t="shared" si="8"/>
        <v>0</v>
      </c>
      <c r="Y71" s="192">
        <v>599</v>
      </c>
      <c r="Z71" s="41">
        <v>0</v>
      </c>
      <c r="AA71" s="41">
        <f t="shared" si="4"/>
        <v>599</v>
      </c>
      <c r="AB71" s="244">
        <f t="shared" si="28"/>
        <v>0</v>
      </c>
    </row>
    <row r="72" spans="1:28" s="4" customFormat="1" ht="12.75" customHeight="1">
      <c r="A72" s="126" t="s">
        <v>165</v>
      </c>
      <c r="B72" s="150" t="s">
        <v>27</v>
      </c>
      <c r="C72" s="151"/>
      <c r="D72" s="152">
        <v>0.71</v>
      </c>
      <c r="E72" s="153" t="s">
        <v>450</v>
      </c>
      <c r="F72" s="128">
        <v>1154</v>
      </c>
      <c r="G72" s="74">
        <v>1099</v>
      </c>
      <c r="H72" s="127">
        <v>849</v>
      </c>
      <c r="I72" s="127">
        <v>681</v>
      </c>
      <c r="J72" s="131">
        <v>2</v>
      </c>
      <c r="K72" s="128">
        <f t="shared" si="29"/>
        <v>679</v>
      </c>
      <c r="L72" s="102">
        <f t="shared" si="27"/>
        <v>0.38216560509554143</v>
      </c>
      <c r="M72" s="210">
        <v>799</v>
      </c>
      <c r="N72" s="290">
        <v>36</v>
      </c>
      <c r="O72" s="130">
        <f t="shared" ref="O72:O135" si="30">K72-N72</f>
        <v>643</v>
      </c>
      <c r="P72" s="253">
        <f t="shared" si="6"/>
        <v>0.19524405506883605</v>
      </c>
      <c r="Q72" s="210">
        <v>849</v>
      </c>
      <c r="R72" s="129">
        <v>0</v>
      </c>
      <c r="S72" s="129">
        <f t="shared" ref="S72:S135" si="31">H72-R72</f>
        <v>849</v>
      </c>
      <c r="T72" s="252">
        <f t="shared" si="7"/>
        <v>0</v>
      </c>
      <c r="U72" s="210">
        <v>849</v>
      </c>
      <c r="V72" s="130">
        <v>0</v>
      </c>
      <c r="W72" s="130">
        <f t="shared" ref="W72:W135" si="32">H72-V72</f>
        <v>849</v>
      </c>
      <c r="X72" s="253">
        <f t="shared" si="8"/>
        <v>0</v>
      </c>
      <c r="Y72" s="210">
        <v>849</v>
      </c>
      <c r="Z72" s="129">
        <v>0</v>
      </c>
      <c r="AA72" s="129">
        <f t="shared" ref="AA72:AA135" si="33">H72-Z72</f>
        <v>849</v>
      </c>
      <c r="AB72" s="252">
        <f t="shared" si="28"/>
        <v>0</v>
      </c>
    </row>
    <row r="73" spans="1:28" s="4" customFormat="1" ht="12.75" customHeight="1" thickBot="1">
      <c r="A73" s="27" t="s">
        <v>166</v>
      </c>
      <c r="B73" s="24" t="s">
        <v>27</v>
      </c>
      <c r="C73" s="83"/>
      <c r="D73" s="32">
        <v>0.71</v>
      </c>
      <c r="E73" s="2" t="s">
        <v>451</v>
      </c>
      <c r="F73" s="90">
        <v>1099</v>
      </c>
      <c r="G73" s="40">
        <v>1049</v>
      </c>
      <c r="H73" s="68">
        <v>799</v>
      </c>
      <c r="I73" s="68">
        <v>641</v>
      </c>
      <c r="J73" s="40">
        <v>2</v>
      </c>
      <c r="K73" s="90">
        <f t="shared" si="29"/>
        <v>639</v>
      </c>
      <c r="L73" s="99">
        <f t="shared" si="27"/>
        <v>0.39084842707340323</v>
      </c>
      <c r="M73" s="192">
        <v>699</v>
      </c>
      <c r="N73" s="110">
        <v>77</v>
      </c>
      <c r="O73" s="42">
        <f t="shared" si="30"/>
        <v>562</v>
      </c>
      <c r="P73" s="245">
        <f t="shared" ref="P73:P136" si="34">(M73-O73)/M73</f>
        <v>0.19599427753934193</v>
      </c>
      <c r="Q73" s="192">
        <v>799</v>
      </c>
      <c r="R73" s="41">
        <v>0</v>
      </c>
      <c r="S73" s="41">
        <f t="shared" si="31"/>
        <v>799</v>
      </c>
      <c r="T73" s="244">
        <f t="shared" ref="T73:T95" si="35">(Q73-S73)/Q73</f>
        <v>0</v>
      </c>
      <c r="U73" s="192">
        <v>799</v>
      </c>
      <c r="V73" s="42">
        <v>0</v>
      </c>
      <c r="W73" s="42">
        <f t="shared" si="32"/>
        <v>799</v>
      </c>
      <c r="X73" s="245">
        <f t="shared" ref="X73:X136" si="36">(U73-W73)/U73</f>
        <v>0</v>
      </c>
      <c r="Y73" s="192">
        <v>799</v>
      </c>
      <c r="Z73" s="41">
        <v>0</v>
      </c>
      <c r="AA73" s="41">
        <f t="shared" si="33"/>
        <v>799</v>
      </c>
      <c r="AB73" s="244">
        <f t="shared" si="28"/>
        <v>0</v>
      </c>
    </row>
    <row r="74" spans="1:28" s="4" customFormat="1" ht="12.75" customHeight="1" thickBot="1">
      <c r="A74" s="137" t="s">
        <v>359</v>
      </c>
      <c r="B74" s="200" t="s">
        <v>27</v>
      </c>
      <c r="C74" s="221" t="s">
        <v>344</v>
      </c>
      <c r="D74" s="202">
        <v>0.71</v>
      </c>
      <c r="E74" s="203" t="s">
        <v>449</v>
      </c>
      <c r="F74" s="92">
        <v>1209</v>
      </c>
      <c r="G74" s="220">
        <v>1099</v>
      </c>
      <c r="H74" s="222">
        <v>799</v>
      </c>
      <c r="I74" s="222">
        <v>664</v>
      </c>
      <c r="J74" s="220">
        <v>0</v>
      </c>
      <c r="K74" s="92">
        <f t="shared" si="29"/>
        <v>664</v>
      </c>
      <c r="L74" s="103">
        <f t="shared" si="27"/>
        <v>0.39581437670609643</v>
      </c>
      <c r="M74" s="212">
        <v>799</v>
      </c>
      <c r="N74" s="66">
        <v>0</v>
      </c>
      <c r="O74" s="66">
        <f t="shared" si="30"/>
        <v>664</v>
      </c>
      <c r="P74" s="247">
        <f t="shared" si="34"/>
        <v>0.16896120150187735</v>
      </c>
      <c r="Q74" s="212">
        <v>799</v>
      </c>
      <c r="R74" s="65">
        <v>0</v>
      </c>
      <c r="S74" s="65">
        <f t="shared" si="31"/>
        <v>799</v>
      </c>
      <c r="T74" s="246">
        <f t="shared" si="35"/>
        <v>0</v>
      </c>
      <c r="U74" s="212">
        <v>799</v>
      </c>
      <c r="V74" s="66">
        <v>0</v>
      </c>
      <c r="W74" s="66">
        <f t="shared" si="32"/>
        <v>799</v>
      </c>
      <c r="X74" s="247">
        <f t="shared" si="36"/>
        <v>0</v>
      </c>
      <c r="Y74" s="212">
        <v>799</v>
      </c>
      <c r="Z74" s="65">
        <v>0</v>
      </c>
      <c r="AA74" s="65">
        <f t="shared" si="33"/>
        <v>799</v>
      </c>
      <c r="AB74" s="246">
        <f t="shared" si="28"/>
        <v>0</v>
      </c>
    </row>
    <row r="75" spans="1:28" s="4" customFormat="1" ht="12.75" customHeight="1">
      <c r="A75" s="28" t="s">
        <v>452</v>
      </c>
      <c r="B75" s="22" t="s">
        <v>27</v>
      </c>
      <c r="C75" s="85" t="s">
        <v>5</v>
      </c>
      <c r="D75" s="33">
        <v>0.71</v>
      </c>
      <c r="E75" s="6" t="s">
        <v>454</v>
      </c>
      <c r="F75" s="91">
        <v>1209</v>
      </c>
      <c r="G75" s="75">
        <v>1149</v>
      </c>
      <c r="H75" s="69">
        <v>899</v>
      </c>
      <c r="I75" s="69">
        <v>755</v>
      </c>
      <c r="J75" s="75">
        <v>16</v>
      </c>
      <c r="K75" s="91">
        <f t="shared" ref="K75:K79" si="37">IFERROR(I75-J75,I75)</f>
        <v>739</v>
      </c>
      <c r="L75" s="100">
        <f t="shared" si="27"/>
        <v>0.3568320278503046</v>
      </c>
      <c r="M75" s="190">
        <v>799</v>
      </c>
      <c r="N75" s="111">
        <v>78</v>
      </c>
      <c r="O75" s="57">
        <f t="shared" si="30"/>
        <v>661</v>
      </c>
      <c r="P75" s="243">
        <f t="shared" si="34"/>
        <v>0.17271589486858574</v>
      </c>
      <c r="Q75" s="190">
        <v>899</v>
      </c>
      <c r="R75" s="55">
        <v>0</v>
      </c>
      <c r="S75" s="55">
        <f t="shared" si="31"/>
        <v>899</v>
      </c>
      <c r="T75" s="242">
        <f t="shared" si="35"/>
        <v>0</v>
      </c>
      <c r="U75" s="190">
        <v>899</v>
      </c>
      <c r="V75" s="57">
        <v>0</v>
      </c>
      <c r="W75" s="57">
        <f t="shared" si="32"/>
        <v>899</v>
      </c>
      <c r="X75" s="243">
        <f t="shared" si="36"/>
        <v>0</v>
      </c>
      <c r="Y75" s="190">
        <v>899</v>
      </c>
      <c r="Z75" s="55">
        <v>0</v>
      </c>
      <c r="AA75" s="55">
        <f t="shared" si="33"/>
        <v>899</v>
      </c>
      <c r="AB75" s="242">
        <f t="shared" si="28"/>
        <v>0</v>
      </c>
    </row>
    <row r="76" spans="1:28" s="4" customFormat="1" ht="12.75" customHeight="1">
      <c r="A76" s="28" t="s">
        <v>453</v>
      </c>
      <c r="B76" s="22" t="s">
        <v>27</v>
      </c>
      <c r="C76" s="85" t="s">
        <v>5</v>
      </c>
      <c r="D76" s="33">
        <v>0.71</v>
      </c>
      <c r="E76" s="6" t="s">
        <v>455</v>
      </c>
      <c r="F76" s="91">
        <v>1154</v>
      </c>
      <c r="G76" s="75">
        <v>1099</v>
      </c>
      <c r="H76" s="69">
        <v>849</v>
      </c>
      <c r="I76" s="69">
        <v>732</v>
      </c>
      <c r="J76" s="75">
        <v>13</v>
      </c>
      <c r="K76" s="91">
        <f t="shared" si="37"/>
        <v>719</v>
      </c>
      <c r="L76" s="100">
        <f t="shared" si="27"/>
        <v>0.34576888080072793</v>
      </c>
      <c r="M76" s="190">
        <v>749</v>
      </c>
      <c r="N76" s="111">
        <v>81</v>
      </c>
      <c r="O76" s="57">
        <f t="shared" si="30"/>
        <v>638</v>
      </c>
      <c r="P76" s="243">
        <f t="shared" si="34"/>
        <v>0.14819759679572764</v>
      </c>
      <c r="Q76" s="190">
        <v>849</v>
      </c>
      <c r="R76" s="55">
        <v>0</v>
      </c>
      <c r="S76" s="55">
        <f t="shared" si="31"/>
        <v>849</v>
      </c>
      <c r="T76" s="242">
        <f>(Q76-S76)/Q76</f>
        <v>0</v>
      </c>
      <c r="U76" s="190">
        <v>849</v>
      </c>
      <c r="V76" s="57">
        <v>0</v>
      </c>
      <c r="W76" s="57">
        <f t="shared" si="32"/>
        <v>849</v>
      </c>
      <c r="X76" s="243">
        <f t="shared" si="36"/>
        <v>0</v>
      </c>
      <c r="Y76" s="190">
        <v>849</v>
      </c>
      <c r="Z76" s="55">
        <v>0</v>
      </c>
      <c r="AA76" s="55">
        <f t="shared" si="33"/>
        <v>849</v>
      </c>
      <c r="AB76" s="242">
        <f>(Y76-AA76)/Y76</f>
        <v>0</v>
      </c>
    </row>
    <row r="77" spans="1:28" s="4" customFormat="1" ht="12.75" customHeight="1">
      <c r="A77" s="28" t="s">
        <v>462</v>
      </c>
      <c r="B77" s="22" t="s">
        <v>27</v>
      </c>
      <c r="C77" s="85" t="s">
        <v>5</v>
      </c>
      <c r="D77" s="33">
        <v>0.71</v>
      </c>
      <c r="E77" s="6" t="s">
        <v>464</v>
      </c>
      <c r="F77" s="91">
        <v>1209</v>
      </c>
      <c r="G77" s="75">
        <v>1149</v>
      </c>
      <c r="H77" s="69">
        <v>899</v>
      </c>
      <c r="I77" s="69">
        <v>755</v>
      </c>
      <c r="J77" s="75">
        <v>16</v>
      </c>
      <c r="K77" s="91">
        <f t="shared" si="37"/>
        <v>739</v>
      </c>
      <c r="L77" s="100">
        <f t="shared" si="27"/>
        <v>0.3568320278503046</v>
      </c>
      <c r="M77" s="190">
        <v>799</v>
      </c>
      <c r="N77" s="111">
        <v>78</v>
      </c>
      <c r="O77" s="57">
        <f t="shared" si="30"/>
        <v>661</v>
      </c>
      <c r="P77" s="243">
        <f t="shared" si="34"/>
        <v>0.17271589486858574</v>
      </c>
      <c r="Q77" s="190">
        <v>899</v>
      </c>
      <c r="R77" s="55">
        <v>0</v>
      </c>
      <c r="S77" s="55">
        <f t="shared" si="31"/>
        <v>899</v>
      </c>
      <c r="T77" s="242">
        <f t="shared" ref="T77:T140" si="38">(Q77-S77)/Q77</f>
        <v>0</v>
      </c>
      <c r="U77" s="190">
        <v>899</v>
      </c>
      <c r="V77" s="57">
        <v>0</v>
      </c>
      <c r="W77" s="57">
        <f t="shared" si="32"/>
        <v>899</v>
      </c>
      <c r="X77" s="243">
        <f t="shared" si="36"/>
        <v>0</v>
      </c>
      <c r="Y77" s="190">
        <v>899</v>
      </c>
      <c r="Z77" s="55">
        <v>0</v>
      </c>
      <c r="AA77" s="55">
        <f t="shared" si="33"/>
        <v>899</v>
      </c>
      <c r="AB77" s="242">
        <f t="shared" ref="AB77:AB140" si="39">(Y77-AA77)/Y77</f>
        <v>0</v>
      </c>
    </row>
    <row r="78" spans="1:28" s="4" customFormat="1" ht="12.75" customHeight="1">
      <c r="A78" s="28" t="s">
        <v>463</v>
      </c>
      <c r="B78" s="22" t="s">
        <v>27</v>
      </c>
      <c r="C78" s="85" t="s">
        <v>5</v>
      </c>
      <c r="D78" s="33">
        <v>0.71</v>
      </c>
      <c r="E78" s="6" t="s">
        <v>465</v>
      </c>
      <c r="F78" s="91">
        <v>1154</v>
      </c>
      <c r="G78" s="75">
        <v>1099</v>
      </c>
      <c r="H78" s="69">
        <v>849</v>
      </c>
      <c r="I78" s="69">
        <v>712</v>
      </c>
      <c r="J78" s="75">
        <v>13</v>
      </c>
      <c r="K78" s="91">
        <f t="shared" si="37"/>
        <v>699</v>
      </c>
      <c r="L78" s="100">
        <f t="shared" si="27"/>
        <v>0.36396724294813465</v>
      </c>
      <c r="M78" s="190">
        <v>749</v>
      </c>
      <c r="N78" s="111">
        <v>81</v>
      </c>
      <c r="O78" s="57">
        <f t="shared" si="30"/>
        <v>618</v>
      </c>
      <c r="P78" s="243">
        <f t="shared" si="34"/>
        <v>0.17489986648865152</v>
      </c>
      <c r="Q78" s="190">
        <v>849</v>
      </c>
      <c r="R78" s="55">
        <v>0</v>
      </c>
      <c r="S78" s="55">
        <f t="shared" si="31"/>
        <v>849</v>
      </c>
      <c r="T78" s="242">
        <f t="shared" si="38"/>
        <v>0</v>
      </c>
      <c r="U78" s="190">
        <v>849</v>
      </c>
      <c r="V78" s="57">
        <v>0</v>
      </c>
      <c r="W78" s="57">
        <f t="shared" si="32"/>
        <v>849</v>
      </c>
      <c r="X78" s="243">
        <f t="shared" si="36"/>
        <v>0</v>
      </c>
      <c r="Y78" s="190">
        <v>849</v>
      </c>
      <c r="Z78" s="55">
        <v>0</v>
      </c>
      <c r="AA78" s="55">
        <f t="shared" si="33"/>
        <v>849</v>
      </c>
      <c r="AB78" s="242">
        <f t="shared" si="39"/>
        <v>0</v>
      </c>
    </row>
    <row r="79" spans="1:28" s="4" customFormat="1" ht="12.75" customHeight="1">
      <c r="A79" s="28" t="s">
        <v>587</v>
      </c>
      <c r="B79" s="22" t="s">
        <v>27</v>
      </c>
      <c r="C79" s="85" t="s">
        <v>5</v>
      </c>
      <c r="D79" s="33">
        <v>0.71</v>
      </c>
      <c r="E79" s="6" t="s">
        <v>588</v>
      </c>
      <c r="F79" s="91">
        <v>1154</v>
      </c>
      <c r="G79" s="75">
        <v>1099</v>
      </c>
      <c r="H79" s="69">
        <v>849</v>
      </c>
      <c r="I79" s="69">
        <v>712</v>
      </c>
      <c r="J79" s="75">
        <v>0</v>
      </c>
      <c r="K79" s="91">
        <f t="shared" si="37"/>
        <v>712</v>
      </c>
      <c r="L79" s="100">
        <f t="shared" si="27"/>
        <v>0.35213830755232028</v>
      </c>
      <c r="M79" s="190">
        <v>799</v>
      </c>
      <c r="N79" s="111">
        <v>38</v>
      </c>
      <c r="O79" s="57">
        <f t="shared" si="30"/>
        <v>674</v>
      </c>
      <c r="P79" s="243">
        <f t="shared" si="34"/>
        <v>0.15644555694618273</v>
      </c>
      <c r="Q79" s="190">
        <v>849</v>
      </c>
      <c r="R79" s="55">
        <v>0</v>
      </c>
      <c r="S79" s="55">
        <f t="shared" si="31"/>
        <v>849</v>
      </c>
      <c r="T79" s="242">
        <f t="shared" si="38"/>
        <v>0</v>
      </c>
      <c r="U79" s="190">
        <v>849</v>
      </c>
      <c r="V79" s="57">
        <v>0</v>
      </c>
      <c r="W79" s="57">
        <f t="shared" si="32"/>
        <v>849</v>
      </c>
      <c r="X79" s="243">
        <f t="shared" si="36"/>
        <v>0</v>
      </c>
      <c r="Y79" s="190">
        <v>849</v>
      </c>
      <c r="Z79" s="55">
        <v>0</v>
      </c>
      <c r="AA79" s="55">
        <f t="shared" si="33"/>
        <v>849</v>
      </c>
      <c r="AB79" s="242">
        <f t="shared" si="39"/>
        <v>0</v>
      </c>
    </row>
    <row r="80" spans="1:28" s="4" customFormat="1" ht="12.75" customHeight="1">
      <c r="A80" s="28" t="s">
        <v>197</v>
      </c>
      <c r="B80" s="22" t="s">
        <v>27</v>
      </c>
      <c r="C80" s="85"/>
      <c r="D80" s="33">
        <v>0.71</v>
      </c>
      <c r="E80" s="6" t="s">
        <v>456</v>
      </c>
      <c r="F80" s="91">
        <v>1264</v>
      </c>
      <c r="G80" s="75">
        <v>1199</v>
      </c>
      <c r="H80" s="69">
        <v>949</v>
      </c>
      <c r="I80" s="69">
        <v>744</v>
      </c>
      <c r="J80" s="75">
        <v>0</v>
      </c>
      <c r="K80" s="91">
        <f t="shared" si="29"/>
        <v>744</v>
      </c>
      <c r="L80" s="100">
        <f t="shared" si="27"/>
        <v>0.37948290241868221</v>
      </c>
      <c r="M80" s="190">
        <v>949</v>
      </c>
      <c r="N80" s="57">
        <v>0</v>
      </c>
      <c r="O80" s="57">
        <f t="shared" si="30"/>
        <v>744</v>
      </c>
      <c r="P80" s="243">
        <f t="shared" si="34"/>
        <v>0.21601685985247629</v>
      </c>
      <c r="Q80" s="190">
        <v>949</v>
      </c>
      <c r="R80" s="55">
        <v>0</v>
      </c>
      <c r="S80" s="55">
        <f t="shared" si="31"/>
        <v>949</v>
      </c>
      <c r="T80" s="242">
        <f t="shared" si="38"/>
        <v>0</v>
      </c>
      <c r="U80" s="190">
        <v>949</v>
      </c>
      <c r="V80" s="57">
        <v>0</v>
      </c>
      <c r="W80" s="57">
        <f t="shared" si="32"/>
        <v>949</v>
      </c>
      <c r="X80" s="243">
        <f t="shared" si="36"/>
        <v>0</v>
      </c>
      <c r="Y80" s="190">
        <v>949</v>
      </c>
      <c r="Z80" s="55">
        <v>0</v>
      </c>
      <c r="AA80" s="55">
        <f t="shared" si="33"/>
        <v>949</v>
      </c>
      <c r="AB80" s="242">
        <f t="shared" si="39"/>
        <v>0</v>
      </c>
    </row>
    <row r="81" spans="1:28" s="4" customFormat="1" ht="12.75" customHeight="1">
      <c r="A81" s="124" t="s">
        <v>198</v>
      </c>
      <c r="B81" s="25" t="s">
        <v>27</v>
      </c>
      <c r="C81" s="82"/>
      <c r="D81" s="31">
        <v>0.71</v>
      </c>
      <c r="E81" s="26" t="s">
        <v>457</v>
      </c>
      <c r="F81" s="89">
        <v>1209</v>
      </c>
      <c r="G81" s="75">
        <v>1149</v>
      </c>
      <c r="H81" s="69">
        <v>899</v>
      </c>
      <c r="I81" s="67">
        <v>713</v>
      </c>
      <c r="J81" s="74">
        <v>0</v>
      </c>
      <c r="K81" s="89">
        <f t="shared" si="29"/>
        <v>713</v>
      </c>
      <c r="L81" s="98">
        <f t="shared" si="27"/>
        <v>0.37946040034812883</v>
      </c>
      <c r="M81" s="189">
        <v>899</v>
      </c>
      <c r="N81" s="39">
        <v>0</v>
      </c>
      <c r="O81" s="39">
        <f t="shared" si="30"/>
        <v>713</v>
      </c>
      <c r="P81" s="241">
        <f t="shared" si="34"/>
        <v>0.20689655172413793</v>
      </c>
      <c r="Q81" s="189">
        <v>899</v>
      </c>
      <c r="R81" s="38">
        <v>0</v>
      </c>
      <c r="S81" s="38">
        <f t="shared" si="31"/>
        <v>899</v>
      </c>
      <c r="T81" s="240">
        <f t="shared" si="38"/>
        <v>0</v>
      </c>
      <c r="U81" s="189">
        <v>899</v>
      </c>
      <c r="V81" s="39">
        <v>0</v>
      </c>
      <c r="W81" s="39">
        <f t="shared" si="32"/>
        <v>899</v>
      </c>
      <c r="X81" s="241">
        <f t="shared" si="36"/>
        <v>0</v>
      </c>
      <c r="Y81" s="189">
        <v>899</v>
      </c>
      <c r="Z81" s="38">
        <v>0</v>
      </c>
      <c r="AA81" s="38">
        <f t="shared" si="33"/>
        <v>899</v>
      </c>
      <c r="AB81" s="240">
        <f t="shared" si="39"/>
        <v>0</v>
      </c>
    </row>
    <row r="82" spans="1:28" s="4" customFormat="1" ht="12.75" customHeight="1">
      <c r="A82" s="126" t="s">
        <v>199</v>
      </c>
      <c r="B82" s="25" t="s">
        <v>27</v>
      </c>
      <c r="C82" s="82"/>
      <c r="D82" s="31">
        <v>0.71</v>
      </c>
      <c r="E82" s="26" t="s">
        <v>458</v>
      </c>
      <c r="F82" s="128">
        <v>1484</v>
      </c>
      <c r="G82" s="74">
        <v>1399</v>
      </c>
      <c r="H82" s="127">
        <v>1049</v>
      </c>
      <c r="I82" s="127">
        <v>850</v>
      </c>
      <c r="J82" s="127">
        <v>0</v>
      </c>
      <c r="K82" s="128">
        <f t="shared" si="29"/>
        <v>850</v>
      </c>
      <c r="L82" s="102">
        <f t="shared" si="27"/>
        <v>0.39242315939957112</v>
      </c>
      <c r="M82" s="210">
        <v>1049</v>
      </c>
      <c r="N82" s="130">
        <v>0</v>
      </c>
      <c r="O82" s="130">
        <f t="shared" si="30"/>
        <v>850</v>
      </c>
      <c r="P82" s="253">
        <f t="shared" si="34"/>
        <v>0.18970448045757865</v>
      </c>
      <c r="Q82" s="210">
        <v>1049</v>
      </c>
      <c r="R82" s="129">
        <v>0</v>
      </c>
      <c r="S82" s="129">
        <f t="shared" si="31"/>
        <v>1049</v>
      </c>
      <c r="T82" s="252">
        <f t="shared" si="38"/>
        <v>0</v>
      </c>
      <c r="U82" s="210">
        <v>1049</v>
      </c>
      <c r="V82" s="130">
        <v>0</v>
      </c>
      <c r="W82" s="130">
        <f t="shared" si="32"/>
        <v>1049</v>
      </c>
      <c r="X82" s="253">
        <f t="shared" si="36"/>
        <v>0</v>
      </c>
      <c r="Y82" s="210">
        <v>1049</v>
      </c>
      <c r="Z82" s="129">
        <v>0</v>
      </c>
      <c r="AA82" s="129">
        <f t="shared" si="33"/>
        <v>1049</v>
      </c>
      <c r="AB82" s="252">
        <f t="shared" si="39"/>
        <v>0</v>
      </c>
    </row>
    <row r="83" spans="1:28" s="4" customFormat="1" ht="12.75" customHeight="1">
      <c r="A83" s="224" t="s">
        <v>200</v>
      </c>
      <c r="B83" s="25" t="s">
        <v>27</v>
      </c>
      <c r="C83" s="82"/>
      <c r="D83" s="31">
        <v>0.71</v>
      </c>
      <c r="E83" s="153" t="s">
        <v>459</v>
      </c>
      <c r="F83" s="119">
        <v>1429</v>
      </c>
      <c r="G83" s="74">
        <v>1349</v>
      </c>
      <c r="H83" s="187">
        <v>999</v>
      </c>
      <c r="I83" s="121">
        <v>756</v>
      </c>
      <c r="J83" s="121">
        <v>0</v>
      </c>
      <c r="K83" s="119">
        <f t="shared" si="29"/>
        <v>756</v>
      </c>
      <c r="L83" s="120">
        <f t="shared" si="27"/>
        <v>0.43958487768717569</v>
      </c>
      <c r="M83" s="191">
        <v>999</v>
      </c>
      <c r="N83" s="159">
        <v>0</v>
      </c>
      <c r="O83" s="159">
        <f t="shared" si="30"/>
        <v>756</v>
      </c>
      <c r="P83" s="255">
        <f t="shared" si="34"/>
        <v>0.24324324324324326</v>
      </c>
      <c r="Q83" s="191">
        <v>999</v>
      </c>
      <c r="R83" s="160">
        <v>0</v>
      </c>
      <c r="S83" s="160">
        <f t="shared" si="31"/>
        <v>999</v>
      </c>
      <c r="T83" s="254">
        <f t="shared" si="38"/>
        <v>0</v>
      </c>
      <c r="U83" s="191">
        <v>999</v>
      </c>
      <c r="V83" s="159">
        <v>0</v>
      </c>
      <c r="W83" s="159">
        <f t="shared" si="32"/>
        <v>999</v>
      </c>
      <c r="X83" s="255">
        <f t="shared" si="36"/>
        <v>0</v>
      </c>
      <c r="Y83" s="191">
        <v>999</v>
      </c>
      <c r="Z83" s="160">
        <v>0</v>
      </c>
      <c r="AA83" s="160">
        <f t="shared" si="33"/>
        <v>999</v>
      </c>
      <c r="AB83" s="254">
        <f t="shared" si="39"/>
        <v>0</v>
      </c>
    </row>
    <row r="84" spans="1:28" s="4" customFormat="1" ht="12.75" customHeight="1">
      <c r="A84" s="224" t="s">
        <v>201</v>
      </c>
      <c r="B84" s="25" t="s">
        <v>27</v>
      </c>
      <c r="C84" s="82"/>
      <c r="D84" s="31">
        <v>0.71</v>
      </c>
      <c r="E84" s="118" t="s">
        <v>460</v>
      </c>
      <c r="F84" s="119">
        <v>1484</v>
      </c>
      <c r="G84" s="74">
        <v>1399</v>
      </c>
      <c r="H84" s="187">
        <v>1049</v>
      </c>
      <c r="I84" s="121">
        <v>851</v>
      </c>
      <c r="J84" s="121">
        <v>0</v>
      </c>
      <c r="K84" s="119">
        <f t="shared" si="29"/>
        <v>851</v>
      </c>
      <c r="L84" s="120">
        <f t="shared" si="27"/>
        <v>0.3917083631165118</v>
      </c>
      <c r="M84" s="191">
        <v>1049</v>
      </c>
      <c r="N84" s="159">
        <v>0</v>
      </c>
      <c r="O84" s="159">
        <f t="shared" si="30"/>
        <v>851</v>
      </c>
      <c r="P84" s="255">
        <f t="shared" si="34"/>
        <v>0.18875119161105816</v>
      </c>
      <c r="Q84" s="191">
        <v>1049</v>
      </c>
      <c r="R84" s="160">
        <v>0</v>
      </c>
      <c r="S84" s="160">
        <f t="shared" si="31"/>
        <v>1049</v>
      </c>
      <c r="T84" s="254">
        <f t="shared" si="38"/>
        <v>0</v>
      </c>
      <c r="U84" s="191">
        <v>1049</v>
      </c>
      <c r="V84" s="159">
        <v>0</v>
      </c>
      <c r="W84" s="159">
        <f t="shared" si="32"/>
        <v>1049</v>
      </c>
      <c r="X84" s="255">
        <f t="shared" si="36"/>
        <v>0</v>
      </c>
      <c r="Y84" s="191">
        <v>1049</v>
      </c>
      <c r="Z84" s="160">
        <v>0</v>
      </c>
      <c r="AA84" s="160">
        <f t="shared" si="33"/>
        <v>1049</v>
      </c>
      <c r="AB84" s="254">
        <f t="shared" si="39"/>
        <v>0</v>
      </c>
    </row>
    <row r="85" spans="1:28" s="4" customFormat="1" ht="12.75" customHeight="1" thickBot="1">
      <c r="A85" s="27" t="s">
        <v>202</v>
      </c>
      <c r="B85" s="24" t="s">
        <v>27</v>
      </c>
      <c r="C85" s="83"/>
      <c r="D85" s="32">
        <v>0.71</v>
      </c>
      <c r="E85" s="2" t="s">
        <v>461</v>
      </c>
      <c r="F85" s="90">
        <v>1429</v>
      </c>
      <c r="G85" s="133">
        <v>1349</v>
      </c>
      <c r="H85" s="72">
        <v>999</v>
      </c>
      <c r="I85" s="68">
        <v>809</v>
      </c>
      <c r="J85" s="68">
        <v>0</v>
      </c>
      <c r="K85" s="90">
        <f t="shared" si="29"/>
        <v>809</v>
      </c>
      <c r="L85" s="99">
        <f t="shared" si="27"/>
        <v>0.40029651593773163</v>
      </c>
      <c r="M85" s="192">
        <v>999</v>
      </c>
      <c r="N85" s="42">
        <v>0</v>
      </c>
      <c r="O85" s="42">
        <f t="shared" si="30"/>
        <v>809</v>
      </c>
      <c r="P85" s="245">
        <f t="shared" si="34"/>
        <v>0.19019019019019018</v>
      </c>
      <c r="Q85" s="192">
        <v>999</v>
      </c>
      <c r="R85" s="41">
        <v>0</v>
      </c>
      <c r="S85" s="41">
        <f t="shared" si="31"/>
        <v>999</v>
      </c>
      <c r="T85" s="244">
        <f t="shared" si="38"/>
        <v>0</v>
      </c>
      <c r="U85" s="192">
        <v>999</v>
      </c>
      <c r="V85" s="42">
        <v>0</v>
      </c>
      <c r="W85" s="42">
        <f t="shared" si="32"/>
        <v>999</v>
      </c>
      <c r="X85" s="245">
        <f t="shared" si="36"/>
        <v>0</v>
      </c>
      <c r="Y85" s="192">
        <v>999</v>
      </c>
      <c r="Z85" s="41">
        <v>0</v>
      </c>
      <c r="AA85" s="41">
        <f t="shared" si="33"/>
        <v>999</v>
      </c>
      <c r="AB85" s="244">
        <f t="shared" si="39"/>
        <v>0</v>
      </c>
    </row>
    <row r="86" spans="1:28" s="4" customFormat="1" ht="12.75" customHeight="1">
      <c r="A86" s="28" t="s">
        <v>62</v>
      </c>
      <c r="B86" s="22" t="s">
        <v>20</v>
      </c>
      <c r="C86" s="85"/>
      <c r="D86" s="33">
        <v>0.66</v>
      </c>
      <c r="E86" s="6" t="s">
        <v>467</v>
      </c>
      <c r="F86" s="91">
        <v>2089</v>
      </c>
      <c r="G86" s="75">
        <v>1899</v>
      </c>
      <c r="H86" s="69">
        <v>0</v>
      </c>
      <c r="I86" s="69">
        <v>1387</v>
      </c>
      <c r="J86" s="69">
        <v>0</v>
      </c>
      <c r="K86" s="91">
        <f t="shared" si="29"/>
        <v>1387</v>
      </c>
      <c r="L86" s="100">
        <f t="shared" si="27"/>
        <v>0.26961558715113215</v>
      </c>
      <c r="M86" s="190">
        <v>1699</v>
      </c>
      <c r="N86" s="57">
        <v>0</v>
      </c>
      <c r="O86" s="57">
        <f t="shared" si="30"/>
        <v>1387</v>
      </c>
      <c r="P86" s="243">
        <f t="shared" si="34"/>
        <v>0.18363743378457917</v>
      </c>
      <c r="Q86" s="190">
        <v>1699</v>
      </c>
      <c r="R86" s="55">
        <v>0</v>
      </c>
      <c r="S86" s="55">
        <f t="shared" si="31"/>
        <v>0</v>
      </c>
      <c r="T86" s="242">
        <f t="shared" si="38"/>
        <v>1</v>
      </c>
      <c r="U86" s="190">
        <v>1699</v>
      </c>
      <c r="V86" s="57">
        <v>0</v>
      </c>
      <c r="W86" s="57">
        <f t="shared" si="32"/>
        <v>0</v>
      </c>
      <c r="X86" s="243">
        <f t="shared" si="36"/>
        <v>1</v>
      </c>
      <c r="Y86" s="190">
        <v>1699</v>
      </c>
      <c r="Z86" s="55">
        <v>0</v>
      </c>
      <c r="AA86" s="55">
        <f t="shared" si="33"/>
        <v>0</v>
      </c>
      <c r="AB86" s="242">
        <f t="shared" si="39"/>
        <v>1</v>
      </c>
    </row>
    <row r="87" spans="1:28" s="4" customFormat="1" ht="12.75" customHeight="1" thickBot="1">
      <c r="A87" s="124" t="s">
        <v>61</v>
      </c>
      <c r="B87" s="25" t="s">
        <v>20</v>
      </c>
      <c r="C87" s="82"/>
      <c r="D87" s="31">
        <v>0.66</v>
      </c>
      <c r="E87" s="26" t="s">
        <v>467</v>
      </c>
      <c r="F87" s="89">
        <v>1979</v>
      </c>
      <c r="G87" s="74">
        <v>1799</v>
      </c>
      <c r="H87" s="67">
        <v>0</v>
      </c>
      <c r="I87" s="67">
        <v>1315</v>
      </c>
      <c r="J87" s="67">
        <v>0</v>
      </c>
      <c r="K87" s="89">
        <f t="shared" si="29"/>
        <v>1315</v>
      </c>
      <c r="L87" s="98">
        <f t="shared" si="27"/>
        <v>0.26903835464146747</v>
      </c>
      <c r="M87" s="192">
        <v>1599</v>
      </c>
      <c r="N87" s="42">
        <v>0</v>
      </c>
      <c r="O87" s="42">
        <f t="shared" si="30"/>
        <v>1315</v>
      </c>
      <c r="P87" s="245">
        <f t="shared" si="34"/>
        <v>0.17761100687929957</v>
      </c>
      <c r="Q87" s="192">
        <v>1599</v>
      </c>
      <c r="R87" s="41">
        <v>0</v>
      </c>
      <c r="S87" s="41">
        <f t="shared" si="31"/>
        <v>0</v>
      </c>
      <c r="T87" s="244">
        <f t="shared" si="38"/>
        <v>1</v>
      </c>
      <c r="U87" s="192">
        <v>1599</v>
      </c>
      <c r="V87" s="42">
        <v>0</v>
      </c>
      <c r="W87" s="42">
        <f t="shared" si="32"/>
        <v>0</v>
      </c>
      <c r="X87" s="245">
        <f t="shared" si="36"/>
        <v>1</v>
      </c>
      <c r="Y87" s="192">
        <v>1599</v>
      </c>
      <c r="Z87" s="41">
        <v>0</v>
      </c>
      <c r="AA87" s="41">
        <f t="shared" si="33"/>
        <v>0</v>
      </c>
      <c r="AB87" s="244">
        <f t="shared" si="39"/>
        <v>1</v>
      </c>
    </row>
    <row r="88" spans="1:28" s="4" customFormat="1" ht="12.75" customHeight="1">
      <c r="A88" s="124" t="s">
        <v>59</v>
      </c>
      <c r="B88" s="25" t="s">
        <v>20</v>
      </c>
      <c r="C88" s="82"/>
      <c r="D88" s="31">
        <v>0.66</v>
      </c>
      <c r="E88" s="26" t="s">
        <v>468</v>
      </c>
      <c r="F88" s="89">
        <v>1429</v>
      </c>
      <c r="G88" s="74">
        <v>1349</v>
      </c>
      <c r="H88" s="67">
        <v>999</v>
      </c>
      <c r="I88" s="67">
        <v>856</v>
      </c>
      <c r="J88" s="67">
        <v>0</v>
      </c>
      <c r="K88" s="89">
        <f t="shared" si="29"/>
        <v>856</v>
      </c>
      <c r="L88" s="98">
        <f t="shared" si="27"/>
        <v>0.36545589325426242</v>
      </c>
      <c r="M88" s="190">
        <v>999</v>
      </c>
      <c r="N88" s="57">
        <v>0</v>
      </c>
      <c r="O88" s="57">
        <f t="shared" si="30"/>
        <v>856</v>
      </c>
      <c r="P88" s="243">
        <f t="shared" si="34"/>
        <v>0.14314314314314314</v>
      </c>
      <c r="Q88" s="190">
        <v>999</v>
      </c>
      <c r="R88" s="55">
        <v>0</v>
      </c>
      <c r="S88" s="55">
        <f t="shared" si="31"/>
        <v>999</v>
      </c>
      <c r="T88" s="242">
        <f t="shared" si="38"/>
        <v>0</v>
      </c>
      <c r="U88" s="190">
        <v>999</v>
      </c>
      <c r="V88" s="57">
        <v>0</v>
      </c>
      <c r="W88" s="57">
        <f t="shared" si="32"/>
        <v>999</v>
      </c>
      <c r="X88" s="243">
        <f t="shared" si="36"/>
        <v>0</v>
      </c>
      <c r="Y88" s="190">
        <v>999</v>
      </c>
      <c r="Z88" s="55">
        <v>0</v>
      </c>
      <c r="AA88" s="55">
        <f t="shared" si="33"/>
        <v>999</v>
      </c>
      <c r="AB88" s="242">
        <f t="shared" si="39"/>
        <v>0</v>
      </c>
    </row>
    <row r="89" spans="1:28" s="4" customFormat="1" ht="12.75" customHeight="1" thickBot="1">
      <c r="A89" s="225" t="s">
        <v>60</v>
      </c>
      <c r="B89" s="24" t="s">
        <v>20</v>
      </c>
      <c r="C89" s="83"/>
      <c r="D89" s="32">
        <v>0.66</v>
      </c>
      <c r="E89" s="2" t="s">
        <v>466</v>
      </c>
      <c r="F89" s="90">
        <v>1429</v>
      </c>
      <c r="G89" s="40">
        <v>1399</v>
      </c>
      <c r="H89" s="68">
        <v>999</v>
      </c>
      <c r="I89" s="68">
        <v>795</v>
      </c>
      <c r="J89" s="68">
        <v>0</v>
      </c>
      <c r="K89" s="90">
        <f t="shared" si="29"/>
        <v>795</v>
      </c>
      <c r="L89" s="99">
        <f t="shared" ref="L89:L120" si="40">IFERROR((G89-K89)/G89, " ")</f>
        <v>0.43173695496783415</v>
      </c>
      <c r="M89" s="192">
        <v>999</v>
      </c>
      <c r="N89" s="42">
        <v>0</v>
      </c>
      <c r="O89" s="42">
        <f t="shared" si="30"/>
        <v>795</v>
      </c>
      <c r="P89" s="245">
        <f t="shared" si="34"/>
        <v>0.20420420420420421</v>
      </c>
      <c r="Q89" s="192">
        <v>999</v>
      </c>
      <c r="R89" s="41">
        <v>0</v>
      </c>
      <c r="S89" s="41">
        <f t="shared" si="31"/>
        <v>999</v>
      </c>
      <c r="T89" s="244">
        <f t="shared" si="38"/>
        <v>0</v>
      </c>
      <c r="U89" s="192">
        <v>999</v>
      </c>
      <c r="V89" s="42">
        <v>0</v>
      </c>
      <c r="W89" s="42">
        <f t="shared" si="32"/>
        <v>999</v>
      </c>
      <c r="X89" s="245">
        <f t="shared" si="36"/>
        <v>0</v>
      </c>
      <c r="Y89" s="192">
        <v>999</v>
      </c>
      <c r="Z89" s="41">
        <v>0</v>
      </c>
      <c r="AA89" s="41">
        <f t="shared" si="33"/>
        <v>999</v>
      </c>
      <c r="AB89" s="244">
        <f t="shared" si="39"/>
        <v>0</v>
      </c>
    </row>
    <row r="90" spans="1:28" s="4" customFormat="1" ht="12.75" customHeight="1">
      <c r="A90" s="28" t="s">
        <v>485</v>
      </c>
      <c r="B90" s="22" t="s">
        <v>20</v>
      </c>
      <c r="C90" s="85" t="s">
        <v>5</v>
      </c>
      <c r="D90" s="33">
        <v>1.1100000000000001</v>
      </c>
      <c r="E90" s="6" t="s">
        <v>488</v>
      </c>
      <c r="F90" s="91">
        <v>1869</v>
      </c>
      <c r="G90" s="75">
        <v>1749</v>
      </c>
      <c r="H90" s="69">
        <v>1299</v>
      </c>
      <c r="I90" s="69">
        <v>1116</v>
      </c>
      <c r="J90" s="69">
        <v>0</v>
      </c>
      <c r="K90" s="91">
        <f t="shared" ref="K90" si="41">IFERROR(I90-J90,I90)</f>
        <v>1116</v>
      </c>
      <c r="L90" s="100">
        <f t="shared" si="40"/>
        <v>0.36192109777015435</v>
      </c>
      <c r="M90" s="190">
        <v>1299</v>
      </c>
      <c r="N90" s="57">
        <v>0</v>
      </c>
      <c r="O90" s="57">
        <f t="shared" si="30"/>
        <v>1116</v>
      </c>
      <c r="P90" s="243">
        <f t="shared" si="34"/>
        <v>0.14087759815242495</v>
      </c>
      <c r="Q90" s="190">
        <v>1299</v>
      </c>
      <c r="R90" s="55">
        <v>0</v>
      </c>
      <c r="S90" s="55">
        <f t="shared" si="31"/>
        <v>1299</v>
      </c>
      <c r="T90" s="242">
        <f t="shared" si="38"/>
        <v>0</v>
      </c>
      <c r="U90" s="190">
        <v>1299</v>
      </c>
      <c r="V90" s="57">
        <v>0</v>
      </c>
      <c r="W90" s="57">
        <f t="shared" si="32"/>
        <v>1299</v>
      </c>
      <c r="X90" s="243">
        <f t="shared" si="36"/>
        <v>0</v>
      </c>
      <c r="Y90" s="190">
        <v>1299</v>
      </c>
      <c r="Z90" s="55">
        <v>0</v>
      </c>
      <c r="AA90" s="55">
        <f t="shared" si="33"/>
        <v>1299</v>
      </c>
      <c r="AB90" s="242">
        <f t="shared" si="39"/>
        <v>0</v>
      </c>
    </row>
    <row r="91" spans="1:28" s="4" customFormat="1" ht="12.75" customHeight="1">
      <c r="A91" s="28" t="s">
        <v>486</v>
      </c>
      <c r="B91" s="22" t="s">
        <v>20</v>
      </c>
      <c r="C91" s="85" t="s">
        <v>5</v>
      </c>
      <c r="D91" s="33">
        <v>1.1100000000000001</v>
      </c>
      <c r="E91" s="6" t="s">
        <v>489</v>
      </c>
      <c r="F91" s="91">
        <v>1869</v>
      </c>
      <c r="G91" s="75">
        <v>1749</v>
      </c>
      <c r="H91" s="69">
        <v>1299</v>
      </c>
      <c r="I91" s="69">
        <v>1116</v>
      </c>
      <c r="J91" s="69">
        <v>0</v>
      </c>
      <c r="K91" s="91">
        <f t="shared" ref="K91" si="42">IFERROR(I91-J91,I91)</f>
        <v>1116</v>
      </c>
      <c r="L91" s="100">
        <f t="shared" si="40"/>
        <v>0.36192109777015435</v>
      </c>
      <c r="M91" s="190">
        <v>1299</v>
      </c>
      <c r="N91" s="57">
        <v>0</v>
      </c>
      <c r="O91" s="57">
        <f t="shared" si="30"/>
        <v>1116</v>
      </c>
      <c r="P91" s="243">
        <f t="shared" si="34"/>
        <v>0.14087759815242495</v>
      </c>
      <c r="Q91" s="190">
        <v>1299</v>
      </c>
      <c r="R91" s="55">
        <v>0</v>
      </c>
      <c r="S91" s="55">
        <f t="shared" si="31"/>
        <v>1299</v>
      </c>
      <c r="T91" s="242">
        <f t="shared" si="38"/>
        <v>0</v>
      </c>
      <c r="U91" s="190">
        <v>1299</v>
      </c>
      <c r="V91" s="57">
        <v>0</v>
      </c>
      <c r="W91" s="57">
        <f t="shared" si="32"/>
        <v>1299</v>
      </c>
      <c r="X91" s="243">
        <f t="shared" si="36"/>
        <v>0</v>
      </c>
      <c r="Y91" s="190">
        <v>1299</v>
      </c>
      <c r="Z91" s="55">
        <v>0</v>
      </c>
      <c r="AA91" s="55">
        <f t="shared" si="33"/>
        <v>1299</v>
      </c>
      <c r="AB91" s="242">
        <f t="shared" si="39"/>
        <v>0</v>
      </c>
    </row>
    <row r="92" spans="1:28" s="4" customFormat="1" ht="12.75" customHeight="1" thickBot="1">
      <c r="A92" s="27" t="s">
        <v>487</v>
      </c>
      <c r="B92" s="24" t="s">
        <v>20</v>
      </c>
      <c r="C92" s="83" t="s">
        <v>5</v>
      </c>
      <c r="D92" s="32">
        <v>1.1100000000000001</v>
      </c>
      <c r="E92" s="2" t="s">
        <v>490</v>
      </c>
      <c r="F92" s="90">
        <v>1869</v>
      </c>
      <c r="G92" s="40">
        <v>1749</v>
      </c>
      <c r="H92" s="68">
        <v>1299</v>
      </c>
      <c r="I92" s="68">
        <v>1116</v>
      </c>
      <c r="J92" s="68">
        <v>0</v>
      </c>
      <c r="K92" s="90">
        <f t="shared" ref="K92:K94" si="43">IFERROR(I92-J92,I92)</f>
        <v>1116</v>
      </c>
      <c r="L92" s="99">
        <f t="shared" si="40"/>
        <v>0.36192109777015435</v>
      </c>
      <c r="M92" s="192">
        <v>1299</v>
      </c>
      <c r="N92" s="42">
        <v>0</v>
      </c>
      <c r="O92" s="42">
        <f t="shared" si="30"/>
        <v>1116</v>
      </c>
      <c r="P92" s="245">
        <f t="shared" si="34"/>
        <v>0.14087759815242495</v>
      </c>
      <c r="Q92" s="192">
        <v>1299</v>
      </c>
      <c r="R92" s="41">
        <v>0</v>
      </c>
      <c r="S92" s="41">
        <f t="shared" si="31"/>
        <v>1299</v>
      </c>
      <c r="T92" s="244">
        <f t="shared" si="38"/>
        <v>0</v>
      </c>
      <c r="U92" s="192">
        <v>1299</v>
      </c>
      <c r="V92" s="42">
        <v>0</v>
      </c>
      <c r="W92" s="42">
        <f t="shared" si="32"/>
        <v>1299</v>
      </c>
      <c r="X92" s="245">
        <f t="shared" si="36"/>
        <v>0</v>
      </c>
      <c r="Y92" s="192">
        <v>1299</v>
      </c>
      <c r="Z92" s="41">
        <v>0</v>
      </c>
      <c r="AA92" s="41">
        <f t="shared" si="33"/>
        <v>1299</v>
      </c>
      <c r="AB92" s="244">
        <f t="shared" si="39"/>
        <v>0</v>
      </c>
    </row>
    <row r="93" spans="1:28" s="4" customFormat="1" ht="12.75" customHeight="1">
      <c r="A93" s="28" t="s">
        <v>505</v>
      </c>
      <c r="B93" s="22" t="s">
        <v>20</v>
      </c>
      <c r="C93" s="85" t="s">
        <v>5</v>
      </c>
      <c r="D93" s="33">
        <v>0.83</v>
      </c>
      <c r="E93" s="6" t="s">
        <v>507</v>
      </c>
      <c r="F93" s="91">
        <v>3299</v>
      </c>
      <c r="G93" s="75">
        <v>3049</v>
      </c>
      <c r="H93" s="69">
        <v>2499</v>
      </c>
      <c r="I93" s="69">
        <v>1964</v>
      </c>
      <c r="J93" s="69">
        <v>0</v>
      </c>
      <c r="K93" s="91">
        <f t="shared" si="43"/>
        <v>1964</v>
      </c>
      <c r="L93" s="100">
        <f t="shared" si="40"/>
        <v>0.3558543784847491</v>
      </c>
      <c r="M93" s="190">
        <v>1999</v>
      </c>
      <c r="N93" s="111">
        <v>382</v>
      </c>
      <c r="O93" s="57">
        <f t="shared" si="30"/>
        <v>1582</v>
      </c>
      <c r="P93" s="243">
        <f t="shared" si="34"/>
        <v>0.20860430215107553</v>
      </c>
      <c r="Q93" s="190">
        <v>2499</v>
      </c>
      <c r="R93" s="55">
        <v>0</v>
      </c>
      <c r="S93" s="55">
        <f t="shared" si="31"/>
        <v>2499</v>
      </c>
      <c r="T93" s="242">
        <f t="shared" si="38"/>
        <v>0</v>
      </c>
      <c r="U93" s="190">
        <v>2499</v>
      </c>
      <c r="V93" s="57">
        <v>0</v>
      </c>
      <c r="W93" s="57">
        <f t="shared" si="32"/>
        <v>2499</v>
      </c>
      <c r="X93" s="243">
        <f t="shared" si="36"/>
        <v>0</v>
      </c>
      <c r="Y93" s="190">
        <v>2499</v>
      </c>
      <c r="Z93" s="55">
        <v>0</v>
      </c>
      <c r="AA93" s="55">
        <f t="shared" si="33"/>
        <v>2499</v>
      </c>
      <c r="AB93" s="242">
        <f t="shared" si="39"/>
        <v>0</v>
      </c>
    </row>
    <row r="94" spans="1:28" s="4" customFormat="1" ht="12.75" customHeight="1" thickBot="1">
      <c r="A94" s="27" t="s">
        <v>506</v>
      </c>
      <c r="B94" s="24" t="s">
        <v>20</v>
      </c>
      <c r="C94" s="83" t="s">
        <v>5</v>
      </c>
      <c r="D94" s="32">
        <v>0.83</v>
      </c>
      <c r="E94" s="2" t="s">
        <v>508</v>
      </c>
      <c r="F94" s="90">
        <v>3299</v>
      </c>
      <c r="G94" s="40">
        <v>3049</v>
      </c>
      <c r="H94" s="68">
        <v>2499</v>
      </c>
      <c r="I94" s="68">
        <v>1957</v>
      </c>
      <c r="J94" s="68">
        <v>0</v>
      </c>
      <c r="K94" s="90">
        <f t="shared" si="43"/>
        <v>1957</v>
      </c>
      <c r="L94" s="99">
        <f t="shared" si="40"/>
        <v>0.35815021318465068</v>
      </c>
      <c r="M94" s="192">
        <v>1999</v>
      </c>
      <c r="N94" s="110">
        <v>381</v>
      </c>
      <c r="O94" s="42">
        <f t="shared" si="30"/>
        <v>1576</v>
      </c>
      <c r="P94" s="245">
        <f t="shared" si="34"/>
        <v>0.21160580290145073</v>
      </c>
      <c r="Q94" s="192">
        <v>2499</v>
      </c>
      <c r="R94" s="41">
        <v>0</v>
      </c>
      <c r="S94" s="41">
        <f t="shared" si="31"/>
        <v>2499</v>
      </c>
      <c r="T94" s="244">
        <f t="shared" si="38"/>
        <v>0</v>
      </c>
      <c r="U94" s="192">
        <v>2499</v>
      </c>
      <c r="V94" s="42">
        <v>0</v>
      </c>
      <c r="W94" s="42">
        <f t="shared" si="32"/>
        <v>2499</v>
      </c>
      <c r="X94" s="245">
        <f t="shared" si="36"/>
        <v>0</v>
      </c>
      <c r="Y94" s="192">
        <v>2499</v>
      </c>
      <c r="Z94" s="41">
        <v>0</v>
      </c>
      <c r="AA94" s="41">
        <f t="shared" si="33"/>
        <v>2499</v>
      </c>
      <c r="AB94" s="244">
        <f t="shared" si="39"/>
        <v>0</v>
      </c>
    </row>
    <row r="95" spans="1:28" s="4" customFormat="1" ht="12.75" customHeight="1">
      <c r="A95" s="28" t="s">
        <v>63</v>
      </c>
      <c r="B95" s="22" t="s">
        <v>20</v>
      </c>
      <c r="C95" s="5"/>
      <c r="D95" s="33">
        <v>0.83</v>
      </c>
      <c r="E95" s="6" t="s">
        <v>469</v>
      </c>
      <c r="F95" s="91">
        <v>989</v>
      </c>
      <c r="G95" s="75">
        <v>949</v>
      </c>
      <c r="H95" s="69">
        <v>749</v>
      </c>
      <c r="I95" s="69">
        <v>640</v>
      </c>
      <c r="J95" s="69">
        <v>11</v>
      </c>
      <c r="K95" s="91">
        <f t="shared" si="29"/>
        <v>629</v>
      </c>
      <c r="L95" s="100">
        <f t="shared" si="40"/>
        <v>0.33719704952581664</v>
      </c>
      <c r="M95" s="190">
        <v>699</v>
      </c>
      <c r="N95" s="111">
        <v>40</v>
      </c>
      <c r="O95" s="57">
        <f t="shared" si="30"/>
        <v>589</v>
      </c>
      <c r="P95" s="243">
        <f t="shared" si="34"/>
        <v>0.15736766809728184</v>
      </c>
      <c r="Q95" s="190">
        <v>749</v>
      </c>
      <c r="R95" s="55">
        <v>0</v>
      </c>
      <c r="S95" s="55">
        <f t="shared" si="31"/>
        <v>749</v>
      </c>
      <c r="T95" s="242">
        <f t="shared" si="38"/>
        <v>0</v>
      </c>
      <c r="U95" s="190">
        <v>749</v>
      </c>
      <c r="V95" s="57">
        <v>0</v>
      </c>
      <c r="W95" s="57">
        <f t="shared" si="32"/>
        <v>749</v>
      </c>
      <c r="X95" s="243">
        <f t="shared" si="36"/>
        <v>0</v>
      </c>
      <c r="Y95" s="190">
        <v>749</v>
      </c>
      <c r="Z95" s="55">
        <v>0</v>
      </c>
      <c r="AA95" s="55">
        <f t="shared" si="33"/>
        <v>749</v>
      </c>
      <c r="AB95" s="242">
        <f t="shared" si="39"/>
        <v>0</v>
      </c>
    </row>
    <row r="96" spans="1:28" s="4" customFormat="1" ht="12.75" customHeight="1">
      <c r="A96" s="226" t="s">
        <v>64</v>
      </c>
      <c r="B96" s="25" t="s">
        <v>20</v>
      </c>
      <c r="C96" s="148"/>
      <c r="D96" s="31">
        <v>1.1100000000000001</v>
      </c>
      <c r="E96" s="26" t="s">
        <v>470</v>
      </c>
      <c r="F96" s="89">
        <v>989</v>
      </c>
      <c r="G96" s="74">
        <v>949</v>
      </c>
      <c r="H96" s="67">
        <v>749</v>
      </c>
      <c r="I96" s="67">
        <v>640</v>
      </c>
      <c r="J96" s="67">
        <v>11</v>
      </c>
      <c r="K96" s="89">
        <f t="shared" si="29"/>
        <v>629</v>
      </c>
      <c r="L96" s="98">
        <f t="shared" si="40"/>
        <v>0.33719704952581664</v>
      </c>
      <c r="M96" s="189">
        <v>699</v>
      </c>
      <c r="N96" s="112">
        <v>40</v>
      </c>
      <c r="O96" s="39">
        <f t="shared" si="30"/>
        <v>589</v>
      </c>
      <c r="P96" s="241">
        <f t="shared" si="34"/>
        <v>0.15736766809728184</v>
      </c>
      <c r="Q96" s="141">
        <v>949</v>
      </c>
      <c r="R96" s="38">
        <v>0</v>
      </c>
      <c r="S96" s="38">
        <f t="shared" si="31"/>
        <v>749</v>
      </c>
      <c r="T96" s="240">
        <f t="shared" si="38"/>
        <v>0.21074815595363541</v>
      </c>
      <c r="U96" s="189">
        <v>749</v>
      </c>
      <c r="V96" s="39">
        <v>0</v>
      </c>
      <c r="W96" s="39">
        <f t="shared" si="32"/>
        <v>749</v>
      </c>
      <c r="X96" s="241">
        <f t="shared" si="36"/>
        <v>0</v>
      </c>
      <c r="Y96" s="189">
        <v>749</v>
      </c>
      <c r="Z96" s="38">
        <v>0</v>
      </c>
      <c r="AA96" s="38">
        <f t="shared" si="33"/>
        <v>749</v>
      </c>
      <c r="AB96" s="240">
        <f t="shared" si="39"/>
        <v>0</v>
      </c>
    </row>
    <row r="97" spans="1:28" s="4" customFormat="1" ht="12.75" customHeight="1">
      <c r="A97" s="226" t="s">
        <v>65</v>
      </c>
      <c r="B97" s="25" t="s">
        <v>20</v>
      </c>
      <c r="C97" s="148"/>
      <c r="D97" s="31">
        <v>1.1100000000000001</v>
      </c>
      <c r="E97" s="26" t="s">
        <v>471</v>
      </c>
      <c r="F97" s="89">
        <v>1099</v>
      </c>
      <c r="G97" s="74">
        <v>1049</v>
      </c>
      <c r="H97" s="67">
        <v>849</v>
      </c>
      <c r="I97" s="67">
        <v>727</v>
      </c>
      <c r="J97" s="67">
        <v>8</v>
      </c>
      <c r="K97" s="89">
        <f t="shared" si="29"/>
        <v>719</v>
      </c>
      <c r="L97" s="98">
        <f t="shared" si="40"/>
        <v>0.31458531935176359</v>
      </c>
      <c r="M97" s="189">
        <v>799</v>
      </c>
      <c r="N97" s="112">
        <v>40</v>
      </c>
      <c r="O97" s="39">
        <f t="shared" si="30"/>
        <v>679</v>
      </c>
      <c r="P97" s="241">
        <f t="shared" si="34"/>
        <v>0.15018773466833543</v>
      </c>
      <c r="Q97" s="189">
        <v>849</v>
      </c>
      <c r="R97" s="38">
        <v>0</v>
      </c>
      <c r="S97" s="38">
        <f t="shared" si="31"/>
        <v>849</v>
      </c>
      <c r="T97" s="240">
        <f t="shared" si="38"/>
        <v>0</v>
      </c>
      <c r="U97" s="189">
        <v>849</v>
      </c>
      <c r="V97" s="39">
        <v>0</v>
      </c>
      <c r="W97" s="39">
        <f t="shared" si="32"/>
        <v>849</v>
      </c>
      <c r="X97" s="241">
        <f t="shared" si="36"/>
        <v>0</v>
      </c>
      <c r="Y97" s="189">
        <v>849</v>
      </c>
      <c r="Z97" s="38">
        <v>0</v>
      </c>
      <c r="AA97" s="38">
        <f t="shared" si="33"/>
        <v>849</v>
      </c>
      <c r="AB97" s="240">
        <f t="shared" si="39"/>
        <v>0</v>
      </c>
    </row>
    <row r="98" spans="1:28" s="4" customFormat="1" ht="12.75" customHeight="1">
      <c r="A98" s="124" t="s">
        <v>271</v>
      </c>
      <c r="B98" s="25" t="s">
        <v>20</v>
      </c>
      <c r="C98" s="82"/>
      <c r="D98" s="33">
        <v>0.83</v>
      </c>
      <c r="E98" s="26" t="s">
        <v>472</v>
      </c>
      <c r="F98" s="89">
        <v>1209</v>
      </c>
      <c r="G98" s="74">
        <v>1149</v>
      </c>
      <c r="H98" s="67">
        <v>899</v>
      </c>
      <c r="I98" s="67">
        <v>792</v>
      </c>
      <c r="J98" s="67">
        <v>13</v>
      </c>
      <c r="K98" s="89">
        <f t="shared" si="29"/>
        <v>779</v>
      </c>
      <c r="L98" s="98">
        <f t="shared" si="40"/>
        <v>0.32201914708442125</v>
      </c>
      <c r="M98" s="189">
        <v>899</v>
      </c>
      <c r="N98" s="39">
        <v>0</v>
      </c>
      <c r="O98" s="39">
        <f t="shared" si="30"/>
        <v>779</v>
      </c>
      <c r="P98" s="241">
        <f t="shared" si="34"/>
        <v>0.13348164627363737</v>
      </c>
      <c r="Q98" s="189">
        <v>899</v>
      </c>
      <c r="R98" s="38">
        <v>0</v>
      </c>
      <c r="S98" s="38">
        <f t="shared" si="31"/>
        <v>899</v>
      </c>
      <c r="T98" s="240">
        <f t="shared" si="38"/>
        <v>0</v>
      </c>
      <c r="U98" s="189">
        <v>899</v>
      </c>
      <c r="V98" s="39">
        <v>0</v>
      </c>
      <c r="W98" s="39">
        <f t="shared" si="32"/>
        <v>899</v>
      </c>
      <c r="X98" s="241">
        <f t="shared" si="36"/>
        <v>0</v>
      </c>
      <c r="Y98" s="189">
        <v>899</v>
      </c>
      <c r="Z98" s="38">
        <v>0</v>
      </c>
      <c r="AA98" s="38">
        <f t="shared" si="33"/>
        <v>899</v>
      </c>
      <c r="AB98" s="240">
        <f t="shared" si="39"/>
        <v>0</v>
      </c>
    </row>
    <row r="99" spans="1:28" s="4" customFormat="1" ht="12.75" customHeight="1">
      <c r="A99" s="226" t="s">
        <v>272</v>
      </c>
      <c r="B99" s="25" t="s">
        <v>20</v>
      </c>
      <c r="C99" s="82"/>
      <c r="D99" s="33">
        <v>1.1100000000000001</v>
      </c>
      <c r="E99" s="26" t="s">
        <v>473</v>
      </c>
      <c r="F99" s="89">
        <v>1209</v>
      </c>
      <c r="G99" s="74">
        <v>1149</v>
      </c>
      <c r="H99" s="67">
        <v>899</v>
      </c>
      <c r="I99" s="67">
        <v>792</v>
      </c>
      <c r="J99" s="67">
        <v>13</v>
      </c>
      <c r="K99" s="89">
        <f t="shared" si="29"/>
        <v>779</v>
      </c>
      <c r="L99" s="98">
        <f t="shared" si="40"/>
        <v>0.32201914708442125</v>
      </c>
      <c r="M99" s="189">
        <v>899</v>
      </c>
      <c r="N99" s="39">
        <v>0</v>
      </c>
      <c r="O99" s="39">
        <f t="shared" si="30"/>
        <v>779</v>
      </c>
      <c r="P99" s="241">
        <f t="shared" si="34"/>
        <v>0.13348164627363737</v>
      </c>
      <c r="Q99" s="189">
        <v>899</v>
      </c>
      <c r="R99" s="38">
        <v>0</v>
      </c>
      <c r="S99" s="38">
        <f t="shared" si="31"/>
        <v>899</v>
      </c>
      <c r="T99" s="240">
        <f t="shared" si="38"/>
        <v>0</v>
      </c>
      <c r="U99" s="189">
        <v>899</v>
      </c>
      <c r="V99" s="39">
        <v>0</v>
      </c>
      <c r="W99" s="39">
        <f t="shared" si="32"/>
        <v>899</v>
      </c>
      <c r="X99" s="241">
        <f t="shared" si="36"/>
        <v>0</v>
      </c>
      <c r="Y99" s="189">
        <v>899</v>
      </c>
      <c r="Z99" s="38">
        <v>0</v>
      </c>
      <c r="AA99" s="38">
        <f t="shared" si="33"/>
        <v>899</v>
      </c>
      <c r="AB99" s="240">
        <f t="shared" si="39"/>
        <v>0</v>
      </c>
    </row>
    <row r="100" spans="1:28" s="4" customFormat="1" ht="12.75" customHeight="1">
      <c r="A100" s="226" t="s">
        <v>273</v>
      </c>
      <c r="B100" s="25" t="s">
        <v>20</v>
      </c>
      <c r="C100" s="82"/>
      <c r="D100" s="33">
        <v>1.1100000000000001</v>
      </c>
      <c r="E100" s="26" t="s">
        <v>474</v>
      </c>
      <c r="F100" s="89">
        <v>1319</v>
      </c>
      <c r="G100" s="74">
        <v>1249</v>
      </c>
      <c r="H100" s="67">
        <v>999</v>
      </c>
      <c r="I100" s="67">
        <v>881</v>
      </c>
      <c r="J100" s="67">
        <v>12</v>
      </c>
      <c r="K100" s="89">
        <f t="shared" si="29"/>
        <v>869</v>
      </c>
      <c r="L100" s="98">
        <f t="shared" si="40"/>
        <v>0.30424339471577261</v>
      </c>
      <c r="M100" s="189">
        <v>999</v>
      </c>
      <c r="N100" s="39">
        <v>0</v>
      </c>
      <c r="O100" s="39">
        <f t="shared" si="30"/>
        <v>869</v>
      </c>
      <c r="P100" s="241">
        <f t="shared" si="34"/>
        <v>0.13013013013013014</v>
      </c>
      <c r="Q100" s="189">
        <v>999</v>
      </c>
      <c r="R100" s="38">
        <v>0</v>
      </c>
      <c r="S100" s="38">
        <f t="shared" si="31"/>
        <v>999</v>
      </c>
      <c r="T100" s="240">
        <f t="shared" si="38"/>
        <v>0</v>
      </c>
      <c r="U100" s="189">
        <v>999</v>
      </c>
      <c r="V100" s="39">
        <v>0</v>
      </c>
      <c r="W100" s="39">
        <f t="shared" si="32"/>
        <v>999</v>
      </c>
      <c r="X100" s="241">
        <f t="shared" si="36"/>
        <v>0</v>
      </c>
      <c r="Y100" s="189">
        <v>999</v>
      </c>
      <c r="Z100" s="38">
        <v>0</v>
      </c>
      <c r="AA100" s="38">
        <f t="shared" si="33"/>
        <v>999</v>
      </c>
      <c r="AB100" s="240">
        <f t="shared" si="39"/>
        <v>0</v>
      </c>
    </row>
    <row r="101" spans="1:28" s="4" customFormat="1" ht="12.75" customHeight="1">
      <c r="A101" s="124" t="s">
        <v>274</v>
      </c>
      <c r="B101" s="25" t="s">
        <v>20</v>
      </c>
      <c r="C101" s="82"/>
      <c r="D101" s="33">
        <v>0.83</v>
      </c>
      <c r="E101" s="26" t="s">
        <v>475</v>
      </c>
      <c r="F101" s="89">
        <v>1099</v>
      </c>
      <c r="G101" s="74">
        <v>1049</v>
      </c>
      <c r="H101" s="67">
        <v>799</v>
      </c>
      <c r="I101" s="67">
        <v>704</v>
      </c>
      <c r="J101" s="67">
        <v>15</v>
      </c>
      <c r="K101" s="89">
        <f t="shared" si="29"/>
        <v>689</v>
      </c>
      <c r="L101" s="98">
        <f t="shared" si="40"/>
        <v>0.34318398474737843</v>
      </c>
      <c r="M101" s="189">
        <v>799</v>
      </c>
      <c r="N101" s="39">
        <v>0</v>
      </c>
      <c r="O101" s="39">
        <f t="shared" si="30"/>
        <v>689</v>
      </c>
      <c r="P101" s="241">
        <f t="shared" si="34"/>
        <v>0.13767209011264081</v>
      </c>
      <c r="Q101" s="189">
        <v>799</v>
      </c>
      <c r="R101" s="38">
        <v>0</v>
      </c>
      <c r="S101" s="38">
        <f t="shared" si="31"/>
        <v>799</v>
      </c>
      <c r="T101" s="240">
        <f t="shared" si="38"/>
        <v>0</v>
      </c>
      <c r="U101" s="189">
        <v>799</v>
      </c>
      <c r="V101" s="39">
        <v>0</v>
      </c>
      <c r="W101" s="39">
        <f t="shared" si="32"/>
        <v>799</v>
      </c>
      <c r="X101" s="241">
        <f t="shared" si="36"/>
        <v>0</v>
      </c>
      <c r="Y101" s="189">
        <v>799</v>
      </c>
      <c r="Z101" s="38">
        <v>0</v>
      </c>
      <c r="AA101" s="38">
        <f t="shared" si="33"/>
        <v>799</v>
      </c>
      <c r="AB101" s="240">
        <f t="shared" si="39"/>
        <v>0</v>
      </c>
    </row>
    <row r="102" spans="1:28" s="4" customFormat="1" ht="12.75" customHeight="1">
      <c r="A102" s="226" t="s">
        <v>275</v>
      </c>
      <c r="B102" s="25" t="s">
        <v>20</v>
      </c>
      <c r="C102" s="82"/>
      <c r="D102" s="33">
        <v>1.1100000000000001</v>
      </c>
      <c r="E102" s="26" t="s">
        <v>476</v>
      </c>
      <c r="F102" s="89">
        <v>1099</v>
      </c>
      <c r="G102" s="74">
        <v>1049</v>
      </c>
      <c r="H102" s="67">
        <v>799</v>
      </c>
      <c r="I102" s="67">
        <v>704</v>
      </c>
      <c r="J102" s="67">
        <v>15</v>
      </c>
      <c r="K102" s="89">
        <f t="shared" si="29"/>
        <v>689</v>
      </c>
      <c r="L102" s="98">
        <f t="shared" si="40"/>
        <v>0.34318398474737843</v>
      </c>
      <c r="M102" s="189">
        <v>799</v>
      </c>
      <c r="N102" s="39">
        <v>0</v>
      </c>
      <c r="O102" s="39">
        <f t="shared" si="30"/>
        <v>689</v>
      </c>
      <c r="P102" s="241">
        <f t="shared" si="34"/>
        <v>0.13767209011264081</v>
      </c>
      <c r="Q102" s="189">
        <v>799</v>
      </c>
      <c r="R102" s="38">
        <v>0</v>
      </c>
      <c r="S102" s="38">
        <f t="shared" si="31"/>
        <v>799</v>
      </c>
      <c r="T102" s="240">
        <f t="shared" si="38"/>
        <v>0</v>
      </c>
      <c r="U102" s="189">
        <v>799</v>
      </c>
      <c r="V102" s="39">
        <v>0</v>
      </c>
      <c r="W102" s="39">
        <f t="shared" si="32"/>
        <v>799</v>
      </c>
      <c r="X102" s="241">
        <f t="shared" si="36"/>
        <v>0</v>
      </c>
      <c r="Y102" s="189">
        <v>799</v>
      </c>
      <c r="Z102" s="38">
        <v>0</v>
      </c>
      <c r="AA102" s="38">
        <f t="shared" si="33"/>
        <v>799</v>
      </c>
      <c r="AB102" s="240">
        <f t="shared" si="39"/>
        <v>0</v>
      </c>
    </row>
    <row r="103" spans="1:28" s="4" customFormat="1" ht="12.75" customHeight="1">
      <c r="A103" s="226" t="s">
        <v>276</v>
      </c>
      <c r="B103" s="25" t="s">
        <v>20</v>
      </c>
      <c r="C103" s="82"/>
      <c r="D103" s="33">
        <v>1.1100000000000001</v>
      </c>
      <c r="E103" s="26" t="s">
        <v>477</v>
      </c>
      <c r="F103" s="89">
        <v>1209</v>
      </c>
      <c r="G103" s="74">
        <v>1149</v>
      </c>
      <c r="H103" s="67">
        <v>899</v>
      </c>
      <c r="I103" s="67">
        <v>793</v>
      </c>
      <c r="J103" s="67">
        <v>14</v>
      </c>
      <c r="K103" s="89">
        <f t="shared" si="29"/>
        <v>779</v>
      </c>
      <c r="L103" s="98">
        <f t="shared" si="40"/>
        <v>0.32201914708442125</v>
      </c>
      <c r="M103" s="189">
        <v>899</v>
      </c>
      <c r="N103" s="39">
        <v>0</v>
      </c>
      <c r="O103" s="39">
        <f t="shared" si="30"/>
        <v>779</v>
      </c>
      <c r="P103" s="241">
        <f t="shared" si="34"/>
        <v>0.13348164627363737</v>
      </c>
      <c r="Q103" s="189">
        <v>899</v>
      </c>
      <c r="R103" s="38">
        <v>0</v>
      </c>
      <c r="S103" s="38">
        <f t="shared" si="31"/>
        <v>899</v>
      </c>
      <c r="T103" s="240">
        <f t="shared" si="38"/>
        <v>0</v>
      </c>
      <c r="U103" s="189">
        <v>899</v>
      </c>
      <c r="V103" s="39">
        <v>0</v>
      </c>
      <c r="W103" s="39">
        <f t="shared" si="32"/>
        <v>899</v>
      </c>
      <c r="X103" s="241">
        <f t="shared" si="36"/>
        <v>0</v>
      </c>
      <c r="Y103" s="189">
        <v>899</v>
      </c>
      <c r="Z103" s="38">
        <v>0</v>
      </c>
      <c r="AA103" s="38">
        <f t="shared" si="33"/>
        <v>899</v>
      </c>
      <c r="AB103" s="240">
        <f t="shared" si="39"/>
        <v>0</v>
      </c>
    </row>
    <row r="104" spans="1:28" s="4" customFormat="1" ht="12.75" customHeight="1">
      <c r="A104" s="124" t="s">
        <v>92</v>
      </c>
      <c r="B104" s="25" t="s">
        <v>20</v>
      </c>
      <c r="C104" s="148"/>
      <c r="D104" s="33">
        <v>0.83</v>
      </c>
      <c r="E104" s="26" t="s">
        <v>478</v>
      </c>
      <c r="F104" s="89">
        <v>1319</v>
      </c>
      <c r="G104" s="74">
        <v>1249</v>
      </c>
      <c r="H104" s="67">
        <v>999</v>
      </c>
      <c r="I104" s="67">
        <v>828</v>
      </c>
      <c r="J104" s="67">
        <v>19</v>
      </c>
      <c r="K104" s="89">
        <f t="shared" si="29"/>
        <v>809</v>
      </c>
      <c r="L104" s="98">
        <f t="shared" si="40"/>
        <v>0.35228182546036829</v>
      </c>
      <c r="M104" s="189">
        <v>899</v>
      </c>
      <c r="N104" s="112">
        <v>80</v>
      </c>
      <c r="O104" s="39">
        <f t="shared" si="30"/>
        <v>729</v>
      </c>
      <c r="P104" s="241">
        <f t="shared" si="34"/>
        <v>0.18909899888765294</v>
      </c>
      <c r="Q104" s="189">
        <v>999</v>
      </c>
      <c r="R104" s="38">
        <v>0</v>
      </c>
      <c r="S104" s="38">
        <f t="shared" si="31"/>
        <v>999</v>
      </c>
      <c r="T104" s="240">
        <f t="shared" si="38"/>
        <v>0</v>
      </c>
      <c r="U104" s="189">
        <v>999</v>
      </c>
      <c r="V104" s="39">
        <v>0</v>
      </c>
      <c r="W104" s="39">
        <f t="shared" si="32"/>
        <v>999</v>
      </c>
      <c r="X104" s="241">
        <f t="shared" si="36"/>
        <v>0</v>
      </c>
      <c r="Y104" s="189">
        <v>999</v>
      </c>
      <c r="Z104" s="38">
        <v>0</v>
      </c>
      <c r="AA104" s="38">
        <f t="shared" si="33"/>
        <v>999</v>
      </c>
      <c r="AB104" s="240">
        <f t="shared" si="39"/>
        <v>0</v>
      </c>
    </row>
    <row r="105" spans="1:28" s="4" customFormat="1" ht="12.75" customHeight="1">
      <c r="A105" s="226" t="s">
        <v>93</v>
      </c>
      <c r="B105" s="25" t="s">
        <v>20</v>
      </c>
      <c r="C105" s="148"/>
      <c r="D105" s="31">
        <v>1.1100000000000001</v>
      </c>
      <c r="E105" s="26" t="s">
        <v>479</v>
      </c>
      <c r="F105" s="89">
        <v>1319</v>
      </c>
      <c r="G105" s="74">
        <v>1249</v>
      </c>
      <c r="H105" s="67">
        <v>999</v>
      </c>
      <c r="I105" s="67">
        <v>828</v>
      </c>
      <c r="J105" s="67">
        <v>19</v>
      </c>
      <c r="K105" s="89">
        <f t="shared" si="29"/>
        <v>809</v>
      </c>
      <c r="L105" s="98">
        <f t="shared" si="40"/>
        <v>0.35228182546036829</v>
      </c>
      <c r="M105" s="189">
        <v>899</v>
      </c>
      <c r="N105" s="112">
        <v>80</v>
      </c>
      <c r="O105" s="39">
        <f t="shared" si="30"/>
        <v>729</v>
      </c>
      <c r="P105" s="241">
        <f t="shared" si="34"/>
        <v>0.18909899888765294</v>
      </c>
      <c r="Q105" s="189">
        <v>999</v>
      </c>
      <c r="R105" s="38">
        <v>0</v>
      </c>
      <c r="S105" s="38">
        <f t="shared" si="31"/>
        <v>999</v>
      </c>
      <c r="T105" s="240">
        <f t="shared" si="38"/>
        <v>0</v>
      </c>
      <c r="U105" s="189">
        <v>999</v>
      </c>
      <c r="V105" s="39">
        <v>0</v>
      </c>
      <c r="W105" s="39">
        <f t="shared" si="32"/>
        <v>999</v>
      </c>
      <c r="X105" s="241">
        <f t="shared" si="36"/>
        <v>0</v>
      </c>
      <c r="Y105" s="189">
        <v>999</v>
      </c>
      <c r="Z105" s="38">
        <v>0</v>
      </c>
      <c r="AA105" s="38">
        <f t="shared" si="33"/>
        <v>999</v>
      </c>
      <c r="AB105" s="240">
        <f t="shared" si="39"/>
        <v>0</v>
      </c>
    </row>
    <row r="106" spans="1:28" s="4" customFormat="1" ht="12.75" customHeight="1">
      <c r="A106" s="226" t="s">
        <v>94</v>
      </c>
      <c r="B106" s="25" t="s">
        <v>20</v>
      </c>
      <c r="C106" s="148"/>
      <c r="D106" s="31">
        <v>1.1100000000000001</v>
      </c>
      <c r="E106" s="26" t="s">
        <v>480</v>
      </c>
      <c r="F106" s="89">
        <v>1429</v>
      </c>
      <c r="G106" s="74">
        <v>1349</v>
      </c>
      <c r="H106" s="67">
        <v>1099</v>
      </c>
      <c r="I106" s="67">
        <v>910</v>
      </c>
      <c r="J106" s="67">
        <v>21</v>
      </c>
      <c r="K106" s="89">
        <f t="shared" si="29"/>
        <v>889</v>
      </c>
      <c r="L106" s="98">
        <f t="shared" si="40"/>
        <v>0.34099332839140106</v>
      </c>
      <c r="M106" s="189">
        <v>999</v>
      </c>
      <c r="N106" s="112">
        <v>80</v>
      </c>
      <c r="O106" s="39">
        <f t="shared" si="30"/>
        <v>809</v>
      </c>
      <c r="P106" s="241">
        <f t="shared" si="34"/>
        <v>0.19019019019019018</v>
      </c>
      <c r="Q106" s="189">
        <v>1099</v>
      </c>
      <c r="R106" s="38">
        <v>0</v>
      </c>
      <c r="S106" s="38">
        <f t="shared" si="31"/>
        <v>1099</v>
      </c>
      <c r="T106" s="240">
        <f t="shared" si="38"/>
        <v>0</v>
      </c>
      <c r="U106" s="189">
        <v>1099</v>
      </c>
      <c r="V106" s="39">
        <v>0</v>
      </c>
      <c r="W106" s="39">
        <f t="shared" si="32"/>
        <v>1099</v>
      </c>
      <c r="X106" s="241">
        <f t="shared" si="36"/>
        <v>0</v>
      </c>
      <c r="Y106" s="189">
        <v>1099</v>
      </c>
      <c r="Z106" s="38">
        <v>0</v>
      </c>
      <c r="AA106" s="38">
        <f t="shared" si="33"/>
        <v>1099</v>
      </c>
      <c r="AB106" s="240">
        <f t="shared" si="39"/>
        <v>0</v>
      </c>
    </row>
    <row r="107" spans="1:28" s="4" customFormat="1" ht="12.75" customHeight="1">
      <c r="A107" s="124" t="s">
        <v>95</v>
      </c>
      <c r="B107" s="25" t="s">
        <v>20</v>
      </c>
      <c r="C107" s="148"/>
      <c r="D107" s="33">
        <v>0.83</v>
      </c>
      <c r="E107" s="26" t="s">
        <v>481</v>
      </c>
      <c r="F107" s="89">
        <v>1209</v>
      </c>
      <c r="G107" s="74">
        <v>1149</v>
      </c>
      <c r="H107" s="67">
        <v>899</v>
      </c>
      <c r="I107" s="67">
        <v>722</v>
      </c>
      <c r="J107" s="67">
        <v>0</v>
      </c>
      <c r="K107" s="89">
        <f t="shared" si="29"/>
        <v>722</v>
      </c>
      <c r="L107" s="98">
        <f t="shared" si="40"/>
        <v>0.37162750217580504</v>
      </c>
      <c r="M107" s="189">
        <v>849</v>
      </c>
      <c r="N107" s="112">
        <v>38</v>
      </c>
      <c r="O107" s="39">
        <f t="shared" si="30"/>
        <v>684</v>
      </c>
      <c r="P107" s="241">
        <f t="shared" si="34"/>
        <v>0.19434628975265017</v>
      </c>
      <c r="Q107" s="189">
        <v>899</v>
      </c>
      <c r="R107" s="38">
        <v>0</v>
      </c>
      <c r="S107" s="38">
        <f t="shared" si="31"/>
        <v>899</v>
      </c>
      <c r="T107" s="240">
        <f t="shared" si="38"/>
        <v>0</v>
      </c>
      <c r="U107" s="189">
        <v>899</v>
      </c>
      <c r="V107" s="39">
        <v>0</v>
      </c>
      <c r="W107" s="39">
        <f t="shared" si="32"/>
        <v>899</v>
      </c>
      <c r="X107" s="241">
        <f t="shared" si="36"/>
        <v>0</v>
      </c>
      <c r="Y107" s="189">
        <v>899</v>
      </c>
      <c r="Z107" s="38">
        <v>0</v>
      </c>
      <c r="AA107" s="38">
        <f t="shared" si="33"/>
        <v>899</v>
      </c>
      <c r="AB107" s="240">
        <f t="shared" si="39"/>
        <v>0</v>
      </c>
    </row>
    <row r="108" spans="1:28" s="4" customFormat="1" ht="12.75" customHeight="1">
      <c r="A108" s="226" t="s">
        <v>96</v>
      </c>
      <c r="B108" s="25" t="s">
        <v>20</v>
      </c>
      <c r="C108" s="148"/>
      <c r="D108" s="31">
        <v>1.1100000000000001</v>
      </c>
      <c r="E108" s="26" t="s">
        <v>482</v>
      </c>
      <c r="F108" s="89">
        <v>1209</v>
      </c>
      <c r="G108" s="74">
        <v>1149</v>
      </c>
      <c r="H108" s="67">
        <v>899</v>
      </c>
      <c r="I108" s="67">
        <v>722</v>
      </c>
      <c r="J108" s="67">
        <v>0</v>
      </c>
      <c r="K108" s="89">
        <f t="shared" si="29"/>
        <v>722</v>
      </c>
      <c r="L108" s="98">
        <f t="shared" si="40"/>
        <v>0.37162750217580504</v>
      </c>
      <c r="M108" s="189">
        <v>849</v>
      </c>
      <c r="N108" s="112">
        <v>38</v>
      </c>
      <c r="O108" s="39">
        <f t="shared" si="30"/>
        <v>684</v>
      </c>
      <c r="P108" s="241">
        <f t="shared" si="34"/>
        <v>0.19434628975265017</v>
      </c>
      <c r="Q108" s="189">
        <v>899</v>
      </c>
      <c r="R108" s="38">
        <v>0</v>
      </c>
      <c r="S108" s="38">
        <f t="shared" si="31"/>
        <v>899</v>
      </c>
      <c r="T108" s="240">
        <f t="shared" si="38"/>
        <v>0</v>
      </c>
      <c r="U108" s="189">
        <v>899</v>
      </c>
      <c r="V108" s="39">
        <v>0</v>
      </c>
      <c r="W108" s="39">
        <f t="shared" si="32"/>
        <v>899</v>
      </c>
      <c r="X108" s="241">
        <f t="shared" si="36"/>
        <v>0</v>
      </c>
      <c r="Y108" s="189">
        <v>899</v>
      </c>
      <c r="Z108" s="38">
        <v>0</v>
      </c>
      <c r="AA108" s="38">
        <f t="shared" si="33"/>
        <v>899</v>
      </c>
      <c r="AB108" s="240">
        <f t="shared" si="39"/>
        <v>0</v>
      </c>
    </row>
    <row r="109" spans="1:28" s="4" customFormat="1" ht="12.75" customHeight="1">
      <c r="A109" s="226" t="s">
        <v>97</v>
      </c>
      <c r="B109" s="25" t="s">
        <v>20</v>
      </c>
      <c r="C109" s="148"/>
      <c r="D109" s="31">
        <v>1.1100000000000001</v>
      </c>
      <c r="E109" s="26" t="s">
        <v>483</v>
      </c>
      <c r="F109" s="89">
        <v>1319</v>
      </c>
      <c r="G109" s="74">
        <v>1249</v>
      </c>
      <c r="H109" s="67">
        <v>999</v>
      </c>
      <c r="I109" s="67">
        <v>804</v>
      </c>
      <c r="J109" s="67">
        <v>0</v>
      </c>
      <c r="K109" s="89">
        <f t="shared" si="29"/>
        <v>804</v>
      </c>
      <c r="L109" s="98">
        <f t="shared" si="40"/>
        <v>0.35628502802241796</v>
      </c>
      <c r="M109" s="189">
        <v>949</v>
      </c>
      <c r="N109" s="112">
        <v>37</v>
      </c>
      <c r="O109" s="39">
        <f t="shared" si="30"/>
        <v>767</v>
      </c>
      <c r="P109" s="241">
        <f t="shared" si="34"/>
        <v>0.19178082191780821</v>
      </c>
      <c r="Q109" s="189">
        <v>999</v>
      </c>
      <c r="R109" s="38">
        <v>0</v>
      </c>
      <c r="S109" s="38">
        <f t="shared" si="31"/>
        <v>999</v>
      </c>
      <c r="T109" s="240">
        <f t="shared" si="38"/>
        <v>0</v>
      </c>
      <c r="U109" s="189">
        <v>999</v>
      </c>
      <c r="V109" s="39">
        <v>0</v>
      </c>
      <c r="W109" s="39">
        <f t="shared" si="32"/>
        <v>999</v>
      </c>
      <c r="X109" s="241">
        <f t="shared" si="36"/>
        <v>0</v>
      </c>
      <c r="Y109" s="189">
        <v>999</v>
      </c>
      <c r="Z109" s="38">
        <v>0</v>
      </c>
      <c r="AA109" s="38">
        <f t="shared" si="33"/>
        <v>999</v>
      </c>
      <c r="AB109" s="240">
        <f t="shared" si="39"/>
        <v>0</v>
      </c>
    </row>
    <row r="110" spans="1:28" s="4" customFormat="1" ht="12.75" customHeight="1">
      <c r="A110" s="124" t="s">
        <v>99</v>
      </c>
      <c r="B110" s="25" t="s">
        <v>20</v>
      </c>
      <c r="C110" s="217" t="s">
        <v>344</v>
      </c>
      <c r="D110" s="33">
        <v>0.83</v>
      </c>
      <c r="E110" s="26" t="s">
        <v>484</v>
      </c>
      <c r="F110" s="89">
        <v>1539</v>
      </c>
      <c r="G110" s="74">
        <v>1399</v>
      </c>
      <c r="H110" s="67">
        <v>1049</v>
      </c>
      <c r="I110" s="67">
        <v>841</v>
      </c>
      <c r="J110" s="67">
        <v>12</v>
      </c>
      <c r="K110" s="89">
        <f t="shared" si="29"/>
        <v>829</v>
      </c>
      <c r="L110" s="98">
        <f t="shared" si="40"/>
        <v>0.40743388134381703</v>
      </c>
      <c r="M110" s="189">
        <v>999</v>
      </c>
      <c r="N110" s="112">
        <v>36</v>
      </c>
      <c r="O110" s="39">
        <f t="shared" si="30"/>
        <v>793</v>
      </c>
      <c r="P110" s="241">
        <f t="shared" si="34"/>
        <v>0.20620620620620619</v>
      </c>
      <c r="Q110" s="189">
        <v>1049</v>
      </c>
      <c r="R110" s="38">
        <v>0</v>
      </c>
      <c r="S110" s="38">
        <f t="shared" si="31"/>
        <v>1049</v>
      </c>
      <c r="T110" s="240">
        <f t="shared" si="38"/>
        <v>0</v>
      </c>
      <c r="U110" s="189">
        <v>1049</v>
      </c>
      <c r="V110" s="39">
        <v>0</v>
      </c>
      <c r="W110" s="39">
        <f t="shared" si="32"/>
        <v>1049</v>
      </c>
      <c r="X110" s="241">
        <f t="shared" si="36"/>
        <v>0</v>
      </c>
      <c r="Y110" s="189">
        <v>1049</v>
      </c>
      <c r="Z110" s="38">
        <v>0</v>
      </c>
      <c r="AA110" s="38">
        <f t="shared" si="33"/>
        <v>1049</v>
      </c>
      <c r="AB110" s="240">
        <f t="shared" si="39"/>
        <v>0</v>
      </c>
    </row>
    <row r="111" spans="1:28" s="4" customFormat="1" ht="12.75" customHeight="1">
      <c r="A111" s="226" t="s">
        <v>100</v>
      </c>
      <c r="B111" s="25" t="s">
        <v>20</v>
      </c>
      <c r="C111" s="217" t="s">
        <v>344</v>
      </c>
      <c r="D111" s="31">
        <v>1.1100000000000001</v>
      </c>
      <c r="E111" s="26" t="s">
        <v>98</v>
      </c>
      <c r="F111" s="89">
        <v>1594</v>
      </c>
      <c r="G111" s="74">
        <v>1399</v>
      </c>
      <c r="H111" s="67">
        <v>1049</v>
      </c>
      <c r="I111" s="67">
        <v>841</v>
      </c>
      <c r="J111" s="67">
        <v>12</v>
      </c>
      <c r="K111" s="89">
        <f t="shared" si="29"/>
        <v>829</v>
      </c>
      <c r="L111" s="98">
        <f t="shared" si="40"/>
        <v>0.40743388134381703</v>
      </c>
      <c r="M111" s="189">
        <v>999</v>
      </c>
      <c r="N111" s="112">
        <v>36</v>
      </c>
      <c r="O111" s="39">
        <f t="shared" si="30"/>
        <v>793</v>
      </c>
      <c r="P111" s="241">
        <f t="shared" si="34"/>
        <v>0.20620620620620619</v>
      </c>
      <c r="Q111" s="189">
        <v>1049</v>
      </c>
      <c r="R111" s="38">
        <v>0</v>
      </c>
      <c r="S111" s="38">
        <f t="shared" si="31"/>
        <v>1049</v>
      </c>
      <c r="T111" s="240">
        <f t="shared" si="38"/>
        <v>0</v>
      </c>
      <c r="U111" s="189">
        <v>1049</v>
      </c>
      <c r="V111" s="39">
        <v>0</v>
      </c>
      <c r="W111" s="39">
        <f t="shared" si="32"/>
        <v>1049</v>
      </c>
      <c r="X111" s="241">
        <f t="shared" si="36"/>
        <v>0</v>
      </c>
      <c r="Y111" s="189">
        <v>1049</v>
      </c>
      <c r="Z111" s="38">
        <v>0</v>
      </c>
      <c r="AA111" s="38">
        <f t="shared" si="33"/>
        <v>1049</v>
      </c>
      <c r="AB111" s="240">
        <f t="shared" si="39"/>
        <v>0</v>
      </c>
    </row>
    <row r="112" spans="1:28" s="4" customFormat="1" ht="12.75" customHeight="1">
      <c r="A112" s="226" t="s">
        <v>101</v>
      </c>
      <c r="B112" s="25" t="s">
        <v>20</v>
      </c>
      <c r="C112" s="217" t="s">
        <v>344</v>
      </c>
      <c r="D112" s="31">
        <v>1.1100000000000001</v>
      </c>
      <c r="E112" s="26" t="s">
        <v>106</v>
      </c>
      <c r="F112" s="89">
        <v>1649</v>
      </c>
      <c r="G112" s="74">
        <v>1499</v>
      </c>
      <c r="H112" s="67">
        <v>1149</v>
      </c>
      <c r="I112" s="67">
        <v>922</v>
      </c>
      <c r="J112" s="67">
        <v>13</v>
      </c>
      <c r="K112" s="89">
        <f t="shared" si="29"/>
        <v>909</v>
      </c>
      <c r="L112" s="98">
        <f t="shared" si="40"/>
        <v>0.39359573048699131</v>
      </c>
      <c r="M112" s="189">
        <v>1099</v>
      </c>
      <c r="N112" s="112">
        <v>36</v>
      </c>
      <c r="O112" s="39">
        <f t="shared" si="30"/>
        <v>873</v>
      </c>
      <c r="P112" s="241">
        <f t="shared" si="34"/>
        <v>0.20564149226569609</v>
      </c>
      <c r="Q112" s="189">
        <v>1149</v>
      </c>
      <c r="R112" s="38">
        <v>0</v>
      </c>
      <c r="S112" s="38">
        <f t="shared" si="31"/>
        <v>1149</v>
      </c>
      <c r="T112" s="240">
        <f t="shared" si="38"/>
        <v>0</v>
      </c>
      <c r="U112" s="189">
        <v>1149</v>
      </c>
      <c r="V112" s="39">
        <v>0</v>
      </c>
      <c r="W112" s="39">
        <f t="shared" si="32"/>
        <v>1149</v>
      </c>
      <c r="X112" s="241">
        <f t="shared" si="36"/>
        <v>0</v>
      </c>
      <c r="Y112" s="189">
        <v>1149</v>
      </c>
      <c r="Z112" s="38">
        <v>0</v>
      </c>
      <c r="AA112" s="38">
        <f t="shared" si="33"/>
        <v>1149</v>
      </c>
      <c r="AB112" s="240">
        <f t="shared" si="39"/>
        <v>0</v>
      </c>
    </row>
    <row r="113" spans="1:28" s="4" customFormat="1" ht="12.75" customHeight="1">
      <c r="A113" s="124" t="s">
        <v>102</v>
      </c>
      <c r="B113" s="25" t="s">
        <v>20</v>
      </c>
      <c r="C113" s="217" t="s">
        <v>344</v>
      </c>
      <c r="D113" s="33">
        <v>0.83</v>
      </c>
      <c r="E113" s="26" t="s">
        <v>105</v>
      </c>
      <c r="F113" s="89">
        <v>1429</v>
      </c>
      <c r="G113" s="74">
        <v>1299</v>
      </c>
      <c r="H113" s="67">
        <v>949</v>
      </c>
      <c r="I113" s="67">
        <v>761</v>
      </c>
      <c r="J113" s="67">
        <v>12</v>
      </c>
      <c r="K113" s="89">
        <f t="shared" si="29"/>
        <v>749</v>
      </c>
      <c r="L113" s="98">
        <f t="shared" si="40"/>
        <v>0.42340261739799845</v>
      </c>
      <c r="M113" s="189">
        <v>899</v>
      </c>
      <c r="N113" s="112">
        <v>37</v>
      </c>
      <c r="O113" s="39">
        <f t="shared" si="30"/>
        <v>712</v>
      </c>
      <c r="P113" s="241">
        <f t="shared" si="34"/>
        <v>0.20800889877641823</v>
      </c>
      <c r="Q113" s="189">
        <v>949</v>
      </c>
      <c r="R113" s="38">
        <v>0</v>
      </c>
      <c r="S113" s="38">
        <f t="shared" si="31"/>
        <v>949</v>
      </c>
      <c r="T113" s="240">
        <f t="shared" si="38"/>
        <v>0</v>
      </c>
      <c r="U113" s="189">
        <v>949</v>
      </c>
      <c r="V113" s="39">
        <v>0</v>
      </c>
      <c r="W113" s="39">
        <f t="shared" si="32"/>
        <v>949</v>
      </c>
      <c r="X113" s="241">
        <f t="shared" si="36"/>
        <v>0</v>
      </c>
      <c r="Y113" s="189">
        <v>949</v>
      </c>
      <c r="Z113" s="38">
        <v>0</v>
      </c>
      <c r="AA113" s="38">
        <f t="shared" si="33"/>
        <v>949</v>
      </c>
      <c r="AB113" s="240">
        <f t="shared" si="39"/>
        <v>0</v>
      </c>
    </row>
    <row r="114" spans="1:28" s="4" customFormat="1" ht="12.75" customHeight="1">
      <c r="A114" s="226" t="s">
        <v>103</v>
      </c>
      <c r="B114" s="25" t="s">
        <v>20</v>
      </c>
      <c r="C114" s="217" t="s">
        <v>344</v>
      </c>
      <c r="D114" s="31">
        <v>1.1100000000000001</v>
      </c>
      <c r="E114" s="26" t="s">
        <v>98</v>
      </c>
      <c r="F114" s="89">
        <v>1484</v>
      </c>
      <c r="G114" s="74">
        <v>1299</v>
      </c>
      <c r="H114" s="67">
        <v>949</v>
      </c>
      <c r="I114" s="67">
        <v>761</v>
      </c>
      <c r="J114" s="67">
        <v>12</v>
      </c>
      <c r="K114" s="89">
        <f t="shared" si="29"/>
        <v>749</v>
      </c>
      <c r="L114" s="98">
        <f t="shared" si="40"/>
        <v>0.42340261739799845</v>
      </c>
      <c r="M114" s="189">
        <v>899</v>
      </c>
      <c r="N114" s="112">
        <v>37</v>
      </c>
      <c r="O114" s="39">
        <f t="shared" si="30"/>
        <v>712</v>
      </c>
      <c r="P114" s="241">
        <f t="shared" si="34"/>
        <v>0.20800889877641823</v>
      </c>
      <c r="Q114" s="189">
        <v>949</v>
      </c>
      <c r="R114" s="38">
        <v>0</v>
      </c>
      <c r="S114" s="38">
        <f t="shared" si="31"/>
        <v>949</v>
      </c>
      <c r="T114" s="240">
        <f t="shared" si="38"/>
        <v>0</v>
      </c>
      <c r="U114" s="189">
        <v>949</v>
      </c>
      <c r="V114" s="39">
        <v>0</v>
      </c>
      <c r="W114" s="39">
        <f t="shared" si="32"/>
        <v>949</v>
      </c>
      <c r="X114" s="241">
        <f t="shared" si="36"/>
        <v>0</v>
      </c>
      <c r="Y114" s="189">
        <v>949</v>
      </c>
      <c r="Z114" s="38">
        <v>0</v>
      </c>
      <c r="AA114" s="38">
        <f t="shared" si="33"/>
        <v>949</v>
      </c>
      <c r="AB114" s="240">
        <f t="shared" si="39"/>
        <v>0</v>
      </c>
    </row>
    <row r="115" spans="1:28" s="4" customFormat="1" ht="12.75" customHeight="1">
      <c r="A115" s="226" t="s">
        <v>104</v>
      </c>
      <c r="B115" s="25" t="s">
        <v>20</v>
      </c>
      <c r="C115" s="217" t="s">
        <v>344</v>
      </c>
      <c r="D115" s="31">
        <v>1.1100000000000001</v>
      </c>
      <c r="E115" s="26" t="s">
        <v>106</v>
      </c>
      <c r="F115" s="89">
        <v>1539</v>
      </c>
      <c r="G115" s="74">
        <v>1399</v>
      </c>
      <c r="H115" s="67">
        <v>1049</v>
      </c>
      <c r="I115" s="67">
        <v>841</v>
      </c>
      <c r="J115" s="67">
        <v>12</v>
      </c>
      <c r="K115" s="89">
        <f t="shared" si="29"/>
        <v>829</v>
      </c>
      <c r="L115" s="98">
        <f t="shared" si="40"/>
        <v>0.40743388134381703</v>
      </c>
      <c r="M115" s="189">
        <v>999</v>
      </c>
      <c r="N115" s="112">
        <v>36</v>
      </c>
      <c r="O115" s="39">
        <f t="shared" si="30"/>
        <v>793</v>
      </c>
      <c r="P115" s="241">
        <f t="shared" si="34"/>
        <v>0.20620620620620619</v>
      </c>
      <c r="Q115" s="189">
        <v>1049</v>
      </c>
      <c r="R115" s="38">
        <v>0</v>
      </c>
      <c r="S115" s="38">
        <f t="shared" si="31"/>
        <v>1049</v>
      </c>
      <c r="T115" s="240">
        <f t="shared" si="38"/>
        <v>0</v>
      </c>
      <c r="U115" s="189">
        <v>1049</v>
      </c>
      <c r="V115" s="39">
        <v>0</v>
      </c>
      <c r="W115" s="39">
        <f t="shared" si="32"/>
        <v>1049</v>
      </c>
      <c r="X115" s="241">
        <f t="shared" si="36"/>
        <v>0</v>
      </c>
      <c r="Y115" s="189">
        <v>1049</v>
      </c>
      <c r="Z115" s="38">
        <v>0</v>
      </c>
      <c r="AA115" s="38">
        <f t="shared" si="33"/>
        <v>1049</v>
      </c>
      <c r="AB115" s="240">
        <f t="shared" si="39"/>
        <v>0</v>
      </c>
    </row>
    <row r="116" spans="1:28" s="4" customFormat="1" ht="12.75" customHeight="1">
      <c r="A116" s="124" t="s">
        <v>277</v>
      </c>
      <c r="B116" s="25" t="s">
        <v>20</v>
      </c>
      <c r="C116" s="82"/>
      <c r="D116" s="31">
        <v>0.83</v>
      </c>
      <c r="E116" s="26" t="s">
        <v>491</v>
      </c>
      <c r="F116" s="89">
        <v>1429</v>
      </c>
      <c r="G116" s="162">
        <v>1349</v>
      </c>
      <c r="H116" s="187">
        <v>999</v>
      </c>
      <c r="I116" s="67">
        <v>827</v>
      </c>
      <c r="J116" s="67">
        <v>0</v>
      </c>
      <c r="K116" s="89">
        <f t="shared" si="29"/>
        <v>827</v>
      </c>
      <c r="L116" s="98">
        <f t="shared" si="40"/>
        <v>0.38695329873980727</v>
      </c>
      <c r="M116" s="189">
        <v>999</v>
      </c>
      <c r="N116" s="39">
        <v>0</v>
      </c>
      <c r="O116" s="39">
        <f t="shared" si="30"/>
        <v>827</v>
      </c>
      <c r="P116" s="241">
        <f t="shared" si="34"/>
        <v>0.17217217217217218</v>
      </c>
      <c r="Q116" s="189">
        <v>999</v>
      </c>
      <c r="R116" s="38">
        <v>0</v>
      </c>
      <c r="S116" s="38">
        <f t="shared" si="31"/>
        <v>999</v>
      </c>
      <c r="T116" s="240">
        <f t="shared" si="38"/>
        <v>0</v>
      </c>
      <c r="U116" s="189">
        <v>999</v>
      </c>
      <c r="V116" s="39">
        <v>0</v>
      </c>
      <c r="W116" s="39">
        <f t="shared" si="32"/>
        <v>999</v>
      </c>
      <c r="X116" s="241">
        <f t="shared" si="36"/>
        <v>0</v>
      </c>
      <c r="Y116" s="189">
        <v>999</v>
      </c>
      <c r="Z116" s="38">
        <v>0</v>
      </c>
      <c r="AA116" s="38">
        <f t="shared" si="33"/>
        <v>999</v>
      </c>
      <c r="AB116" s="240">
        <f t="shared" si="39"/>
        <v>0</v>
      </c>
    </row>
    <row r="117" spans="1:28" s="4" customFormat="1" ht="12.75" customHeight="1">
      <c r="A117" s="226" t="s">
        <v>278</v>
      </c>
      <c r="B117" s="25" t="s">
        <v>20</v>
      </c>
      <c r="C117" s="82"/>
      <c r="D117" s="31">
        <v>1.1100000000000001</v>
      </c>
      <c r="E117" s="26" t="s">
        <v>492</v>
      </c>
      <c r="F117" s="89">
        <v>1429</v>
      </c>
      <c r="G117" s="162">
        <v>1349</v>
      </c>
      <c r="H117" s="187">
        <v>999</v>
      </c>
      <c r="I117" s="67">
        <v>827</v>
      </c>
      <c r="J117" s="67">
        <v>0</v>
      </c>
      <c r="K117" s="89">
        <f t="shared" si="29"/>
        <v>827</v>
      </c>
      <c r="L117" s="98">
        <f t="shared" si="40"/>
        <v>0.38695329873980727</v>
      </c>
      <c r="M117" s="189">
        <v>999</v>
      </c>
      <c r="N117" s="39">
        <v>0</v>
      </c>
      <c r="O117" s="39">
        <f t="shared" si="30"/>
        <v>827</v>
      </c>
      <c r="P117" s="241">
        <f t="shared" si="34"/>
        <v>0.17217217217217218</v>
      </c>
      <c r="Q117" s="189">
        <v>999</v>
      </c>
      <c r="R117" s="38">
        <v>0</v>
      </c>
      <c r="S117" s="38">
        <f t="shared" si="31"/>
        <v>999</v>
      </c>
      <c r="T117" s="240">
        <f t="shared" si="38"/>
        <v>0</v>
      </c>
      <c r="U117" s="189">
        <v>999</v>
      </c>
      <c r="V117" s="39">
        <v>0</v>
      </c>
      <c r="W117" s="39">
        <f t="shared" si="32"/>
        <v>999</v>
      </c>
      <c r="X117" s="241">
        <f t="shared" si="36"/>
        <v>0</v>
      </c>
      <c r="Y117" s="189">
        <v>999</v>
      </c>
      <c r="Z117" s="38">
        <v>0</v>
      </c>
      <c r="AA117" s="38">
        <f t="shared" si="33"/>
        <v>999</v>
      </c>
      <c r="AB117" s="240">
        <f t="shared" si="39"/>
        <v>0</v>
      </c>
    </row>
    <row r="118" spans="1:28" s="4" customFormat="1" ht="12.75" customHeight="1">
      <c r="A118" s="226" t="s">
        <v>279</v>
      </c>
      <c r="B118" s="25" t="s">
        <v>20</v>
      </c>
      <c r="C118" s="82"/>
      <c r="D118" s="31">
        <v>1.1100000000000001</v>
      </c>
      <c r="E118" s="26" t="s">
        <v>493</v>
      </c>
      <c r="F118" s="89">
        <v>1539</v>
      </c>
      <c r="G118" s="162">
        <v>1449</v>
      </c>
      <c r="H118" s="187">
        <v>1099</v>
      </c>
      <c r="I118" s="67">
        <v>910</v>
      </c>
      <c r="J118" s="67">
        <v>0</v>
      </c>
      <c r="K118" s="89">
        <f t="shared" si="29"/>
        <v>910</v>
      </c>
      <c r="L118" s="98">
        <f t="shared" si="40"/>
        <v>0.3719806763285024</v>
      </c>
      <c r="M118" s="189">
        <v>1099</v>
      </c>
      <c r="N118" s="39">
        <v>0</v>
      </c>
      <c r="O118" s="39">
        <f t="shared" si="30"/>
        <v>910</v>
      </c>
      <c r="P118" s="241">
        <f t="shared" si="34"/>
        <v>0.17197452229299362</v>
      </c>
      <c r="Q118" s="189">
        <v>1099</v>
      </c>
      <c r="R118" s="38">
        <v>0</v>
      </c>
      <c r="S118" s="38">
        <f t="shared" si="31"/>
        <v>1099</v>
      </c>
      <c r="T118" s="240">
        <f t="shared" si="38"/>
        <v>0</v>
      </c>
      <c r="U118" s="189">
        <v>1099</v>
      </c>
      <c r="V118" s="39">
        <v>0</v>
      </c>
      <c r="W118" s="39">
        <f t="shared" si="32"/>
        <v>1099</v>
      </c>
      <c r="X118" s="241">
        <f t="shared" si="36"/>
        <v>0</v>
      </c>
      <c r="Y118" s="189">
        <v>1099</v>
      </c>
      <c r="Z118" s="38">
        <v>0</v>
      </c>
      <c r="AA118" s="38">
        <f t="shared" si="33"/>
        <v>1099</v>
      </c>
      <c r="AB118" s="240">
        <f t="shared" si="39"/>
        <v>0</v>
      </c>
    </row>
    <row r="119" spans="1:28" s="4" customFormat="1" ht="12.75" customHeight="1">
      <c r="A119" s="124" t="s">
        <v>280</v>
      </c>
      <c r="B119" s="25" t="s">
        <v>20</v>
      </c>
      <c r="C119" s="82"/>
      <c r="D119" s="31">
        <v>0.83</v>
      </c>
      <c r="E119" s="26" t="s">
        <v>481</v>
      </c>
      <c r="F119" s="89">
        <v>1319</v>
      </c>
      <c r="G119" s="162">
        <v>1249</v>
      </c>
      <c r="H119" s="187">
        <v>899</v>
      </c>
      <c r="I119" s="67">
        <v>746</v>
      </c>
      <c r="J119" s="67">
        <v>0</v>
      </c>
      <c r="K119" s="89">
        <f t="shared" si="29"/>
        <v>746</v>
      </c>
      <c r="L119" s="98">
        <f t="shared" si="40"/>
        <v>0.40272217774219377</v>
      </c>
      <c r="M119" s="189">
        <v>899</v>
      </c>
      <c r="N119" s="39">
        <v>0</v>
      </c>
      <c r="O119" s="39">
        <f t="shared" si="30"/>
        <v>746</v>
      </c>
      <c r="P119" s="241">
        <f t="shared" si="34"/>
        <v>0.17018909899888765</v>
      </c>
      <c r="Q119" s="189">
        <v>899</v>
      </c>
      <c r="R119" s="38">
        <v>0</v>
      </c>
      <c r="S119" s="38">
        <f t="shared" si="31"/>
        <v>899</v>
      </c>
      <c r="T119" s="240">
        <f t="shared" si="38"/>
        <v>0</v>
      </c>
      <c r="U119" s="189">
        <v>899</v>
      </c>
      <c r="V119" s="39">
        <v>0</v>
      </c>
      <c r="W119" s="39">
        <f t="shared" si="32"/>
        <v>899</v>
      </c>
      <c r="X119" s="241">
        <f t="shared" si="36"/>
        <v>0</v>
      </c>
      <c r="Y119" s="189">
        <v>899</v>
      </c>
      <c r="Z119" s="38">
        <v>0</v>
      </c>
      <c r="AA119" s="38">
        <f t="shared" si="33"/>
        <v>899</v>
      </c>
      <c r="AB119" s="240">
        <f t="shared" si="39"/>
        <v>0</v>
      </c>
    </row>
    <row r="120" spans="1:28" s="4" customFormat="1" ht="12.75" customHeight="1">
      <c r="A120" s="226" t="s">
        <v>281</v>
      </c>
      <c r="B120" s="25" t="s">
        <v>20</v>
      </c>
      <c r="C120" s="82"/>
      <c r="D120" s="31">
        <v>1.1100000000000001</v>
      </c>
      <c r="E120" s="26" t="s">
        <v>482</v>
      </c>
      <c r="F120" s="89">
        <v>1319</v>
      </c>
      <c r="G120" s="162">
        <v>1249</v>
      </c>
      <c r="H120" s="187">
        <v>899</v>
      </c>
      <c r="I120" s="67">
        <v>746</v>
      </c>
      <c r="J120" s="67">
        <v>0</v>
      </c>
      <c r="K120" s="89">
        <f t="shared" si="29"/>
        <v>746</v>
      </c>
      <c r="L120" s="98">
        <f t="shared" si="40"/>
        <v>0.40272217774219377</v>
      </c>
      <c r="M120" s="189">
        <v>899</v>
      </c>
      <c r="N120" s="39">
        <v>0</v>
      </c>
      <c r="O120" s="39">
        <f t="shared" si="30"/>
        <v>746</v>
      </c>
      <c r="P120" s="241">
        <f t="shared" si="34"/>
        <v>0.17018909899888765</v>
      </c>
      <c r="Q120" s="189">
        <v>899</v>
      </c>
      <c r="R120" s="38">
        <v>0</v>
      </c>
      <c r="S120" s="38">
        <f t="shared" si="31"/>
        <v>899</v>
      </c>
      <c r="T120" s="240">
        <f t="shared" si="38"/>
        <v>0</v>
      </c>
      <c r="U120" s="189">
        <v>899</v>
      </c>
      <c r="V120" s="39">
        <v>0</v>
      </c>
      <c r="W120" s="39">
        <f t="shared" si="32"/>
        <v>899</v>
      </c>
      <c r="X120" s="241">
        <f t="shared" si="36"/>
        <v>0</v>
      </c>
      <c r="Y120" s="189">
        <v>899</v>
      </c>
      <c r="Z120" s="38">
        <v>0</v>
      </c>
      <c r="AA120" s="38">
        <f t="shared" si="33"/>
        <v>899</v>
      </c>
      <c r="AB120" s="240">
        <f t="shared" si="39"/>
        <v>0</v>
      </c>
    </row>
    <row r="121" spans="1:28" s="4" customFormat="1" ht="12.75" customHeight="1">
      <c r="A121" s="226" t="s">
        <v>282</v>
      </c>
      <c r="B121" s="25" t="s">
        <v>20</v>
      </c>
      <c r="C121" s="82"/>
      <c r="D121" s="31">
        <v>1.1100000000000001</v>
      </c>
      <c r="E121" s="26" t="s">
        <v>494</v>
      </c>
      <c r="F121" s="89">
        <v>1429</v>
      </c>
      <c r="G121" s="162">
        <v>1349</v>
      </c>
      <c r="H121" s="187">
        <v>999</v>
      </c>
      <c r="I121" s="67">
        <v>827</v>
      </c>
      <c r="J121" s="67">
        <v>0</v>
      </c>
      <c r="K121" s="89">
        <f t="shared" si="29"/>
        <v>827</v>
      </c>
      <c r="L121" s="98">
        <f t="shared" ref="L121:L152" si="44">IFERROR((G121-K121)/G121, " ")</f>
        <v>0.38695329873980727</v>
      </c>
      <c r="M121" s="189">
        <v>999</v>
      </c>
      <c r="N121" s="39">
        <v>0</v>
      </c>
      <c r="O121" s="39">
        <f t="shared" si="30"/>
        <v>827</v>
      </c>
      <c r="P121" s="241">
        <f t="shared" si="34"/>
        <v>0.17217217217217218</v>
      </c>
      <c r="Q121" s="189">
        <v>999</v>
      </c>
      <c r="R121" s="38">
        <v>0</v>
      </c>
      <c r="S121" s="38">
        <f t="shared" si="31"/>
        <v>999</v>
      </c>
      <c r="T121" s="240">
        <f t="shared" si="38"/>
        <v>0</v>
      </c>
      <c r="U121" s="189">
        <v>999</v>
      </c>
      <c r="V121" s="39">
        <v>0</v>
      </c>
      <c r="W121" s="39">
        <f t="shared" si="32"/>
        <v>999</v>
      </c>
      <c r="X121" s="241">
        <f t="shared" si="36"/>
        <v>0</v>
      </c>
      <c r="Y121" s="189">
        <v>999</v>
      </c>
      <c r="Z121" s="38">
        <v>0</v>
      </c>
      <c r="AA121" s="38">
        <f t="shared" si="33"/>
        <v>999</v>
      </c>
      <c r="AB121" s="240">
        <f t="shared" si="39"/>
        <v>0</v>
      </c>
    </row>
    <row r="122" spans="1:28" s="4" customFormat="1" ht="12.75" customHeight="1">
      <c r="A122" s="124" t="s">
        <v>358</v>
      </c>
      <c r="B122" s="25" t="s">
        <v>20</v>
      </c>
      <c r="C122" s="82"/>
      <c r="D122" s="31">
        <v>0.83</v>
      </c>
      <c r="E122" s="26" t="s">
        <v>495</v>
      </c>
      <c r="F122" s="89">
        <v>1539</v>
      </c>
      <c r="G122" s="162">
        <v>1449</v>
      </c>
      <c r="H122" s="187">
        <v>1049</v>
      </c>
      <c r="I122" s="67">
        <v>910</v>
      </c>
      <c r="J122" s="67">
        <v>0</v>
      </c>
      <c r="K122" s="89">
        <f t="shared" si="29"/>
        <v>910</v>
      </c>
      <c r="L122" s="98">
        <f t="shared" si="44"/>
        <v>0.3719806763285024</v>
      </c>
      <c r="M122" s="189">
        <v>1049</v>
      </c>
      <c r="N122" s="39">
        <v>0</v>
      </c>
      <c r="O122" s="39">
        <f t="shared" si="30"/>
        <v>910</v>
      </c>
      <c r="P122" s="241">
        <f t="shared" si="34"/>
        <v>0.13250714966634891</v>
      </c>
      <c r="Q122" s="189">
        <v>1049</v>
      </c>
      <c r="R122" s="38">
        <v>0</v>
      </c>
      <c r="S122" s="38">
        <f t="shared" si="31"/>
        <v>1049</v>
      </c>
      <c r="T122" s="240">
        <f t="shared" si="38"/>
        <v>0</v>
      </c>
      <c r="U122" s="189">
        <v>1049</v>
      </c>
      <c r="V122" s="39">
        <v>0</v>
      </c>
      <c r="W122" s="39">
        <f t="shared" si="32"/>
        <v>1049</v>
      </c>
      <c r="X122" s="241">
        <f t="shared" si="36"/>
        <v>0</v>
      </c>
      <c r="Y122" s="189">
        <v>1049</v>
      </c>
      <c r="Z122" s="38">
        <v>0</v>
      </c>
      <c r="AA122" s="38">
        <f t="shared" si="33"/>
        <v>1049</v>
      </c>
      <c r="AB122" s="240">
        <f t="shared" si="39"/>
        <v>0</v>
      </c>
    </row>
    <row r="123" spans="1:28" s="4" customFormat="1" ht="12.75" customHeight="1">
      <c r="A123" s="227" t="s">
        <v>283</v>
      </c>
      <c r="B123" s="25" t="s">
        <v>20</v>
      </c>
      <c r="C123" s="82"/>
      <c r="D123" s="31">
        <v>0.83</v>
      </c>
      <c r="E123" s="26" t="s">
        <v>496</v>
      </c>
      <c r="F123" s="89">
        <v>1539</v>
      </c>
      <c r="G123" s="162">
        <v>1449</v>
      </c>
      <c r="H123" s="187">
        <v>1099</v>
      </c>
      <c r="I123" s="67">
        <v>922</v>
      </c>
      <c r="J123" s="67">
        <v>0</v>
      </c>
      <c r="K123" s="89">
        <f t="shared" si="29"/>
        <v>922</v>
      </c>
      <c r="L123" s="98">
        <f t="shared" si="44"/>
        <v>0.3636991028295376</v>
      </c>
      <c r="M123" s="189">
        <v>1099</v>
      </c>
      <c r="N123" s="39">
        <v>0</v>
      </c>
      <c r="O123" s="39">
        <f t="shared" si="30"/>
        <v>922</v>
      </c>
      <c r="P123" s="241">
        <f t="shared" si="34"/>
        <v>0.1610555050045496</v>
      </c>
      <c r="Q123" s="189">
        <v>1099</v>
      </c>
      <c r="R123" s="38">
        <v>0</v>
      </c>
      <c r="S123" s="38">
        <f t="shared" si="31"/>
        <v>1099</v>
      </c>
      <c r="T123" s="240">
        <f t="shared" si="38"/>
        <v>0</v>
      </c>
      <c r="U123" s="189">
        <v>1099</v>
      </c>
      <c r="V123" s="39">
        <v>0</v>
      </c>
      <c r="W123" s="39">
        <f t="shared" si="32"/>
        <v>1099</v>
      </c>
      <c r="X123" s="241">
        <f t="shared" si="36"/>
        <v>0</v>
      </c>
      <c r="Y123" s="189">
        <v>1099</v>
      </c>
      <c r="Z123" s="38">
        <v>0</v>
      </c>
      <c r="AA123" s="38">
        <f t="shared" si="33"/>
        <v>1099</v>
      </c>
      <c r="AB123" s="240">
        <f t="shared" si="39"/>
        <v>0</v>
      </c>
    </row>
    <row r="124" spans="1:28" s="4" customFormat="1" ht="12.75" customHeight="1">
      <c r="A124" s="226" t="s">
        <v>284</v>
      </c>
      <c r="B124" s="25" t="s">
        <v>20</v>
      </c>
      <c r="C124" s="82"/>
      <c r="D124" s="31">
        <v>1.1100000000000001</v>
      </c>
      <c r="E124" s="26" t="s">
        <v>497</v>
      </c>
      <c r="F124" s="89">
        <v>1539</v>
      </c>
      <c r="G124" s="162">
        <v>1449</v>
      </c>
      <c r="H124" s="187">
        <v>1099</v>
      </c>
      <c r="I124" s="67">
        <v>913</v>
      </c>
      <c r="J124" s="67">
        <v>0</v>
      </c>
      <c r="K124" s="89">
        <f t="shared" si="29"/>
        <v>913</v>
      </c>
      <c r="L124" s="98">
        <f t="shared" si="44"/>
        <v>0.36991028295376122</v>
      </c>
      <c r="M124" s="189">
        <v>1099</v>
      </c>
      <c r="N124" s="39">
        <v>0</v>
      </c>
      <c r="O124" s="39">
        <f t="shared" si="30"/>
        <v>913</v>
      </c>
      <c r="P124" s="241">
        <f t="shared" si="34"/>
        <v>0.16924476797088261</v>
      </c>
      <c r="Q124" s="189">
        <v>1099</v>
      </c>
      <c r="R124" s="38">
        <v>0</v>
      </c>
      <c r="S124" s="38">
        <f t="shared" si="31"/>
        <v>1099</v>
      </c>
      <c r="T124" s="240">
        <f t="shared" si="38"/>
        <v>0</v>
      </c>
      <c r="U124" s="189">
        <v>1099</v>
      </c>
      <c r="V124" s="39">
        <v>0</v>
      </c>
      <c r="W124" s="39">
        <f t="shared" si="32"/>
        <v>1099</v>
      </c>
      <c r="X124" s="241">
        <f t="shared" si="36"/>
        <v>0</v>
      </c>
      <c r="Y124" s="189">
        <v>1099</v>
      </c>
      <c r="Z124" s="38">
        <v>0</v>
      </c>
      <c r="AA124" s="38">
        <f t="shared" si="33"/>
        <v>1099</v>
      </c>
      <c r="AB124" s="240">
        <f t="shared" si="39"/>
        <v>0</v>
      </c>
    </row>
    <row r="125" spans="1:28" s="4" customFormat="1" ht="12.75" customHeight="1">
      <c r="A125" s="226" t="s">
        <v>285</v>
      </c>
      <c r="B125" s="25" t="s">
        <v>20</v>
      </c>
      <c r="C125" s="82"/>
      <c r="D125" s="31">
        <v>1.1100000000000001</v>
      </c>
      <c r="E125" s="26" t="s">
        <v>498</v>
      </c>
      <c r="F125" s="89">
        <v>1649</v>
      </c>
      <c r="G125" s="162">
        <v>1549</v>
      </c>
      <c r="H125" s="187">
        <v>1199</v>
      </c>
      <c r="I125" s="67">
        <v>996</v>
      </c>
      <c r="J125" s="67">
        <v>0</v>
      </c>
      <c r="K125" s="89">
        <f t="shared" si="29"/>
        <v>996</v>
      </c>
      <c r="L125" s="98">
        <f t="shared" si="44"/>
        <v>0.35700451904454489</v>
      </c>
      <c r="M125" s="189">
        <v>1199</v>
      </c>
      <c r="N125" s="39">
        <v>0</v>
      </c>
      <c r="O125" s="39">
        <f t="shared" si="30"/>
        <v>996</v>
      </c>
      <c r="P125" s="241">
        <f t="shared" si="34"/>
        <v>0.16930775646371976</v>
      </c>
      <c r="Q125" s="189">
        <v>1199</v>
      </c>
      <c r="R125" s="38">
        <v>0</v>
      </c>
      <c r="S125" s="38">
        <f t="shared" si="31"/>
        <v>1199</v>
      </c>
      <c r="T125" s="240">
        <f t="shared" si="38"/>
        <v>0</v>
      </c>
      <c r="U125" s="189">
        <v>1199</v>
      </c>
      <c r="V125" s="39">
        <v>0</v>
      </c>
      <c r="W125" s="39">
        <f t="shared" si="32"/>
        <v>1199</v>
      </c>
      <c r="X125" s="241">
        <f t="shared" si="36"/>
        <v>0</v>
      </c>
      <c r="Y125" s="189">
        <v>1199</v>
      </c>
      <c r="Z125" s="38">
        <v>0</v>
      </c>
      <c r="AA125" s="38">
        <f t="shared" si="33"/>
        <v>1199</v>
      </c>
      <c r="AB125" s="240">
        <f t="shared" si="39"/>
        <v>0</v>
      </c>
    </row>
    <row r="126" spans="1:28" s="4" customFormat="1" ht="12.75" customHeight="1">
      <c r="A126" s="124" t="s">
        <v>286</v>
      </c>
      <c r="B126" s="25" t="s">
        <v>20</v>
      </c>
      <c r="C126" s="82"/>
      <c r="D126" s="31">
        <v>0.83</v>
      </c>
      <c r="E126" s="26" t="s">
        <v>499</v>
      </c>
      <c r="F126" s="89">
        <v>1429</v>
      </c>
      <c r="G126" s="162">
        <v>1349</v>
      </c>
      <c r="H126" s="187">
        <v>999</v>
      </c>
      <c r="I126" s="67">
        <v>790</v>
      </c>
      <c r="J126" s="67">
        <v>0</v>
      </c>
      <c r="K126" s="89">
        <f t="shared" si="29"/>
        <v>790</v>
      </c>
      <c r="L126" s="98">
        <f t="shared" si="44"/>
        <v>0.41438102297998519</v>
      </c>
      <c r="M126" s="189">
        <v>999</v>
      </c>
      <c r="N126" s="39">
        <v>0</v>
      </c>
      <c r="O126" s="39">
        <f t="shared" si="30"/>
        <v>790</v>
      </c>
      <c r="P126" s="241">
        <f t="shared" si="34"/>
        <v>0.20920920920920921</v>
      </c>
      <c r="Q126" s="189">
        <v>999</v>
      </c>
      <c r="R126" s="38">
        <v>0</v>
      </c>
      <c r="S126" s="38">
        <f t="shared" si="31"/>
        <v>999</v>
      </c>
      <c r="T126" s="240">
        <f t="shared" si="38"/>
        <v>0</v>
      </c>
      <c r="U126" s="189">
        <v>999</v>
      </c>
      <c r="V126" s="39">
        <v>0</v>
      </c>
      <c r="W126" s="39">
        <f t="shared" si="32"/>
        <v>999</v>
      </c>
      <c r="X126" s="241">
        <f t="shared" si="36"/>
        <v>0</v>
      </c>
      <c r="Y126" s="189">
        <v>999</v>
      </c>
      <c r="Z126" s="38">
        <v>0</v>
      </c>
      <c r="AA126" s="38">
        <f t="shared" si="33"/>
        <v>999</v>
      </c>
      <c r="AB126" s="240">
        <f t="shared" si="39"/>
        <v>0</v>
      </c>
    </row>
    <row r="127" spans="1:28" s="4" customFormat="1" ht="12.75" customHeight="1">
      <c r="A127" s="226" t="s">
        <v>287</v>
      </c>
      <c r="B127" s="25" t="s">
        <v>20</v>
      </c>
      <c r="C127" s="82"/>
      <c r="D127" s="31">
        <v>1.1100000000000001</v>
      </c>
      <c r="E127" s="26" t="s">
        <v>500</v>
      </c>
      <c r="F127" s="89">
        <v>1429</v>
      </c>
      <c r="G127" s="162">
        <v>1349</v>
      </c>
      <c r="H127" s="187">
        <v>999</v>
      </c>
      <c r="I127" s="67">
        <v>788</v>
      </c>
      <c r="J127" s="67">
        <v>0</v>
      </c>
      <c r="K127" s="89">
        <f t="shared" si="29"/>
        <v>788</v>
      </c>
      <c r="L127" s="98">
        <f t="shared" si="44"/>
        <v>0.41586360266864342</v>
      </c>
      <c r="M127" s="189">
        <v>999</v>
      </c>
      <c r="N127" s="39">
        <v>0</v>
      </c>
      <c r="O127" s="39">
        <f t="shared" si="30"/>
        <v>788</v>
      </c>
      <c r="P127" s="241">
        <f t="shared" si="34"/>
        <v>0.21121121121121122</v>
      </c>
      <c r="Q127" s="189">
        <v>999</v>
      </c>
      <c r="R127" s="38">
        <v>0</v>
      </c>
      <c r="S127" s="38">
        <f t="shared" si="31"/>
        <v>999</v>
      </c>
      <c r="T127" s="240">
        <f t="shared" si="38"/>
        <v>0</v>
      </c>
      <c r="U127" s="189">
        <v>999</v>
      </c>
      <c r="V127" s="39">
        <v>0</v>
      </c>
      <c r="W127" s="39">
        <f t="shared" si="32"/>
        <v>999</v>
      </c>
      <c r="X127" s="241">
        <f t="shared" si="36"/>
        <v>0</v>
      </c>
      <c r="Y127" s="189">
        <v>999</v>
      </c>
      <c r="Z127" s="38">
        <v>0</v>
      </c>
      <c r="AA127" s="38">
        <f t="shared" si="33"/>
        <v>999</v>
      </c>
      <c r="AB127" s="240">
        <f t="shared" si="39"/>
        <v>0</v>
      </c>
    </row>
    <row r="128" spans="1:28" s="4" customFormat="1" ht="12.75" customHeight="1">
      <c r="A128" s="226" t="s">
        <v>288</v>
      </c>
      <c r="B128" s="25" t="s">
        <v>20</v>
      </c>
      <c r="C128" s="82"/>
      <c r="D128" s="31">
        <v>1.1100000000000001</v>
      </c>
      <c r="E128" s="26" t="s">
        <v>501</v>
      </c>
      <c r="F128" s="89">
        <v>1539</v>
      </c>
      <c r="G128" s="74">
        <v>1449</v>
      </c>
      <c r="H128" s="67">
        <v>1099</v>
      </c>
      <c r="I128" s="67">
        <v>871</v>
      </c>
      <c r="J128" s="67">
        <v>0</v>
      </c>
      <c r="K128" s="89">
        <f t="shared" si="29"/>
        <v>871</v>
      </c>
      <c r="L128" s="98">
        <f t="shared" si="44"/>
        <v>0.39889579020013805</v>
      </c>
      <c r="M128" s="189">
        <v>1099</v>
      </c>
      <c r="N128" s="39">
        <v>0</v>
      </c>
      <c r="O128" s="39">
        <f t="shared" si="30"/>
        <v>871</v>
      </c>
      <c r="P128" s="241">
        <f t="shared" si="34"/>
        <v>0.20746132848043677</v>
      </c>
      <c r="Q128" s="189">
        <v>1099</v>
      </c>
      <c r="R128" s="38">
        <v>0</v>
      </c>
      <c r="S128" s="38">
        <f t="shared" si="31"/>
        <v>1099</v>
      </c>
      <c r="T128" s="240">
        <f t="shared" si="38"/>
        <v>0</v>
      </c>
      <c r="U128" s="189">
        <v>1099</v>
      </c>
      <c r="V128" s="39">
        <v>0</v>
      </c>
      <c r="W128" s="39">
        <f t="shared" si="32"/>
        <v>1099</v>
      </c>
      <c r="X128" s="241">
        <f t="shared" si="36"/>
        <v>0</v>
      </c>
      <c r="Y128" s="189">
        <v>1099</v>
      </c>
      <c r="Z128" s="38">
        <v>0</v>
      </c>
      <c r="AA128" s="38">
        <f t="shared" si="33"/>
        <v>1099</v>
      </c>
      <c r="AB128" s="240">
        <f t="shared" si="39"/>
        <v>0</v>
      </c>
    </row>
    <row r="129" spans="1:28" s="4" customFormat="1" ht="12.75" customHeight="1">
      <c r="A129" s="227" t="s">
        <v>233</v>
      </c>
      <c r="B129" s="25" t="s">
        <v>20</v>
      </c>
      <c r="C129" s="82"/>
      <c r="D129" s="31">
        <v>0.83</v>
      </c>
      <c r="E129" s="26" t="s">
        <v>502</v>
      </c>
      <c r="F129" s="89">
        <v>1649</v>
      </c>
      <c r="G129" s="162">
        <v>1549</v>
      </c>
      <c r="H129" s="187">
        <v>1299</v>
      </c>
      <c r="I129" s="67">
        <v>996</v>
      </c>
      <c r="J129" s="67">
        <v>0</v>
      </c>
      <c r="K129" s="89">
        <f t="shared" si="29"/>
        <v>996</v>
      </c>
      <c r="L129" s="98">
        <f t="shared" si="44"/>
        <v>0.35700451904454489</v>
      </c>
      <c r="M129" s="189">
        <v>1299</v>
      </c>
      <c r="N129" s="39">
        <v>0</v>
      </c>
      <c r="O129" s="39">
        <f t="shared" si="30"/>
        <v>996</v>
      </c>
      <c r="P129" s="241">
        <f t="shared" si="34"/>
        <v>0.23325635103926096</v>
      </c>
      <c r="Q129" s="189">
        <v>1299</v>
      </c>
      <c r="R129" s="38">
        <v>0</v>
      </c>
      <c r="S129" s="38">
        <f t="shared" si="31"/>
        <v>1299</v>
      </c>
      <c r="T129" s="240">
        <f t="shared" si="38"/>
        <v>0</v>
      </c>
      <c r="U129" s="189">
        <v>1299</v>
      </c>
      <c r="V129" s="39">
        <v>0</v>
      </c>
      <c r="W129" s="39">
        <f t="shared" si="32"/>
        <v>1299</v>
      </c>
      <c r="X129" s="241">
        <f t="shared" si="36"/>
        <v>0</v>
      </c>
      <c r="Y129" s="189">
        <v>1299</v>
      </c>
      <c r="Z129" s="38">
        <v>0</v>
      </c>
      <c r="AA129" s="38">
        <f t="shared" si="33"/>
        <v>1299</v>
      </c>
      <c r="AB129" s="240">
        <f t="shared" si="39"/>
        <v>0</v>
      </c>
    </row>
    <row r="130" spans="1:28" s="4" customFormat="1" ht="12.75" customHeight="1">
      <c r="A130" s="226" t="s">
        <v>234</v>
      </c>
      <c r="B130" s="25" t="s">
        <v>20</v>
      </c>
      <c r="C130" s="82"/>
      <c r="D130" s="31">
        <v>1.1100000000000001</v>
      </c>
      <c r="E130" s="26" t="s">
        <v>497</v>
      </c>
      <c r="F130" s="89">
        <v>1649</v>
      </c>
      <c r="G130" s="162">
        <v>1549</v>
      </c>
      <c r="H130" s="187">
        <v>1299</v>
      </c>
      <c r="I130" s="67">
        <v>996</v>
      </c>
      <c r="J130" s="67">
        <v>0</v>
      </c>
      <c r="K130" s="89">
        <f t="shared" si="29"/>
        <v>996</v>
      </c>
      <c r="L130" s="98">
        <f t="shared" si="44"/>
        <v>0.35700451904454489</v>
      </c>
      <c r="M130" s="189">
        <v>1299</v>
      </c>
      <c r="N130" s="39">
        <v>0</v>
      </c>
      <c r="O130" s="39">
        <f t="shared" si="30"/>
        <v>996</v>
      </c>
      <c r="P130" s="241">
        <f t="shared" si="34"/>
        <v>0.23325635103926096</v>
      </c>
      <c r="Q130" s="189">
        <v>1299</v>
      </c>
      <c r="R130" s="38">
        <v>0</v>
      </c>
      <c r="S130" s="38">
        <f t="shared" si="31"/>
        <v>1299</v>
      </c>
      <c r="T130" s="240">
        <f t="shared" si="38"/>
        <v>0</v>
      </c>
      <c r="U130" s="189">
        <v>1299</v>
      </c>
      <c r="V130" s="39">
        <v>0</v>
      </c>
      <c r="W130" s="39">
        <f t="shared" si="32"/>
        <v>1299</v>
      </c>
      <c r="X130" s="241">
        <f t="shared" si="36"/>
        <v>0</v>
      </c>
      <c r="Y130" s="189">
        <v>1299</v>
      </c>
      <c r="Z130" s="38">
        <v>0</v>
      </c>
      <c r="AA130" s="38">
        <f t="shared" si="33"/>
        <v>1299</v>
      </c>
      <c r="AB130" s="240">
        <f t="shared" si="39"/>
        <v>0</v>
      </c>
    </row>
    <row r="131" spans="1:28" s="4" customFormat="1" ht="12.75" customHeight="1">
      <c r="A131" s="226" t="s">
        <v>235</v>
      </c>
      <c r="B131" s="25" t="s">
        <v>20</v>
      </c>
      <c r="C131" s="82"/>
      <c r="D131" s="31">
        <v>1.1100000000000001</v>
      </c>
      <c r="E131" s="26" t="s">
        <v>503</v>
      </c>
      <c r="F131" s="89">
        <v>1759</v>
      </c>
      <c r="G131" s="162">
        <v>1649</v>
      </c>
      <c r="H131" s="187">
        <v>1399</v>
      </c>
      <c r="I131" s="67">
        <v>1079</v>
      </c>
      <c r="J131" s="67">
        <v>0</v>
      </c>
      <c r="K131" s="89">
        <f t="shared" si="29"/>
        <v>1079</v>
      </c>
      <c r="L131" s="98">
        <f t="shared" si="44"/>
        <v>0.34566403881140084</v>
      </c>
      <c r="M131" s="189">
        <v>1399</v>
      </c>
      <c r="N131" s="39">
        <v>0</v>
      </c>
      <c r="O131" s="39">
        <f t="shared" si="30"/>
        <v>1079</v>
      </c>
      <c r="P131" s="241">
        <f t="shared" si="34"/>
        <v>0.22873481057898498</v>
      </c>
      <c r="Q131" s="189">
        <v>1399</v>
      </c>
      <c r="R131" s="38">
        <v>0</v>
      </c>
      <c r="S131" s="38">
        <f t="shared" si="31"/>
        <v>1399</v>
      </c>
      <c r="T131" s="240">
        <f t="shared" si="38"/>
        <v>0</v>
      </c>
      <c r="U131" s="189">
        <v>1399</v>
      </c>
      <c r="V131" s="39">
        <v>0</v>
      </c>
      <c r="W131" s="39">
        <f t="shared" si="32"/>
        <v>1399</v>
      </c>
      <c r="X131" s="241">
        <f t="shared" si="36"/>
        <v>0</v>
      </c>
      <c r="Y131" s="189">
        <v>1399</v>
      </c>
      <c r="Z131" s="38">
        <v>0</v>
      </c>
      <c r="AA131" s="38">
        <f t="shared" si="33"/>
        <v>1399</v>
      </c>
      <c r="AB131" s="240">
        <f t="shared" si="39"/>
        <v>0</v>
      </c>
    </row>
    <row r="132" spans="1:28" s="4" customFormat="1" ht="12.75" customHeight="1">
      <c r="A132" s="124" t="s">
        <v>187</v>
      </c>
      <c r="B132" s="25" t="s">
        <v>20</v>
      </c>
      <c r="C132" s="82"/>
      <c r="D132" s="31">
        <v>1.78</v>
      </c>
      <c r="E132" s="26" t="s">
        <v>504</v>
      </c>
      <c r="F132" s="74">
        <v>1649</v>
      </c>
      <c r="G132" s="74">
        <v>1549</v>
      </c>
      <c r="H132" s="74">
        <v>1299</v>
      </c>
      <c r="I132" s="74">
        <v>1023</v>
      </c>
      <c r="J132" s="74">
        <v>0</v>
      </c>
      <c r="K132" s="74">
        <f t="shared" si="29"/>
        <v>1023</v>
      </c>
      <c r="L132" s="98">
        <f t="shared" si="44"/>
        <v>0.33957391865719821</v>
      </c>
      <c r="M132" s="191">
        <v>1299</v>
      </c>
      <c r="N132" s="159">
        <v>0</v>
      </c>
      <c r="O132" s="39">
        <f t="shared" si="30"/>
        <v>1023</v>
      </c>
      <c r="P132" s="241">
        <f t="shared" si="34"/>
        <v>0.21247113163972287</v>
      </c>
      <c r="Q132" s="191">
        <v>1299</v>
      </c>
      <c r="R132" s="160">
        <v>0</v>
      </c>
      <c r="S132" s="38">
        <f t="shared" si="31"/>
        <v>1299</v>
      </c>
      <c r="T132" s="240">
        <f t="shared" si="38"/>
        <v>0</v>
      </c>
      <c r="U132" s="191">
        <v>1299</v>
      </c>
      <c r="V132" s="159">
        <v>0</v>
      </c>
      <c r="W132" s="39">
        <f t="shared" si="32"/>
        <v>1299</v>
      </c>
      <c r="X132" s="241">
        <f t="shared" si="36"/>
        <v>0</v>
      </c>
      <c r="Y132" s="191">
        <v>1299</v>
      </c>
      <c r="Z132" s="160">
        <v>0</v>
      </c>
      <c r="AA132" s="38">
        <f t="shared" si="33"/>
        <v>1299</v>
      </c>
      <c r="AB132" s="240">
        <f t="shared" si="39"/>
        <v>0</v>
      </c>
    </row>
    <row r="133" spans="1:28" s="4" customFormat="1" ht="12.75" customHeight="1">
      <c r="A133" s="226" t="s">
        <v>188</v>
      </c>
      <c r="B133" s="25" t="s">
        <v>20</v>
      </c>
      <c r="C133" s="82"/>
      <c r="D133" s="31">
        <v>1.78</v>
      </c>
      <c r="E133" s="26" t="s">
        <v>190</v>
      </c>
      <c r="F133" s="74">
        <v>1649</v>
      </c>
      <c r="G133" s="74">
        <v>1549</v>
      </c>
      <c r="H133" s="74">
        <v>1299</v>
      </c>
      <c r="I133" s="74">
        <v>1023</v>
      </c>
      <c r="J133" s="74">
        <v>0</v>
      </c>
      <c r="K133" s="74">
        <f t="shared" si="29"/>
        <v>1023</v>
      </c>
      <c r="L133" s="98">
        <f t="shared" si="44"/>
        <v>0.33957391865719821</v>
      </c>
      <c r="M133" s="191">
        <v>1299</v>
      </c>
      <c r="N133" s="159">
        <v>0</v>
      </c>
      <c r="O133" s="39">
        <f t="shared" si="30"/>
        <v>1023</v>
      </c>
      <c r="P133" s="241">
        <f t="shared" si="34"/>
        <v>0.21247113163972287</v>
      </c>
      <c r="Q133" s="191">
        <v>1299</v>
      </c>
      <c r="R133" s="160">
        <v>0</v>
      </c>
      <c r="S133" s="38">
        <f t="shared" si="31"/>
        <v>1299</v>
      </c>
      <c r="T133" s="240">
        <f t="shared" si="38"/>
        <v>0</v>
      </c>
      <c r="U133" s="191">
        <v>1299</v>
      </c>
      <c r="V133" s="159">
        <v>0</v>
      </c>
      <c r="W133" s="39">
        <f t="shared" si="32"/>
        <v>1299</v>
      </c>
      <c r="X133" s="241">
        <f t="shared" si="36"/>
        <v>0</v>
      </c>
      <c r="Y133" s="191">
        <v>1299</v>
      </c>
      <c r="Z133" s="160">
        <v>0</v>
      </c>
      <c r="AA133" s="38">
        <f t="shared" si="33"/>
        <v>1299</v>
      </c>
      <c r="AB133" s="240">
        <f t="shared" si="39"/>
        <v>0</v>
      </c>
    </row>
    <row r="134" spans="1:28" s="4" customFormat="1" ht="12.75" customHeight="1" thickBot="1">
      <c r="A134" s="228" t="s">
        <v>189</v>
      </c>
      <c r="B134" s="59" t="s">
        <v>20</v>
      </c>
      <c r="C134" s="132"/>
      <c r="D134" s="60">
        <v>1.78</v>
      </c>
      <c r="E134" s="61" t="s">
        <v>191</v>
      </c>
      <c r="F134" s="133">
        <v>1759</v>
      </c>
      <c r="G134" s="133">
        <v>1649</v>
      </c>
      <c r="H134" s="133">
        <v>1399</v>
      </c>
      <c r="I134" s="133">
        <v>1109</v>
      </c>
      <c r="J134" s="133">
        <v>0</v>
      </c>
      <c r="K134" s="133">
        <f t="shared" si="29"/>
        <v>1109</v>
      </c>
      <c r="L134" s="109">
        <f t="shared" si="44"/>
        <v>0.32747119466343239</v>
      </c>
      <c r="M134" s="192">
        <v>1399</v>
      </c>
      <c r="N134" s="42">
        <v>0</v>
      </c>
      <c r="O134" s="63">
        <f t="shared" si="30"/>
        <v>1109</v>
      </c>
      <c r="P134" s="249">
        <f t="shared" si="34"/>
        <v>0.20729092208720515</v>
      </c>
      <c r="Q134" s="192">
        <v>1399</v>
      </c>
      <c r="R134" s="41">
        <v>0</v>
      </c>
      <c r="S134" s="62">
        <f t="shared" si="31"/>
        <v>1399</v>
      </c>
      <c r="T134" s="248">
        <f t="shared" si="38"/>
        <v>0</v>
      </c>
      <c r="U134" s="192">
        <v>1399</v>
      </c>
      <c r="V134" s="42">
        <v>0</v>
      </c>
      <c r="W134" s="63">
        <f t="shared" si="32"/>
        <v>1399</v>
      </c>
      <c r="X134" s="249">
        <f t="shared" si="36"/>
        <v>0</v>
      </c>
      <c r="Y134" s="192">
        <v>1399</v>
      </c>
      <c r="Z134" s="41">
        <v>0</v>
      </c>
      <c r="AA134" s="62">
        <f t="shared" si="33"/>
        <v>1399</v>
      </c>
      <c r="AB134" s="248">
        <f t="shared" si="39"/>
        <v>0</v>
      </c>
    </row>
    <row r="135" spans="1:28" s="4" customFormat="1" ht="12.75" customHeight="1">
      <c r="A135" s="124" t="s">
        <v>552</v>
      </c>
      <c r="B135" s="25" t="s">
        <v>20</v>
      </c>
      <c r="C135" s="82" t="s">
        <v>5</v>
      </c>
      <c r="D135" s="31">
        <v>0.83</v>
      </c>
      <c r="E135" s="26" t="s">
        <v>292</v>
      </c>
      <c r="F135" s="89">
        <v>934</v>
      </c>
      <c r="G135" s="74">
        <v>899</v>
      </c>
      <c r="H135" s="67">
        <v>649</v>
      </c>
      <c r="I135" s="67">
        <v>564</v>
      </c>
      <c r="J135" s="79">
        <v>15</v>
      </c>
      <c r="K135" s="88">
        <f t="shared" ref="K135:K137" si="45">IFERROR(I135-J135,I135)</f>
        <v>549</v>
      </c>
      <c r="L135" s="101">
        <f t="shared" si="44"/>
        <v>0.38932146829810899</v>
      </c>
      <c r="M135" s="189">
        <v>579</v>
      </c>
      <c r="N135" s="112">
        <v>58</v>
      </c>
      <c r="O135" s="39">
        <f t="shared" si="30"/>
        <v>491</v>
      </c>
      <c r="P135" s="241">
        <f t="shared" si="34"/>
        <v>0.15198618307426598</v>
      </c>
      <c r="Q135" s="189">
        <v>649</v>
      </c>
      <c r="R135" s="38">
        <v>0</v>
      </c>
      <c r="S135" s="38">
        <f t="shared" si="31"/>
        <v>649</v>
      </c>
      <c r="T135" s="240">
        <f t="shared" si="38"/>
        <v>0</v>
      </c>
      <c r="U135" s="189">
        <v>649</v>
      </c>
      <c r="V135" s="39">
        <v>0</v>
      </c>
      <c r="W135" s="39">
        <f t="shared" si="32"/>
        <v>649</v>
      </c>
      <c r="X135" s="241">
        <f t="shared" si="36"/>
        <v>0</v>
      </c>
      <c r="Y135" s="189">
        <v>649</v>
      </c>
      <c r="Z135" s="38">
        <v>0</v>
      </c>
      <c r="AA135" s="38">
        <f t="shared" si="33"/>
        <v>649</v>
      </c>
      <c r="AB135" s="240">
        <f t="shared" si="39"/>
        <v>0</v>
      </c>
    </row>
    <row r="136" spans="1:28" s="4" customFormat="1" ht="12.75" customHeight="1">
      <c r="A136" s="226" t="s">
        <v>553</v>
      </c>
      <c r="B136" s="25" t="s">
        <v>20</v>
      </c>
      <c r="C136" s="82" t="s">
        <v>5</v>
      </c>
      <c r="D136" s="31">
        <v>1.1100000000000001</v>
      </c>
      <c r="E136" s="26" t="s">
        <v>293</v>
      </c>
      <c r="F136" s="89">
        <v>934</v>
      </c>
      <c r="G136" s="74">
        <v>899</v>
      </c>
      <c r="H136" s="67">
        <v>649</v>
      </c>
      <c r="I136" s="67">
        <v>564</v>
      </c>
      <c r="J136" s="75">
        <v>15</v>
      </c>
      <c r="K136" s="91">
        <f t="shared" si="45"/>
        <v>549</v>
      </c>
      <c r="L136" s="100">
        <f t="shared" si="44"/>
        <v>0.38932146829810899</v>
      </c>
      <c r="M136" s="189">
        <v>579</v>
      </c>
      <c r="N136" s="112">
        <v>58</v>
      </c>
      <c r="O136" s="39">
        <f t="shared" ref="O136:O199" si="46">K136-N136</f>
        <v>491</v>
      </c>
      <c r="P136" s="241">
        <f t="shared" si="34"/>
        <v>0.15198618307426598</v>
      </c>
      <c r="Q136" s="189">
        <v>649</v>
      </c>
      <c r="R136" s="38">
        <v>0</v>
      </c>
      <c r="S136" s="38">
        <f t="shared" ref="S136:S199" si="47">H136-R136</f>
        <v>649</v>
      </c>
      <c r="T136" s="240">
        <f t="shared" si="38"/>
        <v>0</v>
      </c>
      <c r="U136" s="189">
        <v>649</v>
      </c>
      <c r="V136" s="39">
        <v>0</v>
      </c>
      <c r="W136" s="39">
        <f t="shared" ref="W136:W199" si="48">H136-V136</f>
        <v>649</v>
      </c>
      <c r="X136" s="241">
        <f t="shared" si="36"/>
        <v>0</v>
      </c>
      <c r="Y136" s="189">
        <v>649</v>
      </c>
      <c r="Z136" s="38">
        <v>0</v>
      </c>
      <c r="AA136" s="38">
        <f t="shared" ref="AA136:AA199" si="49">H136-Z136</f>
        <v>649</v>
      </c>
      <c r="AB136" s="240">
        <f t="shared" si="39"/>
        <v>0</v>
      </c>
    </row>
    <row r="137" spans="1:28" s="4" customFormat="1" ht="12.75" customHeight="1">
      <c r="A137" s="226" t="s">
        <v>554</v>
      </c>
      <c r="B137" s="25" t="s">
        <v>20</v>
      </c>
      <c r="C137" s="82" t="s">
        <v>5</v>
      </c>
      <c r="D137" s="31">
        <v>1.1100000000000001</v>
      </c>
      <c r="E137" s="26" t="s">
        <v>294</v>
      </c>
      <c r="F137" s="89">
        <v>1044</v>
      </c>
      <c r="G137" s="74">
        <v>999</v>
      </c>
      <c r="H137" s="67">
        <v>749</v>
      </c>
      <c r="I137" s="67">
        <v>651</v>
      </c>
      <c r="J137" s="69">
        <v>12</v>
      </c>
      <c r="K137" s="128">
        <f t="shared" si="45"/>
        <v>639</v>
      </c>
      <c r="L137" s="102">
        <f t="shared" si="44"/>
        <v>0.36036036036036034</v>
      </c>
      <c r="M137" s="189">
        <v>679</v>
      </c>
      <c r="N137" s="112">
        <v>58</v>
      </c>
      <c r="O137" s="39">
        <f t="shared" si="46"/>
        <v>581</v>
      </c>
      <c r="P137" s="241">
        <f t="shared" ref="P137:P200" si="50">(M137-O137)/M137</f>
        <v>0.14432989690721648</v>
      </c>
      <c r="Q137" s="189">
        <v>749</v>
      </c>
      <c r="R137" s="38">
        <v>0</v>
      </c>
      <c r="S137" s="38">
        <f t="shared" si="47"/>
        <v>749</v>
      </c>
      <c r="T137" s="240">
        <f t="shared" si="38"/>
        <v>0</v>
      </c>
      <c r="U137" s="189">
        <v>749</v>
      </c>
      <c r="V137" s="39">
        <v>0</v>
      </c>
      <c r="W137" s="39">
        <f t="shared" si="48"/>
        <v>749</v>
      </c>
      <c r="X137" s="241">
        <f t="shared" ref="X137:X200" si="51">(U137-W137)/U137</f>
        <v>0</v>
      </c>
      <c r="Y137" s="189">
        <v>749</v>
      </c>
      <c r="Z137" s="38">
        <v>0</v>
      </c>
      <c r="AA137" s="38">
        <f t="shared" si="49"/>
        <v>749</v>
      </c>
      <c r="AB137" s="240">
        <f t="shared" si="39"/>
        <v>0</v>
      </c>
    </row>
    <row r="138" spans="1:28" s="4" customFormat="1" ht="12.75" customHeight="1">
      <c r="A138" s="124" t="s">
        <v>289</v>
      </c>
      <c r="B138" s="25" t="s">
        <v>20</v>
      </c>
      <c r="C138" s="82"/>
      <c r="D138" s="31">
        <v>0.83</v>
      </c>
      <c r="E138" s="26" t="s">
        <v>292</v>
      </c>
      <c r="F138" s="89">
        <v>824</v>
      </c>
      <c r="G138" s="74">
        <v>799</v>
      </c>
      <c r="H138" s="67">
        <v>599</v>
      </c>
      <c r="I138" s="67">
        <v>500</v>
      </c>
      <c r="J138" s="67">
        <v>11</v>
      </c>
      <c r="K138" s="89">
        <f t="shared" si="29"/>
        <v>489</v>
      </c>
      <c r="L138" s="98">
        <f t="shared" si="44"/>
        <v>0.38798498122653319</v>
      </c>
      <c r="M138" s="189">
        <v>529</v>
      </c>
      <c r="N138" s="112">
        <v>56</v>
      </c>
      <c r="O138" s="39">
        <f t="shared" si="46"/>
        <v>433</v>
      </c>
      <c r="P138" s="241">
        <f t="shared" si="50"/>
        <v>0.18147448015122875</v>
      </c>
      <c r="Q138" s="189">
        <v>599</v>
      </c>
      <c r="R138" s="38">
        <v>0</v>
      </c>
      <c r="S138" s="38">
        <f t="shared" si="47"/>
        <v>599</v>
      </c>
      <c r="T138" s="240">
        <f t="shared" si="38"/>
        <v>0</v>
      </c>
      <c r="U138" s="189">
        <v>599</v>
      </c>
      <c r="V138" s="39">
        <v>0</v>
      </c>
      <c r="W138" s="39">
        <f t="shared" si="48"/>
        <v>599</v>
      </c>
      <c r="X138" s="241">
        <f t="shared" si="51"/>
        <v>0</v>
      </c>
      <c r="Y138" s="189">
        <v>599</v>
      </c>
      <c r="Z138" s="38">
        <v>0</v>
      </c>
      <c r="AA138" s="38">
        <f t="shared" si="49"/>
        <v>599</v>
      </c>
      <c r="AB138" s="240">
        <f t="shared" si="39"/>
        <v>0</v>
      </c>
    </row>
    <row r="139" spans="1:28" s="4" customFormat="1" ht="12.75" customHeight="1">
      <c r="A139" s="124" t="s">
        <v>555</v>
      </c>
      <c r="B139" s="25" t="s">
        <v>20</v>
      </c>
      <c r="C139" s="82" t="s">
        <v>5</v>
      </c>
      <c r="D139" s="31">
        <v>0.83</v>
      </c>
      <c r="E139" s="26" t="s">
        <v>556</v>
      </c>
      <c r="F139" s="89">
        <v>824</v>
      </c>
      <c r="G139" s="74">
        <v>799</v>
      </c>
      <c r="H139" s="67">
        <v>599</v>
      </c>
      <c r="I139" s="67">
        <v>520</v>
      </c>
      <c r="J139" s="67">
        <v>11</v>
      </c>
      <c r="K139" s="89">
        <f t="shared" ref="K139:K171" si="52">IFERROR(I139-J139,I139)</f>
        <v>509</v>
      </c>
      <c r="L139" s="98">
        <f t="shared" si="44"/>
        <v>0.36295369211514394</v>
      </c>
      <c r="M139" s="189">
        <v>529</v>
      </c>
      <c r="N139" s="112">
        <v>58</v>
      </c>
      <c r="O139" s="39">
        <f t="shared" si="46"/>
        <v>451</v>
      </c>
      <c r="P139" s="241">
        <f t="shared" si="50"/>
        <v>0.14744801512287334</v>
      </c>
      <c r="Q139" s="189">
        <v>599</v>
      </c>
      <c r="R139" s="38">
        <v>0</v>
      </c>
      <c r="S139" s="38">
        <f t="shared" si="47"/>
        <v>599</v>
      </c>
      <c r="T139" s="240">
        <f t="shared" si="38"/>
        <v>0</v>
      </c>
      <c r="U139" s="189">
        <v>599</v>
      </c>
      <c r="V139" s="39">
        <v>0</v>
      </c>
      <c r="W139" s="39">
        <f t="shared" si="48"/>
        <v>599</v>
      </c>
      <c r="X139" s="241">
        <f t="shared" si="51"/>
        <v>0</v>
      </c>
      <c r="Y139" s="189">
        <v>599</v>
      </c>
      <c r="Z139" s="38">
        <v>0</v>
      </c>
      <c r="AA139" s="38">
        <f t="shared" si="49"/>
        <v>599</v>
      </c>
      <c r="AB139" s="240">
        <f t="shared" si="39"/>
        <v>0</v>
      </c>
    </row>
    <row r="140" spans="1:28" s="4" customFormat="1" ht="12.75" customHeight="1">
      <c r="A140" s="226" t="s">
        <v>290</v>
      </c>
      <c r="B140" s="25" t="s">
        <v>20</v>
      </c>
      <c r="C140" s="82"/>
      <c r="D140" s="31">
        <v>1.1100000000000001</v>
      </c>
      <c r="E140" s="26" t="s">
        <v>293</v>
      </c>
      <c r="F140" s="89">
        <v>824</v>
      </c>
      <c r="G140" s="74">
        <v>799</v>
      </c>
      <c r="H140" s="67">
        <v>599</v>
      </c>
      <c r="I140" s="67">
        <v>500</v>
      </c>
      <c r="J140" s="67">
        <v>11</v>
      </c>
      <c r="K140" s="89">
        <f t="shared" si="52"/>
        <v>489</v>
      </c>
      <c r="L140" s="98">
        <f t="shared" si="44"/>
        <v>0.38798498122653319</v>
      </c>
      <c r="M140" s="189">
        <v>529</v>
      </c>
      <c r="N140" s="112">
        <v>56</v>
      </c>
      <c r="O140" s="39">
        <f t="shared" si="46"/>
        <v>433</v>
      </c>
      <c r="P140" s="241">
        <f t="shared" si="50"/>
        <v>0.18147448015122875</v>
      </c>
      <c r="Q140" s="189">
        <v>599</v>
      </c>
      <c r="R140" s="38">
        <v>0</v>
      </c>
      <c r="S140" s="38">
        <f t="shared" si="47"/>
        <v>599</v>
      </c>
      <c r="T140" s="240">
        <f t="shared" si="38"/>
        <v>0</v>
      </c>
      <c r="U140" s="189">
        <v>599</v>
      </c>
      <c r="V140" s="39">
        <v>0</v>
      </c>
      <c r="W140" s="39">
        <f t="shared" si="48"/>
        <v>599</v>
      </c>
      <c r="X140" s="241">
        <f t="shared" si="51"/>
        <v>0</v>
      </c>
      <c r="Y140" s="189">
        <v>599</v>
      </c>
      <c r="Z140" s="38">
        <v>0</v>
      </c>
      <c r="AA140" s="38">
        <f t="shared" si="49"/>
        <v>599</v>
      </c>
      <c r="AB140" s="240">
        <f t="shared" si="39"/>
        <v>0</v>
      </c>
    </row>
    <row r="141" spans="1:28" s="4" customFormat="1" ht="12.75" customHeight="1">
      <c r="A141" s="226" t="s">
        <v>291</v>
      </c>
      <c r="B141" s="25" t="s">
        <v>20</v>
      </c>
      <c r="C141" s="82"/>
      <c r="D141" s="31">
        <v>1.1100000000000001</v>
      </c>
      <c r="E141" s="26" t="s">
        <v>294</v>
      </c>
      <c r="F141" s="89">
        <v>934</v>
      </c>
      <c r="G141" s="74">
        <v>899</v>
      </c>
      <c r="H141" s="67">
        <v>699</v>
      </c>
      <c r="I141" s="67">
        <v>590</v>
      </c>
      <c r="J141" s="67">
        <v>11</v>
      </c>
      <c r="K141" s="89">
        <f t="shared" si="52"/>
        <v>579</v>
      </c>
      <c r="L141" s="98">
        <f t="shared" si="44"/>
        <v>0.35595105672969968</v>
      </c>
      <c r="M141" s="189">
        <v>629</v>
      </c>
      <c r="N141" s="112">
        <v>57</v>
      </c>
      <c r="O141" s="39">
        <f t="shared" si="46"/>
        <v>522</v>
      </c>
      <c r="P141" s="241">
        <f t="shared" si="50"/>
        <v>0.17011128775834658</v>
      </c>
      <c r="Q141" s="189">
        <v>699</v>
      </c>
      <c r="R141" s="38">
        <v>0</v>
      </c>
      <c r="S141" s="38">
        <f t="shared" si="47"/>
        <v>699</v>
      </c>
      <c r="T141" s="240">
        <f t="shared" ref="T141:T204" si="53">(Q141-S141)/Q141</f>
        <v>0</v>
      </c>
      <c r="U141" s="189">
        <v>699</v>
      </c>
      <c r="V141" s="39">
        <v>0</v>
      </c>
      <c r="W141" s="39">
        <f t="shared" si="48"/>
        <v>699</v>
      </c>
      <c r="X141" s="241">
        <f t="shared" si="51"/>
        <v>0</v>
      </c>
      <c r="Y141" s="189">
        <v>699</v>
      </c>
      <c r="Z141" s="38">
        <v>0</v>
      </c>
      <c r="AA141" s="38">
        <f t="shared" si="49"/>
        <v>699</v>
      </c>
      <c r="AB141" s="240">
        <f t="shared" ref="AB141:AB204" si="54">(Y141-AA141)/Y141</f>
        <v>0</v>
      </c>
    </row>
    <row r="142" spans="1:28" s="4" customFormat="1" ht="12.75" customHeight="1">
      <c r="A142" s="126" t="s">
        <v>180</v>
      </c>
      <c r="B142" s="150" t="s">
        <v>20</v>
      </c>
      <c r="C142" s="85"/>
      <c r="D142" s="152">
        <v>0.83</v>
      </c>
      <c r="E142" s="153" t="s">
        <v>181</v>
      </c>
      <c r="F142" s="128">
        <v>934</v>
      </c>
      <c r="G142" s="75">
        <v>899</v>
      </c>
      <c r="H142" s="127">
        <v>699</v>
      </c>
      <c r="I142" s="127">
        <v>601</v>
      </c>
      <c r="J142" s="127">
        <v>12</v>
      </c>
      <c r="K142" s="128">
        <f t="shared" si="52"/>
        <v>589</v>
      </c>
      <c r="L142" s="102">
        <f t="shared" si="44"/>
        <v>0.34482758620689657</v>
      </c>
      <c r="M142" s="210">
        <v>699</v>
      </c>
      <c r="N142" s="130">
        <v>0</v>
      </c>
      <c r="O142" s="130">
        <f t="shared" si="46"/>
        <v>589</v>
      </c>
      <c r="P142" s="253">
        <f t="shared" si="50"/>
        <v>0.15736766809728184</v>
      </c>
      <c r="Q142" s="210">
        <v>699</v>
      </c>
      <c r="R142" s="129">
        <v>0</v>
      </c>
      <c r="S142" s="129">
        <f t="shared" si="47"/>
        <v>699</v>
      </c>
      <c r="T142" s="252">
        <f t="shared" si="53"/>
        <v>0</v>
      </c>
      <c r="U142" s="210">
        <v>699</v>
      </c>
      <c r="V142" s="130">
        <v>0</v>
      </c>
      <c r="W142" s="130">
        <f t="shared" si="48"/>
        <v>699</v>
      </c>
      <c r="X142" s="253">
        <f t="shared" si="51"/>
        <v>0</v>
      </c>
      <c r="Y142" s="210">
        <v>699</v>
      </c>
      <c r="Z142" s="129">
        <v>0</v>
      </c>
      <c r="AA142" s="129">
        <f t="shared" si="49"/>
        <v>699</v>
      </c>
      <c r="AB142" s="252">
        <f t="shared" si="54"/>
        <v>0</v>
      </c>
    </row>
    <row r="143" spans="1:28" s="4" customFormat="1" ht="12.75" customHeight="1">
      <c r="A143" s="224" t="s">
        <v>152</v>
      </c>
      <c r="B143" s="182" t="s">
        <v>20</v>
      </c>
      <c r="C143" s="183"/>
      <c r="D143" s="31">
        <v>0.83</v>
      </c>
      <c r="E143" s="185" t="s">
        <v>155</v>
      </c>
      <c r="F143" s="186">
        <v>934</v>
      </c>
      <c r="G143" s="74">
        <v>899</v>
      </c>
      <c r="H143" s="187">
        <v>699</v>
      </c>
      <c r="I143" s="187">
        <v>632</v>
      </c>
      <c r="J143" s="187">
        <v>20</v>
      </c>
      <c r="K143" s="119">
        <f t="shared" si="52"/>
        <v>612</v>
      </c>
      <c r="L143" s="120">
        <f t="shared" si="44"/>
        <v>0.3192436040044494</v>
      </c>
      <c r="M143" s="191">
        <v>699</v>
      </c>
      <c r="N143" s="159">
        <v>0</v>
      </c>
      <c r="O143" s="159">
        <f t="shared" si="46"/>
        <v>612</v>
      </c>
      <c r="P143" s="255">
        <f t="shared" si="50"/>
        <v>0.12446351931330472</v>
      </c>
      <c r="Q143" s="191">
        <v>699</v>
      </c>
      <c r="R143" s="160">
        <v>0</v>
      </c>
      <c r="S143" s="160">
        <f t="shared" si="47"/>
        <v>699</v>
      </c>
      <c r="T143" s="254">
        <f t="shared" si="53"/>
        <v>0</v>
      </c>
      <c r="U143" s="191">
        <v>699</v>
      </c>
      <c r="V143" s="159">
        <v>0</v>
      </c>
      <c r="W143" s="159">
        <f t="shared" si="48"/>
        <v>699</v>
      </c>
      <c r="X143" s="255">
        <f t="shared" si="51"/>
        <v>0</v>
      </c>
      <c r="Y143" s="191">
        <v>699</v>
      </c>
      <c r="Z143" s="160">
        <v>0</v>
      </c>
      <c r="AA143" s="160">
        <f t="shared" si="49"/>
        <v>699</v>
      </c>
      <c r="AB143" s="254">
        <f t="shared" si="54"/>
        <v>0</v>
      </c>
    </row>
    <row r="144" spans="1:28" s="4" customFormat="1" ht="12.75" customHeight="1">
      <c r="A144" s="229" t="s">
        <v>153</v>
      </c>
      <c r="B144" s="182" t="s">
        <v>20</v>
      </c>
      <c r="C144" s="183"/>
      <c r="D144" s="31">
        <v>1.1100000000000001</v>
      </c>
      <c r="E144" s="185" t="s">
        <v>156</v>
      </c>
      <c r="F144" s="186">
        <v>934</v>
      </c>
      <c r="G144" s="74">
        <v>899</v>
      </c>
      <c r="H144" s="187">
        <v>699</v>
      </c>
      <c r="I144" s="187">
        <v>601</v>
      </c>
      <c r="J144" s="187">
        <v>12</v>
      </c>
      <c r="K144" s="119">
        <f t="shared" si="52"/>
        <v>589</v>
      </c>
      <c r="L144" s="120">
        <f t="shared" si="44"/>
        <v>0.34482758620689657</v>
      </c>
      <c r="M144" s="191">
        <v>699</v>
      </c>
      <c r="N144" s="159">
        <v>0</v>
      </c>
      <c r="O144" s="159">
        <f t="shared" si="46"/>
        <v>589</v>
      </c>
      <c r="P144" s="255">
        <f t="shared" si="50"/>
        <v>0.15736766809728184</v>
      </c>
      <c r="Q144" s="191">
        <v>699</v>
      </c>
      <c r="R144" s="160">
        <v>0</v>
      </c>
      <c r="S144" s="160">
        <f t="shared" si="47"/>
        <v>699</v>
      </c>
      <c r="T144" s="254">
        <f t="shared" si="53"/>
        <v>0</v>
      </c>
      <c r="U144" s="191">
        <v>699</v>
      </c>
      <c r="V144" s="159">
        <v>0</v>
      </c>
      <c r="W144" s="159">
        <f t="shared" si="48"/>
        <v>699</v>
      </c>
      <c r="X144" s="255">
        <f t="shared" si="51"/>
        <v>0</v>
      </c>
      <c r="Y144" s="191">
        <v>699</v>
      </c>
      <c r="Z144" s="160">
        <v>0</v>
      </c>
      <c r="AA144" s="160">
        <f t="shared" si="49"/>
        <v>699</v>
      </c>
      <c r="AB144" s="254">
        <f t="shared" si="54"/>
        <v>0</v>
      </c>
    </row>
    <row r="145" spans="1:28" s="4" customFormat="1" ht="12.75" customHeight="1">
      <c r="A145" s="229" t="s">
        <v>154</v>
      </c>
      <c r="B145" s="182" t="s">
        <v>20</v>
      </c>
      <c r="C145" s="183"/>
      <c r="D145" s="31">
        <v>1.1100000000000001</v>
      </c>
      <c r="E145" s="185" t="s">
        <v>157</v>
      </c>
      <c r="F145" s="186">
        <v>1044</v>
      </c>
      <c r="G145" s="74">
        <v>999</v>
      </c>
      <c r="H145" s="187">
        <v>799</v>
      </c>
      <c r="I145" s="187">
        <v>668</v>
      </c>
      <c r="J145" s="187">
        <v>9</v>
      </c>
      <c r="K145" s="119">
        <f t="shared" si="52"/>
        <v>659</v>
      </c>
      <c r="L145" s="120">
        <f t="shared" si="44"/>
        <v>0.34034034034034033</v>
      </c>
      <c r="M145" s="191">
        <v>799</v>
      </c>
      <c r="N145" s="159">
        <v>0</v>
      </c>
      <c r="O145" s="159">
        <f t="shared" si="46"/>
        <v>659</v>
      </c>
      <c r="P145" s="255">
        <f t="shared" si="50"/>
        <v>0.17521902377972465</v>
      </c>
      <c r="Q145" s="191">
        <v>799</v>
      </c>
      <c r="R145" s="160">
        <v>0</v>
      </c>
      <c r="S145" s="160">
        <f t="shared" si="47"/>
        <v>799</v>
      </c>
      <c r="T145" s="254">
        <f t="shared" si="53"/>
        <v>0</v>
      </c>
      <c r="U145" s="191">
        <v>799</v>
      </c>
      <c r="V145" s="159">
        <v>0</v>
      </c>
      <c r="W145" s="159">
        <f t="shared" si="48"/>
        <v>799</v>
      </c>
      <c r="X145" s="255">
        <f t="shared" si="51"/>
        <v>0</v>
      </c>
      <c r="Y145" s="191">
        <v>799</v>
      </c>
      <c r="Z145" s="160">
        <v>0</v>
      </c>
      <c r="AA145" s="160">
        <f t="shared" si="49"/>
        <v>799</v>
      </c>
      <c r="AB145" s="254">
        <f t="shared" si="54"/>
        <v>0</v>
      </c>
    </row>
    <row r="146" spans="1:28" s="4" customFormat="1" ht="12.75" customHeight="1">
      <c r="A146" s="224" t="s">
        <v>295</v>
      </c>
      <c r="B146" s="182" t="s">
        <v>20</v>
      </c>
      <c r="C146" s="82"/>
      <c r="D146" s="31">
        <v>0.83</v>
      </c>
      <c r="E146" s="185" t="s">
        <v>298</v>
      </c>
      <c r="F146" s="186">
        <v>1154</v>
      </c>
      <c r="G146" s="74">
        <v>1099</v>
      </c>
      <c r="H146" s="187">
        <v>899</v>
      </c>
      <c r="I146" s="187">
        <v>771</v>
      </c>
      <c r="J146" s="187">
        <v>8</v>
      </c>
      <c r="K146" s="186">
        <f t="shared" si="52"/>
        <v>763</v>
      </c>
      <c r="L146" s="188">
        <f t="shared" si="44"/>
        <v>0.30573248407643311</v>
      </c>
      <c r="M146" s="189">
        <v>899</v>
      </c>
      <c r="N146" s="39">
        <v>0</v>
      </c>
      <c r="O146" s="39">
        <f t="shared" si="46"/>
        <v>763</v>
      </c>
      <c r="P146" s="241">
        <f t="shared" si="50"/>
        <v>0.15127919911012236</v>
      </c>
      <c r="Q146" s="141">
        <v>1099</v>
      </c>
      <c r="R146" s="38">
        <v>0</v>
      </c>
      <c r="S146" s="38">
        <f t="shared" si="47"/>
        <v>899</v>
      </c>
      <c r="T146" s="240">
        <f t="shared" si="53"/>
        <v>0.18198362147406733</v>
      </c>
      <c r="U146" s="141">
        <v>1099</v>
      </c>
      <c r="V146" s="39">
        <v>0</v>
      </c>
      <c r="W146" s="39">
        <f t="shared" si="48"/>
        <v>899</v>
      </c>
      <c r="X146" s="241">
        <f t="shared" si="51"/>
        <v>0.18198362147406733</v>
      </c>
      <c r="Y146" s="141">
        <v>1099</v>
      </c>
      <c r="Z146" s="38">
        <v>0</v>
      </c>
      <c r="AA146" s="38">
        <f t="shared" si="49"/>
        <v>899</v>
      </c>
      <c r="AB146" s="240">
        <f t="shared" si="54"/>
        <v>0.18198362147406733</v>
      </c>
    </row>
    <row r="147" spans="1:28" s="4" customFormat="1" ht="12.75" customHeight="1">
      <c r="A147" s="229" t="s">
        <v>296</v>
      </c>
      <c r="B147" s="182" t="s">
        <v>20</v>
      </c>
      <c r="C147" s="82"/>
      <c r="D147" s="31">
        <v>1.1100000000000001</v>
      </c>
      <c r="E147" s="185" t="s">
        <v>293</v>
      </c>
      <c r="F147" s="186">
        <v>1154</v>
      </c>
      <c r="G147" s="74">
        <v>1099</v>
      </c>
      <c r="H147" s="187">
        <v>899</v>
      </c>
      <c r="I147" s="187">
        <v>771</v>
      </c>
      <c r="J147" s="187">
        <v>8</v>
      </c>
      <c r="K147" s="186">
        <f t="shared" si="52"/>
        <v>763</v>
      </c>
      <c r="L147" s="188">
        <f t="shared" si="44"/>
        <v>0.30573248407643311</v>
      </c>
      <c r="M147" s="189">
        <v>899</v>
      </c>
      <c r="N147" s="39">
        <v>0</v>
      </c>
      <c r="O147" s="39">
        <f t="shared" si="46"/>
        <v>763</v>
      </c>
      <c r="P147" s="241">
        <f t="shared" si="50"/>
        <v>0.15127919911012236</v>
      </c>
      <c r="Q147" s="141">
        <v>1099</v>
      </c>
      <c r="R147" s="38">
        <v>0</v>
      </c>
      <c r="S147" s="38">
        <f t="shared" si="47"/>
        <v>899</v>
      </c>
      <c r="T147" s="240">
        <f t="shared" si="53"/>
        <v>0.18198362147406733</v>
      </c>
      <c r="U147" s="141">
        <v>1099</v>
      </c>
      <c r="V147" s="39">
        <v>0</v>
      </c>
      <c r="W147" s="39">
        <f t="shared" si="48"/>
        <v>899</v>
      </c>
      <c r="X147" s="241">
        <f t="shared" si="51"/>
        <v>0.18198362147406733</v>
      </c>
      <c r="Y147" s="141">
        <v>1099</v>
      </c>
      <c r="Z147" s="38">
        <v>0</v>
      </c>
      <c r="AA147" s="38">
        <f t="shared" si="49"/>
        <v>899</v>
      </c>
      <c r="AB147" s="240">
        <f t="shared" si="54"/>
        <v>0.18198362147406733</v>
      </c>
    </row>
    <row r="148" spans="1:28" s="4" customFormat="1" ht="12.75" customHeight="1">
      <c r="A148" s="229" t="s">
        <v>297</v>
      </c>
      <c r="B148" s="182" t="s">
        <v>20</v>
      </c>
      <c r="C148" s="82"/>
      <c r="D148" s="31">
        <v>1.1100000000000001</v>
      </c>
      <c r="E148" s="185" t="s">
        <v>294</v>
      </c>
      <c r="F148" s="186">
        <v>1264</v>
      </c>
      <c r="G148" s="74">
        <v>1199</v>
      </c>
      <c r="H148" s="187">
        <v>999</v>
      </c>
      <c r="I148" s="187">
        <v>857</v>
      </c>
      <c r="J148" s="187">
        <v>10</v>
      </c>
      <c r="K148" s="186">
        <f t="shared" si="52"/>
        <v>847</v>
      </c>
      <c r="L148" s="188">
        <f t="shared" si="44"/>
        <v>0.29357798165137616</v>
      </c>
      <c r="M148" s="189">
        <v>999</v>
      </c>
      <c r="N148" s="39">
        <v>0</v>
      </c>
      <c r="O148" s="39">
        <f t="shared" si="46"/>
        <v>847</v>
      </c>
      <c r="P148" s="241">
        <f t="shared" si="50"/>
        <v>0.15215215215215216</v>
      </c>
      <c r="Q148" s="141">
        <v>1199</v>
      </c>
      <c r="R148" s="38">
        <v>0</v>
      </c>
      <c r="S148" s="38">
        <f t="shared" si="47"/>
        <v>999</v>
      </c>
      <c r="T148" s="240">
        <f t="shared" si="53"/>
        <v>0.16680567139282734</v>
      </c>
      <c r="U148" s="141">
        <v>1199</v>
      </c>
      <c r="V148" s="39">
        <v>0</v>
      </c>
      <c r="W148" s="39">
        <f t="shared" si="48"/>
        <v>999</v>
      </c>
      <c r="X148" s="241">
        <f t="shared" si="51"/>
        <v>0.16680567139282734</v>
      </c>
      <c r="Y148" s="141">
        <v>1199</v>
      </c>
      <c r="Z148" s="38">
        <v>0</v>
      </c>
      <c r="AA148" s="38">
        <f t="shared" si="49"/>
        <v>999</v>
      </c>
      <c r="AB148" s="240">
        <f t="shared" si="54"/>
        <v>0.16680567139282734</v>
      </c>
    </row>
    <row r="149" spans="1:28" s="4" customFormat="1" ht="12.75" customHeight="1">
      <c r="A149" s="224" t="s">
        <v>589</v>
      </c>
      <c r="B149" s="25" t="s">
        <v>20</v>
      </c>
      <c r="C149" s="82" t="s">
        <v>5</v>
      </c>
      <c r="D149" s="31">
        <v>1.1100000000000001</v>
      </c>
      <c r="E149" s="185" t="s">
        <v>590</v>
      </c>
      <c r="F149" s="186">
        <v>1099</v>
      </c>
      <c r="G149" s="74">
        <v>1099</v>
      </c>
      <c r="H149" s="187">
        <v>899</v>
      </c>
      <c r="I149" s="187">
        <v>780</v>
      </c>
      <c r="J149" s="187">
        <v>31</v>
      </c>
      <c r="K149" s="186">
        <f t="shared" si="52"/>
        <v>749</v>
      </c>
      <c r="L149" s="188">
        <f t="shared" si="44"/>
        <v>0.31847133757961782</v>
      </c>
      <c r="M149" s="189">
        <v>899</v>
      </c>
      <c r="N149" s="39">
        <v>0</v>
      </c>
      <c r="O149" s="39">
        <f t="shared" si="46"/>
        <v>749</v>
      </c>
      <c r="P149" s="241">
        <f t="shared" si="50"/>
        <v>0.16685205784204671</v>
      </c>
      <c r="Q149" s="189">
        <v>899</v>
      </c>
      <c r="R149" s="38">
        <v>0</v>
      </c>
      <c r="S149" s="38">
        <f t="shared" si="47"/>
        <v>899</v>
      </c>
      <c r="T149" s="240">
        <f t="shared" si="53"/>
        <v>0</v>
      </c>
      <c r="U149" s="189">
        <v>899</v>
      </c>
      <c r="V149" s="39">
        <v>0</v>
      </c>
      <c r="W149" s="39">
        <f t="shared" si="48"/>
        <v>899</v>
      </c>
      <c r="X149" s="241">
        <f t="shared" si="51"/>
        <v>0</v>
      </c>
      <c r="Y149" s="189">
        <v>899</v>
      </c>
      <c r="Z149" s="38">
        <v>0</v>
      </c>
      <c r="AA149" s="38">
        <f t="shared" si="49"/>
        <v>899</v>
      </c>
      <c r="AB149" s="240">
        <f t="shared" si="54"/>
        <v>0</v>
      </c>
    </row>
    <row r="150" spans="1:28" s="4" customFormat="1" ht="12.75" customHeight="1">
      <c r="A150" s="224" t="s">
        <v>591</v>
      </c>
      <c r="B150" s="25" t="s">
        <v>20</v>
      </c>
      <c r="C150" s="82" t="s">
        <v>5</v>
      </c>
      <c r="D150" s="31">
        <v>1.1100000000000001</v>
      </c>
      <c r="E150" s="185" t="s">
        <v>592</v>
      </c>
      <c r="F150" s="186">
        <v>1099</v>
      </c>
      <c r="G150" s="74">
        <v>1099</v>
      </c>
      <c r="H150" s="187">
        <v>899</v>
      </c>
      <c r="I150" s="187">
        <v>780</v>
      </c>
      <c r="J150" s="187">
        <v>31</v>
      </c>
      <c r="K150" s="186">
        <f t="shared" si="52"/>
        <v>749</v>
      </c>
      <c r="L150" s="188">
        <f t="shared" si="44"/>
        <v>0.31847133757961782</v>
      </c>
      <c r="M150" s="189">
        <v>899</v>
      </c>
      <c r="N150" s="39">
        <v>0</v>
      </c>
      <c r="O150" s="39">
        <f t="shared" si="46"/>
        <v>749</v>
      </c>
      <c r="P150" s="241">
        <f t="shared" si="50"/>
        <v>0.16685205784204671</v>
      </c>
      <c r="Q150" s="189">
        <v>899</v>
      </c>
      <c r="R150" s="38">
        <v>0</v>
      </c>
      <c r="S150" s="38">
        <f t="shared" si="47"/>
        <v>899</v>
      </c>
      <c r="T150" s="240">
        <f t="shared" si="53"/>
        <v>0</v>
      </c>
      <c r="U150" s="189">
        <v>899</v>
      </c>
      <c r="V150" s="39">
        <v>0</v>
      </c>
      <c r="W150" s="39">
        <f t="shared" si="48"/>
        <v>899</v>
      </c>
      <c r="X150" s="241">
        <f t="shared" si="51"/>
        <v>0</v>
      </c>
      <c r="Y150" s="189">
        <v>899</v>
      </c>
      <c r="Z150" s="38">
        <v>0</v>
      </c>
      <c r="AA150" s="38">
        <f t="shared" si="49"/>
        <v>899</v>
      </c>
      <c r="AB150" s="240">
        <f t="shared" si="54"/>
        <v>0</v>
      </c>
    </row>
    <row r="151" spans="1:28" s="4" customFormat="1" ht="12.75" customHeight="1">
      <c r="A151" s="229" t="s">
        <v>593</v>
      </c>
      <c r="B151" s="25" t="s">
        <v>20</v>
      </c>
      <c r="C151" s="82" t="s">
        <v>5</v>
      </c>
      <c r="D151" s="31">
        <v>0.83</v>
      </c>
      <c r="E151" s="185" t="s">
        <v>562</v>
      </c>
      <c r="F151" s="186">
        <v>1099</v>
      </c>
      <c r="G151" s="74">
        <v>1099</v>
      </c>
      <c r="H151" s="187">
        <v>899</v>
      </c>
      <c r="I151" s="187">
        <v>780</v>
      </c>
      <c r="J151" s="187">
        <v>31</v>
      </c>
      <c r="K151" s="186">
        <f t="shared" si="52"/>
        <v>749</v>
      </c>
      <c r="L151" s="188">
        <f t="shared" si="44"/>
        <v>0.31847133757961782</v>
      </c>
      <c r="M151" s="189">
        <v>899</v>
      </c>
      <c r="N151" s="39">
        <v>0</v>
      </c>
      <c r="O151" s="39">
        <f t="shared" si="46"/>
        <v>749</v>
      </c>
      <c r="P151" s="241">
        <f t="shared" si="50"/>
        <v>0.16685205784204671</v>
      </c>
      <c r="Q151" s="189">
        <v>899</v>
      </c>
      <c r="R151" s="38">
        <v>0</v>
      </c>
      <c r="S151" s="38">
        <f t="shared" si="47"/>
        <v>899</v>
      </c>
      <c r="T151" s="240">
        <f t="shared" si="53"/>
        <v>0</v>
      </c>
      <c r="U151" s="189">
        <v>899</v>
      </c>
      <c r="V151" s="39">
        <v>0</v>
      </c>
      <c r="W151" s="39">
        <f t="shared" si="48"/>
        <v>899</v>
      </c>
      <c r="X151" s="241">
        <f t="shared" si="51"/>
        <v>0</v>
      </c>
      <c r="Y151" s="189">
        <v>899</v>
      </c>
      <c r="Z151" s="38">
        <v>0</v>
      </c>
      <c r="AA151" s="38">
        <f t="shared" si="49"/>
        <v>899</v>
      </c>
      <c r="AB151" s="240">
        <f t="shared" si="54"/>
        <v>0</v>
      </c>
    </row>
    <row r="152" spans="1:28" s="4" customFormat="1" ht="12.75" customHeight="1">
      <c r="A152" s="229" t="s">
        <v>594</v>
      </c>
      <c r="B152" s="25" t="s">
        <v>20</v>
      </c>
      <c r="C152" s="82" t="s">
        <v>5</v>
      </c>
      <c r="D152" s="31">
        <v>0.83</v>
      </c>
      <c r="E152" s="185" t="s">
        <v>564</v>
      </c>
      <c r="F152" s="186">
        <v>1209</v>
      </c>
      <c r="G152" s="74">
        <v>1199</v>
      </c>
      <c r="H152" s="187">
        <v>999</v>
      </c>
      <c r="I152" s="187">
        <v>867</v>
      </c>
      <c r="J152" s="187">
        <v>38</v>
      </c>
      <c r="K152" s="186">
        <f t="shared" si="52"/>
        <v>829</v>
      </c>
      <c r="L152" s="188">
        <f t="shared" si="44"/>
        <v>0.30859049207673062</v>
      </c>
      <c r="M152" s="189">
        <v>999</v>
      </c>
      <c r="N152" s="39">
        <v>0</v>
      </c>
      <c r="O152" s="39">
        <f t="shared" si="46"/>
        <v>829</v>
      </c>
      <c r="P152" s="241">
        <f t="shared" si="50"/>
        <v>0.17017017017017017</v>
      </c>
      <c r="Q152" s="189">
        <v>999</v>
      </c>
      <c r="R152" s="38">
        <v>0</v>
      </c>
      <c r="S152" s="38">
        <f t="shared" si="47"/>
        <v>999</v>
      </c>
      <c r="T152" s="240">
        <f t="shared" si="53"/>
        <v>0</v>
      </c>
      <c r="U152" s="189">
        <v>999</v>
      </c>
      <c r="V152" s="39">
        <v>0</v>
      </c>
      <c r="W152" s="39">
        <f t="shared" si="48"/>
        <v>999</v>
      </c>
      <c r="X152" s="241">
        <f t="shared" si="51"/>
        <v>0</v>
      </c>
      <c r="Y152" s="189">
        <v>999</v>
      </c>
      <c r="Z152" s="38">
        <v>0</v>
      </c>
      <c r="AA152" s="38">
        <f t="shared" si="49"/>
        <v>999</v>
      </c>
      <c r="AB152" s="240">
        <f t="shared" si="54"/>
        <v>0</v>
      </c>
    </row>
    <row r="153" spans="1:28" s="4" customFormat="1" ht="12.75" customHeight="1">
      <c r="A153" s="124" t="s">
        <v>185</v>
      </c>
      <c r="B153" s="25" t="s">
        <v>20</v>
      </c>
      <c r="C153" s="82"/>
      <c r="D153" s="31">
        <v>0.83</v>
      </c>
      <c r="E153" s="26" t="s">
        <v>186</v>
      </c>
      <c r="F153" s="89">
        <v>1044</v>
      </c>
      <c r="G153" s="74">
        <v>999</v>
      </c>
      <c r="H153" s="67">
        <v>799</v>
      </c>
      <c r="I153" s="67">
        <v>684</v>
      </c>
      <c r="J153" s="67">
        <v>15</v>
      </c>
      <c r="K153" s="89">
        <f t="shared" si="52"/>
        <v>669</v>
      </c>
      <c r="L153" s="98">
        <f t="shared" ref="L153:L184" si="55">IFERROR((G153-K153)/G153, " ")</f>
        <v>0.33033033033033032</v>
      </c>
      <c r="M153" s="189">
        <v>799</v>
      </c>
      <c r="N153" s="39">
        <v>0</v>
      </c>
      <c r="O153" s="39">
        <f t="shared" si="46"/>
        <v>669</v>
      </c>
      <c r="P153" s="241">
        <f t="shared" si="50"/>
        <v>0.16270337922403003</v>
      </c>
      <c r="Q153" s="141">
        <v>999</v>
      </c>
      <c r="R153" s="38">
        <v>0</v>
      </c>
      <c r="S153" s="38">
        <f t="shared" si="47"/>
        <v>799</v>
      </c>
      <c r="T153" s="240">
        <f t="shared" si="53"/>
        <v>0.20020020020020021</v>
      </c>
      <c r="U153" s="141">
        <v>999</v>
      </c>
      <c r="V153" s="39">
        <v>0</v>
      </c>
      <c r="W153" s="39">
        <f t="shared" si="48"/>
        <v>799</v>
      </c>
      <c r="X153" s="241">
        <f t="shared" si="51"/>
        <v>0.20020020020020021</v>
      </c>
      <c r="Y153" s="141">
        <v>999</v>
      </c>
      <c r="Z153" s="38">
        <v>0</v>
      </c>
      <c r="AA153" s="38">
        <f t="shared" si="49"/>
        <v>799</v>
      </c>
      <c r="AB153" s="240">
        <f t="shared" si="54"/>
        <v>0.20020020020020021</v>
      </c>
    </row>
    <row r="154" spans="1:28" s="4" customFormat="1" ht="12.75" customHeight="1">
      <c r="A154" s="124" t="s">
        <v>167</v>
      </c>
      <c r="B154" s="25" t="s">
        <v>20</v>
      </c>
      <c r="C154" s="82"/>
      <c r="D154" s="31">
        <v>0.83</v>
      </c>
      <c r="E154" s="26" t="s">
        <v>170</v>
      </c>
      <c r="F154" s="89">
        <v>1044</v>
      </c>
      <c r="G154" s="74">
        <v>999</v>
      </c>
      <c r="H154" s="67">
        <v>799</v>
      </c>
      <c r="I154" s="67">
        <v>671</v>
      </c>
      <c r="J154" s="67">
        <v>20</v>
      </c>
      <c r="K154" s="89">
        <f t="shared" si="52"/>
        <v>651</v>
      </c>
      <c r="L154" s="98">
        <f t="shared" si="55"/>
        <v>0.34834834834834832</v>
      </c>
      <c r="M154" s="189">
        <v>799</v>
      </c>
      <c r="N154" s="39">
        <v>0</v>
      </c>
      <c r="O154" s="39">
        <f t="shared" si="46"/>
        <v>651</v>
      </c>
      <c r="P154" s="241">
        <f t="shared" si="50"/>
        <v>0.18523153942428036</v>
      </c>
      <c r="Q154" s="141">
        <v>999</v>
      </c>
      <c r="R154" s="38">
        <v>0</v>
      </c>
      <c r="S154" s="38">
        <f t="shared" si="47"/>
        <v>799</v>
      </c>
      <c r="T154" s="240">
        <f t="shared" si="53"/>
        <v>0.20020020020020021</v>
      </c>
      <c r="U154" s="141">
        <v>999</v>
      </c>
      <c r="V154" s="39">
        <v>0</v>
      </c>
      <c r="W154" s="39">
        <f t="shared" si="48"/>
        <v>799</v>
      </c>
      <c r="X154" s="241">
        <f t="shared" si="51"/>
        <v>0.20020020020020021</v>
      </c>
      <c r="Y154" s="141">
        <v>999</v>
      </c>
      <c r="Z154" s="38">
        <v>0</v>
      </c>
      <c r="AA154" s="38">
        <f t="shared" si="49"/>
        <v>799</v>
      </c>
      <c r="AB154" s="240">
        <f t="shared" si="54"/>
        <v>0.20020020020020021</v>
      </c>
    </row>
    <row r="155" spans="1:28" s="4" customFormat="1" ht="12.75" customHeight="1">
      <c r="A155" s="226" t="s">
        <v>168</v>
      </c>
      <c r="B155" s="25" t="s">
        <v>20</v>
      </c>
      <c r="C155" s="82"/>
      <c r="D155" s="31">
        <v>1.1100000000000001</v>
      </c>
      <c r="E155" s="26" t="s">
        <v>171</v>
      </c>
      <c r="F155" s="89">
        <v>1044</v>
      </c>
      <c r="G155" s="74">
        <v>999</v>
      </c>
      <c r="H155" s="67">
        <v>799</v>
      </c>
      <c r="I155" s="67">
        <v>669</v>
      </c>
      <c r="J155" s="67">
        <v>20</v>
      </c>
      <c r="K155" s="89">
        <f t="shared" si="52"/>
        <v>649</v>
      </c>
      <c r="L155" s="98">
        <f t="shared" si="55"/>
        <v>0.35035035035035034</v>
      </c>
      <c r="M155" s="189">
        <v>799</v>
      </c>
      <c r="N155" s="39">
        <v>0</v>
      </c>
      <c r="O155" s="39">
        <f t="shared" si="46"/>
        <v>649</v>
      </c>
      <c r="P155" s="241">
        <f t="shared" si="50"/>
        <v>0.18773466833541927</v>
      </c>
      <c r="Q155" s="141">
        <v>999</v>
      </c>
      <c r="R155" s="38">
        <v>0</v>
      </c>
      <c r="S155" s="38">
        <f t="shared" si="47"/>
        <v>799</v>
      </c>
      <c r="T155" s="240">
        <f t="shared" si="53"/>
        <v>0.20020020020020021</v>
      </c>
      <c r="U155" s="141">
        <v>999</v>
      </c>
      <c r="V155" s="39">
        <v>0</v>
      </c>
      <c r="W155" s="39">
        <f t="shared" si="48"/>
        <v>799</v>
      </c>
      <c r="X155" s="241">
        <f t="shared" si="51"/>
        <v>0.20020020020020021</v>
      </c>
      <c r="Y155" s="141">
        <v>999</v>
      </c>
      <c r="Z155" s="38">
        <v>0</v>
      </c>
      <c r="AA155" s="38">
        <f t="shared" si="49"/>
        <v>799</v>
      </c>
      <c r="AB155" s="240">
        <f t="shared" si="54"/>
        <v>0.20020020020020021</v>
      </c>
    </row>
    <row r="156" spans="1:28" s="4" customFormat="1" ht="12.75" customHeight="1">
      <c r="A156" s="226" t="s">
        <v>169</v>
      </c>
      <c r="B156" s="25" t="s">
        <v>20</v>
      </c>
      <c r="C156" s="82"/>
      <c r="D156" s="31">
        <v>1.1100000000000001</v>
      </c>
      <c r="E156" s="26" t="s">
        <v>172</v>
      </c>
      <c r="F156" s="89">
        <v>1154</v>
      </c>
      <c r="G156" s="74">
        <v>1099</v>
      </c>
      <c r="H156" s="67">
        <v>899</v>
      </c>
      <c r="I156" s="67">
        <v>726</v>
      </c>
      <c r="J156" s="67">
        <v>0</v>
      </c>
      <c r="K156" s="89">
        <f t="shared" si="52"/>
        <v>726</v>
      </c>
      <c r="L156" s="98">
        <f t="shared" si="55"/>
        <v>0.33939945404913557</v>
      </c>
      <c r="M156" s="189">
        <v>899</v>
      </c>
      <c r="N156" s="39">
        <v>0</v>
      </c>
      <c r="O156" s="39">
        <f t="shared" si="46"/>
        <v>726</v>
      </c>
      <c r="P156" s="241">
        <f t="shared" si="50"/>
        <v>0.19243604004449388</v>
      </c>
      <c r="Q156" s="141">
        <v>1099</v>
      </c>
      <c r="R156" s="38">
        <v>0</v>
      </c>
      <c r="S156" s="38">
        <f t="shared" si="47"/>
        <v>899</v>
      </c>
      <c r="T156" s="240">
        <f t="shared" si="53"/>
        <v>0.18198362147406733</v>
      </c>
      <c r="U156" s="141">
        <v>1099</v>
      </c>
      <c r="V156" s="39">
        <v>0</v>
      </c>
      <c r="W156" s="39">
        <f t="shared" si="48"/>
        <v>899</v>
      </c>
      <c r="X156" s="241">
        <f t="shared" si="51"/>
        <v>0.18198362147406733</v>
      </c>
      <c r="Y156" s="141">
        <v>1099</v>
      </c>
      <c r="Z156" s="38">
        <v>0</v>
      </c>
      <c r="AA156" s="38">
        <f t="shared" si="49"/>
        <v>899</v>
      </c>
      <c r="AB156" s="240">
        <f t="shared" si="54"/>
        <v>0.18198362147406733</v>
      </c>
    </row>
    <row r="157" spans="1:28" s="4" customFormat="1" ht="12.75" customHeight="1">
      <c r="A157" s="124" t="s">
        <v>595</v>
      </c>
      <c r="B157" s="25" t="s">
        <v>20</v>
      </c>
      <c r="C157" s="82" t="s">
        <v>5</v>
      </c>
      <c r="D157" s="31">
        <v>1.1100000000000001</v>
      </c>
      <c r="E157" s="26" t="s">
        <v>590</v>
      </c>
      <c r="F157" s="89">
        <v>989</v>
      </c>
      <c r="G157" s="74">
        <v>999</v>
      </c>
      <c r="H157" s="67">
        <v>799</v>
      </c>
      <c r="I157" s="67">
        <v>677</v>
      </c>
      <c r="J157" s="67">
        <v>18</v>
      </c>
      <c r="K157" s="186">
        <f t="shared" si="52"/>
        <v>659</v>
      </c>
      <c r="L157" s="188">
        <f t="shared" si="55"/>
        <v>0.34034034034034033</v>
      </c>
      <c r="M157" s="189">
        <v>799</v>
      </c>
      <c r="N157" s="39">
        <v>0</v>
      </c>
      <c r="O157" s="39">
        <f t="shared" si="46"/>
        <v>659</v>
      </c>
      <c r="P157" s="241">
        <f t="shared" si="50"/>
        <v>0.17521902377972465</v>
      </c>
      <c r="Q157" s="189">
        <v>799</v>
      </c>
      <c r="R157" s="38">
        <v>0</v>
      </c>
      <c r="S157" s="38">
        <f t="shared" si="47"/>
        <v>799</v>
      </c>
      <c r="T157" s="240">
        <f t="shared" si="53"/>
        <v>0</v>
      </c>
      <c r="U157" s="189">
        <v>799</v>
      </c>
      <c r="V157" s="39">
        <v>0</v>
      </c>
      <c r="W157" s="39">
        <f t="shared" si="48"/>
        <v>799</v>
      </c>
      <c r="X157" s="241">
        <f t="shared" si="51"/>
        <v>0</v>
      </c>
      <c r="Y157" s="189">
        <v>799</v>
      </c>
      <c r="Z157" s="38">
        <v>0</v>
      </c>
      <c r="AA157" s="38">
        <f t="shared" si="49"/>
        <v>799</v>
      </c>
      <c r="AB157" s="240">
        <f t="shared" si="54"/>
        <v>0</v>
      </c>
    </row>
    <row r="158" spans="1:28" s="4" customFormat="1" ht="12.75" customHeight="1">
      <c r="A158" s="124" t="s">
        <v>596</v>
      </c>
      <c r="B158" s="25" t="s">
        <v>20</v>
      </c>
      <c r="C158" s="82" t="s">
        <v>5</v>
      </c>
      <c r="D158" s="31">
        <v>1.1100000000000001</v>
      </c>
      <c r="E158" s="185" t="s">
        <v>592</v>
      </c>
      <c r="F158" s="89">
        <v>989</v>
      </c>
      <c r="G158" s="74">
        <v>999</v>
      </c>
      <c r="H158" s="67">
        <v>799</v>
      </c>
      <c r="I158" s="67">
        <v>685</v>
      </c>
      <c r="J158" s="67">
        <v>18</v>
      </c>
      <c r="K158" s="186">
        <f t="shared" si="52"/>
        <v>667</v>
      </c>
      <c r="L158" s="188">
        <f t="shared" si="55"/>
        <v>0.33233233233233234</v>
      </c>
      <c r="M158" s="189">
        <v>799</v>
      </c>
      <c r="N158" s="39">
        <v>0</v>
      </c>
      <c r="O158" s="39">
        <f t="shared" si="46"/>
        <v>667</v>
      </c>
      <c r="P158" s="241">
        <f t="shared" si="50"/>
        <v>0.16520650813516896</v>
      </c>
      <c r="Q158" s="189">
        <v>799</v>
      </c>
      <c r="R158" s="38">
        <v>0</v>
      </c>
      <c r="S158" s="38">
        <f t="shared" si="47"/>
        <v>799</v>
      </c>
      <c r="T158" s="240">
        <f t="shared" si="53"/>
        <v>0</v>
      </c>
      <c r="U158" s="189">
        <v>799</v>
      </c>
      <c r="V158" s="39">
        <v>0</v>
      </c>
      <c r="W158" s="39">
        <f t="shared" si="48"/>
        <v>799</v>
      </c>
      <c r="X158" s="241">
        <f t="shared" si="51"/>
        <v>0</v>
      </c>
      <c r="Y158" s="189">
        <v>799</v>
      </c>
      <c r="Z158" s="38">
        <v>0</v>
      </c>
      <c r="AA158" s="38">
        <f t="shared" si="49"/>
        <v>799</v>
      </c>
      <c r="AB158" s="240">
        <f t="shared" si="54"/>
        <v>0</v>
      </c>
    </row>
    <row r="159" spans="1:28" s="4" customFormat="1" ht="12.75" customHeight="1">
      <c r="A159" s="226" t="s">
        <v>597</v>
      </c>
      <c r="B159" s="25" t="s">
        <v>20</v>
      </c>
      <c r="C159" s="82" t="s">
        <v>5</v>
      </c>
      <c r="D159" s="31">
        <v>0.83</v>
      </c>
      <c r="E159" s="26" t="s">
        <v>562</v>
      </c>
      <c r="F159" s="89">
        <v>989</v>
      </c>
      <c r="G159" s="74">
        <v>999</v>
      </c>
      <c r="H159" s="67">
        <v>799</v>
      </c>
      <c r="I159" s="67">
        <v>677</v>
      </c>
      <c r="J159" s="67">
        <v>18</v>
      </c>
      <c r="K159" s="186">
        <f t="shared" si="52"/>
        <v>659</v>
      </c>
      <c r="L159" s="188">
        <f t="shared" si="55"/>
        <v>0.34034034034034033</v>
      </c>
      <c r="M159" s="189">
        <v>799</v>
      </c>
      <c r="N159" s="39">
        <v>0</v>
      </c>
      <c r="O159" s="39">
        <f t="shared" si="46"/>
        <v>659</v>
      </c>
      <c r="P159" s="241">
        <f t="shared" si="50"/>
        <v>0.17521902377972465</v>
      </c>
      <c r="Q159" s="189">
        <v>799</v>
      </c>
      <c r="R159" s="38">
        <v>0</v>
      </c>
      <c r="S159" s="38">
        <f t="shared" si="47"/>
        <v>799</v>
      </c>
      <c r="T159" s="240">
        <f t="shared" si="53"/>
        <v>0</v>
      </c>
      <c r="U159" s="189">
        <v>799</v>
      </c>
      <c r="V159" s="39">
        <v>0</v>
      </c>
      <c r="W159" s="39">
        <f t="shared" si="48"/>
        <v>799</v>
      </c>
      <c r="X159" s="241">
        <f t="shared" si="51"/>
        <v>0</v>
      </c>
      <c r="Y159" s="189">
        <v>799</v>
      </c>
      <c r="Z159" s="38">
        <v>0</v>
      </c>
      <c r="AA159" s="38">
        <f t="shared" si="49"/>
        <v>799</v>
      </c>
      <c r="AB159" s="240">
        <f t="shared" si="54"/>
        <v>0</v>
      </c>
    </row>
    <row r="160" spans="1:28" s="4" customFormat="1" ht="12.75" customHeight="1">
      <c r="A160" s="226" t="s">
        <v>598</v>
      </c>
      <c r="B160" s="25" t="s">
        <v>20</v>
      </c>
      <c r="C160" s="82" t="s">
        <v>5</v>
      </c>
      <c r="D160" s="31">
        <v>0.83</v>
      </c>
      <c r="E160" s="185" t="s">
        <v>564</v>
      </c>
      <c r="F160" s="89">
        <v>1099</v>
      </c>
      <c r="G160" s="74">
        <v>1099</v>
      </c>
      <c r="H160" s="67">
        <v>899</v>
      </c>
      <c r="I160" s="67">
        <v>724</v>
      </c>
      <c r="J160" s="67">
        <v>15</v>
      </c>
      <c r="K160" s="186">
        <f t="shared" si="52"/>
        <v>709</v>
      </c>
      <c r="L160" s="188">
        <f t="shared" si="55"/>
        <v>0.35486806187443132</v>
      </c>
      <c r="M160" s="189">
        <v>899</v>
      </c>
      <c r="N160" s="39">
        <v>0</v>
      </c>
      <c r="O160" s="39">
        <f t="shared" si="46"/>
        <v>709</v>
      </c>
      <c r="P160" s="241">
        <f t="shared" si="50"/>
        <v>0.21134593993325917</v>
      </c>
      <c r="Q160" s="189">
        <v>899</v>
      </c>
      <c r="R160" s="38">
        <v>0</v>
      </c>
      <c r="S160" s="38">
        <f t="shared" si="47"/>
        <v>899</v>
      </c>
      <c r="T160" s="240">
        <f t="shared" si="53"/>
        <v>0</v>
      </c>
      <c r="U160" s="189">
        <v>899</v>
      </c>
      <c r="V160" s="39">
        <v>0</v>
      </c>
      <c r="W160" s="39">
        <f t="shared" si="48"/>
        <v>899</v>
      </c>
      <c r="X160" s="241">
        <f t="shared" si="51"/>
        <v>0</v>
      </c>
      <c r="Y160" s="189">
        <v>899</v>
      </c>
      <c r="Z160" s="38">
        <v>0</v>
      </c>
      <c r="AA160" s="38">
        <f t="shared" si="49"/>
        <v>899</v>
      </c>
      <c r="AB160" s="240">
        <f t="shared" si="54"/>
        <v>0</v>
      </c>
    </row>
    <row r="161" spans="1:28" s="4" customFormat="1" ht="12.75" customHeight="1">
      <c r="A161" s="124" t="s">
        <v>557</v>
      </c>
      <c r="B161" s="25" t="s">
        <v>20</v>
      </c>
      <c r="C161" s="82"/>
      <c r="D161" s="31">
        <v>0.83</v>
      </c>
      <c r="E161" s="26" t="s">
        <v>558</v>
      </c>
      <c r="F161" s="89">
        <v>1209</v>
      </c>
      <c r="G161" s="74">
        <v>1199</v>
      </c>
      <c r="H161" s="67">
        <v>1049</v>
      </c>
      <c r="I161" s="67">
        <v>915</v>
      </c>
      <c r="J161" s="67">
        <v>36</v>
      </c>
      <c r="K161" s="89">
        <f t="shared" si="52"/>
        <v>879</v>
      </c>
      <c r="L161" s="98">
        <f t="shared" si="55"/>
        <v>0.26688907422852376</v>
      </c>
      <c r="M161" s="189">
        <v>899</v>
      </c>
      <c r="N161" s="112">
        <v>127</v>
      </c>
      <c r="O161" s="39">
        <f t="shared" si="46"/>
        <v>752</v>
      </c>
      <c r="P161" s="241">
        <f t="shared" si="50"/>
        <v>0.16351501668520579</v>
      </c>
      <c r="Q161" s="189">
        <v>1049</v>
      </c>
      <c r="R161" s="38">
        <v>0</v>
      </c>
      <c r="S161" s="38">
        <f t="shared" si="47"/>
        <v>1049</v>
      </c>
      <c r="T161" s="240">
        <f t="shared" si="53"/>
        <v>0</v>
      </c>
      <c r="U161" s="189">
        <v>1049</v>
      </c>
      <c r="V161" s="39">
        <v>0</v>
      </c>
      <c r="W161" s="39">
        <f t="shared" si="48"/>
        <v>1049</v>
      </c>
      <c r="X161" s="241">
        <f t="shared" si="51"/>
        <v>0</v>
      </c>
      <c r="Y161" s="189">
        <v>1049</v>
      </c>
      <c r="Z161" s="38">
        <v>0</v>
      </c>
      <c r="AA161" s="38">
        <f t="shared" si="49"/>
        <v>1049</v>
      </c>
      <c r="AB161" s="240">
        <f t="shared" si="54"/>
        <v>0</v>
      </c>
    </row>
    <row r="162" spans="1:28" s="4" customFormat="1" ht="12.75" customHeight="1">
      <c r="A162" s="124" t="s">
        <v>559</v>
      </c>
      <c r="B162" s="25" t="s">
        <v>20</v>
      </c>
      <c r="C162" s="82"/>
      <c r="D162" s="31">
        <v>0.83</v>
      </c>
      <c r="E162" s="26" t="s">
        <v>560</v>
      </c>
      <c r="F162" s="89">
        <v>1209</v>
      </c>
      <c r="G162" s="74">
        <v>1199</v>
      </c>
      <c r="H162" s="67">
        <v>1049</v>
      </c>
      <c r="I162" s="67">
        <v>915</v>
      </c>
      <c r="J162" s="67">
        <v>36</v>
      </c>
      <c r="K162" s="89">
        <f t="shared" si="52"/>
        <v>879</v>
      </c>
      <c r="L162" s="98">
        <f t="shared" si="55"/>
        <v>0.26688907422852376</v>
      </c>
      <c r="M162" s="189">
        <v>899</v>
      </c>
      <c r="N162" s="112">
        <v>127</v>
      </c>
      <c r="O162" s="39">
        <f t="shared" si="46"/>
        <v>752</v>
      </c>
      <c r="P162" s="241">
        <f t="shared" si="50"/>
        <v>0.16351501668520579</v>
      </c>
      <c r="Q162" s="189">
        <v>1049</v>
      </c>
      <c r="R162" s="38">
        <v>0</v>
      </c>
      <c r="S162" s="38">
        <f t="shared" si="47"/>
        <v>1049</v>
      </c>
      <c r="T162" s="240">
        <f t="shared" si="53"/>
        <v>0</v>
      </c>
      <c r="U162" s="189">
        <v>1049</v>
      </c>
      <c r="V162" s="39">
        <v>0</v>
      </c>
      <c r="W162" s="39">
        <f t="shared" si="48"/>
        <v>1049</v>
      </c>
      <c r="X162" s="241">
        <f t="shared" si="51"/>
        <v>0</v>
      </c>
      <c r="Y162" s="189">
        <v>1049</v>
      </c>
      <c r="Z162" s="38">
        <v>0</v>
      </c>
      <c r="AA162" s="38">
        <f t="shared" si="49"/>
        <v>1049</v>
      </c>
      <c r="AB162" s="240">
        <f t="shared" si="54"/>
        <v>0</v>
      </c>
    </row>
    <row r="163" spans="1:28" s="4" customFormat="1" ht="12.75" customHeight="1">
      <c r="A163" s="226" t="s">
        <v>561</v>
      </c>
      <c r="B163" s="25" t="s">
        <v>20</v>
      </c>
      <c r="C163" s="82"/>
      <c r="D163" s="31">
        <v>1.1100000000000001</v>
      </c>
      <c r="E163" s="26" t="s">
        <v>562</v>
      </c>
      <c r="F163" s="89">
        <v>1209</v>
      </c>
      <c r="G163" s="74">
        <v>1199</v>
      </c>
      <c r="H163" s="67">
        <v>1049</v>
      </c>
      <c r="I163" s="67">
        <v>915</v>
      </c>
      <c r="J163" s="67">
        <v>36</v>
      </c>
      <c r="K163" s="89">
        <f t="shared" si="52"/>
        <v>879</v>
      </c>
      <c r="L163" s="98">
        <f t="shared" si="55"/>
        <v>0.26688907422852376</v>
      </c>
      <c r="M163" s="189">
        <v>899</v>
      </c>
      <c r="N163" s="112">
        <v>127</v>
      </c>
      <c r="O163" s="39">
        <f t="shared" si="46"/>
        <v>752</v>
      </c>
      <c r="P163" s="241">
        <f t="shared" si="50"/>
        <v>0.16351501668520579</v>
      </c>
      <c r="Q163" s="189">
        <v>1049</v>
      </c>
      <c r="R163" s="38">
        <v>0</v>
      </c>
      <c r="S163" s="38">
        <f t="shared" si="47"/>
        <v>1049</v>
      </c>
      <c r="T163" s="240">
        <f t="shared" si="53"/>
        <v>0</v>
      </c>
      <c r="U163" s="189">
        <v>1049</v>
      </c>
      <c r="V163" s="39">
        <v>0</v>
      </c>
      <c r="W163" s="39">
        <f t="shared" si="48"/>
        <v>1049</v>
      </c>
      <c r="X163" s="241">
        <f t="shared" si="51"/>
        <v>0</v>
      </c>
      <c r="Y163" s="189">
        <v>1049</v>
      </c>
      <c r="Z163" s="38">
        <v>0</v>
      </c>
      <c r="AA163" s="38">
        <f t="shared" si="49"/>
        <v>1049</v>
      </c>
      <c r="AB163" s="240">
        <f t="shared" si="54"/>
        <v>0</v>
      </c>
    </row>
    <row r="164" spans="1:28" s="4" customFormat="1" ht="12.75" customHeight="1">
      <c r="A164" s="226" t="s">
        <v>563</v>
      </c>
      <c r="B164" s="25" t="s">
        <v>20</v>
      </c>
      <c r="C164" s="82"/>
      <c r="D164" s="31">
        <v>1.1100000000000001</v>
      </c>
      <c r="E164" s="26" t="s">
        <v>564</v>
      </c>
      <c r="F164" s="89">
        <v>1319</v>
      </c>
      <c r="G164" s="74">
        <v>1299</v>
      </c>
      <c r="H164" s="67">
        <v>1149</v>
      </c>
      <c r="I164" s="67">
        <v>1002</v>
      </c>
      <c r="J164" s="67">
        <v>33</v>
      </c>
      <c r="K164" s="89">
        <f t="shared" si="52"/>
        <v>969</v>
      </c>
      <c r="L164" s="98">
        <f t="shared" si="55"/>
        <v>0.2540415704387991</v>
      </c>
      <c r="M164" s="189">
        <v>999</v>
      </c>
      <c r="N164" s="112">
        <v>127</v>
      </c>
      <c r="O164" s="39">
        <f t="shared" si="46"/>
        <v>842</v>
      </c>
      <c r="P164" s="241">
        <f t="shared" si="50"/>
        <v>0.15715715715715717</v>
      </c>
      <c r="Q164" s="189">
        <v>1149</v>
      </c>
      <c r="R164" s="38">
        <v>0</v>
      </c>
      <c r="S164" s="38">
        <f t="shared" si="47"/>
        <v>1149</v>
      </c>
      <c r="T164" s="240">
        <f t="shared" si="53"/>
        <v>0</v>
      </c>
      <c r="U164" s="189">
        <v>1149</v>
      </c>
      <c r="V164" s="39">
        <v>0</v>
      </c>
      <c r="W164" s="39">
        <f t="shared" si="48"/>
        <v>1149</v>
      </c>
      <c r="X164" s="241">
        <f t="shared" si="51"/>
        <v>0</v>
      </c>
      <c r="Y164" s="189">
        <v>1149</v>
      </c>
      <c r="Z164" s="38">
        <v>0</v>
      </c>
      <c r="AA164" s="38">
        <f t="shared" si="49"/>
        <v>1149</v>
      </c>
      <c r="AB164" s="240">
        <f t="shared" si="54"/>
        <v>0</v>
      </c>
    </row>
    <row r="165" spans="1:28" s="4" customFormat="1" ht="12.75" customHeight="1">
      <c r="A165" s="124" t="s">
        <v>565</v>
      </c>
      <c r="B165" s="25" t="s">
        <v>20</v>
      </c>
      <c r="C165" s="82"/>
      <c r="D165" s="31">
        <v>0.83</v>
      </c>
      <c r="E165" s="26" t="s">
        <v>558</v>
      </c>
      <c r="F165" s="89">
        <v>1099</v>
      </c>
      <c r="G165" s="162">
        <v>1099</v>
      </c>
      <c r="H165" s="187">
        <v>949</v>
      </c>
      <c r="I165" s="67">
        <v>827</v>
      </c>
      <c r="J165" s="67">
        <v>28</v>
      </c>
      <c r="K165" s="89">
        <f t="shared" si="52"/>
        <v>799</v>
      </c>
      <c r="L165" s="98">
        <f t="shared" si="55"/>
        <v>0.27297543221110099</v>
      </c>
      <c r="M165" s="189">
        <v>849</v>
      </c>
      <c r="N165" s="112">
        <v>84</v>
      </c>
      <c r="O165" s="39">
        <f t="shared" si="46"/>
        <v>715</v>
      </c>
      <c r="P165" s="241">
        <f t="shared" si="50"/>
        <v>0.15783274440518258</v>
      </c>
      <c r="Q165" s="189">
        <v>949</v>
      </c>
      <c r="R165" s="38">
        <v>0</v>
      </c>
      <c r="S165" s="38">
        <f t="shared" si="47"/>
        <v>949</v>
      </c>
      <c r="T165" s="240">
        <f t="shared" si="53"/>
        <v>0</v>
      </c>
      <c r="U165" s="189">
        <v>949</v>
      </c>
      <c r="V165" s="39">
        <v>0</v>
      </c>
      <c r="W165" s="39">
        <f t="shared" si="48"/>
        <v>949</v>
      </c>
      <c r="X165" s="241">
        <f t="shared" si="51"/>
        <v>0</v>
      </c>
      <c r="Y165" s="189">
        <v>949</v>
      </c>
      <c r="Z165" s="38">
        <v>0</v>
      </c>
      <c r="AA165" s="38">
        <f t="shared" si="49"/>
        <v>949</v>
      </c>
      <c r="AB165" s="240">
        <f t="shared" si="54"/>
        <v>0</v>
      </c>
    </row>
    <row r="166" spans="1:28" s="4" customFormat="1" ht="12.75" customHeight="1">
      <c r="A166" s="124" t="s">
        <v>566</v>
      </c>
      <c r="B166" s="25" t="s">
        <v>20</v>
      </c>
      <c r="C166" s="82"/>
      <c r="D166" s="31">
        <v>0.83</v>
      </c>
      <c r="E166" s="26" t="s">
        <v>560</v>
      </c>
      <c r="F166" s="89">
        <v>1099</v>
      </c>
      <c r="G166" s="162">
        <v>1099</v>
      </c>
      <c r="H166" s="187">
        <v>949</v>
      </c>
      <c r="I166" s="67">
        <v>827</v>
      </c>
      <c r="J166" s="67">
        <v>28</v>
      </c>
      <c r="K166" s="89">
        <f t="shared" si="52"/>
        <v>799</v>
      </c>
      <c r="L166" s="98">
        <f t="shared" si="55"/>
        <v>0.27297543221110099</v>
      </c>
      <c r="M166" s="189">
        <v>849</v>
      </c>
      <c r="N166" s="112">
        <v>84</v>
      </c>
      <c r="O166" s="39">
        <f t="shared" si="46"/>
        <v>715</v>
      </c>
      <c r="P166" s="241">
        <f t="shared" si="50"/>
        <v>0.15783274440518258</v>
      </c>
      <c r="Q166" s="189">
        <v>949</v>
      </c>
      <c r="R166" s="38">
        <v>0</v>
      </c>
      <c r="S166" s="38">
        <f t="shared" si="47"/>
        <v>949</v>
      </c>
      <c r="T166" s="240">
        <f t="shared" si="53"/>
        <v>0</v>
      </c>
      <c r="U166" s="189">
        <v>949</v>
      </c>
      <c r="V166" s="39">
        <v>0</v>
      </c>
      <c r="W166" s="39">
        <f t="shared" si="48"/>
        <v>949</v>
      </c>
      <c r="X166" s="241">
        <f t="shared" si="51"/>
        <v>0</v>
      </c>
      <c r="Y166" s="189">
        <v>949</v>
      </c>
      <c r="Z166" s="38">
        <v>0</v>
      </c>
      <c r="AA166" s="38">
        <f t="shared" si="49"/>
        <v>949</v>
      </c>
      <c r="AB166" s="240">
        <f t="shared" si="54"/>
        <v>0</v>
      </c>
    </row>
    <row r="167" spans="1:28" s="4" customFormat="1" ht="12.75" customHeight="1">
      <c r="A167" s="226" t="s">
        <v>567</v>
      </c>
      <c r="B167" s="25" t="s">
        <v>20</v>
      </c>
      <c r="C167" s="82"/>
      <c r="D167" s="31">
        <v>1.1100000000000001</v>
      </c>
      <c r="E167" s="26" t="s">
        <v>562</v>
      </c>
      <c r="F167" s="89">
        <v>1099</v>
      </c>
      <c r="G167" s="162">
        <v>1099</v>
      </c>
      <c r="H167" s="187">
        <v>949</v>
      </c>
      <c r="I167" s="67">
        <v>827</v>
      </c>
      <c r="J167" s="67">
        <v>28</v>
      </c>
      <c r="K167" s="89">
        <f t="shared" si="52"/>
        <v>799</v>
      </c>
      <c r="L167" s="98">
        <f t="shared" si="55"/>
        <v>0.27297543221110099</v>
      </c>
      <c r="M167" s="189">
        <v>849</v>
      </c>
      <c r="N167" s="112">
        <v>84</v>
      </c>
      <c r="O167" s="39">
        <f t="shared" si="46"/>
        <v>715</v>
      </c>
      <c r="P167" s="241">
        <f t="shared" si="50"/>
        <v>0.15783274440518258</v>
      </c>
      <c r="Q167" s="189">
        <v>949</v>
      </c>
      <c r="R167" s="38">
        <v>0</v>
      </c>
      <c r="S167" s="38">
        <f t="shared" si="47"/>
        <v>949</v>
      </c>
      <c r="T167" s="240">
        <f t="shared" si="53"/>
        <v>0</v>
      </c>
      <c r="U167" s="189">
        <v>949</v>
      </c>
      <c r="V167" s="39">
        <v>0</v>
      </c>
      <c r="W167" s="39">
        <f t="shared" si="48"/>
        <v>949</v>
      </c>
      <c r="X167" s="241">
        <f t="shared" si="51"/>
        <v>0</v>
      </c>
      <c r="Y167" s="189">
        <v>949</v>
      </c>
      <c r="Z167" s="38">
        <v>0</v>
      </c>
      <c r="AA167" s="38">
        <f t="shared" si="49"/>
        <v>949</v>
      </c>
      <c r="AB167" s="240">
        <f t="shared" si="54"/>
        <v>0</v>
      </c>
    </row>
    <row r="168" spans="1:28" s="4" customFormat="1" ht="12.75" customHeight="1">
      <c r="A168" s="226" t="s">
        <v>568</v>
      </c>
      <c r="B168" s="25" t="s">
        <v>20</v>
      </c>
      <c r="C168" s="82"/>
      <c r="D168" s="31">
        <v>1.1100000000000001</v>
      </c>
      <c r="E168" s="26" t="s">
        <v>564</v>
      </c>
      <c r="F168" s="89">
        <v>1209</v>
      </c>
      <c r="G168" s="162">
        <v>1199</v>
      </c>
      <c r="H168" s="187">
        <v>1049</v>
      </c>
      <c r="I168" s="67">
        <v>915</v>
      </c>
      <c r="J168" s="67">
        <v>26</v>
      </c>
      <c r="K168" s="89">
        <f t="shared" si="52"/>
        <v>889</v>
      </c>
      <c r="L168" s="98">
        <f t="shared" si="55"/>
        <v>0.25854879065888242</v>
      </c>
      <c r="M168" s="189">
        <v>949</v>
      </c>
      <c r="N168" s="112">
        <v>84</v>
      </c>
      <c r="O168" s="39">
        <f t="shared" si="46"/>
        <v>805</v>
      </c>
      <c r="P168" s="241">
        <f t="shared" si="50"/>
        <v>0.1517386722866175</v>
      </c>
      <c r="Q168" s="189">
        <v>1049</v>
      </c>
      <c r="R168" s="38">
        <v>0</v>
      </c>
      <c r="S168" s="38">
        <f t="shared" si="47"/>
        <v>1049</v>
      </c>
      <c r="T168" s="240">
        <f t="shared" si="53"/>
        <v>0</v>
      </c>
      <c r="U168" s="189">
        <v>1049</v>
      </c>
      <c r="V168" s="39">
        <v>0</v>
      </c>
      <c r="W168" s="39">
        <f t="shared" si="48"/>
        <v>1049</v>
      </c>
      <c r="X168" s="241">
        <f t="shared" si="51"/>
        <v>0</v>
      </c>
      <c r="Y168" s="189">
        <v>1049</v>
      </c>
      <c r="Z168" s="38">
        <v>0</v>
      </c>
      <c r="AA168" s="38">
        <f t="shared" si="49"/>
        <v>1049</v>
      </c>
      <c r="AB168" s="240">
        <f t="shared" si="54"/>
        <v>0</v>
      </c>
    </row>
    <row r="169" spans="1:28" s="4" customFormat="1" ht="12.75" customHeight="1">
      <c r="A169" s="126" t="s">
        <v>569</v>
      </c>
      <c r="B169" s="150" t="s">
        <v>20</v>
      </c>
      <c r="C169" s="82"/>
      <c r="D169" s="152">
        <v>0.83</v>
      </c>
      <c r="E169" s="153" t="s">
        <v>570</v>
      </c>
      <c r="F169" s="128">
        <v>1429</v>
      </c>
      <c r="G169" s="131">
        <v>1349</v>
      </c>
      <c r="H169" s="127">
        <v>1099</v>
      </c>
      <c r="I169" s="127">
        <v>918</v>
      </c>
      <c r="J169" s="127">
        <v>9</v>
      </c>
      <c r="K169" s="128">
        <f t="shared" si="52"/>
        <v>909</v>
      </c>
      <c r="L169" s="102">
        <f t="shared" si="55"/>
        <v>0.32616753150481836</v>
      </c>
      <c r="M169" s="210">
        <v>1099</v>
      </c>
      <c r="N169" s="130">
        <v>0</v>
      </c>
      <c r="O169" s="130">
        <f t="shared" si="46"/>
        <v>909</v>
      </c>
      <c r="P169" s="253">
        <f t="shared" si="50"/>
        <v>0.17288444040036396</v>
      </c>
      <c r="Q169" s="210">
        <v>1099</v>
      </c>
      <c r="R169" s="129">
        <v>0</v>
      </c>
      <c r="S169" s="129">
        <f t="shared" si="47"/>
        <v>1099</v>
      </c>
      <c r="T169" s="252">
        <f t="shared" si="53"/>
        <v>0</v>
      </c>
      <c r="U169" s="210">
        <v>1099</v>
      </c>
      <c r="V169" s="130">
        <v>0</v>
      </c>
      <c r="W169" s="130">
        <f t="shared" si="48"/>
        <v>1099</v>
      </c>
      <c r="X169" s="253">
        <f t="shared" si="51"/>
        <v>0</v>
      </c>
      <c r="Y169" s="210">
        <v>1099</v>
      </c>
      <c r="Z169" s="129">
        <v>0</v>
      </c>
      <c r="AA169" s="129">
        <f t="shared" si="49"/>
        <v>1099</v>
      </c>
      <c r="AB169" s="252">
        <f t="shared" si="54"/>
        <v>0</v>
      </c>
    </row>
    <row r="170" spans="1:28" s="4" customFormat="1" ht="12.75" customHeight="1">
      <c r="A170" s="229" t="s">
        <v>571</v>
      </c>
      <c r="B170" s="182" t="s">
        <v>20</v>
      </c>
      <c r="C170" s="82"/>
      <c r="D170" s="184">
        <v>1.1100000000000001</v>
      </c>
      <c r="E170" s="185" t="s">
        <v>572</v>
      </c>
      <c r="F170" s="186">
        <v>1429</v>
      </c>
      <c r="G170" s="74">
        <v>1349</v>
      </c>
      <c r="H170" s="187">
        <v>1099</v>
      </c>
      <c r="I170" s="187">
        <v>918</v>
      </c>
      <c r="J170" s="187">
        <v>9</v>
      </c>
      <c r="K170" s="119">
        <f t="shared" si="52"/>
        <v>909</v>
      </c>
      <c r="L170" s="120">
        <f t="shared" si="55"/>
        <v>0.32616753150481836</v>
      </c>
      <c r="M170" s="191">
        <v>1099</v>
      </c>
      <c r="N170" s="159">
        <v>0</v>
      </c>
      <c r="O170" s="159">
        <f t="shared" si="46"/>
        <v>909</v>
      </c>
      <c r="P170" s="255">
        <f t="shared" si="50"/>
        <v>0.17288444040036396</v>
      </c>
      <c r="Q170" s="191">
        <v>1099</v>
      </c>
      <c r="R170" s="160">
        <v>0</v>
      </c>
      <c r="S170" s="160">
        <f t="shared" si="47"/>
        <v>1099</v>
      </c>
      <c r="T170" s="254">
        <f t="shared" si="53"/>
        <v>0</v>
      </c>
      <c r="U170" s="191">
        <v>1099</v>
      </c>
      <c r="V170" s="159">
        <v>0</v>
      </c>
      <c r="W170" s="159">
        <f t="shared" si="48"/>
        <v>1099</v>
      </c>
      <c r="X170" s="255">
        <f t="shared" si="51"/>
        <v>0</v>
      </c>
      <c r="Y170" s="191">
        <v>1099</v>
      </c>
      <c r="Z170" s="160">
        <v>0</v>
      </c>
      <c r="AA170" s="160">
        <f t="shared" si="49"/>
        <v>1099</v>
      </c>
      <c r="AB170" s="254">
        <f t="shared" si="54"/>
        <v>0</v>
      </c>
    </row>
    <row r="171" spans="1:28" s="4" customFormat="1" ht="12.75" customHeight="1" thickBot="1">
      <c r="A171" s="225" t="s">
        <v>573</v>
      </c>
      <c r="B171" s="24" t="s">
        <v>20</v>
      </c>
      <c r="C171" s="83"/>
      <c r="D171" s="32">
        <v>1.1100000000000001</v>
      </c>
      <c r="E171" s="2" t="s">
        <v>574</v>
      </c>
      <c r="F171" s="90">
        <v>1539</v>
      </c>
      <c r="G171" s="133">
        <v>1449</v>
      </c>
      <c r="H171" s="72">
        <v>1199</v>
      </c>
      <c r="I171" s="68">
        <v>1061</v>
      </c>
      <c r="J171" s="68">
        <v>12</v>
      </c>
      <c r="K171" s="90">
        <f t="shared" si="52"/>
        <v>1049</v>
      </c>
      <c r="L171" s="99">
        <f t="shared" si="55"/>
        <v>0.27605244996549344</v>
      </c>
      <c r="M171" s="192">
        <v>1199</v>
      </c>
      <c r="N171" s="42">
        <v>0</v>
      </c>
      <c r="O171" s="42">
        <f t="shared" si="46"/>
        <v>1049</v>
      </c>
      <c r="P171" s="245">
        <f t="shared" si="50"/>
        <v>0.12510425354462051</v>
      </c>
      <c r="Q171" s="192">
        <v>1199</v>
      </c>
      <c r="R171" s="41">
        <v>0</v>
      </c>
      <c r="S171" s="41">
        <f t="shared" si="47"/>
        <v>1199</v>
      </c>
      <c r="T171" s="244">
        <f t="shared" si="53"/>
        <v>0</v>
      </c>
      <c r="U171" s="192">
        <v>1199</v>
      </c>
      <c r="V171" s="42">
        <v>0</v>
      </c>
      <c r="W171" s="42">
        <f t="shared" si="48"/>
        <v>1199</v>
      </c>
      <c r="X171" s="245">
        <f t="shared" si="51"/>
        <v>0</v>
      </c>
      <c r="Y171" s="192">
        <v>1199</v>
      </c>
      <c r="Z171" s="41">
        <v>0</v>
      </c>
      <c r="AA171" s="41">
        <f t="shared" si="49"/>
        <v>1199</v>
      </c>
      <c r="AB171" s="244">
        <f t="shared" si="54"/>
        <v>0</v>
      </c>
    </row>
    <row r="172" spans="1:28" s="4" customFormat="1" ht="12.75" customHeight="1">
      <c r="A172" s="28" t="s">
        <v>514</v>
      </c>
      <c r="B172" s="144" t="s">
        <v>20</v>
      </c>
      <c r="C172" s="149" t="s">
        <v>5</v>
      </c>
      <c r="D172" s="145" t="s">
        <v>91</v>
      </c>
      <c r="E172" s="146" t="s">
        <v>513</v>
      </c>
      <c r="F172" s="88">
        <v>2749</v>
      </c>
      <c r="G172" s="79">
        <v>2599</v>
      </c>
      <c r="H172" s="71">
        <v>1999</v>
      </c>
      <c r="I172" s="71">
        <v>1641</v>
      </c>
      <c r="J172" s="71">
        <v>0</v>
      </c>
      <c r="K172" s="88">
        <f t="shared" ref="K172:K205" si="56">IFERROR(I172-J172,I172)</f>
        <v>1641</v>
      </c>
      <c r="L172" s="101">
        <f t="shared" si="55"/>
        <v>0.36860330896498655</v>
      </c>
      <c r="M172" s="209">
        <v>1999</v>
      </c>
      <c r="N172" s="81">
        <v>0</v>
      </c>
      <c r="O172" s="81">
        <f t="shared" si="46"/>
        <v>1641</v>
      </c>
      <c r="P172" s="251">
        <f t="shared" si="50"/>
        <v>0.1790895447723862</v>
      </c>
      <c r="Q172" s="209">
        <v>1999</v>
      </c>
      <c r="R172" s="80">
        <v>0</v>
      </c>
      <c r="S172" s="80">
        <f t="shared" si="47"/>
        <v>1999</v>
      </c>
      <c r="T172" s="250">
        <f t="shared" si="53"/>
        <v>0</v>
      </c>
      <c r="U172" s="209">
        <v>1999</v>
      </c>
      <c r="V172" s="81">
        <v>0</v>
      </c>
      <c r="W172" s="81">
        <f t="shared" si="48"/>
        <v>1999</v>
      </c>
      <c r="X172" s="251">
        <f t="shared" si="51"/>
        <v>0</v>
      </c>
      <c r="Y172" s="209">
        <v>1999</v>
      </c>
      <c r="Z172" s="80">
        <v>0</v>
      </c>
      <c r="AA172" s="80">
        <f t="shared" si="49"/>
        <v>1999</v>
      </c>
      <c r="AB172" s="250">
        <f t="shared" si="54"/>
        <v>0</v>
      </c>
    </row>
    <row r="173" spans="1:28" s="4" customFormat="1" ht="12.75" customHeight="1">
      <c r="A173" s="234" t="s">
        <v>509</v>
      </c>
      <c r="B173" s="22" t="s">
        <v>20</v>
      </c>
      <c r="C173" s="85" t="s">
        <v>5</v>
      </c>
      <c r="D173" s="33" t="s">
        <v>91</v>
      </c>
      <c r="E173" s="6" t="s">
        <v>511</v>
      </c>
      <c r="F173" s="91">
        <v>3409</v>
      </c>
      <c r="G173" s="75">
        <v>3199</v>
      </c>
      <c r="H173" s="69">
        <v>2499</v>
      </c>
      <c r="I173" s="69">
        <v>2052</v>
      </c>
      <c r="J173" s="69">
        <v>0</v>
      </c>
      <c r="K173" s="91">
        <f t="shared" ref="K173:K174" si="57">IFERROR(I173-J173,I173)</f>
        <v>2052</v>
      </c>
      <c r="L173" s="100">
        <f t="shared" si="55"/>
        <v>0.35854954673335415</v>
      </c>
      <c r="M173" s="190">
        <v>2499</v>
      </c>
      <c r="N173" s="57">
        <v>0</v>
      </c>
      <c r="O173" s="57">
        <f t="shared" si="46"/>
        <v>2052</v>
      </c>
      <c r="P173" s="243">
        <f t="shared" si="50"/>
        <v>0.17887154861944779</v>
      </c>
      <c r="Q173" s="190">
        <v>2499</v>
      </c>
      <c r="R173" s="55">
        <v>0</v>
      </c>
      <c r="S173" s="55">
        <f t="shared" si="47"/>
        <v>2499</v>
      </c>
      <c r="T173" s="242">
        <f t="shared" si="53"/>
        <v>0</v>
      </c>
      <c r="U173" s="190">
        <v>2499</v>
      </c>
      <c r="V173" s="57">
        <v>0</v>
      </c>
      <c r="W173" s="57">
        <f t="shared" si="48"/>
        <v>2499</v>
      </c>
      <c r="X173" s="243">
        <f t="shared" si="51"/>
        <v>0</v>
      </c>
      <c r="Y173" s="190">
        <v>2499</v>
      </c>
      <c r="Z173" s="55">
        <v>0</v>
      </c>
      <c r="AA173" s="55">
        <f t="shared" si="49"/>
        <v>2499</v>
      </c>
      <c r="AB173" s="242">
        <f t="shared" si="54"/>
        <v>0</v>
      </c>
    </row>
    <row r="174" spans="1:28" s="4" customFormat="1" ht="12.75" customHeight="1" thickBot="1">
      <c r="A174" s="233" t="s">
        <v>510</v>
      </c>
      <c r="B174" s="24" t="s">
        <v>20</v>
      </c>
      <c r="C174" s="83" t="s">
        <v>5</v>
      </c>
      <c r="D174" s="32" t="s">
        <v>91</v>
      </c>
      <c r="E174" s="2" t="s">
        <v>512</v>
      </c>
      <c r="F174" s="90">
        <v>3189</v>
      </c>
      <c r="G174" s="40">
        <v>2999</v>
      </c>
      <c r="H174" s="68">
        <v>2299</v>
      </c>
      <c r="I174" s="68">
        <v>1888</v>
      </c>
      <c r="J174" s="68">
        <v>0</v>
      </c>
      <c r="K174" s="90">
        <f t="shared" si="57"/>
        <v>1888</v>
      </c>
      <c r="L174" s="99">
        <f t="shared" si="55"/>
        <v>0.37045681893964655</v>
      </c>
      <c r="M174" s="192">
        <v>2299</v>
      </c>
      <c r="N174" s="42">
        <v>0</v>
      </c>
      <c r="O174" s="42">
        <f t="shared" si="46"/>
        <v>1888</v>
      </c>
      <c r="P174" s="245">
        <f t="shared" si="50"/>
        <v>0.17877337973031754</v>
      </c>
      <c r="Q174" s="192">
        <v>2299</v>
      </c>
      <c r="R174" s="41">
        <v>0</v>
      </c>
      <c r="S174" s="41">
        <f t="shared" si="47"/>
        <v>2299</v>
      </c>
      <c r="T174" s="244">
        <f t="shared" si="53"/>
        <v>0</v>
      </c>
      <c r="U174" s="192">
        <v>2299</v>
      </c>
      <c r="V174" s="42">
        <v>0</v>
      </c>
      <c r="W174" s="42">
        <f t="shared" si="48"/>
        <v>2299</v>
      </c>
      <c r="X174" s="245">
        <f t="shared" si="51"/>
        <v>0</v>
      </c>
      <c r="Y174" s="192">
        <v>2299</v>
      </c>
      <c r="Z174" s="41">
        <v>0</v>
      </c>
      <c r="AA174" s="41">
        <f t="shared" si="49"/>
        <v>2299</v>
      </c>
      <c r="AB174" s="244">
        <f t="shared" si="54"/>
        <v>0</v>
      </c>
    </row>
    <row r="175" spans="1:28" s="4" customFormat="1" ht="12.75" customHeight="1">
      <c r="A175" s="230" t="s">
        <v>126</v>
      </c>
      <c r="B175" s="150" t="s">
        <v>20</v>
      </c>
      <c r="C175" s="85"/>
      <c r="D175" s="152" t="s">
        <v>91</v>
      </c>
      <c r="E175" s="153" t="s">
        <v>127</v>
      </c>
      <c r="F175" s="128">
        <v>2639</v>
      </c>
      <c r="G175" s="75">
        <v>2499</v>
      </c>
      <c r="H175" s="127">
        <v>1999</v>
      </c>
      <c r="I175" s="127">
        <v>1657</v>
      </c>
      <c r="J175" s="127">
        <v>28</v>
      </c>
      <c r="K175" s="128">
        <f t="shared" si="56"/>
        <v>1629</v>
      </c>
      <c r="L175" s="102">
        <f t="shared" si="55"/>
        <v>0.34813925570228094</v>
      </c>
      <c r="M175" s="210">
        <v>1799</v>
      </c>
      <c r="N175" s="290">
        <v>160</v>
      </c>
      <c r="O175" s="130">
        <f t="shared" si="46"/>
        <v>1469</v>
      </c>
      <c r="P175" s="253">
        <f t="shared" si="50"/>
        <v>0.18343524180100054</v>
      </c>
      <c r="Q175" s="210">
        <v>1999</v>
      </c>
      <c r="R175" s="129">
        <v>0</v>
      </c>
      <c r="S175" s="129">
        <f t="shared" si="47"/>
        <v>1999</v>
      </c>
      <c r="T175" s="252">
        <f t="shared" si="53"/>
        <v>0</v>
      </c>
      <c r="U175" s="210">
        <v>1999</v>
      </c>
      <c r="V175" s="130">
        <v>0</v>
      </c>
      <c r="W175" s="130">
        <f t="shared" si="48"/>
        <v>1999</v>
      </c>
      <c r="X175" s="253">
        <f t="shared" si="51"/>
        <v>0</v>
      </c>
      <c r="Y175" s="210">
        <v>1999</v>
      </c>
      <c r="Z175" s="129">
        <v>0</v>
      </c>
      <c r="AA175" s="129">
        <f t="shared" si="49"/>
        <v>1999</v>
      </c>
      <c r="AB175" s="252">
        <f t="shared" si="54"/>
        <v>0</v>
      </c>
    </row>
    <row r="176" spans="1:28" s="4" customFormat="1" ht="12.75" customHeight="1">
      <c r="A176" s="237" t="s">
        <v>128</v>
      </c>
      <c r="B176" s="182" t="s">
        <v>20</v>
      </c>
      <c r="C176" s="82"/>
      <c r="D176" s="117" t="s">
        <v>91</v>
      </c>
      <c r="E176" s="118" t="s">
        <v>127</v>
      </c>
      <c r="F176" s="119">
        <v>2419</v>
      </c>
      <c r="G176" s="74">
        <v>2299</v>
      </c>
      <c r="H176" s="187">
        <v>1899</v>
      </c>
      <c r="I176" s="121">
        <v>1542</v>
      </c>
      <c r="J176" s="121">
        <v>23</v>
      </c>
      <c r="K176" s="119">
        <f t="shared" si="56"/>
        <v>1519</v>
      </c>
      <c r="L176" s="120">
        <f t="shared" si="55"/>
        <v>0.33927794693344931</v>
      </c>
      <c r="M176" s="191">
        <v>1699</v>
      </c>
      <c r="N176" s="161">
        <v>157</v>
      </c>
      <c r="O176" s="159">
        <f t="shared" si="46"/>
        <v>1362</v>
      </c>
      <c r="P176" s="255">
        <f t="shared" si="50"/>
        <v>0.19835197174808711</v>
      </c>
      <c r="Q176" s="191">
        <v>1899</v>
      </c>
      <c r="R176" s="160">
        <v>0</v>
      </c>
      <c r="S176" s="160">
        <f t="shared" si="47"/>
        <v>1899</v>
      </c>
      <c r="T176" s="254">
        <f t="shared" si="53"/>
        <v>0</v>
      </c>
      <c r="U176" s="191">
        <v>1899</v>
      </c>
      <c r="V176" s="159">
        <v>0</v>
      </c>
      <c r="W176" s="159">
        <f t="shared" si="48"/>
        <v>1899</v>
      </c>
      <c r="X176" s="255">
        <f t="shared" si="51"/>
        <v>0</v>
      </c>
      <c r="Y176" s="191">
        <v>1899</v>
      </c>
      <c r="Z176" s="160">
        <v>0</v>
      </c>
      <c r="AA176" s="160">
        <f t="shared" si="49"/>
        <v>1899</v>
      </c>
      <c r="AB176" s="254">
        <f t="shared" si="54"/>
        <v>0</v>
      </c>
    </row>
    <row r="177" spans="1:28" s="4" customFormat="1" ht="12.75" customHeight="1">
      <c r="A177" s="224" t="s">
        <v>107</v>
      </c>
      <c r="B177" s="25" t="s">
        <v>20</v>
      </c>
      <c r="C177" s="183"/>
      <c r="D177" s="31" t="s">
        <v>91</v>
      </c>
      <c r="E177" s="156" t="s">
        <v>111</v>
      </c>
      <c r="F177" s="119">
        <v>2859</v>
      </c>
      <c r="G177" s="74">
        <v>2699</v>
      </c>
      <c r="H177" s="187">
        <v>2199</v>
      </c>
      <c r="I177" s="121">
        <v>1805</v>
      </c>
      <c r="J177" s="121">
        <v>26</v>
      </c>
      <c r="K177" s="89">
        <f t="shared" si="56"/>
        <v>1779</v>
      </c>
      <c r="L177" s="108">
        <f t="shared" si="55"/>
        <v>0.34086698777324936</v>
      </c>
      <c r="M177" s="191">
        <v>1999</v>
      </c>
      <c r="N177" s="161">
        <v>160</v>
      </c>
      <c r="O177" s="159">
        <f t="shared" si="46"/>
        <v>1619</v>
      </c>
      <c r="P177" s="255">
        <f t="shared" si="50"/>
        <v>0.19009504752376188</v>
      </c>
      <c r="Q177" s="191">
        <v>2199</v>
      </c>
      <c r="R177" s="160">
        <v>0</v>
      </c>
      <c r="S177" s="160">
        <f t="shared" si="47"/>
        <v>2199</v>
      </c>
      <c r="T177" s="254">
        <f t="shared" si="53"/>
        <v>0</v>
      </c>
      <c r="U177" s="191">
        <v>2199</v>
      </c>
      <c r="V177" s="159">
        <v>0</v>
      </c>
      <c r="W177" s="159">
        <f t="shared" si="48"/>
        <v>2199</v>
      </c>
      <c r="X177" s="255">
        <f t="shared" si="51"/>
        <v>0</v>
      </c>
      <c r="Y177" s="191">
        <v>2199</v>
      </c>
      <c r="Z177" s="160">
        <v>0</v>
      </c>
      <c r="AA177" s="160">
        <f t="shared" si="49"/>
        <v>2199</v>
      </c>
      <c r="AB177" s="254">
        <f t="shared" si="54"/>
        <v>0</v>
      </c>
    </row>
    <row r="178" spans="1:28" s="4" customFormat="1" ht="12.75" customHeight="1">
      <c r="A178" s="224" t="s">
        <v>225</v>
      </c>
      <c r="B178" s="25" t="s">
        <v>20</v>
      </c>
      <c r="C178" s="82"/>
      <c r="D178" s="31" t="s">
        <v>91</v>
      </c>
      <c r="E178" s="118" t="s">
        <v>127</v>
      </c>
      <c r="F178" s="119">
        <v>2859</v>
      </c>
      <c r="G178" s="74">
        <v>2699</v>
      </c>
      <c r="H178" s="187">
        <v>2199</v>
      </c>
      <c r="I178" s="121">
        <v>1805</v>
      </c>
      <c r="J178" s="121">
        <v>26</v>
      </c>
      <c r="K178" s="89">
        <f t="shared" si="56"/>
        <v>1779</v>
      </c>
      <c r="L178" s="120">
        <f t="shared" si="55"/>
        <v>0.34086698777324936</v>
      </c>
      <c r="M178" s="191">
        <v>1999</v>
      </c>
      <c r="N178" s="161">
        <v>160</v>
      </c>
      <c r="O178" s="159">
        <f t="shared" si="46"/>
        <v>1619</v>
      </c>
      <c r="P178" s="255">
        <f t="shared" si="50"/>
        <v>0.19009504752376188</v>
      </c>
      <c r="Q178" s="191">
        <v>2199</v>
      </c>
      <c r="R178" s="160">
        <v>0</v>
      </c>
      <c r="S178" s="160">
        <f t="shared" si="47"/>
        <v>2199</v>
      </c>
      <c r="T178" s="254">
        <f t="shared" si="53"/>
        <v>0</v>
      </c>
      <c r="U178" s="191">
        <v>2199</v>
      </c>
      <c r="V178" s="159">
        <v>0</v>
      </c>
      <c r="W178" s="159">
        <f t="shared" si="48"/>
        <v>2199</v>
      </c>
      <c r="X178" s="255">
        <f t="shared" si="51"/>
        <v>0</v>
      </c>
      <c r="Y178" s="191">
        <v>2199</v>
      </c>
      <c r="Z178" s="160">
        <v>0</v>
      </c>
      <c r="AA178" s="160">
        <f t="shared" si="49"/>
        <v>2199</v>
      </c>
      <c r="AB178" s="254">
        <f t="shared" si="54"/>
        <v>0</v>
      </c>
    </row>
    <row r="179" spans="1:28" s="4" customFormat="1" ht="12.75" customHeight="1">
      <c r="A179" s="224" t="s">
        <v>109</v>
      </c>
      <c r="B179" s="25" t="s">
        <v>20</v>
      </c>
      <c r="C179" s="183"/>
      <c r="D179" s="31" t="s">
        <v>91</v>
      </c>
      <c r="E179" s="156" t="s">
        <v>113</v>
      </c>
      <c r="F179" s="119">
        <v>2639</v>
      </c>
      <c r="G179" s="74">
        <v>2499</v>
      </c>
      <c r="H179" s="187">
        <v>2099</v>
      </c>
      <c r="I179" s="121">
        <v>1688</v>
      </c>
      <c r="J179" s="121">
        <v>19</v>
      </c>
      <c r="K179" s="89">
        <f t="shared" si="56"/>
        <v>1669</v>
      </c>
      <c r="L179" s="108">
        <f t="shared" si="55"/>
        <v>0.33213285314125651</v>
      </c>
      <c r="M179" s="191">
        <v>1899</v>
      </c>
      <c r="N179" s="161">
        <v>156</v>
      </c>
      <c r="O179" s="159">
        <f t="shared" si="46"/>
        <v>1513</v>
      </c>
      <c r="P179" s="255">
        <f t="shared" si="50"/>
        <v>0.20326487625065823</v>
      </c>
      <c r="Q179" s="191">
        <v>2099</v>
      </c>
      <c r="R179" s="160">
        <v>0</v>
      </c>
      <c r="S179" s="160">
        <f t="shared" si="47"/>
        <v>2099</v>
      </c>
      <c r="T179" s="254">
        <f t="shared" si="53"/>
        <v>0</v>
      </c>
      <c r="U179" s="191">
        <v>2099</v>
      </c>
      <c r="V179" s="159">
        <v>0</v>
      </c>
      <c r="W179" s="159">
        <f t="shared" si="48"/>
        <v>2099</v>
      </c>
      <c r="X179" s="255">
        <f t="shared" si="51"/>
        <v>0</v>
      </c>
      <c r="Y179" s="191">
        <v>2099</v>
      </c>
      <c r="Z179" s="160">
        <v>0</v>
      </c>
      <c r="AA179" s="160">
        <f t="shared" si="49"/>
        <v>2099</v>
      </c>
      <c r="AB179" s="254">
        <f t="shared" si="54"/>
        <v>0</v>
      </c>
    </row>
    <row r="180" spans="1:28" s="4" customFormat="1" ht="12.75" customHeight="1" thickBot="1">
      <c r="A180" s="27" t="s">
        <v>299</v>
      </c>
      <c r="B180" s="24" t="s">
        <v>20</v>
      </c>
      <c r="C180" s="83"/>
      <c r="D180" s="32" t="s">
        <v>91</v>
      </c>
      <c r="E180" s="2" t="s">
        <v>301</v>
      </c>
      <c r="F180" s="40">
        <v>3189</v>
      </c>
      <c r="G180" s="40">
        <v>2999</v>
      </c>
      <c r="H180" s="40">
        <v>2499</v>
      </c>
      <c r="I180" s="40">
        <v>2052</v>
      </c>
      <c r="J180" s="40">
        <v>23</v>
      </c>
      <c r="K180" s="40">
        <f t="shared" si="56"/>
        <v>2029</v>
      </c>
      <c r="L180" s="99">
        <f t="shared" si="55"/>
        <v>0.32344114704901633</v>
      </c>
      <c r="M180" s="192">
        <v>2499</v>
      </c>
      <c r="N180" s="42">
        <v>0</v>
      </c>
      <c r="O180" s="42">
        <f t="shared" si="46"/>
        <v>2029</v>
      </c>
      <c r="P180" s="245">
        <f t="shared" si="50"/>
        <v>0.1880752300920368</v>
      </c>
      <c r="Q180" s="192">
        <v>2499</v>
      </c>
      <c r="R180" s="41">
        <v>0</v>
      </c>
      <c r="S180" s="41">
        <f t="shared" si="47"/>
        <v>2499</v>
      </c>
      <c r="T180" s="244">
        <f t="shared" si="53"/>
        <v>0</v>
      </c>
      <c r="U180" s="192">
        <v>2499</v>
      </c>
      <c r="V180" s="42">
        <v>0</v>
      </c>
      <c r="W180" s="42">
        <f t="shared" si="48"/>
        <v>2499</v>
      </c>
      <c r="X180" s="245">
        <f t="shared" si="51"/>
        <v>0</v>
      </c>
      <c r="Y180" s="192">
        <v>2499</v>
      </c>
      <c r="Z180" s="41">
        <v>0</v>
      </c>
      <c r="AA180" s="41">
        <f t="shared" si="49"/>
        <v>2499</v>
      </c>
      <c r="AB180" s="244">
        <f t="shared" si="54"/>
        <v>0</v>
      </c>
    </row>
    <row r="181" spans="1:28" s="4" customFormat="1" ht="12.75" customHeight="1">
      <c r="A181" s="230" t="s">
        <v>129</v>
      </c>
      <c r="B181" s="150" t="s">
        <v>20</v>
      </c>
      <c r="C181" s="85"/>
      <c r="D181" s="152" t="s">
        <v>91</v>
      </c>
      <c r="E181" s="153" t="s">
        <v>130</v>
      </c>
      <c r="F181" s="128">
        <v>2749</v>
      </c>
      <c r="G181" s="75">
        <v>2599</v>
      </c>
      <c r="H181" s="127">
        <v>2099</v>
      </c>
      <c r="I181" s="127">
        <v>1739</v>
      </c>
      <c r="J181" s="127">
        <v>20</v>
      </c>
      <c r="K181" s="128">
        <f t="shared" si="56"/>
        <v>1719</v>
      </c>
      <c r="L181" s="102">
        <f t="shared" si="55"/>
        <v>0.3385917660638707</v>
      </c>
      <c r="M181" s="210">
        <v>1899</v>
      </c>
      <c r="N181" s="290">
        <v>160</v>
      </c>
      <c r="O181" s="130">
        <f t="shared" si="46"/>
        <v>1559</v>
      </c>
      <c r="P181" s="253">
        <f t="shared" si="50"/>
        <v>0.17904160084254872</v>
      </c>
      <c r="Q181" s="210">
        <v>2099</v>
      </c>
      <c r="R181" s="129">
        <v>0</v>
      </c>
      <c r="S181" s="129">
        <f t="shared" si="47"/>
        <v>2099</v>
      </c>
      <c r="T181" s="252">
        <f t="shared" si="53"/>
        <v>0</v>
      </c>
      <c r="U181" s="210">
        <v>2099</v>
      </c>
      <c r="V181" s="130">
        <v>0</v>
      </c>
      <c r="W181" s="130">
        <f t="shared" si="48"/>
        <v>2099</v>
      </c>
      <c r="X181" s="253">
        <f t="shared" si="51"/>
        <v>0</v>
      </c>
      <c r="Y181" s="210">
        <v>2099</v>
      </c>
      <c r="Z181" s="129">
        <v>0</v>
      </c>
      <c r="AA181" s="129">
        <f t="shared" si="49"/>
        <v>2099</v>
      </c>
      <c r="AB181" s="252">
        <f t="shared" si="54"/>
        <v>0</v>
      </c>
    </row>
    <row r="182" spans="1:28" s="4" customFormat="1" ht="12.75" customHeight="1">
      <c r="A182" s="237" t="s">
        <v>131</v>
      </c>
      <c r="B182" s="182" t="s">
        <v>20</v>
      </c>
      <c r="C182" s="82"/>
      <c r="D182" s="117" t="s">
        <v>91</v>
      </c>
      <c r="E182" s="118" t="s">
        <v>130</v>
      </c>
      <c r="F182" s="119">
        <v>2529</v>
      </c>
      <c r="G182" s="75">
        <v>2399</v>
      </c>
      <c r="H182" s="127">
        <v>1999</v>
      </c>
      <c r="I182" s="121">
        <v>1657</v>
      </c>
      <c r="J182" s="121">
        <v>28</v>
      </c>
      <c r="K182" s="119">
        <f t="shared" si="56"/>
        <v>1629</v>
      </c>
      <c r="L182" s="120">
        <f t="shared" si="55"/>
        <v>0.32096706961233845</v>
      </c>
      <c r="M182" s="191">
        <v>1799</v>
      </c>
      <c r="N182" s="161">
        <v>160</v>
      </c>
      <c r="O182" s="159">
        <f t="shared" si="46"/>
        <v>1469</v>
      </c>
      <c r="P182" s="255">
        <f t="shared" si="50"/>
        <v>0.18343524180100054</v>
      </c>
      <c r="Q182" s="191">
        <v>1999</v>
      </c>
      <c r="R182" s="160">
        <v>0</v>
      </c>
      <c r="S182" s="160">
        <f t="shared" si="47"/>
        <v>1999</v>
      </c>
      <c r="T182" s="254">
        <f t="shared" si="53"/>
        <v>0</v>
      </c>
      <c r="U182" s="191">
        <v>1999</v>
      </c>
      <c r="V182" s="159">
        <v>0</v>
      </c>
      <c r="W182" s="159">
        <f t="shared" si="48"/>
        <v>1999</v>
      </c>
      <c r="X182" s="255">
        <f t="shared" si="51"/>
        <v>0</v>
      </c>
      <c r="Y182" s="191">
        <v>1999</v>
      </c>
      <c r="Z182" s="160">
        <v>0</v>
      </c>
      <c r="AA182" s="160">
        <f t="shared" si="49"/>
        <v>1999</v>
      </c>
      <c r="AB182" s="254">
        <f t="shared" si="54"/>
        <v>0</v>
      </c>
    </row>
    <row r="183" spans="1:28" s="4" customFormat="1" ht="12.75" customHeight="1">
      <c r="A183" s="224" t="s">
        <v>108</v>
      </c>
      <c r="B183" s="25" t="s">
        <v>20</v>
      </c>
      <c r="C183" s="183"/>
      <c r="D183" s="31" t="s">
        <v>91</v>
      </c>
      <c r="E183" s="156" t="s">
        <v>112</v>
      </c>
      <c r="F183" s="119">
        <v>2969</v>
      </c>
      <c r="G183" s="74">
        <v>2799</v>
      </c>
      <c r="H183" s="187">
        <v>2299</v>
      </c>
      <c r="I183" s="121">
        <v>1887</v>
      </c>
      <c r="J183" s="121">
        <v>28</v>
      </c>
      <c r="K183" s="89">
        <f t="shared" si="56"/>
        <v>1859</v>
      </c>
      <c r="L183" s="108">
        <f t="shared" si="55"/>
        <v>0.33583422650946765</v>
      </c>
      <c r="M183" s="191">
        <v>2099</v>
      </c>
      <c r="N183" s="161">
        <v>160</v>
      </c>
      <c r="O183" s="159">
        <f t="shared" si="46"/>
        <v>1699</v>
      </c>
      <c r="P183" s="255">
        <f t="shared" si="50"/>
        <v>0.19056693663649357</v>
      </c>
      <c r="Q183" s="191">
        <v>2299</v>
      </c>
      <c r="R183" s="160">
        <v>0</v>
      </c>
      <c r="S183" s="160">
        <f t="shared" si="47"/>
        <v>2299</v>
      </c>
      <c r="T183" s="254">
        <f t="shared" si="53"/>
        <v>0</v>
      </c>
      <c r="U183" s="191">
        <v>2299</v>
      </c>
      <c r="V183" s="159">
        <v>0</v>
      </c>
      <c r="W183" s="159">
        <f t="shared" si="48"/>
        <v>2299</v>
      </c>
      <c r="X183" s="255">
        <f t="shared" si="51"/>
        <v>0</v>
      </c>
      <c r="Y183" s="191">
        <v>2299</v>
      </c>
      <c r="Z183" s="160">
        <v>0</v>
      </c>
      <c r="AA183" s="160">
        <f t="shared" si="49"/>
        <v>2299</v>
      </c>
      <c r="AB183" s="254">
        <f t="shared" si="54"/>
        <v>0</v>
      </c>
    </row>
    <row r="184" spans="1:28" s="4" customFormat="1" ht="12.75" customHeight="1">
      <c r="A184" s="224" t="s">
        <v>226</v>
      </c>
      <c r="B184" s="25" t="s">
        <v>20</v>
      </c>
      <c r="C184" s="82"/>
      <c r="D184" s="31" t="s">
        <v>91</v>
      </c>
      <c r="E184" s="118" t="s">
        <v>127</v>
      </c>
      <c r="F184" s="119">
        <v>2969</v>
      </c>
      <c r="G184" s="74">
        <v>2799</v>
      </c>
      <c r="H184" s="187">
        <v>2299</v>
      </c>
      <c r="I184" s="121">
        <v>1887</v>
      </c>
      <c r="J184" s="121">
        <v>28</v>
      </c>
      <c r="K184" s="89">
        <f t="shared" si="56"/>
        <v>1859</v>
      </c>
      <c r="L184" s="120">
        <f t="shared" si="55"/>
        <v>0.33583422650946765</v>
      </c>
      <c r="M184" s="191">
        <v>2099</v>
      </c>
      <c r="N184" s="161">
        <v>160</v>
      </c>
      <c r="O184" s="159">
        <f t="shared" si="46"/>
        <v>1699</v>
      </c>
      <c r="P184" s="255">
        <f t="shared" si="50"/>
        <v>0.19056693663649357</v>
      </c>
      <c r="Q184" s="191">
        <v>2299</v>
      </c>
      <c r="R184" s="160">
        <v>0</v>
      </c>
      <c r="S184" s="160">
        <f t="shared" si="47"/>
        <v>2299</v>
      </c>
      <c r="T184" s="254">
        <f t="shared" si="53"/>
        <v>0</v>
      </c>
      <c r="U184" s="191">
        <v>2299</v>
      </c>
      <c r="V184" s="159">
        <v>0</v>
      </c>
      <c r="W184" s="159">
        <f t="shared" si="48"/>
        <v>2299</v>
      </c>
      <c r="X184" s="255">
        <f t="shared" si="51"/>
        <v>0</v>
      </c>
      <c r="Y184" s="191">
        <v>2299</v>
      </c>
      <c r="Z184" s="160">
        <v>0</v>
      </c>
      <c r="AA184" s="160">
        <f t="shared" si="49"/>
        <v>2299</v>
      </c>
      <c r="AB184" s="254">
        <f t="shared" si="54"/>
        <v>0</v>
      </c>
    </row>
    <row r="185" spans="1:28" s="4" customFormat="1" ht="12.75" customHeight="1">
      <c r="A185" s="224" t="s">
        <v>110</v>
      </c>
      <c r="B185" s="182" t="s">
        <v>20</v>
      </c>
      <c r="C185" s="183"/>
      <c r="D185" s="184" t="s">
        <v>91</v>
      </c>
      <c r="E185" s="185" t="s">
        <v>114</v>
      </c>
      <c r="F185" s="186">
        <v>2749</v>
      </c>
      <c r="G185" s="162">
        <v>2599</v>
      </c>
      <c r="H185" s="187">
        <v>2199</v>
      </c>
      <c r="I185" s="187">
        <v>1805</v>
      </c>
      <c r="J185" s="187">
        <v>26</v>
      </c>
      <c r="K185" s="186">
        <f t="shared" si="56"/>
        <v>1779</v>
      </c>
      <c r="L185" s="188">
        <f t="shared" ref="L185:L202" si="58">IFERROR((G185-K185)/G185, " ")</f>
        <v>0.31550596383224316</v>
      </c>
      <c r="M185" s="191">
        <v>1999</v>
      </c>
      <c r="N185" s="161">
        <v>160</v>
      </c>
      <c r="O185" s="159">
        <f t="shared" si="46"/>
        <v>1619</v>
      </c>
      <c r="P185" s="255">
        <f t="shared" si="50"/>
        <v>0.19009504752376188</v>
      </c>
      <c r="Q185" s="191">
        <v>2199</v>
      </c>
      <c r="R185" s="160">
        <v>0</v>
      </c>
      <c r="S185" s="160">
        <f t="shared" si="47"/>
        <v>2199</v>
      </c>
      <c r="T185" s="254">
        <f t="shared" si="53"/>
        <v>0</v>
      </c>
      <c r="U185" s="191">
        <v>2199</v>
      </c>
      <c r="V185" s="159">
        <v>0</v>
      </c>
      <c r="W185" s="159">
        <f t="shared" si="48"/>
        <v>2199</v>
      </c>
      <c r="X185" s="255">
        <f t="shared" si="51"/>
        <v>0</v>
      </c>
      <c r="Y185" s="191">
        <v>2199</v>
      </c>
      <c r="Z185" s="160">
        <v>0</v>
      </c>
      <c r="AA185" s="160">
        <f t="shared" si="49"/>
        <v>2199</v>
      </c>
      <c r="AB185" s="254">
        <f t="shared" si="54"/>
        <v>0</v>
      </c>
    </row>
    <row r="186" spans="1:28" s="4" customFormat="1" ht="12.75" customHeight="1" thickBot="1">
      <c r="A186" s="27" t="s">
        <v>300</v>
      </c>
      <c r="B186" s="24" t="s">
        <v>20</v>
      </c>
      <c r="C186" s="83"/>
      <c r="D186" s="32" t="s">
        <v>91</v>
      </c>
      <c r="E186" s="2" t="s">
        <v>302</v>
      </c>
      <c r="F186" s="40">
        <v>3299</v>
      </c>
      <c r="G186" s="40">
        <v>3099</v>
      </c>
      <c r="H186" s="40">
        <v>2599</v>
      </c>
      <c r="I186" s="40">
        <v>2133</v>
      </c>
      <c r="J186" s="40">
        <v>24</v>
      </c>
      <c r="K186" s="40">
        <f t="shared" si="56"/>
        <v>2109</v>
      </c>
      <c r="L186" s="99">
        <f t="shared" si="58"/>
        <v>0.31945788964181993</v>
      </c>
      <c r="M186" s="192">
        <v>2599</v>
      </c>
      <c r="N186" s="42">
        <v>0</v>
      </c>
      <c r="O186" s="42">
        <f t="shared" si="46"/>
        <v>2109</v>
      </c>
      <c r="P186" s="245">
        <f t="shared" si="50"/>
        <v>0.18853405155829164</v>
      </c>
      <c r="Q186" s="192">
        <v>2599</v>
      </c>
      <c r="R186" s="41">
        <v>0</v>
      </c>
      <c r="S186" s="41">
        <f t="shared" si="47"/>
        <v>2599</v>
      </c>
      <c r="T186" s="244">
        <f t="shared" si="53"/>
        <v>0</v>
      </c>
      <c r="U186" s="192">
        <v>2599</v>
      </c>
      <c r="V186" s="42">
        <v>0</v>
      </c>
      <c r="W186" s="42">
        <f t="shared" si="48"/>
        <v>2599</v>
      </c>
      <c r="X186" s="245">
        <f t="shared" si="51"/>
        <v>0</v>
      </c>
      <c r="Y186" s="192">
        <v>2599</v>
      </c>
      <c r="Z186" s="41">
        <v>0</v>
      </c>
      <c r="AA186" s="41">
        <f t="shared" si="49"/>
        <v>2599</v>
      </c>
      <c r="AB186" s="244">
        <f t="shared" si="54"/>
        <v>0</v>
      </c>
    </row>
    <row r="187" spans="1:28" s="4" customFormat="1" ht="12.75" customHeight="1">
      <c r="A187" s="124" t="s">
        <v>47</v>
      </c>
      <c r="B187" s="25" t="s">
        <v>20</v>
      </c>
      <c r="C187" s="148"/>
      <c r="D187" s="31" t="s">
        <v>91</v>
      </c>
      <c r="E187" s="26" t="s">
        <v>78</v>
      </c>
      <c r="F187" s="89">
        <v>1869</v>
      </c>
      <c r="G187" s="75">
        <v>1699</v>
      </c>
      <c r="H187" s="69">
        <v>1499</v>
      </c>
      <c r="I187" s="67">
        <v>1198</v>
      </c>
      <c r="J187" s="67">
        <v>0</v>
      </c>
      <c r="K187" s="89">
        <f t="shared" si="56"/>
        <v>1198</v>
      </c>
      <c r="L187" s="98">
        <f t="shared" si="58"/>
        <v>0.29487934078869926</v>
      </c>
      <c r="M187" s="189">
        <v>1499</v>
      </c>
      <c r="N187" s="39">
        <v>0</v>
      </c>
      <c r="O187" s="39">
        <f t="shared" si="46"/>
        <v>1198</v>
      </c>
      <c r="P187" s="241">
        <f t="shared" si="50"/>
        <v>0.20080053368912609</v>
      </c>
      <c r="Q187" s="189">
        <v>1499</v>
      </c>
      <c r="R187" s="38">
        <v>0</v>
      </c>
      <c r="S187" s="38">
        <f t="shared" si="47"/>
        <v>1499</v>
      </c>
      <c r="T187" s="240">
        <f t="shared" si="53"/>
        <v>0</v>
      </c>
      <c r="U187" s="189">
        <v>1499</v>
      </c>
      <c r="V187" s="39">
        <v>0</v>
      </c>
      <c r="W187" s="39">
        <f t="shared" si="48"/>
        <v>1499</v>
      </c>
      <c r="X187" s="241">
        <f t="shared" si="51"/>
        <v>0</v>
      </c>
      <c r="Y187" s="189">
        <v>1499</v>
      </c>
      <c r="Z187" s="38">
        <v>0</v>
      </c>
      <c r="AA187" s="38">
        <f t="shared" si="49"/>
        <v>1499</v>
      </c>
      <c r="AB187" s="240">
        <f t="shared" si="54"/>
        <v>0</v>
      </c>
    </row>
    <row r="188" spans="1:28" s="4" customFormat="1" ht="12.75" customHeight="1">
      <c r="A188" s="124" t="s">
        <v>41</v>
      </c>
      <c r="B188" s="25" t="s">
        <v>20</v>
      </c>
      <c r="C188" s="148"/>
      <c r="D188" s="31" t="s">
        <v>91</v>
      </c>
      <c r="E188" s="26" t="s">
        <v>78</v>
      </c>
      <c r="F188" s="89">
        <v>1649</v>
      </c>
      <c r="G188" s="74">
        <v>1499</v>
      </c>
      <c r="H188" s="67">
        <v>1299</v>
      </c>
      <c r="I188" s="67">
        <v>1038</v>
      </c>
      <c r="J188" s="67">
        <v>0</v>
      </c>
      <c r="K188" s="89">
        <f t="shared" si="56"/>
        <v>1038</v>
      </c>
      <c r="L188" s="98">
        <f t="shared" si="58"/>
        <v>0.30753835890593728</v>
      </c>
      <c r="M188" s="189">
        <v>1299</v>
      </c>
      <c r="N188" s="39">
        <v>0</v>
      </c>
      <c r="O188" s="39">
        <f t="shared" si="46"/>
        <v>1038</v>
      </c>
      <c r="P188" s="241">
        <f t="shared" si="50"/>
        <v>0.20092378752886836</v>
      </c>
      <c r="Q188" s="189">
        <v>1299</v>
      </c>
      <c r="R188" s="38">
        <v>0</v>
      </c>
      <c r="S188" s="38">
        <f t="shared" si="47"/>
        <v>1299</v>
      </c>
      <c r="T188" s="240">
        <f t="shared" si="53"/>
        <v>0</v>
      </c>
      <c r="U188" s="189">
        <v>1299</v>
      </c>
      <c r="V188" s="39">
        <v>0</v>
      </c>
      <c r="W188" s="39">
        <f t="shared" si="48"/>
        <v>1299</v>
      </c>
      <c r="X188" s="241">
        <f t="shared" si="51"/>
        <v>0</v>
      </c>
      <c r="Y188" s="189">
        <v>1299</v>
      </c>
      <c r="Z188" s="38">
        <v>0</v>
      </c>
      <c r="AA188" s="38">
        <f t="shared" si="49"/>
        <v>1299</v>
      </c>
      <c r="AB188" s="240">
        <f t="shared" si="54"/>
        <v>0</v>
      </c>
    </row>
    <row r="189" spans="1:28" s="4" customFormat="1" ht="12.75" customHeight="1" thickBot="1">
      <c r="A189" s="27" t="s">
        <v>356</v>
      </c>
      <c r="B189" s="24" t="s">
        <v>20</v>
      </c>
      <c r="C189" s="166"/>
      <c r="D189" s="32" t="s">
        <v>91</v>
      </c>
      <c r="E189" s="2" t="s">
        <v>357</v>
      </c>
      <c r="F189" s="90">
        <v>2089</v>
      </c>
      <c r="G189" s="40">
        <v>1899</v>
      </c>
      <c r="H189" s="68">
        <v>1699</v>
      </c>
      <c r="I189" s="68">
        <v>1357</v>
      </c>
      <c r="J189" s="68">
        <v>0</v>
      </c>
      <c r="K189" s="90">
        <f t="shared" si="56"/>
        <v>1357</v>
      </c>
      <c r="L189" s="99">
        <f t="shared" si="58"/>
        <v>0.28541337546076884</v>
      </c>
      <c r="M189" s="192">
        <v>1699</v>
      </c>
      <c r="N189" s="42">
        <v>0</v>
      </c>
      <c r="O189" s="42">
        <f t="shared" si="46"/>
        <v>1357</v>
      </c>
      <c r="P189" s="245">
        <f t="shared" si="50"/>
        <v>0.20129487934078871</v>
      </c>
      <c r="Q189" s="192">
        <v>1699</v>
      </c>
      <c r="R189" s="41">
        <v>0</v>
      </c>
      <c r="S189" s="41">
        <f t="shared" si="47"/>
        <v>1699</v>
      </c>
      <c r="T189" s="244">
        <f t="shared" si="53"/>
        <v>0</v>
      </c>
      <c r="U189" s="192">
        <v>1699</v>
      </c>
      <c r="V189" s="42">
        <v>0</v>
      </c>
      <c r="W189" s="42">
        <f t="shared" si="48"/>
        <v>1699</v>
      </c>
      <c r="X189" s="245">
        <f t="shared" si="51"/>
        <v>0</v>
      </c>
      <c r="Y189" s="192">
        <v>1699</v>
      </c>
      <c r="Z189" s="41">
        <v>0</v>
      </c>
      <c r="AA189" s="41">
        <f t="shared" si="49"/>
        <v>1699</v>
      </c>
      <c r="AB189" s="244">
        <f t="shared" si="54"/>
        <v>0</v>
      </c>
    </row>
    <row r="190" spans="1:28" s="4" customFormat="1" ht="12.75" customHeight="1">
      <c r="A190" s="126" t="s">
        <v>227</v>
      </c>
      <c r="B190" s="22" t="s">
        <v>20</v>
      </c>
      <c r="C190" s="85"/>
      <c r="D190" s="152">
        <v>0.71</v>
      </c>
      <c r="E190" s="153" t="s">
        <v>228</v>
      </c>
      <c r="F190" s="128">
        <v>857</v>
      </c>
      <c r="G190" s="131">
        <v>829</v>
      </c>
      <c r="H190" s="127">
        <v>699</v>
      </c>
      <c r="I190" s="127">
        <v>609</v>
      </c>
      <c r="J190" s="127">
        <v>0</v>
      </c>
      <c r="K190" s="128">
        <f t="shared" si="56"/>
        <v>609</v>
      </c>
      <c r="L190" s="102">
        <f t="shared" si="58"/>
        <v>0.26537997587454765</v>
      </c>
      <c r="M190" s="210">
        <v>699</v>
      </c>
      <c r="N190" s="130">
        <v>0</v>
      </c>
      <c r="O190" s="130">
        <f t="shared" si="46"/>
        <v>609</v>
      </c>
      <c r="P190" s="253">
        <f t="shared" si="50"/>
        <v>0.12875536480686695</v>
      </c>
      <c r="Q190" s="210">
        <v>699</v>
      </c>
      <c r="R190" s="129">
        <v>0</v>
      </c>
      <c r="S190" s="129">
        <f t="shared" si="47"/>
        <v>699</v>
      </c>
      <c r="T190" s="252">
        <f t="shared" si="53"/>
        <v>0</v>
      </c>
      <c r="U190" s="210">
        <v>699</v>
      </c>
      <c r="V190" s="130">
        <v>0</v>
      </c>
      <c r="W190" s="130">
        <f t="shared" si="48"/>
        <v>699</v>
      </c>
      <c r="X190" s="253">
        <f t="shared" si="51"/>
        <v>0</v>
      </c>
      <c r="Y190" s="210">
        <v>699</v>
      </c>
      <c r="Z190" s="129">
        <v>0</v>
      </c>
      <c r="AA190" s="129">
        <f t="shared" si="49"/>
        <v>699</v>
      </c>
      <c r="AB190" s="252">
        <f t="shared" si="54"/>
        <v>0</v>
      </c>
    </row>
    <row r="191" spans="1:28" s="4" customFormat="1" ht="12.75" customHeight="1">
      <c r="A191" s="124" t="s">
        <v>303</v>
      </c>
      <c r="B191" s="25" t="s">
        <v>20</v>
      </c>
      <c r="C191" s="82"/>
      <c r="D191" s="31">
        <v>0.71</v>
      </c>
      <c r="E191" s="26" t="s">
        <v>306</v>
      </c>
      <c r="F191" s="74">
        <v>802</v>
      </c>
      <c r="G191" s="74">
        <v>779</v>
      </c>
      <c r="H191" s="74">
        <v>649</v>
      </c>
      <c r="I191" s="74">
        <v>571</v>
      </c>
      <c r="J191" s="74">
        <v>0</v>
      </c>
      <c r="K191" s="74">
        <f t="shared" si="56"/>
        <v>571</v>
      </c>
      <c r="L191" s="98">
        <f t="shared" si="58"/>
        <v>0.26700898587933247</v>
      </c>
      <c r="M191" s="189">
        <v>649</v>
      </c>
      <c r="N191" s="39">
        <v>0</v>
      </c>
      <c r="O191" s="39">
        <f t="shared" si="46"/>
        <v>571</v>
      </c>
      <c r="P191" s="241">
        <f t="shared" si="50"/>
        <v>0.12018489984591679</v>
      </c>
      <c r="Q191" s="189">
        <v>649</v>
      </c>
      <c r="R191" s="38">
        <v>0</v>
      </c>
      <c r="S191" s="38">
        <f t="shared" si="47"/>
        <v>649</v>
      </c>
      <c r="T191" s="240">
        <f t="shared" si="53"/>
        <v>0</v>
      </c>
      <c r="U191" s="189">
        <v>649</v>
      </c>
      <c r="V191" s="39">
        <v>0</v>
      </c>
      <c r="W191" s="39">
        <f t="shared" si="48"/>
        <v>649</v>
      </c>
      <c r="X191" s="241">
        <f t="shared" si="51"/>
        <v>0</v>
      </c>
      <c r="Y191" s="189">
        <v>649</v>
      </c>
      <c r="Z191" s="38">
        <v>0</v>
      </c>
      <c r="AA191" s="38">
        <f t="shared" si="49"/>
        <v>649</v>
      </c>
      <c r="AB191" s="240">
        <f t="shared" si="54"/>
        <v>0</v>
      </c>
    </row>
    <row r="192" spans="1:28" s="4" customFormat="1" ht="12.75" customHeight="1">
      <c r="A192" s="124" t="s">
        <v>304</v>
      </c>
      <c r="B192" s="25" t="s">
        <v>20</v>
      </c>
      <c r="C192" s="82"/>
      <c r="D192" s="31">
        <v>0.71</v>
      </c>
      <c r="E192" s="26" t="s">
        <v>306</v>
      </c>
      <c r="F192" s="74">
        <v>802</v>
      </c>
      <c r="G192" s="74">
        <v>779</v>
      </c>
      <c r="H192" s="74">
        <v>649</v>
      </c>
      <c r="I192" s="74">
        <v>571</v>
      </c>
      <c r="J192" s="74">
        <v>0</v>
      </c>
      <c r="K192" s="74">
        <f t="shared" si="56"/>
        <v>571</v>
      </c>
      <c r="L192" s="98">
        <f t="shared" si="58"/>
        <v>0.26700898587933247</v>
      </c>
      <c r="M192" s="189">
        <v>649</v>
      </c>
      <c r="N192" s="39">
        <v>0</v>
      </c>
      <c r="O192" s="39">
        <f t="shared" si="46"/>
        <v>571</v>
      </c>
      <c r="P192" s="241">
        <f t="shared" si="50"/>
        <v>0.12018489984591679</v>
      </c>
      <c r="Q192" s="189">
        <v>649</v>
      </c>
      <c r="R192" s="38">
        <v>0</v>
      </c>
      <c r="S192" s="38">
        <f t="shared" si="47"/>
        <v>649</v>
      </c>
      <c r="T192" s="240">
        <f t="shared" si="53"/>
        <v>0</v>
      </c>
      <c r="U192" s="189">
        <v>649</v>
      </c>
      <c r="V192" s="39">
        <v>0</v>
      </c>
      <c r="W192" s="39">
        <f t="shared" si="48"/>
        <v>649</v>
      </c>
      <c r="X192" s="241">
        <f t="shared" si="51"/>
        <v>0</v>
      </c>
      <c r="Y192" s="189">
        <v>649</v>
      </c>
      <c r="Z192" s="38">
        <v>0</v>
      </c>
      <c r="AA192" s="38">
        <f t="shared" si="49"/>
        <v>649</v>
      </c>
      <c r="AB192" s="240">
        <f t="shared" si="54"/>
        <v>0</v>
      </c>
    </row>
    <row r="193" spans="1:28" s="4" customFormat="1" ht="12.75" customHeight="1" thickBot="1">
      <c r="A193" s="27" t="s">
        <v>305</v>
      </c>
      <c r="B193" s="24" t="s">
        <v>20</v>
      </c>
      <c r="C193" s="83"/>
      <c r="D193" s="32">
        <v>0.71</v>
      </c>
      <c r="E193" s="2" t="s">
        <v>306</v>
      </c>
      <c r="F193" s="40">
        <v>769</v>
      </c>
      <c r="G193" s="40">
        <v>749</v>
      </c>
      <c r="H193" s="40">
        <v>599</v>
      </c>
      <c r="I193" s="40">
        <v>526</v>
      </c>
      <c r="J193" s="40">
        <v>0</v>
      </c>
      <c r="K193" s="40">
        <f t="shared" si="56"/>
        <v>526</v>
      </c>
      <c r="L193" s="99">
        <f t="shared" si="58"/>
        <v>0.29773030707610149</v>
      </c>
      <c r="M193" s="192">
        <v>599</v>
      </c>
      <c r="N193" s="42">
        <v>0</v>
      </c>
      <c r="O193" s="42">
        <f t="shared" si="46"/>
        <v>526</v>
      </c>
      <c r="P193" s="245">
        <f t="shared" si="50"/>
        <v>0.12186978297161936</v>
      </c>
      <c r="Q193" s="192">
        <v>599</v>
      </c>
      <c r="R193" s="41">
        <v>0</v>
      </c>
      <c r="S193" s="41">
        <f t="shared" si="47"/>
        <v>599</v>
      </c>
      <c r="T193" s="244">
        <f t="shared" si="53"/>
        <v>0</v>
      </c>
      <c r="U193" s="192">
        <v>599</v>
      </c>
      <c r="V193" s="42">
        <v>0</v>
      </c>
      <c r="W193" s="42">
        <f t="shared" si="48"/>
        <v>599</v>
      </c>
      <c r="X193" s="245">
        <f t="shared" si="51"/>
        <v>0</v>
      </c>
      <c r="Y193" s="192">
        <v>599</v>
      </c>
      <c r="Z193" s="41">
        <v>0</v>
      </c>
      <c r="AA193" s="41">
        <f t="shared" si="49"/>
        <v>599</v>
      </c>
      <c r="AB193" s="244">
        <f t="shared" si="54"/>
        <v>0</v>
      </c>
    </row>
    <row r="194" spans="1:28" s="4" customFormat="1" ht="12.75" customHeight="1">
      <c r="A194" s="28" t="s">
        <v>307</v>
      </c>
      <c r="B194" s="25" t="s">
        <v>20</v>
      </c>
      <c r="C194" s="82"/>
      <c r="D194" s="31">
        <v>0.37</v>
      </c>
      <c r="E194" s="26" t="s">
        <v>229</v>
      </c>
      <c r="F194" s="91">
        <v>197</v>
      </c>
      <c r="G194" s="75">
        <v>199</v>
      </c>
      <c r="H194" s="69">
        <v>179</v>
      </c>
      <c r="I194" s="69">
        <v>154</v>
      </c>
      <c r="J194" s="69">
        <v>0</v>
      </c>
      <c r="K194" s="91">
        <f t="shared" si="56"/>
        <v>154</v>
      </c>
      <c r="L194" s="100">
        <f t="shared" si="58"/>
        <v>0.22613065326633167</v>
      </c>
      <c r="M194" s="190">
        <v>179</v>
      </c>
      <c r="N194" s="57">
        <v>0</v>
      </c>
      <c r="O194" s="57">
        <f t="shared" si="46"/>
        <v>154</v>
      </c>
      <c r="P194" s="243">
        <f t="shared" si="50"/>
        <v>0.13966480446927373</v>
      </c>
      <c r="Q194" s="190">
        <v>179</v>
      </c>
      <c r="R194" s="55">
        <v>0</v>
      </c>
      <c r="S194" s="55">
        <f t="shared" si="47"/>
        <v>179</v>
      </c>
      <c r="T194" s="242">
        <f t="shared" si="53"/>
        <v>0</v>
      </c>
      <c r="U194" s="190">
        <v>179</v>
      </c>
      <c r="V194" s="57">
        <v>0</v>
      </c>
      <c r="W194" s="57">
        <f t="shared" si="48"/>
        <v>179</v>
      </c>
      <c r="X194" s="243">
        <f t="shared" si="51"/>
        <v>0</v>
      </c>
      <c r="Y194" s="190">
        <v>179</v>
      </c>
      <c r="Z194" s="55">
        <v>0</v>
      </c>
      <c r="AA194" s="55">
        <f t="shared" si="49"/>
        <v>179</v>
      </c>
      <c r="AB194" s="242">
        <f t="shared" si="54"/>
        <v>0</v>
      </c>
    </row>
    <row r="195" spans="1:28" s="4" customFormat="1" ht="12.75" customHeight="1">
      <c r="A195" s="28" t="s">
        <v>308</v>
      </c>
      <c r="B195" s="25" t="s">
        <v>20</v>
      </c>
      <c r="C195" s="82"/>
      <c r="D195" s="31">
        <v>0.37</v>
      </c>
      <c r="E195" s="26" t="s">
        <v>229</v>
      </c>
      <c r="F195" s="91">
        <v>164</v>
      </c>
      <c r="G195" s="75">
        <v>179</v>
      </c>
      <c r="H195" s="69">
        <v>159</v>
      </c>
      <c r="I195" s="69">
        <v>151</v>
      </c>
      <c r="J195" s="69">
        <v>0</v>
      </c>
      <c r="K195" s="91">
        <f t="shared" si="56"/>
        <v>151</v>
      </c>
      <c r="L195" s="100">
        <f t="shared" si="58"/>
        <v>0.15642458100558659</v>
      </c>
      <c r="M195" s="190">
        <v>159</v>
      </c>
      <c r="N195" s="57">
        <v>0</v>
      </c>
      <c r="O195" s="57">
        <f t="shared" si="46"/>
        <v>151</v>
      </c>
      <c r="P195" s="243">
        <f t="shared" si="50"/>
        <v>5.0314465408805034E-2</v>
      </c>
      <c r="Q195" s="139">
        <v>179</v>
      </c>
      <c r="R195" s="55">
        <v>0</v>
      </c>
      <c r="S195" s="55">
        <f t="shared" si="47"/>
        <v>159</v>
      </c>
      <c r="T195" s="242">
        <f t="shared" si="53"/>
        <v>0.11173184357541899</v>
      </c>
      <c r="U195" s="190">
        <v>159</v>
      </c>
      <c r="V195" s="57">
        <v>0</v>
      </c>
      <c r="W195" s="57">
        <f t="shared" si="48"/>
        <v>159</v>
      </c>
      <c r="X195" s="243">
        <f t="shared" si="51"/>
        <v>0</v>
      </c>
      <c r="Y195" s="190">
        <v>159</v>
      </c>
      <c r="Z195" s="55">
        <v>0</v>
      </c>
      <c r="AA195" s="55">
        <f t="shared" si="49"/>
        <v>159</v>
      </c>
      <c r="AB195" s="242">
        <f t="shared" si="54"/>
        <v>0</v>
      </c>
    </row>
    <row r="196" spans="1:28" s="4" customFormat="1" ht="12.75" customHeight="1">
      <c r="A196" s="124" t="s">
        <v>237</v>
      </c>
      <c r="B196" s="25" t="s">
        <v>20</v>
      </c>
      <c r="C196" s="193"/>
      <c r="D196" s="31">
        <v>0.59</v>
      </c>
      <c r="E196" s="26" t="s">
        <v>238</v>
      </c>
      <c r="F196" s="89">
        <v>329</v>
      </c>
      <c r="G196" s="74">
        <v>349</v>
      </c>
      <c r="H196" s="67">
        <v>250</v>
      </c>
      <c r="I196" s="67">
        <v>208</v>
      </c>
      <c r="J196" s="67">
        <v>0</v>
      </c>
      <c r="K196" s="89">
        <f t="shared" si="56"/>
        <v>208</v>
      </c>
      <c r="L196" s="98">
        <f t="shared" si="58"/>
        <v>0.4040114613180516</v>
      </c>
      <c r="M196" s="189">
        <v>250</v>
      </c>
      <c r="N196" s="39">
        <v>0</v>
      </c>
      <c r="O196" s="39">
        <f t="shared" si="46"/>
        <v>208</v>
      </c>
      <c r="P196" s="241">
        <f t="shared" si="50"/>
        <v>0.16800000000000001</v>
      </c>
      <c r="Q196" s="189">
        <v>250</v>
      </c>
      <c r="R196" s="38">
        <v>0</v>
      </c>
      <c r="S196" s="38">
        <f t="shared" si="47"/>
        <v>250</v>
      </c>
      <c r="T196" s="240">
        <f t="shared" si="53"/>
        <v>0</v>
      </c>
      <c r="U196" s="189">
        <v>250</v>
      </c>
      <c r="V196" s="39">
        <v>0</v>
      </c>
      <c r="W196" s="39">
        <f t="shared" si="48"/>
        <v>250</v>
      </c>
      <c r="X196" s="241">
        <f t="shared" si="51"/>
        <v>0</v>
      </c>
      <c r="Y196" s="189">
        <v>250</v>
      </c>
      <c r="Z196" s="38">
        <v>0</v>
      </c>
      <c r="AA196" s="38">
        <f t="shared" si="49"/>
        <v>250</v>
      </c>
      <c r="AB196" s="240">
        <f t="shared" si="54"/>
        <v>0</v>
      </c>
    </row>
    <row r="197" spans="1:28" s="4" customFormat="1" ht="12.75" customHeight="1">
      <c r="A197" s="124" t="s">
        <v>309</v>
      </c>
      <c r="B197" s="25" t="s">
        <v>20</v>
      </c>
      <c r="C197" s="193"/>
      <c r="D197" s="31">
        <v>0.59</v>
      </c>
      <c r="E197" s="26" t="s">
        <v>238</v>
      </c>
      <c r="F197" s="89">
        <v>329</v>
      </c>
      <c r="G197" s="74">
        <v>349</v>
      </c>
      <c r="H197" s="67">
        <v>250</v>
      </c>
      <c r="I197" s="67">
        <v>208</v>
      </c>
      <c r="J197" s="67">
        <v>0</v>
      </c>
      <c r="K197" s="89">
        <f t="shared" si="56"/>
        <v>208</v>
      </c>
      <c r="L197" s="98">
        <f t="shared" si="58"/>
        <v>0.4040114613180516</v>
      </c>
      <c r="M197" s="189">
        <v>250</v>
      </c>
      <c r="N197" s="39">
        <v>0</v>
      </c>
      <c r="O197" s="39">
        <f t="shared" si="46"/>
        <v>208</v>
      </c>
      <c r="P197" s="241">
        <f t="shared" si="50"/>
        <v>0.16800000000000001</v>
      </c>
      <c r="Q197" s="189">
        <v>250</v>
      </c>
      <c r="R197" s="38">
        <v>0</v>
      </c>
      <c r="S197" s="38">
        <f t="shared" si="47"/>
        <v>250</v>
      </c>
      <c r="T197" s="240">
        <f t="shared" si="53"/>
        <v>0</v>
      </c>
      <c r="U197" s="189">
        <v>250</v>
      </c>
      <c r="V197" s="39">
        <v>0</v>
      </c>
      <c r="W197" s="39">
        <f t="shared" si="48"/>
        <v>250</v>
      </c>
      <c r="X197" s="241">
        <f t="shared" si="51"/>
        <v>0</v>
      </c>
      <c r="Y197" s="189">
        <v>250</v>
      </c>
      <c r="Z197" s="38">
        <v>0</v>
      </c>
      <c r="AA197" s="38">
        <f t="shared" si="49"/>
        <v>250</v>
      </c>
      <c r="AB197" s="240">
        <f t="shared" si="54"/>
        <v>0</v>
      </c>
    </row>
    <row r="198" spans="1:28" s="4" customFormat="1" ht="12.75" customHeight="1">
      <c r="A198" s="124" t="s">
        <v>310</v>
      </c>
      <c r="B198" s="25" t="s">
        <v>20</v>
      </c>
      <c r="C198" s="193"/>
      <c r="D198" s="31">
        <v>0.59</v>
      </c>
      <c r="E198" s="26" t="s">
        <v>238</v>
      </c>
      <c r="F198" s="89">
        <v>329</v>
      </c>
      <c r="G198" s="74">
        <v>349</v>
      </c>
      <c r="H198" s="67">
        <v>250</v>
      </c>
      <c r="I198" s="67">
        <v>208</v>
      </c>
      <c r="J198" s="67">
        <v>0</v>
      </c>
      <c r="K198" s="89">
        <f t="shared" si="56"/>
        <v>208</v>
      </c>
      <c r="L198" s="98">
        <f t="shared" si="58"/>
        <v>0.4040114613180516</v>
      </c>
      <c r="M198" s="189">
        <v>250</v>
      </c>
      <c r="N198" s="39">
        <v>0</v>
      </c>
      <c r="O198" s="39">
        <f t="shared" si="46"/>
        <v>208</v>
      </c>
      <c r="P198" s="241">
        <f t="shared" si="50"/>
        <v>0.16800000000000001</v>
      </c>
      <c r="Q198" s="189">
        <v>250</v>
      </c>
      <c r="R198" s="38">
        <v>0</v>
      </c>
      <c r="S198" s="38">
        <f t="shared" si="47"/>
        <v>250</v>
      </c>
      <c r="T198" s="240">
        <f t="shared" si="53"/>
        <v>0</v>
      </c>
      <c r="U198" s="189">
        <v>250</v>
      </c>
      <c r="V198" s="39">
        <v>0</v>
      </c>
      <c r="W198" s="39">
        <f t="shared" si="48"/>
        <v>250</v>
      </c>
      <c r="X198" s="241">
        <f t="shared" si="51"/>
        <v>0</v>
      </c>
      <c r="Y198" s="189">
        <v>250</v>
      </c>
      <c r="Z198" s="38">
        <v>0</v>
      </c>
      <c r="AA198" s="38">
        <f t="shared" si="49"/>
        <v>250</v>
      </c>
      <c r="AB198" s="240">
        <f t="shared" si="54"/>
        <v>0</v>
      </c>
    </row>
    <row r="199" spans="1:28" s="4" customFormat="1" ht="12.75" customHeight="1" thickBot="1">
      <c r="A199" s="27" t="s">
        <v>311</v>
      </c>
      <c r="B199" s="24" t="s">
        <v>20</v>
      </c>
      <c r="C199" s="166"/>
      <c r="D199" s="32">
        <v>0.59</v>
      </c>
      <c r="E199" s="2" t="s">
        <v>238</v>
      </c>
      <c r="F199" s="90">
        <v>307</v>
      </c>
      <c r="G199" s="40">
        <v>329</v>
      </c>
      <c r="H199" s="68">
        <v>250</v>
      </c>
      <c r="I199" s="68">
        <v>208</v>
      </c>
      <c r="J199" s="68">
        <v>0</v>
      </c>
      <c r="K199" s="90">
        <f t="shared" si="56"/>
        <v>208</v>
      </c>
      <c r="L199" s="99">
        <f t="shared" si="58"/>
        <v>0.36778115501519759</v>
      </c>
      <c r="M199" s="192">
        <v>250</v>
      </c>
      <c r="N199" s="42">
        <v>0</v>
      </c>
      <c r="O199" s="42">
        <f t="shared" si="46"/>
        <v>208</v>
      </c>
      <c r="P199" s="245">
        <f t="shared" si="50"/>
        <v>0.16800000000000001</v>
      </c>
      <c r="Q199" s="192">
        <v>250</v>
      </c>
      <c r="R199" s="41">
        <v>0</v>
      </c>
      <c r="S199" s="41">
        <f t="shared" si="47"/>
        <v>250</v>
      </c>
      <c r="T199" s="244">
        <f t="shared" si="53"/>
        <v>0</v>
      </c>
      <c r="U199" s="192">
        <v>250</v>
      </c>
      <c r="V199" s="42">
        <v>0</v>
      </c>
      <c r="W199" s="42">
        <f t="shared" si="48"/>
        <v>250</v>
      </c>
      <c r="X199" s="245">
        <f t="shared" si="51"/>
        <v>0</v>
      </c>
      <c r="Y199" s="192">
        <v>250</v>
      </c>
      <c r="Z199" s="41">
        <v>0</v>
      </c>
      <c r="AA199" s="41">
        <f t="shared" si="49"/>
        <v>250</v>
      </c>
      <c r="AB199" s="244">
        <f t="shared" si="54"/>
        <v>0</v>
      </c>
    </row>
    <row r="200" spans="1:28" s="4" customFormat="1" ht="12.75" customHeight="1">
      <c r="A200" s="28" t="s">
        <v>66</v>
      </c>
      <c r="B200" s="22" t="s">
        <v>29</v>
      </c>
      <c r="C200" s="5"/>
      <c r="D200" s="31">
        <v>0.83</v>
      </c>
      <c r="E200" s="26" t="s">
        <v>79</v>
      </c>
      <c r="F200" s="91">
        <v>934</v>
      </c>
      <c r="G200" s="74">
        <v>899</v>
      </c>
      <c r="H200" s="69">
        <v>749</v>
      </c>
      <c r="I200" s="69">
        <v>636</v>
      </c>
      <c r="J200" s="69">
        <v>10</v>
      </c>
      <c r="K200" s="91">
        <f t="shared" si="56"/>
        <v>626</v>
      </c>
      <c r="L200" s="100">
        <f t="shared" si="58"/>
        <v>0.30367074527252502</v>
      </c>
      <c r="M200" s="189">
        <v>749</v>
      </c>
      <c r="N200" s="39">
        <v>0</v>
      </c>
      <c r="O200" s="57">
        <f t="shared" ref="O200:O263" si="59">K200-N200</f>
        <v>626</v>
      </c>
      <c r="P200" s="243">
        <f t="shared" si="50"/>
        <v>0.16421895861148197</v>
      </c>
      <c r="Q200" s="189">
        <v>749</v>
      </c>
      <c r="R200" s="38">
        <v>0</v>
      </c>
      <c r="S200" s="38">
        <f t="shared" ref="S200:S263" si="60">H200-R200</f>
        <v>749</v>
      </c>
      <c r="T200" s="240">
        <f t="shared" si="53"/>
        <v>0</v>
      </c>
      <c r="U200" s="189">
        <v>749</v>
      </c>
      <c r="V200" s="39">
        <v>0</v>
      </c>
      <c r="W200" s="57">
        <f t="shared" ref="W200:W263" si="61">H200-V200</f>
        <v>749</v>
      </c>
      <c r="X200" s="243">
        <f t="shared" si="51"/>
        <v>0</v>
      </c>
      <c r="Y200" s="189">
        <v>749</v>
      </c>
      <c r="Z200" s="38">
        <v>0</v>
      </c>
      <c r="AA200" s="38">
        <f t="shared" ref="AA200:AA263" si="62">H200-Z200</f>
        <v>749</v>
      </c>
      <c r="AB200" s="240">
        <f t="shared" si="54"/>
        <v>0</v>
      </c>
    </row>
    <row r="201" spans="1:28" s="4" customFormat="1" ht="12.75" customHeight="1">
      <c r="A201" s="28" t="s">
        <v>68</v>
      </c>
      <c r="B201" s="22" t="s">
        <v>29</v>
      </c>
      <c r="C201" s="5"/>
      <c r="D201" s="31">
        <v>0.83</v>
      </c>
      <c r="E201" s="6" t="s">
        <v>80</v>
      </c>
      <c r="F201" s="91">
        <v>1264</v>
      </c>
      <c r="G201" s="74">
        <v>1199</v>
      </c>
      <c r="H201" s="69">
        <v>999</v>
      </c>
      <c r="I201" s="69">
        <v>847</v>
      </c>
      <c r="J201" s="69">
        <v>7</v>
      </c>
      <c r="K201" s="91">
        <f t="shared" si="56"/>
        <v>840</v>
      </c>
      <c r="L201" s="100">
        <f t="shared" si="58"/>
        <v>0.29941618015012511</v>
      </c>
      <c r="M201" s="190">
        <v>999</v>
      </c>
      <c r="N201" s="57">
        <v>0</v>
      </c>
      <c r="O201" s="57">
        <f t="shared" si="59"/>
        <v>840</v>
      </c>
      <c r="P201" s="243">
        <f t="shared" ref="P201:P264" si="63">(M201-O201)/M201</f>
        <v>0.15915915915915915</v>
      </c>
      <c r="Q201" s="190">
        <v>999</v>
      </c>
      <c r="R201" s="55">
        <v>0</v>
      </c>
      <c r="S201" s="55">
        <f t="shared" si="60"/>
        <v>999</v>
      </c>
      <c r="T201" s="242">
        <f t="shared" si="53"/>
        <v>0</v>
      </c>
      <c r="U201" s="190">
        <v>999</v>
      </c>
      <c r="V201" s="57">
        <v>0</v>
      </c>
      <c r="W201" s="57">
        <f t="shared" si="61"/>
        <v>999</v>
      </c>
      <c r="X201" s="243">
        <f t="shared" ref="X201:X242" si="64">(U201-W201)/U201</f>
        <v>0</v>
      </c>
      <c r="Y201" s="190">
        <v>999</v>
      </c>
      <c r="Z201" s="55">
        <v>0</v>
      </c>
      <c r="AA201" s="55">
        <f t="shared" si="62"/>
        <v>999</v>
      </c>
      <c r="AB201" s="242">
        <f t="shared" si="54"/>
        <v>0</v>
      </c>
    </row>
    <row r="202" spans="1:28" s="4" customFormat="1" ht="12.75" customHeight="1">
      <c r="A202" s="124" t="s">
        <v>67</v>
      </c>
      <c r="B202" s="22" t="s">
        <v>29</v>
      </c>
      <c r="C202" s="5"/>
      <c r="D202" s="31">
        <v>0.83</v>
      </c>
      <c r="E202" s="26" t="s">
        <v>80</v>
      </c>
      <c r="F202" s="91">
        <v>1154</v>
      </c>
      <c r="G202" s="74">
        <v>1099</v>
      </c>
      <c r="H202" s="69">
        <v>899</v>
      </c>
      <c r="I202" s="69">
        <v>762</v>
      </c>
      <c r="J202" s="69">
        <v>7</v>
      </c>
      <c r="K202" s="91">
        <f t="shared" si="56"/>
        <v>755</v>
      </c>
      <c r="L202" s="100">
        <f t="shared" si="58"/>
        <v>0.31301182893539581</v>
      </c>
      <c r="M202" s="190">
        <v>799</v>
      </c>
      <c r="N202" s="111">
        <v>81</v>
      </c>
      <c r="O202" s="57">
        <f t="shared" si="59"/>
        <v>674</v>
      </c>
      <c r="P202" s="243">
        <f t="shared" si="63"/>
        <v>0.15644555694618273</v>
      </c>
      <c r="Q202" s="190">
        <v>899</v>
      </c>
      <c r="R202" s="55">
        <v>0</v>
      </c>
      <c r="S202" s="55">
        <f t="shared" si="60"/>
        <v>899</v>
      </c>
      <c r="T202" s="242">
        <f t="shared" si="53"/>
        <v>0</v>
      </c>
      <c r="U202" s="190">
        <v>899</v>
      </c>
      <c r="V202" s="57">
        <v>0</v>
      </c>
      <c r="W202" s="57">
        <f t="shared" si="61"/>
        <v>899</v>
      </c>
      <c r="X202" s="243">
        <f t="shared" si="64"/>
        <v>0</v>
      </c>
      <c r="Y202" s="190">
        <v>899</v>
      </c>
      <c r="Z202" s="55">
        <v>0</v>
      </c>
      <c r="AA202" s="55">
        <f t="shared" si="62"/>
        <v>899</v>
      </c>
      <c r="AB202" s="242">
        <f t="shared" si="54"/>
        <v>0</v>
      </c>
    </row>
    <row r="203" spans="1:28" s="4" customFormat="1" ht="12.75" customHeight="1">
      <c r="A203" s="124" t="s">
        <v>635</v>
      </c>
      <c r="B203" s="22" t="s">
        <v>29</v>
      </c>
      <c r="C203" s="268" t="s">
        <v>5</v>
      </c>
      <c r="D203" s="31">
        <v>0.83</v>
      </c>
      <c r="E203" s="26" t="s">
        <v>636</v>
      </c>
      <c r="F203" s="91">
        <v>1264</v>
      </c>
      <c r="G203" s="74">
        <v>1099</v>
      </c>
      <c r="H203" s="69">
        <v>899</v>
      </c>
      <c r="I203" s="69">
        <v>764</v>
      </c>
      <c r="J203" s="69">
        <v>15</v>
      </c>
      <c r="K203" s="91">
        <f t="shared" si="56"/>
        <v>749</v>
      </c>
      <c r="L203" s="100">
        <f t="shared" ref="L203" si="65">IFERROR((G203-K203)/G203, " ")</f>
        <v>0.31847133757961782</v>
      </c>
      <c r="M203" s="256">
        <v>1099</v>
      </c>
      <c r="N203" s="57">
        <v>0</v>
      </c>
      <c r="O203" s="57">
        <f t="shared" si="59"/>
        <v>749</v>
      </c>
      <c r="P203" s="243">
        <f t="shared" si="63"/>
        <v>0.31847133757961782</v>
      </c>
      <c r="Q203" s="190">
        <v>899</v>
      </c>
      <c r="R203" s="55">
        <v>0</v>
      </c>
      <c r="S203" s="55">
        <f t="shared" si="60"/>
        <v>899</v>
      </c>
      <c r="T203" s="242">
        <f t="shared" si="53"/>
        <v>0</v>
      </c>
      <c r="U203" s="190">
        <v>899</v>
      </c>
      <c r="V203" s="57">
        <v>0</v>
      </c>
      <c r="W203" s="57">
        <f t="shared" si="61"/>
        <v>899</v>
      </c>
      <c r="X203" s="243">
        <f t="shared" si="64"/>
        <v>0</v>
      </c>
      <c r="Y203" s="190">
        <v>899</v>
      </c>
      <c r="Z203" s="55">
        <v>0</v>
      </c>
      <c r="AA203" s="55">
        <f t="shared" si="62"/>
        <v>899</v>
      </c>
      <c r="AB203" s="242">
        <f t="shared" si="54"/>
        <v>0</v>
      </c>
    </row>
    <row r="204" spans="1:28" s="4" customFormat="1" ht="12.75" customHeight="1">
      <c r="A204" s="124" t="s">
        <v>70</v>
      </c>
      <c r="B204" s="22" t="s">
        <v>29</v>
      </c>
      <c r="C204" s="5"/>
      <c r="D204" s="31">
        <v>0.83</v>
      </c>
      <c r="E204" s="26" t="s">
        <v>81</v>
      </c>
      <c r="F204" s="91">
        <v>1484</v>
      </c>
      <c r="G204" s="74">
        <v>1399</v>
      </c>
      <c r="H204" s="69">
        <v>1199</v>
      </c>
      <c r="I204" s="69">
        <v>1006</v>
      </c>
      <c r="J204" s="69">
        <v>8</v>
      </c>
      <c r="K204" s="91">
        <f t="shared" si="56"/>
        <v>998</v>
      </c>
      <c r="L204" s="100">
        <f>IFERROR((G204-K204)/G204, " ")</f>
        <v>0.28663330950679056</v>
      </c>
      <c r="M204" s="190">
        <v>1199</v>
      </c>
      <c r="N204" s="57">
        <v>0</v>
      </c>
      <c r="O204" s="57">
        <f t="shared" si="59"/>
        <v>998</v>
      </c>
      <c r="P204" s="243">
        <f t="shared" si="63"/>
        <v>0.16763969974979148</v>
      </c>
      <c r="Q204" s="190">
        <v>1199</v>
      </c>
      <c r="R204" s="55">
        <v>0</v>
      </c>
      <c r="S204" s="55">
        <f t="shared" si="60"/>
        <v>1199</v>
      </c>
      <c r="T204" s="242">
        <f t="shared" si="53"/>
        <v>0</v>
      </c>
      <c r="U204" s="190">
        <v>1199</v>
      </c>
      <c r="V204" s="57">
        <v>0</v>
      </c>
      <c r="W204" s="57">
        <f t="shared" si="61"/>
        <v>1199</v>
      </c>
      <c r="X204" s="243">
        <f t="shared" si="64"/>
        <v>0</v>
      </c>
      <c r="Y204" s="190">
        <v>1199</v>
      </c>
      <c r="Z204" s="55">
        <v>0</v>
      </c>
      <c r="AA204" s="55">
        <f t="shared" si="62"/>
        <v>1199</v>
      </c>
      <c r="AB204" s="242">
        <f t="shared" si="54"/>
        <v>0</v>
      </c>
    </row>
    <row r="205" spans="1:28" s="4" customFormat="1" ht="12.75" customHeight="1">
      <c r="A205" s="124" t="s">
        <v>69</v>
      </c>
      <c r="B205" s="25" t="s">
        <v>29</v>
      </c>
      <c r="C205" s="148"/>
      <c r="D205" s="31">
        <v>0.83</v>
      </c>
      <c r="E205" s="26" t="s">
        <v>81</v>
      </c>
      <c r="F205" s="89">
        <v>1374</v>
      </c>
      <c r="G205" s="74">
        <v>1299</v>
      </c>
      <c r="H205" s="67">
        <v>1099</v>
      </c>
      <c r="I205" s="67">
        <v>923</v>
      </c>
      <c r="J205" s="67">
        <v>8</v>
      </c>
      <c r="K205" s="89">
        <f t="shared" si="56"/>
        <v>915</v>
      </c>
      <c r="L205" s="98">
        <f>IFERROR((G205-K205)/G205, " ")</f>
        <v>0.29561200923787528</v>
      </c>
      <c r="M205" s="189">
        <v>949</v>
      </c>
      <c r="N205" s="112">
        <v>122</v>
      </c>
      <c r="O205" s="57">
        <f t="shared" si="59"/>
        <v>793</v>
      </c>
      <c r="P205" s="243">
        <f t="shared" si="63"/>
        <v>0.16438356164383561</v>
      </c>
      <c r="Q205" s="189">
        <v>1099</v>
      </c>
      <c r="R205" s="38">
        <v>0</v>
      </c>
      <c r="S205" s="38">
        <f t="shared" si="60"/>
        <v>1099</v>
      </c>
      <c r="T205" s="240">
        <f t="shared" ref="T205:T268" si="66">(Q205-S205)/Q205</f>
        <v>0</v>
      </c>
      <c r="U205" s="189">
        <v>1099</v>
      </c>
      <c r="V205" s="39">
        <v>0</v>
      </c>
      <c r="W205" s="57">
        <f t="shared" si="61"/>
        <v>1099</v>
      </c>
      <c r="X205" s="243">
        <f t="shared" si="64"/>
        <v>0</v>
      </c>
      <c r="Y205" s="189">
        <v>1099</v>
      </c>
      <c r="Z205" s="38">
        <v>0</v>
      </c>
      <c r="AA205" s="38">
        <f t="shared" si="62"/>
        <v>1099</v>
      </c>
      <c r="AB205" s="240">
        <f t="shared" ref="AB205:AB268" si="67">(Y205-AA205)/Y205</f>
        <v>0</v>
      </c>
    </row>
    <row r="206" spans="1:28" s="4" customFormat="1" ht="12.75" customHeight="1">
      <c r="A206" s="124" t="s">
        <v>637</v>
      </c>
      <c r="B206" s="22" t="s">
        <v>29</v>
      </c>
      <c r="C206" s="268" t="s">
        <v>5</v>
      </c>
      <c r="D206" s="31">
        <v>0.83</v>
      </c>
      <c r="E206" s="26" t="s">
        <v>638</v>
      </c>
      <c r="F206" s="91">
        <v>1484</v>
      </c>
      <c r="G206" s="74">
        <v>1299</v>
      </c>
      <c r="H206" s="69">
        <v>1099</v>
      </c>
      <c r="I206" s="69">
        <v>925</v>
      </c>
      <c r="J206" s="69">
        <v>16</v>
      </c>
      <c r="K206" s="91">
        <f>IFERROR(I206-J206,I206)</f>
        <v>909</v>
      </c>
      <c r="L206" s="100">
        <f>IFERROR((G206-K206)/G206, " ")</f>
        <v>0.30023094688221708</v>
      </c>
      <c r="M206" s="256">
        <v>1299</v>
      </c>
      <c r="N206" s="57">
        <v>0</v>
      </c>
      <c r="O206" s="57">
        <f t="shared" si="59"/>
        <v>909</v>
      </c>
      <c r="P206" s="243">
        <f t="shared" si="63"/>
        <v>0.30023094688221708</v>
      </c>
      <c r="Q206" s="190">
        <v>1099</v>
      </c>
      <c r="R206" s="55">
        <v>0</v>
      </c>
      <c r="S206" s="55">
        <f t="shared" si="60"/>
        <v>1099</v>
      </c>
      <c r="T206" s="242">
        <f t="shared" si="66"/>
        <v>0</v>
      </c>
      <c r="U206" s="190">
        <v>1099</v>
      </c>
      <c r="V206" s="57">
        <v>0</v>
      </c>
      <c r="W206" s="57">
        <f t="shared" si="61"/>
        <v>1099</v>
      </c>
      <c r="X206" s="243">
        <f t="shared" si="64"/>
        <v>0</v>
      </c>
      <c r="Y206" s="190">
        <v>1099</v>
      </c>
      <c r="Z206" s="55">
        <v>0</v>
      </c>
      <c r="AA206" s="55">
        <f t="shared" si="62"/>
        <v>1099</v>
      </c>
      <c r="AB206" s="242">
        <f t="shared" si="67"/>
        <v>0</v>
      </c>
    </row>
    <row r="207" spans="1:28" s="4" customFormat="1" ht="12.75" customHeight="1" thickBot="1">
      <c r="A207" s="27" t="s">
        <v>599</v>
      </c>
      <c r="B207" s="24" t="s">
        <v>29</v>
      </c>
      <c r="C207" s="83"/>
      <c r="D207" s="32">
        <v>0.83</v>
      </c>
      <c r="E207" s="2" t="s">
        <v>639</v>
      </c>
      <c r="F207" s="90">
        <v>1869</v>
      </c>
      <c r="G207" s="40">
        <v>1799</v>
      </c>
      <c r="H207" s="68">
        <v>1549</v>
      </c>
      <c r="I207" s="68">
        <v>1258</v>
      </c>
      <c r="J207" s="68">
        <v>0</v>
      </c>
      <c r="K207" s="90">
        <f t="shared" ref="K207" si="68">IFERROR(I207-J207,I207)</f>
        <v>1258</v>
      </c>
      <c r="L207" s="99">
        <f t="shared" ref="L207" si="69">IFERROR((G207-K207)/G207, " ")</f>
        <v>0.30072262367982211</v>
      </c>
      <c r="M207" s="192">
        <v>1549</v>
      </c>
      <c r="N207" s="42">
        <v>0</v>
      </c>
      <c r="O207" s="63">
        <f t="shared" si="59"/>
        <v>1258</v>
      </c>
      <c r="P207" s="249">
        <f t="shared" si="63"/>
        <v>0.18786313750806971</v>
      </c>
      <c r="Q207" s="192">
        <v>1549</v>
      </c>
      <c r="R207" s="41">
        <v>0</v>
      </c>
      <c r="S207" s="41">
        <f t="shared" si="60"/>
        <v>1549</v>
      </c>
      <c r="T207" s="244">
        <f t="shared" si="66"/>
        <v>0</v>
      </c>
      <c r="U207" s="192">
        <v>1549</v>
      </c>
      <c r="V207" s="42">
        <v>0</v>
      </c>
      <c r="W207" s="63">
        <f t="shared" si="61"/>
        <v>1549</v>
      </c>
      <c r="X207" s="249">
        <f t="shared" si="64"/>
        <v>0</v>
      </c>
      <c r="Y207" s="192">
        <v>1549</v>
      </c>
      <c r="Z207" s="41">
        <v>0</v>
      </c>
      <c r="AA207" s="41">
        <f t="shared" si="62"/>
        <v>1549</v>
      </c>
      <c r="AB207" s="244">
        <f t="shared" si="67"/>
        <v>0</v>
      </c>
    </row>
    <row r="208" spans="1:28" s="4" customFormat="1" ht="12.75" customHeight="1">
      <c r="A208" s="28" t="s">
        <v>132</v>
      </c>
      <c r="B208" s="22" t="s">
        <v>29</v>
      </c>
      <c r="C208" s="85"/>
      <c r="D208" s="33">
        <v>1.19</v>
      </c>
      <c r="E208" s="6" t="s">
        <v>133</v>
      </c>
      <c r="F208" s="91">
        <v>1374</v>
      </c>
      <c r="G208" s="75">
        <v>1299</v>
      </c>
      <c r="H208" s="69">
        <v>999</v>
      </c>
      <c r="I208" s="69">
        <v>817</v>
      </c>
      <c r="J208" s="75">
        <v>0</v>
      </c>
      <c r="K208" s="75">
        <f t="shared" ref="K208:K221" si="70">IFERROR(I208-J208,I208)</f>
        <v>817</v>
      </c>
      <c r="L208" s="100">
        <f>IFERROR((G208-K208)/G208, " ")</f>
        <v>0.3710546574287914</v>
      </c>
      <c r="M208" s="190">
        <v>899</v>
      </c>
      <c r="N208" s="111">
        <v>75</v>
      </c>
      <c r="O208" s="57">
        <f t="shared" si="59"/>
        <v>742</v>
      </c>
      <c r="P208" s="243">
        <f t="shared" si="63"/>
        <v>0.1746384872080089</v>
      </c>
      <c r="Q208" s="190">
        <v>999</v>
      </c>
      <c r="R208" s="55">
        <v>0</v>
      </c>
      <c r="S208" s="55">
        <f t="shared" si="60"/>
        <v>999</v>
      </c>
      <c r="T208" s="242">
        <f t="shared" si="66"/>
        <v>0</v>
      </c>
      <c r="U208" s="190">
        <v>999</v>
      </c>
      <c r="V208" s="57">
        <v>0</v>
      </c>
      <c r="W208" s="57">
        <f t="shared" si="61"/>
        <v>999</v>
      </c>
      <c r="X208" s="243">
        <f t="shared" si="64"/>
        <v>0</v>
      </c>
      <c r="Y208" s="190">
        <v>999</v>
      </c>
      <c r="Z208" s="55">
        <v>0</v>
      </c>
      <c r="AA208" s="55">
        <f t="shared" si="62"/>
        <v>999</v>
      </c>
      <c r="AB208" s="242">
        <f t="shared" si="67"/>
        <v>0</v>
      </c>
    </row>
    <row r="209" spans="1:28" s="4" customFormat="1" ht="12.75" customHeight="1">
      <c r="A209" s="28" t="s">
        <v>640</v>
      </c>
      <c r="B209" s="22" t="s">
        <v>29</v>
      </c>
      <c r="C209" s="85" t="s">
        <v>5</v>
      </c>
      <c r="D209" s="33">
        <v>1.19</v>
      </c>
      <c r="E209" s="6" t="s">
        <v>641</v>
      </c>
      <c r="F209" s="91">
        <v>879</v>
      </c>
      <c r="G209" s="75">
        <v>799</v>
      </c>
      <c r="H209" s="69">
        <v>0</v>
      </c>
      <c r="I209" s="69">
        <v>698</v>
      </c>
      <c r="J209" s="75">
        <v>0</v>
      </c>
      <c r="K209" s="75">
        <f t="shared" si="70"/>
        <v>698</v>
      </c>
      <c r="L209" s="100">
        <f t="shared" ref="L209" si="71">IFERROR((G209-K209)/G209, " ")</f>
        <v>0.12640801001251564</v>
      </c>
      <c r="M209" s="256">
        <v>799</v>
      </c>
      <c r="N209" s="57">
        <v>0</v>
      </c>
      <c r="O209" s="57">
        <f t="shared" si="59"/>
        <v>698</v>
      </c>
      <c r="P209" s="243">
        <f t="shared" si="63"/>
        <v>0.12640801001251564</v>
      </c>
      <c r="Q209" s="139">
        <v>799</v>
      </c>
      <c r="R209" s="55">
        <v>0</v>
      </c>
      <c r="S209" s="55">
        <f t="shared" si="60"/>
        <v>0</v>
      </c>
      <c r="T209" s="242">
        <f t="shared" si="66"/>
        <v>1</v>
      </c>
      <c r="U209" s="256">
        <v>799</v>
      </c>
      <c r="V209" s="57">
        <v>0</v>
      </c>
      <c r="W209" s="57">
        <f t="shared" si="61"/>
        <v>0</v>
      </c>
      <c r="X209" s="243">
        <f t="shared" si="64"/>
        <v>1</v>
      </c>
      <c r="Y209" s="139">
        <v>799</v>
      </c>
      <c r="Z209" s="55">
        <v>0</v>
      </c>
      <c r="AA209" s="55">
        <f t="shared" si="62"/>
        <v>0</v>
      </c>
      <c r="AB209" s="242">
        <f t="shared" si="67"/>
        <v>1</v>
      </c>
    </row>
    <row r="210" spans="1:28" s="4" customFormat="1" ht="12.75" customHeight="1">
      <c r="A210" s="124" t="s">
        <v>134</v>
      </c>
      <c r="B210" s="25" t="s">
        <v>29</v>
      </c>
      <c r="C210" s="82"/>
      <c r="D210" s="31">
        <v>1.19</v>
      </c>
      <c r="E210" s="26" t="s">
        <v>135</v>
      </c>
      <c r="F210" s="89">
        <v>1924</v>
      </c>
      <c r="G210" s="74">
        <v>1799</v>
      </c>
      <c r="H210" s="67">
        <v>1399</v>
      </c>
      <c r="I210" s="67">
        <v>1143</v>
      </c>
      <c r="J210" s="74">
        <v>0</v>
      </c>
      <c r="K210" s="74">
        <f t="shared" si="70"/>
        <v>1143</v>
      </c>
      <c r="L210" s="98">
        <f>IFERROR((G210-K210)/G210, " ")</f>
        <v>0.36464702612562533</v>
      </c>
      <c r="M210" s="189">
        <v>1399</v>
      </c>
      <c r="N210" s="39">
        <v>0</v>
      </c>
      <c r="O210" s="57">
        <f t="shared" si="59"/>
        <v>1143</v>
      </c>
      <c r="P210" s="243">
        <f t="shared" si="63"/>
        <v>0.182987848463188</v>
      </c>
      <c r="Q210" s="189">
        <v>1399</v>
      </c>
      <c r="R210" s="38">
        <v>0</v>
      </c>
      <c r="S210" s="38">
        <f t="shared" si="60"/>
        <v>1399</v>
      </c>
      <c r="T210" s="240">
        <f t="shared" si="66"/>
        <v>0</v>
      </c>
      <c r="U210" s="189">
        <v>1399</v>
      </c>
      <c r="V210" s="39">
        <v>0</v>
      </c>
      <c r="W210" s="57">
        <f t="shared" si="61"/>
        <v>1399</v>
      </c>
      <c r="X210" s="243">
        <f t="shared" si="64"/>
        <v>0</v>
      </c>
      <c r="Y210" s="189">
        <v>1399</v>
      </c>
      <c r="Z210" s="38">
        <v>0</v>
      </c>
      <c r="AA210" s="38">
        <f t="shared" si="62"/>
        <v>1399</v>
      </c>
      <c r="AB210" s="240">
        <f t="shared" si="67"/>
        <v>0</v>
      </c>
    </row>
    <row r="211" spans="1:28" s="4" customFormat="1" ht="12.75" customHeight="1">
      <c r="A211" s="124" t="s">
        <v>136</v>
      </c>
      <c r="B211" s="25" t="s">
        <v>29</v>
      </c>
      <c r="C211" s="82"/>
      <c r="D211" s="31">
        <v>1.19</v>
      </c>
      <c r="E211" s="26" t="s">
        <v>137</v>
      </c>
      <c r="F211" s="89">
        <v>1814</v>
      </c>
      <c r="G211" s="75">
        <v>1649</v>
      </c>
      <c r="H211" s="69">
        <v>1199</v>
      </c>
      <c r="I211" s="67">
        <v>979</v>
      </c>
      <c r="J211" s="74">
        <v>0</v>
      </c>
      <c r="K211" s="74">
        <f t="shared" si="70"/>
        <v>979</v>
      </c>
      <c r="L211" s="98">
        <f>IFERROR((G211-K211)/G211, " ")</f>
        <v>0.4063068526379624</v>
      </c>
      <c r="M211" s="189">
        <v>1099</v>
      </c>
      <c r="N211" s="112">
        <v>75</v>
      </c>
      <c r="O211" s="57">
        <f t="shared" si="59"/>
        <v>904</v>
      </c>
      <c r="P211" s="243">
        <f t="shared" si="63"/>
        <v>0.17743403093721566</v>
      </c>
      <c r="Q211" s="189">
        <v>1199</v>
      </c>
      <c r="R211" s="38">
        <v>0</v>
      </c>
      <c r="S211" s="38">
        <f t="shared" si="60"/>
        <v>1199</v>
      </c>
      <c r="T211" s="240">
        <f t="shared" si="66"/>
        <v>0</v>
      </c>
      <c r="U211" s="189">
        <v>1199</v>
      </c>
      <c r="V211" s="39">
        <v>0</v>
      </c>
      <c r="W211" s="57">
        <f t="shared" si="61"/>
        <v>1199</v>
      </c>
      <c r="X211" s="243">
        <f t="shared" si="64"/>
        <v>0</v>
      </c>
      <c r="Y211" s="189">
        <v>1199</v>
      </c>
      <c r="Z211" s="38">
        <v>0</v>
      </c>
      <c r="AA211" s="38">
        <f t="shared" si="62"/>
        <v>1199</v>
      </c>
      <c r="AB211" s="240">
        <f t="shared" si="67"/>
        <v>0</v>
      </c>
    </row>
    <row r="212" spans="1:28" s="4" customFormat="1" ht="12.75" customHeight="1">
      <c r="A212" s="124" t="s">
        <v>642</v>
      </c>
      <c r="B212" s="25" t="s">
        <v>29</v>
      </c>
      <c r="C212" s="85" t="s">
        <v>5</v>
      </c>
      <c r="D212" s="31">
        <v>1.19</v>
      </c>
      <c r="E212" s="26" t="s">
        <v>643</v>
      </c>
      <c r="F212" s="89">
        <v>1979</v>
      </c>
      <c r="G212" s="75">
        <v>1799</v>
      </c>
      <c r="H212" s="69">
        <v>1349</v>
      </c>
      <c r="I212" s="67">
        <v>1119</v>
      </c>
      <c r="J212" s="74">
        <v>0</v>
      </c>
      <c r="K212" s="74">
        <f t="shared" si="70"/>
        <v>1119</v>
      </c>
      <c r="L212" s="98">
        <f t="shared" ref="L212:L213" si="72">IFERROR((G212-K212)/G212, " ")</f>
        <v>0.37798777098387992</v>
      </c>
      <c r="M212" s="257">
        <v>1799</v>
      </c>
      <c r="N212" s="39">
        <v>0</v>
      </c>
      <c r="O212" s="57">
        <f t="shared" si="59"/>
        <v>1119</v>
      </c>
      <c r="P212" s="243">
        <f t="shared" si="63"/>
        <v>0.37798777098387992</v>
      </c>
      <c r="Q212" s="189">
        <v>1349</v>
      </c>
      <c r="R212" s="38">
        <v>0</v>
      </c>
      <c r="S212" s="38">
        <f t="shared" si="60"/>
        <v>1349</v>
      </c>
      <c r="T212" s="240">
        <f t="shared" si="66"/>
        <v>0</v>
      </c>
      <c r="U212" s="189">
        <v>1349</v>
      </c>
      <c r="V212" s="39">
        <v>0</v>
      </c>
      <c r="W212" s="57">
        <f t="shared" si="61"/>
        <v>1349</v>
      </c>
      <c r="X212" s="243">
        <f t="shared" si="64"/>
        <v>0</v>
      </c>
      <c r="Y212" s="189">
        <v>1349</v>
      </c>
      <c r="Z212" s="38">
        <v>0</v>
      </c>
      <c r="AA212" s="38">
        <f t="shared" si="62"/>
        <v>1349</v>
      </c>
      <c r="AB212" s="240">
        <f t="shared" si="67"/>
        <v>0</v>
      </c>
    </row>
    <row r="213" spans="1:28" s="4" customFormat="1" ht="12.75" customHeight="1">
      <c r="A213" s="124" t="s">
        <v>644</v>
      </c>
      <c r="B213" s="25" t="s">
        <v>29</v>
      </c>
      <c r="C213" s="85" t="s">
        <v>5</v>
      </c>
      <c r="D213" s="31">
        <v>1.19</v>
      </c>
      <c r="E213" s="26" t="s">
        <v>645</v>
      </c>
      <c r="F213" s="89">
        <v>1869</v>
      </c>
      <c r="G213" s="75">
        <v>1699</v>
      </c>
      <c r="H213" s="69">
        <v>1249</v>
      </c>
      <c r="I213" s="67">
        <v>1036</v>
      </c>
      <c r="J213" s="74">
        <v>0</v>
      </c>
      <c r="K213" s="74">
        <f t="shared" si="70"/>
        <v>1036</v>
      </c>
      <c r="L213" s="98">
        <f t="shared" si="72"/>
        <v>0.39022954679223071</v>
      </c>
      <c r="M213" s="257">
        <v>1699</v>
      </c>
      <c r="N213" s="39">
        <v>0</v>
      </c>
      <c r="O213" s="57">
        <f t="shared" si="59"/>
        <v>1036</v>
      </c>
      <c r="P213" s="243">
        <f t="shared" si="63"/>
        <v>0.39022954679223071</v>
      </c>
      <c r="Q213" s="189">
        <v>1249</v>
      </c>
      <c r="R213" s="38">
        <v>0</v>
      </c>
      <c r="S213" s="38">
        <f t="shared" si="60"/>
        <v>1249</v>
      </c>
      <c r="T213" s="240">
        <f t="shared" si="66"/>
        <v>0</v>
      </c>
      <c r="U213" s="189">
        <v>1249</v>
      </c>
      <c r="V213" s="39">
        <v>0</v>
      </c>
      <c r="W213" s="57">
        <f t="shared" si="61"/>
        <v>1249</v>
      </c>
      <c r="X213" s="243">
        <f t="shared" si="64"/>
        <v>0</v>
      </c>
      <c r="Y213" s="189">
        <v>1249</v>
      </c>
      <c r="Z213" s="38">
        <v>0</v>
      </c>
      <c r="AA213" s="38">
        <f t="shared" si="62"/>
        <v>1249</v>
      </c>
      <c r="AB213" s="240">
        <f t="shared" si="67"/>
        <v>0</v>
      </c>
    </row>
    <row r="214" spans="1:28" s="4" customFormat="1" ht="12.75" customHeight="1">
      <c r="A214" s="124" t="s">
        <v>600</v>
      </c>
      <c r="B214" s="25" t="s">
        <v>29</v>
      </c>
      <c r="C214" s="82"/>
      <c r="D214" s="31">
        <v>1.19</v>
      </c>
      <c r="E214" s="26" t="s">
        <v>601</v>
      </c>
      <c r="F214" s="89">
        <v>2309</v>
      </c>
      <c r="G214" s="74">
        <v>2099</v>
      </c>
      <c r="H214" s="67">
        <v>1499</v>
      </c>
      <c r="I214" s="67">
        <v>1213</v>
      </c>
      <c r="J214" s="74">
        <v>0</v>
      </c>
      <c r="K214" s="74">
        <f t="shared" si="70"/>
        <v>1213</v>
      </c>
      <c r="L214" s="98">
        <f>IFERROR((G214-K214)/G214, " ")</f>
        <v>0.42210576464983324</v>
      </c>
      <c r="M214" s="189">
        <v>1499</v>
      </c>
      <c r="N214" s="39">
        <v>0</v>
      </c>
      <c r="O214" s="57">
        <f t="shared" si="59"/>
        <v>1213</v>
      </c>
      <c r="P214" s="243">
        <f t="shared" si="63"/>
        <v>0.19079386257505004</v>
      </c>
      <c r="Q214" s="189">
        <v>1499</v>
      </c>
      <c r="R214" s="38">
        <v>0</v>
      </c>
      <c r="S214" s="38">
        <f t="shared" si="60"/>
        <v>1499</v>
      </c>
      <c r="T214" s="240">
        <f t="shared" si="66"/>
        <v>0</v>
      </c>
      <c r="U214" s="189">
        <v>1499</v>
      </c>
      <c r="V214" s="39">
        <v>0</v>
      </c>
      <c r="W214" s="57">
        <f t="shared" si="61"/>
        <v>1499</v>
      </c>
      <c r="X214" s="243">
        <f t="shared" si="64"/>
        <v>0</v>
      </c>
      <c r="Y214" s="189">
        <v>1499</v>
      </c>
      <c r="Z214" s="38">
        <v>0</v>
      </c>
      <c r="AA214" s="38">
        <f t="shared" si="62"/>
        <v>1499</v>
      </c>
      <c r="AB214" s="240">
        <f t="shared" si="67"/>
        <v>0</v>
      </c>
    </row>
    <row r="215" spans="1:28" s="4" customFormat="1" ht="12.75" customHeight="1">
      <c r="A215" s="124" t="s">
        <v>602</v>
      </c>
      <c r="B215" s="25" t="s">
        <v>29</v>
      </c>
      <c r="C215" s="82"/>
      <c r="D215" s="31">
        <v>1.19</v>
      </c>
      <c r="E215" s="26" t="s">
        <v>601</v>
      </c>
      <c r="F215" s="89">
        <v>2199</v>
      </c>
      <c r="G215" s="74">
        <v>1999</v>
      </c>
      <c r="H215" s="67">
        <v>1399</v>
      </c>
      <c r="I215" s="67">
        <v>1149</v>
      </c>
      <c r="J215" s="74">
        <v>0</v>
      </c>
      <c r="K215" s="74">
        <f t="shared" si="70"/>
        <v>1149</v>
      </c>
      <c r="L215" s="98">
        <f>IFERROR((G215-K215)/G215, " ")</f>
        <v>0.42521260630315155</v>
      </c>
      <c r="M215" s="189">
        <v>1299</v>
      </c>
      <c r="N215" s="112">
        <v>74</v>
      </c>
      <c r="O215" s="57">
        <f t="shared" si="59"/>
        <v>1075</v>
      </c>
      <c r="P215" s="243">
        <f t="shared" si="63"/>
        <v>0.17244033872209391</v>
      </c>
      <c r="Q215" s="189">
        <v>1399</v>
      </c>
      <c r="R215" s="38">
        <v>0</v>
      </c>
      <c r="S215" s="38">
        <f t="shared" si="60"/>
        <v>1399</v>
      </c>
      <c r="T215" s="240">
        <f t="shared" si="66"/>
        <v>0</v>
      </c>
      <c r="U215" s="189">
        <v>1399</v>
      </c>
      <c r="V215" s="39">
        <v>0</v>
      </c>
      <c r="W215" s="57">
        <f t="shared" si="61"/>
        <v>1399</v>
      </c>
      <c r="X215" s="243">
        <f t="shared" si="64"/>
        <v>0</v>
      </c>
      <c r="Y215" s="189">
        <v>1399</v>
      </c>
      <c r="Z215" s="38">
        <v>0</v>
      </c>
      <c r="AA215" s="38">
        <f t="shared" si="62"/>
        <v>1399</v>
      </c>
      <c r="AB215" s="240">
        <f t="shared" si="67"/>
        <v>0</v>
      </c>
    </row>
    <row r="216" spans="1:28" s="4" customFormat="1" ht="12.75" customHeight="1">
      <c r="A216" s="124" t="s">
        <v>646</v>
      </c>
      <c r="B216" s="25" t="s">
        <v>29</v>
      </c>
      <c r="C216" s="85" t="s">
        <v>5</v>
      </c>
      <c r="D216" s="31">
        <v>1.19</v>
      </c>
      <c r="E216" s="26" t="s">
        <v>647</v>
      </c>
      <c r="F216" s="89">
        <v>2419</v>
      </c>
      <c r="G216" s="74">
        <v>2199</v>
      </c>
      <c r="H216" s="67">
        <v>1549</v>
      </c>
      <c r="I216" s="67">
        <v>1272</v>
      </c>
      <c r="J216" s="74">
        <v>0</v>
      </c>
      <c r="K216" s="74">
        <f t="shared" si="70"/>
        <v>1272</v>
      </c>
      <c r="L216" s="98">
        <f t="shared" ref="L216:L217" si="73">IFERROR((G216-K216)/G216, " ")</f>
        <v>0.42155525238744884</v>
      </c>
      <c r="M216" s="257">
        <v>2199</v>
      </c>
      <c r="N216" s="39">
        <v>0</v>
      </c>
      <c r="O216" s="57">
        <f t="shared" si="59"/>
        <v>1272</v>
      </c>
      <c r="P216" s="243">
        <f t="shared" si="63"/>
        <v>0.42155525238744884</v>
      </c>
      <c r="Q216" s="189">
        <v>1549</v>
      </c>
      <c r="R216" s="38">
        <v>0</v>
      </c>
      <c r="S216" s="38">
        <f t="shared" si="60"/>
        <v>1549</v>
      </c>
      <c r="T216" s="240">
        <f t="shared" si="66"/>
        <v>0</v>
      </c>
      <c r="U216" s="189">
        <v>1549</v>
      </c>
      <c r="V216" s="39">
        <v>0</v>
      </c>
      <c r="W216" s="57">
        <f t="shared" si="61"/>
        <v>1549</v>
      </c>
      <c r="X216" s="243">
        <f t="shared" si="64"/>
        <v>0</v>
      </c>
      <c r="Y216" s="189">
        <v>1549</v>
      </c>
      <c r="Z216" s="38">
        <v>0</v>
      </c>
      <c r="AA216" s="38">
        <f t="shared" si="62"/>
        <v>1549</v>
      </c>
      <c r="AB216" s="240">
        <f t="shared" si="67"/>
        <v>0</v>
      </c>
    </row>
    <row r="217" spans="1:28" s="4" customFormat="1" ht="12.75" customHeight="1">
      <c r="A217" s="124" t="s">
        <v>648</v>
      </c>
      <c r="B217" s="25" t="s">
        <v>29</v>
      </c>
      <c r="C217" s="85" t="s">
        <v>5</v>
      </c>
      <c r="D217" s="31">
        <v>1.19</v>
      </c>
      <c r="E217" s="26" t="s">
        <v>649</v>
      </c>
      <c r="F217" s="89">
        <v>2309</v>
      </c>
      <c r="G217" s="74">
        <v>2049</v>
      </c>
      <c r="H217" s="67">
        <v>1449</v>
      </c>
      <c r="I217" s="67">
        <v>1156</v>
      </c>
      <c r="J217" s="74">
        <v>0</v>
      </c>
      <c r="K217" s="74">
        <f t="shared" si="70"/>
        <v>1156</v>
      </c>
      <c r="L217" s="98">
        <f t="shared" si="73"/>
        <v>0.43582235236700828</v>
      </c>
      <c r="M217" s="257">
        <v>2049</v>
      </c>
      <c r="N217" s="39">
        <v>0</v>
      </c>
      <c r="O217" s="57">
        <f t="shared" si="59"/>
        <v>1156</v>
      </c>
      <c r="P217" s="243">
        <f t="shared" si="63"/>
        <v>0.43582235236700828</v>
      </c>
      <c r="Q217" s="189">
        <v>1449</v>
      </c>
      <c r="R217" s="38">
        <v>0</v>
      </c>
      <c r="S217" s="38">
        <f t="shared" si="60"/>
        <v>1449</v>
      </c>
      <c r="T217" s="240">
        <f t="shared" si="66"/>
        <v>0</v>
      </c>
      <c r="U217" s="189">
        <v>1449</v>
      </c>
      <c r="V217" s="39">
        <v>0</v>
      </c>
      <c r="W217" s="57">
        <f t="shared" si="61"/>
        <v>1449</v>
      </c>
      <c r="X217" s="243">
        <f t="shared" si="64"/>
        <v>0</v>
      </c>
      <c r="Y217" s="189">
        <v>1449</v>
      </c>
      <c r="Z217" s="38">
        <v>0</v>
      </c>
      <c r="AA217" s="38">
        <f t="shared" si="62"/>
        <v>1449</v>
      </c>
      <c r="AB217" s="240">
        <f t="shared" si="67"/>
        <v>0</v>
      </c>
    </row>
    <row r="218" spans="1:28" s="4" customFormat="1" ht="12.75" customHeight="1">
      <c r="A218" s="124" t="s">
        <v>138</v>
      </c>
      <c r="B218" s="25" t="s">
        <v>29</v>
      </c>
      <c r="C218" s="82"/>
      <c r="D218" s="31">
        <v>1.19</v>
      </c>
      <c r="E218" s="26" t="s">
        <v>139</v>
      </c>
      <c r="F218" s="89">
        <v>2639</v>
      </c>
      <c r="G218" s="74">
        <v>2499</v>
      </c>
      <c r="H218" s="67">
        <v>1999</v>
      </c>
      <c r="I218" s="67">
        <v>1637</v>
      </c>
      <c r="J218" s="74">
        <v>0</v>
      </c>
      <c r="K218" s="74">
        <f t="shared" si="70"/>
        <v>1637</v>
      </c>
      <c r="L218" s="98">
        <f>IFERROR((G218-K218)/G218, " ")</f>
        <v>0.34493797519007602</v>
      </c>
      <c r="M218" s="189">
        <v>1999</v>
      </c>
      <c r="N218" s="39">
        <v>0</v>
      </c>
      <c r="O218" s="39">
        <f t="shared" si="59"/>
        <v>1637</v>
      </c>
      <c r="P218" s="241">
        <f t="shared" si="63"/>
        <v>0.18109054527263632</v>
      </c>
      <c r="Q218" s="189">
        <v>1999</v>
      </c>
      <c r="R218" s="38">
        <v>0</v>
      </c>
      <c r="S218" s="38">
        <f t="shared" si="60"/>
        <v>1999</v>
      </c>
      <c r="T218" s="240">
        <f t="shared" si="66"/>
        <v>0</v>
      </c>
      <c r="U218" s="189">
        <v>1999</v>
      </c>
      <c r="V218" s="39">
        <v>0</v>
      </c>
      <c r="W218" s="39">
        <f t="shared" si="61"/>
        <v>1999</v>
      </c>
      <c r="X218" s="241">
        <f t="shared" si="64"/>
        <v>0</v>
      </c>
      <c r="Y218" s="189">
        <v>1999</v>
      </c>
      <c r="Z218" s="38">
        <v>0</v>
      </c>
      <c r="AA218" s="38">
        <f t="shared" si="62"/>
        <v>1999</v>
      </c>
      <c r="AB218" s="240">
        <f t="shared" si="67"/>
        <v>0</v>
      </c>
    </row>
    <row r="219" spans="1:28" s="4" customFormat="1" ht="12.75" customHeight="1">
      <c r="A219" s="28" t="s">
        <v>650</v>
      </c>
      <c r="B219" s="25" t="s">
        <v>29</v>
      </c>
      <c r="C219" s="85" t="s">
        <v>5</v>
      </c>
      <c r="D219" s="31">
        <v>1.19</v>
      </c>
      <c r="E219" s="6" t="s">
        <v>651</v>
      </c>
      <c r="F219" s="91">
        <v>2749</v>
      </c>
      <c r="G219" s="75">
        <v>2499</v>
      </c>
      <c r="H219" s="69">
        <v>1999</v>
      </c>
      <c r="I219" s="69">
        <v>1594</v>
      </c>
      <c r="J219" s="69">
        <v>0</v>
      </c>
      <c r="K219" s="74">
        <f t="shared" si="70"/>
        <v>1594</v>
      </c>
      <c r="L219" s="98">
        <f t="shared" ref="L219" si="74">IFERROR((G219-K219)/G219, " ")</f>
        <v>0.36214485794317725</v>
      </c>
      <c r="M219" s="256">
        <v>2499</v>
      </c>
      <c r="N219" s="57">
        <v>0</v>
      </c>
      <c r="O219" s="57">
        <f t="shared" si="59"/>
        <v>1594</v>
      </c>
      <c r="P219" s="243">
        <f t="shared" si="63"/>
        <v>0.36214485794317725</v>
      </c>
      <c r="Q219" s="190">
        <v>1999</v>
      </c>
      <c r="R219" s="55">
        <v>0</v>
      </c>
      <c r="S219" s="55">
        <f t="shared" si="60"/>
        <v>1999</v>
      </c>
      <c r="T219" s="242">
        <f t="shared" si="66"/>
        <v>0</v>
      </c>
      <c r="U219" s="190">
        <v>1999</v>
      </c>
      <c r="V219" s="57">
        <v>0</v>
      </c>
      <c r="W219" s="57">
        <f t="shared" si="61"/>
        <v>1999</v>
      </c>
      <c r="X219" s="243">
        <f t="shared" si="64"/>
        <v>0</v>
      </c>
      <c r="Y219" s="190">
        <v>1999</v>
      </c>
      <c r="Z219" s="55">
        <v>0</v>
      </c>
      <c r="AA219" s="55">
        <f t="shared" si="62"/>
        <v>1999</v>
      </c>
      <c r="AB219" s="242">
        <f t="shared" si="67"/>
        <v>0</v>
      </c>
    </row>
    <row r="220" spans="1:28" s="4" customFormat="1" ht="12.75" customHeight="1">
      <c r="A220" s="28" t="s">
        <v>203</v>
      </c>
      <c r="B220" s="22" t="s">
        <v>29</v>
      </c>
      <c r="C220" s="85"/>
      <c r="D220" s="33">
        <v>1.19</v>
      </c>
      <c r="E220" s="6" t="s">
        <v>205</v>
      </c>
      <c r="F220" s="91">
        <v>3409</v>
      </c>
      <c r="G220" s="75">
        <v>3199</v>
      </c>
      <c r="H220" s="69">
        <v>2599</v>
      </c>
      <c r="I220" s="69">
        <v>2128</v>
      </c>
      <c r="J220" s="69">
        <v>0</v>
      </c>
      <c r="K220" s="91">
        <f t="shared" si="70"/>
        <v>2128</v>
      </c>
      <c r="L220" s="100">
        <f>IFERROR((G220-K220)/G220, " ")</f>
        <v>0.33479212253829321</v>
      </c>
      <c r="M220" s="190">
        <v>2599</v>
      </c>
      <c r="N220" s="57">
        <v>0</v>
      </c>
      <c r="O220" s="57">
        <f t="shared" si="59"/>
        <v>2128</v>
      </c>
      <c r="P220" s="243">
        <f t="shared" si="63"/>
        <v>0.18122354751827627</v>
      </c>
      <c r="Q220" s="190">
        <v>2599</v>
      </c>
      <c r="R220" s="55">
        <v>0</v>
      </c>
      <c r="S220" s="55">
        <f t="shared" si="60"/>
        <v>2599</v>
      </c>
      <c r="T220" s="242">
        <f t="shared" si="66"/>
        <v>0</v>
      </c>
      <c r="U220" s="190">
        <v>2599</v>
      </c>
      <c r="V220" s="57">
        <v>0</v>
      </c>
      <c r="W220" s="57">
        <f t="shared" si="61"/>
        <v>2599</v>
      </c>
      <c r="X220" s="243">
        <f t="shared" si="64"/>
        <v>0</v>
      </c>
      <c r="Y220" s="190">
        <v>2599</v>
      </c>
      <c r="Z220" s="55">
        <v>0</v>
      </c>
      <c r="AA220" s="55">
        <f t="shared" si="62"/>
        <v>2599</v>
      </c>
      <c r="AB220" s="242">
        <f t="shared" si="67"/>
        <v>0</v>
      </c>
    </row>
    <row r="221" spans="1:28" s="4" customFormat="1" ht="12.75" customHeight="1" thickBot="1">
      <c r="A221" s="27" t="s">
        <v>204</v>
      </c>
      <c r="B221" s="24" t="s">
        <v>29</v>
      </c>
      <c r="C221" s="83"/>
      <c r="D221" s="32">
        <v>1.19</v>
      </c>
      <c r="E221" s="2" t="s">
        <v>205</v>
      </c>
      <c r="F221" s="90">
        <v>3299</v>
      </c>
      <c r="G221" s="40">
        <v>3099</v>
      </c>
      <c r="H221" s="68">
        <v>2499</v>
      </c>
      <c r="I221" s="68">
        <v>2047</v>
      </c>
      <c r="J221" s="68">
        <v>0</v>
      </c>
      <c r="K221" s="90">
        <f t="shared" si="70"/>
        <v>2047</v>
      </c>
      <c r="L221" s="99">
        <f>IFERROR((G221-K221)/G221, " ")</f>
        <v>0.33946434333656017</v>
      </c>
      <c r="M221" s="192">
        <v>2499</v>
      </c>
      <c r="N221" s="42">
        <v>0</v>
      </c>
      <c r="O221" s="42">
        <f t="shared" si="59"/>
        <v>2047</v>
      </c>
      <c r="P221" s="245">
        <f t="shared" si="63"/>
        <v>0.18087234893957582</v>
      </c>
      <c r="Q221" s="192">
        <v>2499</v>
      </c>
      <c r="R221" s="41">
        <v>0</v>
      </c>
      <c r="S221" s="41">
        <f t="shared" si="60"/>
        <v>2499</v>
      </c>
      <c r="T221" s="244">
        <f t="shared" si="66"/>
        <v>0</v>
      </c>
      <c r="U221" s="192">
        <v>2499</v>
      </c>
      <c r="V221" s="42">
        <v>0</v>
      </c>
      <c r="W221" s="42">
        <f t="shared" si="61"/>
        <v>2499</v>
      </c>
      <c r="X221" s="245">
        <f t="shared" si="64"/>
        <v>0</v>
      </c>
      <c r="Y221" s="192">
        <v>2499</v>
      </c>
      <c r="Z221" s="41">
        <v>0</v>
      </c>
      <c r="AA221" s="41">
        <f t="shared" si="62"/>
        <v>2499</v>
      </c>
      <c r="AB221" s="244">
        <f t="shared" si="67"/>
        <v>0</v>
      </c>
    </row>
    <row r="222" spans="1:28" s="4" customFormat="1" ht="12.75" customHeight="1">
      <c r="A222" s="125" t="s">
        <v>517</v>
      </c>
      <c r="B222" s="144" t="s">
        <v>29</v>
      </c>
      <c r="C222" s="149" t="s">
        <v>5</v>
      </c>
      <c r="D222" s="145">
        <v>1.19</v>
      </c>
      <c r="E222" s="146" t="s">
        <v>519</v>
      </c>
      <c r="F222" s="88">
        <v>1869</v>
      </c>
      <c r="G222" s="79">
        <v>1799</v>
      </c>
      <c r="H222" s="71">
        <v>1399</v>
      </c>
      <c r="I222" s="71">
        <v>1124</v>
      </c>
      <c r="J222" s="71">
        <v>0</v>
      </c>
      <c r="K222" s="88">
        <f t="shared" ref="K222:K226" si="75">IFERROR(I222-J222,I222)</f>
        <v>1124</v>
      </c>
      <c r="L222" s="101">
        <f>IFERROR((G222-K222)/G222, " ")</f>
        <v>0.37520844913841023</v>
      </c>
      <c r="M222" s="209">
        <v>1299</v>
      </c>
      <c r="N222" s="291">
        <v>72</v>
      </c>
      <c r="O222" s="81">
        <f t="shared" si="59"/>
        <v>1052</v>
      </c>
      <c r="P222" s="251">
        <f t="shared" si="63"/>
        <v>0.19014626635873749</v>
      </c>
      <c r="Q222" s="209">
        <v>1399</v>
      </c>
      <c r="R222" s="80">
        <v>0</v>
      </c>
      <c r="S222" s="80">
        <f t="shared" si="60"/>
        <v>1399</v>
      </c>
      <c r="T222" s="250">
        <f t="shared" si="66"/>
        <v>0</v>
      </c>
      <c r="U222" s="209">
        <v>1399</v>
      </c>
      <c r="V222" s="81">
        <v>0</v>
      </c>
      <c r="W222" s="81">
        <f t="shared" si="61"/>
        <v>1399</v>
      </c>
      <c r="X222" s="251">
        <f t="shared" si="64"/>
        <v>0</v>
      </c>
      <c r="Y222" s="209">
        <v>1399</v>
      </c>
      <c r="Z222" s="80">
        <v>0</v>
      </c>
      <c r="AA222" s="80">
        <f t="shared" si="62"/>
        <v>1399</v>
      </c>
      <c r="AB222" s="250">
        <f t="shared" si="67"/>
        <v>0</v>
      </c>
    </row>
    <row r="223" spans="1:28" s="4" customFormat="1" ht="12.75" customHeight="1">
      <c r="A223" s="28" t="s">
        <v>518</v>
      </c>
      <c r="B223" s="22" t="s">
        <v>29</v>
      </c>
      <c r="C223" s="85" t="s">
        <v>5</v>
      </c>
      <c r="D223" s="33">
        <v>1.19</v>
      </c>
      <c r="E223" s="6" t="s">
        <v>520</v>
      </c>
      <c r="F223" s="91">
        <v>2529</v>
      </c>
      <c r="G223" s="75">
        <v>2399</v>
      </c>
      <c r="H223" s="69">
        <v>1899</v>
      </c>
      <c r="I223" s="69">
        <v>1550</v>
      </c>
      <c r="J223" s="69">
        <v>0</v>
      </c>
      <c r="K223" s="91">
        <f t="shared" si="75"/>
        <v>1550</v>
      </c>
      <c r="L223" s="100">
        <f>IFERROR((G223-K223)/G223, " ")</f>
        <v>0.35389745727386412</v>
      </c>
      <c r="M223" s="190">
        <v>1699</v>
      </c>
      <c r="N223" s="111">
        <v>148</v>
      </c>
      <c r="O223" s="57">
        <f t="shared" si="59"/>
        <v>1402</v>
      </c>
      <c r="P223" s="243">
        <f t="shared" si="63"/>
        <v>0.17480871100647441</v>
      </c>
      <c r="Q223" s="190">
        <v>1899</v>
      </c>
      <c r="R223" s="55">
        <v>0</v>
      </c>
      <c r="S223" s="55">
        <f t="shared" si="60"/>
        <v>1899</v>
      </c>
      <c r="T223" s="242">
        <f t="shared" si="66"/>
        <v>0</v>
      </c>
      <c r="U223" s="190">
        <v>1899</v>
      </c>
      <c r="V223" s="57">
        <v>0</v>
      </c>
      <c r="W223" s="57">
        <f t="shared" si="61"/>
        <v>1899</v>
      </c>
      <c r="X223" s="243">
        <f t="shared" si="64"/>
        <v>0</v>
      </c>
      <c r="Y223" s="190">
        <v>1899</v>
      </c>
      <c r="Z223" s="55">
        <v>0</v>
      </c>
      <c r="AA223" s="55">
        <f t="shared" si="62"/>
        <v>1899</v>
      </c>
      <c r="AB223" s="242">
        <f t="shared" si="67"/>
        <v>0</v>
      </c>
    </row>
    <row r="224" spans="1:28" s="4" customFormat="1" ht="12.75" customHeight="1">
      <c r="A224" s="126" t="s">
        <v>652</v>
      </c>
      <c r="B224" s="150" t="s">
        <v>29</v>
      </c>
      <c r="C224" s="82" t="s">
        <v>5</v>
      </c>
      <c r="D224" s="152">
        <v>1.19</v>
      </c>
      <c r="E224" s="153" t="s">
        <v>653</v>
      </c>
      <c r="F224" s="128">
        <v>2529</v>
      </c>
      <c r="G224" s="131">
        <v>2399</v>
      </c>
      <c r="H224" s="127">
        <v>1899</v>
      </c>
      <c r="I224" s="127">
        <v>1517</v>
      </c>
      <c r="J224" s="127">
        <v>0</v>
      </c>
      <c r="K224" s="128">
        <f t="shared" si="75"/>
        <v>1517</v>
      </c>
      <c r="L224" s="102">
        <f t="shared" ref="L224:L226" si="76">IFERROR((G224-K224)/G224, " ")</f>
        <v>0.36765318882867859</v>
      </c>
      <c r="M224" s="258">
        <v>2399</v>
      </c>
      <c r="N224" s="130">
        <v>0</v>
      </c>
      <c r="O224" s="130">
        <f t="shared" si="59"/>
        <v>1517</v>
      </c>
      <c r="P224" s="253">
        <f t="shared" si="63"/>
        <v>0.36765318882867859</v>
      </c>
      <c r="Q224" s="210">
        <v>1899</v>
      </c>
      <c r="R224" s="129">
        <v>0</v>
      </c>
      <c r="S224" s="129">
        <f t="shared" si="60"/>
        <v>1899</v>
      </c>
      <c r="T224" s="252">
        <f t="shared" si="66"/>
        <v>0</v>
      </c>
      <c r="U224" s="210">
        <v>1899</v>
      </c>
      <c r="V224" s="130">
        <v>0</v>
      </c>
      <c r="W224" s="130">
        <f t="shared" si="61"/>
        <v>1899</v>
      </c>
      <c r="X224" s="253">
        <f t="shared" si="64"/>
        <v>0</v>
      </c>
      <c r="Y224" s="210">
        <v>1899</v>
      </c>
      <c r="Z224" s="129">
        <v>0</v>
      </c>
      <c r="AA224" s="129">
        <f t="shared" si="62"/>
        <v>1899</v>
      </c>
      <c r="AB224" s="252">
        <f t="shared" si="67"/>
        <v>0</v>
      </c>
    </row>
    <row r="225" spans="1:28" s="4" customFormat="1" ht="12.75" customHeight="1">
      <c r="A225" s="124" t="s">
        <v>522</v>
      </c>
      <c r="B225" s="25" t="s">
        <v>29</v>
      </c>
      <c r="C225" s="82"/>
      <c r="D225" s="31">
        <v>1.19</v>
      </c>
      <c r="E225" s="26" t="s">
        <v>521</v>
      </c>
      <c r="F225" s="89">
        <v>3299</v>
      </c>
      <c r="G225" s="74">
        <v>3099</v>
      </c>
      <c r="H225" s="67">
        <v>2499</v>
      </c>
      <c r="I225" s="67">
        <v>2053</v>
      </c>
      <c r="J225" s="67">
        <v>0</v>
      </c>
      <c r="K225" s="89">
        <f t="shared" si="75"/>
        <v>2053</v>
      </c>
      <c r="L225" s="98">
        <f t="shared" si="76"/>
        <v>0.33752823491448852</v>
      </c>
      <c r="M225" s="189">
        <v>2099</v>
      </c>
      <c r="N225" s="112">
        <v>311</v>
      </c>
      <c r="O225" s="39">
        <f t="shared" si="59"/>
        <v>1742</v>
      </c>
      <c r="P225" s="241">
        <f t="shared" si="63"/>
        <v>0.1700809909480705</v>
      </c>
      <c r="Q225" s="189">
        <v>2499</v>
      </c>
      <c r="R225" s="38">
        <v>0</v>
      </c>
      <c r="S225" s="38">
        <f t="shared" si="60"/>
        <v>2499</v>
      </c>
      <c r="T225" s="240">
        <f t="shared" si="66"/>
        <v>0</v>
      </c>
      <c r="U225" s="189">
        <v>2499</v>
      </c>
      <c r="V225" s="39">
        <v>0</v>
      </c>
      <c r="W225" s="39">
        <f t="shared" si="61"/>
        <v>2499</v>
      </c>
      <c r="X225" s="241">
        <f t="shared" si="64"/>
        <v>0</v>
      </c>
      <c r="Y225" s="189">
        <v>2499</v>
      </c>
      <c r="Z225" s="38">
        <v>0</v>
      </c>
      <c r="AA225" s="38">
        <f t="shared" si="62"/>
        <v>2499</v>
      </c>
      <c r="AB225" s="240">
        <f t="shared" si="67"/>
        <v>0</v>
      </c>
    </row>
    <row r="226" spans="1:28" s="4" customFormat="1" ht="12.75" customHeight="1" thickBot="1">
      <c r="A226" s="27" t="s">
        <v>654</v>
      </c>
      <c r="B226" s="24" t="s">
        <v>29</v>
      </c>
      <c r="C226" s="83" t="s">
        <v>5</v>
      </c>
      <c r="D226" s="32">
        <v>1.19</v>
      </c>
      <c r="E226" s="2" t="s">
        <v>655</v>
      </c>
      <c r="F226" s="90">
        <v>3299</v>
      </c>
      <c r="G226" s="40">
        <v>3099</v>
      </c>
      <c r="H226" s="68">
        <v>2499</v>
      </c>
      <c r="I226" s="68">
        <v>1993</v>
      </c>
      <c r="J226" s="68">
        <v>0</v>
      </c>
      <c r="K226" s="90">
        <f t="shared" si="75"/>
        <v>1993</v>
      </c>
      <c r="L226" s="99">
        <f t="shared" si="76"/>
        <v>0.35688931913520489</v>
      </c>
      <c r="M226" s="258">
        <v>3099</v>
      </c>
      <c r="N226" s="130">
        <v>0</v>
      </c>
      <c r="O226" s="130">
        <f t="shared" si="59"/>
        <v>1993</v>
      </c>
      <c r="P226" s="253">
        <f t="shared" si="63"/>
        <v>0.35688931913520489</v>
      </c>
      <c r="Q226" s="210">
        <v>2499</v>
      </c>
      <c r="R226" s="129">
        <v>0</v>
      </c>
      <c r="S226" s="129">
        <f t="shared" si="60"/>
        <v>2499</v>
      </c>
      <c r="T226" s="252">
        <f t="shared" si="66"/>
        <v>0</v>
      </c>
      <c r="U226" s="210">
        <v>2499</v>
      </c>
      <c r="V226" s="130">
        <v>0</v>
      </c>
      <c r="W226" s="130">
        <f t="shared" si="61"/>
        <v>2499</v>
      </c>
      <c r="X226" s="253">
        <f t="shared" si="64"/>
        <v>0</v>
      </c>
      <c r="Y226" s="210">
        <v>2499</v>
      </c>
      <c r="Z226" s="129">
        <v>0</v>
      </c>
      <c r="AA226" s="129">
        <f t="shared" si="62"/>
        <v>2499</v>
      </c>
      <c r="AB226" s="252">
        <f t="shared" si="67"/>
        <v>0</v>
      </c>
    </row>
    <row r="227" spans="1:28" s="4" customFormat="1" ht="12.75" customHeight="1" thickTop="1">
      <c r="A227" s="28" t="s">
        <v>71</v>
      </c>
      <c r="B227" s="22" t="s">
        <v>29</v>
      </c>
      <c r="C227" s="5"/>
      <c r="D227" s="33">
        <v>0.83</v>
      </c>
      <c r="E227" s="6" t="s">
        <v>83</v>
      </c>
      <c r="F227" s="91">
        <v>1044</v>
      </c>
      <c r="G227" s="75">
        <v>949</v>
      </c>
      <c r="H227" s="69">
        <v>849</v>
      </c>
      <c r="I227" s="69">
        <v>722</v>
      </c>
      <c r="J227" s="69">
        <v>12</v>
      </c>
      <c r="K227" s="91">
        <f t="shared" ref="K227:K304" si="77">IFERROR(I227-J227,I227)</f>
        <v>710</v>
      </c>
      <c r="L227" s="100">
        <f>IFERROR((G227-K227)/G227, " ")</f>
        <v>0.25184404636459429</v>
      </c>
      <c r="M227" s="279">
        <v>849</v>
      </c>
      <c r="N227" s="280">
        <v>0</v>
      </c>
      <c r="O227" s="280">
        <f t="shared" si="59"/>
        <v>710</v>
      </c>
      <c r="P227" s="283">
        <f t="shared" si="63"/>
        <v>0.16372202591283863</v>
      </c>
      <c r="Q227" s="279">
        <v>849</v>
      </c>
      <c r="R227" s="281">
        <v>0</v>
      </c>
      <c r="S227" s="281">
        <f t="shared" si="60"/>
        <v>849</v>
      </c>
      <c r="T227" s="282">
        <f t="shared" si="66"/>
        <v>0</v>
      </c>
      <c r="U227" s="279">
        <v>849</v>
      </c>
      <c r="V227" s="280">
        <v>0</v>
      </c>
      <c r="W227" s="280">
        <f t="shared" si="61"/>
        <v>849</v>
      </c>
      <c r="X227" s="283">
        <f t="shared" si="64"/>
        <v>0</v>
      </c>
      <c r="Y227" s="279">
        <v>849</v>
      </c>
      <c r="Z227" s="281">
        <v>0</v>
      </c>
      <c r="AA227" s="281">
        <f t="shared" si="62"/>
        <v>849</v>
      </c>
      <c r="AB227" s="282">
        <f t="shared" si="67"/>
        <v>0</v>
      </c>
    </row>
    <row r="228" spans="1:28" s="4" customFormat="1" ht="12.75" customHeight="1">
      <c r="A228" s="28" t="s">
        <v>73</v>
      </c>
      <c r="B228" s="22" t="s">
        <v>29</v>
      </c>
      <c r="C228" s="5"/>
      <c r="D228" s="31">
        <v>0.83</v>
      </c>
      <c r="E228" s="6" t="s">
        <v>82</v>
      </c>
      <c r="F228" s="89">
        <v>1374</v>
      </c>
      <c r="G228" s="74">
        <v>1299</v>
      </c>
      <c r="H228" s="67">
        <v>1099</v>
      </c>
      <c r="I228" s="67">
        <v>932</v>
      </c>
      <c r="J228" s="67">
        <v>12</v>
      </c>
      <c r="K228" s="89">
        <f t="shared" si="77"/>
        <v>920</v>
      </c>
      <c r="L228" s="98">
        <f>IFERROR((G228-K228)/G228, " ")</f>
        <v>0.29176289453425713</v>
      </c>
      <c r="M228" s="189">
        <v>1099</v>
      </c>
      <c r="N228" s="39">
        <v>0</v>
      </c>
      <c r="O228" s="39">
        <f t="shared" si="59"/>
        <v>920</v>
      </c>
      <c r="P228" s="241">
        <f t="shared" si="63"/>
        <v>0.16287534121929026</v>
      </c>
      <c r="Q228" s="189">
        <v>1099</v>
      </c>
      <c r="R228" s="38">
        <v>0</v>
      </c>
      <c r="S228" s="38">
        <f t="shared" si="60"/>
        <v>1099</v>
      </c>
      <c r="T228" s="240">
        <f t="shared" si="66"/>
        <v>0</v>
      </c>
      <c r="U228" s="189">
        <v>1099</v>
      </c>
      <c r="V228" s="39">
        <v>0</v>
      </c>
      <c r="W228" s="39">
        <f t="shared" si="61"/>
        <v>1099</v>
      </c>
      <c r="X228" s="241">
        <f t="shared" si="64"/>
        <v>0</v>
      </c>
      <c r="Y228" s="189">
        <v>1099</v>
      </c>
      <c r="Z228" s="38">
        <v>0</v>
      </c>
      <c r="AA228" s="38">
        <f t="shared" si="62"/>
        <v>1099</v>
      </c>
      <c r="AB228" s="240">
        <f t="shared" si="67"/>
        <v>0</v>
      </c>
    </row>
    <row r="229" spans="1:28" s="4" customFormat="1" ht="12.75" customHeight="1">
      <c r="A229" s="124" t="s">
        <v>72</v>
      </c>
      <c r="B229" s="22" t="s">
        <v>29</v>
      </c>
      <c r="C229" s="5"/>
      <c r="D229" s="31">
        <v>0.83</v>
      </c>
      <c r="E229" s="26" t="s">
        <v>82</v>
      </c>
      <c r="F229" s="89">
        <v>1264</v>
      </c>
      <c r="G229" s="74">
        <v>1199</v>
      </c>
      <c r="H229" s="67">
        <v>999</v>
      </c>
      <c r="I229" s="67">
        <v>847</v>
      </c>
      <c r="J229" s="67">
        <v>10</v>
      </c>
      <c r="K229" s="89">
        <f t="shared" si="77"/>
        <v>837</v>
      </c>
      <c r="L229" s="98">
        <f>IFERROR((G229-K229)/G229, " ")</f>
        <v>0.3019182652210175</v>
      </c>
      <c r="M229" s="189">
        <v>899</v>
      </c>
      <c r="N229" s="112">
        <v>80</v>
      </c>
      <c r="O229" s="39">
        <f t="shared" si="59"/>
        <v>757</v>
      </c>
      <c r="P229" s="241">
        <f t="shared" si="63"/>
        <v>0.15795328142380421</v>
      </c>
      <c r="Q229" s="189">
        <v>999</v>
      </c>
      <c r="R229" s="38">
        <v>0</v>
      </c>
      <c r="S229" s="38">
        <f t="shared" si="60"/>
        <v>999</v>
      </c>
      <c r="T229" s="240">
        <f t="shared" si="66"/>
        <v>0</v>
      </c>
      <c r="U229" s="189">
        <v>999</v>
      </c>
      <c r="V229" s="39">
        <v>0</v>
      </c>
      <c r="W229" s="39">
        <f t="shared" si="61"/>
        <v>999</v>
      </c>
      <c r="X229" s="241">
        <f t="shared" si="64"/>
        <v>0</v>
      </c>
      <c r="Y229" s="189">
        <v>999</v>
      </c>
      <c r="Z229" s="38">
        <v>0</v>
      </c>
      <c r="AA229" s="38">
        <f t="shared" si="62"/>
        <v>999</v>
      </c>
      <c r="AB229" s="240">
        <f t="shared" si="67"/>
        <v>0</v>
      </c>
    </row>
    <row r="230" spans="1:28" s="4" customFormat="1" ht="12.75" customHeight="1">
      <c r="A230" s="124" t="s">
        <v>656</v>
      </c>
      <c r="B230" s="22" t="s">
        <v>29</v>
      </c>
      <c r="C230" s="85" t="s">
        <v>5</v>
      </c>
      <c r="D230" s="31">
        <v>0.83</v>
      </c>
      <c r="E230" s="26" t="s">
        <v>657</v>
      </c>
      <c r="F230" s="89">
        <v>1374</v>
      </c>
      <c r="G230" s="75">
        <v>1199</v>
      </c>
      <c r="H230" s="69">
        <v>999</v>
      </c>
      <c r="I230" s="67">
        <v>850</v>
      </c>
      <c r="J230" s="67">
        <v>11</v>
      </c>
      <c r="K230" s="89">
        <f t="shared" si="77"/>
        <v>839</v>
      </c>
      <c r="L230" s="98">
        <f t="shared" ref="L230" si="78">IFERROR((G230-K230)/G230, " ")</f>
        <v>0.30025020850708922</v>
      </c>
      <c r="M230" s="257">
        <v>1199</v>
      </c>
      <c r="N230" s="39">
        <v>0</v>
      </c>
      <c r="O230" s="39">
        <f t="shared" si="59"/>
        <v>839</v>
      </c>
      <c r="P230" s="241">
        <f t="shared" si="63"/>
        <v>0.30025020850708922</v>
      </c>
      <c r="Q230" s="189">
        <v>999</v>
      </c>
      <c r="R230" s="38">
        <v>0</v>
      </c>
      <c r="S230" s="38">
        <f t="shared" si="60"/>
        <v>999</v>
      </c>
      <c r="T230" s="240">
        <f t="shared" si="66"/>
        <v>0</v>
      </c>
      <c r="U230" s="189">
        <v>999</v>
      </c>
      <c r="V230" s="39">
        <v>0</v>
      </c>
      <c r="W230" s="39">
        <f t="shared" si="61"/>
        <v>999</v>
      </c>
      <c r="X230" s="241">
        <f t="shared" si="64"/>
        <v>0</v>
      </c>
      <c r="Y230" s="189">
        <v>999</v>
      </c>
      <c r="Z230" s="38">
        <v>0</v>
      </c>
      <c r="AA230" s="38">
        <f t="shared" si="62"/>
        <v>999</v>
      </c>
      <c r="AB230" s="240">
        <f t="shared" si="67"/>
        <v>0</v>
      </c>
    </row>
    <row r="231" spans="1:28" s="4" customFormat="1" ht="12.75" customHeight="1">
      <c r="A231" s="124" t="s">
        <v>75</v>
      </c>
      <c r="B231" s="22" t="s">
        <v>29</v>
      </c>
      <c r="C231" s="5"/>
      <c r="D231" s="31">
        <v>0.83</v>
      </c>
      <c r="E231" s="26" t="s">
        <v>84</v>
      </c>
      <c r="F231" s="89">
        <v>1594</v>
      </c>
      <c r="G231" s="75">
        <v>1499</v>
      </c>
      <c r="H231" s="69">
        <v>1299</v>
      </c>
      <c r="I231" s="67">
        <v>1091</v>
      </c>
      <c r="J231" s="67">
        <v>11</v>
      </c>
      <c r="K231" s="89">
        <f t="shared" si="77"/>
        <v>1080</v>
      </c>
      <c r="L231" s="98">
        <f>IFERROR((G231-K231)/G231, " ")</f>
        <v>0.27951967978652437</v>
      </c>
      <c r="M231" s="189">
        <v>1299</v>
      </c>
      <c r="N231" s="39">
        <v>0</v>
      </c>
      <c r="O231" s="39">
        <f t="shared" si="59"/>
        <v>1080</v>
      </c>
      <c r="P231" s="241">
        <f t="shared" si="63"/>
        <v>0.16859122401847576</v>
      </c>
      <c r="Q231" s="189">
        <v>1299</v>
      </c>
      <c r="R231" s="38">
        <v>0</v>
      </c>
      <c r="S231" s="38">
        <f t="shared" si="60"/>
        <v>1299</v>
      </c>
      <c r="T231" s="240">
        <f t="shared" si="66"/>
        <v>0</v>
      </c>
      <c r="U231" s="189">
        <v>1299</v>
      </c>
      <c r="V231" s="39">
        <v>0</v>
      </c>
      <c r="W231" s="39">
        <f t="shared" si="61"/>
        <v>1299</v>
      </c>
      <c r="X231" s="241">
        <f t="shared" si="64"/>
        <v>0</v>
      </c>
      <c r="Y231" s="189">
        <v>1299</v>
      </c>
      <c r="Z231" s="38">
        <v>0</v>
      </c>
      <c r="AA231" s="38">
        <f t="shared" si="62"/>
        <v>1299</v>
      </c>
      <c r="AB231" s="240">
        <f t="shared" si="67"/>
        <v>0</v>
      </c>
    </row>
    <row r="232" spans="1:28" s="4" customFormat="1" ht="12.75" customHeight="1">
      <c r="A232" s="124" t="s">
        <v>74</v>
      </c>
      <c r="B232" s="25" t="s">
        <v>29</v>
      </c>
      <c r="C232" s="148"/>
      <c r="D232" s="31">
        <v>0.83</v>
      </c>
      <c r="E232" s="26" t="s">
        <v>84</v>
      </c>
      <c r="F232" s="89">
        <v>1484</v>
      </c>
      <c r="G232" s="74">
        <v>1399</v>
      </c>
      <c r="H232" s="67">
        <v>1199</v>
      </c>
      <c r="I232" s="67">
        <v>1008</v>
      </c>
      <c r="J232" s="67">
        <v>10</v>
      </c>
      <c r="K232" s="89">
        <f t="shared" si="77"/>
        <v>998</v>
      </c>
      <c r="L232" s="98">
        <f>IFERROR((G232-K232)/G232, " ")</f>
        <v>0.28663330950679056</v>
      </c>
      <c r="M232" s="189">
        <v>1049</v>
      </c>
      <c r="N232" s="112">
        <v>122</v>
      </c>
      <c r="O232" s="39">
        <f t="shared" si="59"/>
        <v>876</v>
      </c>
      <c r="P232" s="241">
        <f t="shared" si="63"/>
        <v>0.16491897044804577</v>
      </c>
      <c r="Q232" s="189">
        <v>1199</v>
      </c>
      <c r="R232" s="38">
        <v>0</v>
      </c>
      <c r="S232" s="38">
        <f t="shared" si="60"/>
        <v>1199</v>
      </c>
      <c r="T232" s="240">
        <f t="shared" si="66"/>
        <v>0</v>
      </c>
      <c r="U232" s="189">
        <v>1199</v>
      </c>
      <c r="V232" s="39">
        <v>0</v>
      </c>
      <c r="W232" s="39">
        <f t="shared" si="61"/>
        <v>1199</v>
      </c>
      <c r="X232" s="241">
        <f t="shared" si="64"/>
        <v>0</v>
      </c>
      <c r="Y232" s="189">
        <v>1199</v>
      </c>
      <c r="Z232" s="38">
        <v>0</v>
      </c>
      <c r="AA232" s="38">
        <f t="shared" si="62"/>
        <v>1199</v>
      </c>
      <c r="AB232" s="240">
        <f t="shared" si="67"/>
        <v>0</v>
      </c>
    </row>
    <row r="233" spans="1:28" s="4" customFormat="1" ht="12.75" customHeight="1">
      <c r="A233" s="224" t="s">
        <v>658</v>
      </c>
      <c r="B233" s="22" t="s">
        <v>29</v>
      </c>
      <c r="C233" s="85" t="s">
        <v>5</v>
      </c>
      <c r="D233" s="31">
        <v>0.83</v>
      </c>
      <c r="E233" s="185" t="s">
        <v>659</v>
      </c>
      <c r="F233" s="186">
        <v>1594</v>
      </c>
      <c r="G233" s="162">
        <v>1399</v>
      </c>
      <c r="H233" s="187">
        <v>1199</v>
      </c>
      <c r="I233" s="187">
        <v>1011</v>
      </c>
      <c r="J233" s="187">
        <v>12</v>
      </c>
      <c r="K233" s="186">
        <f t="shared" si="77"/>
        <v>999</v>
      </c>
      <c r="L233" s="188">
        <f t="shared" ref="L233" si="79">IFERROR((G233-K233)/G233, " ")</f>
        <v>0.28591851322373124</v>
      </c>
      <c r="M233" s="259">
        <v>1399</v>
      </c>
      <c r="N233" s="159">
        <v>0</v>
      </c>
      <c r="O233" s="159">
        <f t="shared" si="59"/>
        <v>999</v>
      </c>
      <c r="P233" s="255">
        <f t="shared" si="63"/>
        <v>0.28591851322373124</v>
      </c>
      <c r="Q233" s="191">
        <v>1199</v>
      </c>
      <c r="R233" s="160">
        <v>0</v>
      </c>
      <c r="S233" s="160">
        <f t="shared" si="60"/>
        <v>1199</v>
      </c>
      <c r="T233" s="254">
        <f t="shared" si="66"/>
        <v>0</v>
      </c>
      <c r="U233" s="191">
        <v>1199</v>
      </c>
      <c r="V233" s="159">
        <v>0</v>
      </c>
      <c r="W233" s="159">
        <f t="shared" si="61"/>
        <v>1199</v>
      </c>
      <c r="X233" s="255">
        <f t="shared" si="64"/>
        <v>0</v>
      </c>
      <c r="Y233" s="191">
        <v>1199</v>
      </c>
      <c r="Z233" s="160">
        <v>0</v>
      </c>
      <c r="AA233" s="160">
        <f t="shared" si="62"/>
        <v>1199</v>
      </c>
      <c r="AB233" s="254">
        <f t="shared" si="67"/>
        <v>0</v>
      </c>
    </row>
    <row r="234" spans="1:28" s="4" customFormat="1" ht="12.75" customHeight="1" thickBot="1">
      <c r="A234" s="27" t="s">
        <v>515</v>
      </c>
      <c r="B234" s="24" t="s">
        <v>29</v>
      </c>
      <c r="C234" s="83" t="s">
        <v>5</v>
      </c>
      <c r="D234" s="32">
        <v>0.83</v>
      </c>
      <c r="E234" s="2" t="s">
        <v>516</v>
      </c>
      <c r="F234" s="90">
        <v>1979</v>
      </c>
      <c r="G234" s="40">
        <v>1899</v>
      </c>
      <c r="H234" s="68">
        <v>1649</v>
      </c>
      <c r="I234" s="68">
        <v>1302</v>
      </c>
      <c r="J234" s="68">
        <v>0</v>
      </c>
      <c r="K234" s="90">
        <f t="shared" si="77"/>
        <v>1302</v>
      </c>
      <c r="L234" s="99">
        <f>IFERROR((G234-K234)/G234, " ")</f>
        <v>0.31437598736176936</v>
      </c>
      <c r="M234" s="192">
        <v>1649</v>
      </c>
      <c r="N234" s="42">
        <v>0</v>
      </c>
      <c r="O234" s="42">
        <f t="shared" si="59"/>
        <v>1302</v>
      </c>
      <c r="P234" s="245">
        <f t="shared" si="63"/>
        <v>0.21043056397816859</v>
      </c>
      <c r="Q234" s="192">
        <v>1649</v>
      </c>
      <c r="R234" s="41">
        <v>0</v>
      </c>
      <c r="S234" s="41">
        <f t="shared" si="60"/>
        <v>1649</v>
      </c>
      <c r="T234" s="244">
        <f t="shared" si="66"/>
        <v>0</v>
      </c>
      <c r="U234" s="192">
        <v>1649</v>
      </c>
      <c r="V234" s="42">
        <v>0</v>
      </c>
      <c r="W234" s="42">
        <f t="shared" si="61"/>
        <v>1649</v>
      </c>
      <c r="X234" s="245">
        <f t="shared" si="64"/>
        <v>0</v>
      </c>
      <c r="Y234" s="192">
        <v>1649</v>
      </c>
      <c r="Z234" s="41">
        <v>0</v>
      </c>
      <c r="AA234" s="41">
        <f t="shared" si="62"/>
        <v>1649</v>
      </c>
      <c r="AB234" s="244">
        <f t="shared" si="67"/>
        <v>0</v>
      </c>
    </row>
    <row r="235" spans="1:28" s="4" customFormat="1" ht="12.75" customHeight="1">
      <c r="A235" s="28" t="s">
        <v>140</v>
      </c>
      <c r="B235" s="22" t="s">
        <v>29</v>
      </c>
      <c r="C235" s="85"/>
      <c r="D235" s="33">
        <v>1.19</v>
      </c>
      <c r="E235" s="6" t="s">
        <v>141</v>
      </c>
      <c r="F235" s="91">
        <v>1484</v>
      </c>
      <c r="G235" s="75">
        <v>1399</v>
      </c>
      <c r="H235" s="69">
        <v>1099</v>
      </c>
      <c r="I235" s="69">
        <v>824</v>
      </c>
      <c r="J235" s="75">
        <v>0</v>
      </c>
      <c r="K235" s="75">
        <f t="shared" si="77"/>
        <v>824</v>
      </c>
      <c r="L235" s="100">
        <f>IFERROR((G235-K235)/G235, " ")</f>
        <v>0.41100786275911366</v>
      </c>
      <c r="M235" s="190">
        <v>999</v>
      </c>
      <c r="N235" s="111">
        <v>66</v>
      </c>
      <c r="O235" s="57">
        <f t="shared" si="59"/>
        <v>758</v>
      </c>
      <c r="P235" s="243">
        <f t="shared" si="63"/>
        <v>0.24124124124124124</v>
      </c>
      <c r="Q235" s="190">
        <v>1099</v>
      </c>
      <c r="R235" s="55">
        <v>0</v>
      </c>
      <c r="S235" s="55">
        <f t="shared" si="60"/>
        <v>1099</v>
      </c>
      <c r="T235" s="242">
        <f t="shared" si="66"/>
        <v>0</v>
      </c>
      <c r="U235" s="190">
        <v>1099</v>
      </c>
      <c r="V235" s="57">
        <v>0</v>
      </c>
      <c r="W235" s="57">
        <f t="shared" si="61"/>
        <v>1099</v>
      </c>
      <c r="X235" s="243">
        <f t="shared" si="64"/>
        <v>0</v>
      </c>
      <c r="Y235" s="190">
        <v>1099</v>
      </c>
      <c r="Z235" s="55">
        <v>0</v>
      </c>
      <c r="AA235" s="55">
        <f t="shared" si="62"/>
        <v>1099</v>
      </c>
      <c r="AB235" s="242">
        <f t="shared" si="67"/>
        <v>0</v>
      </c>
    </row>
    <row r="236" spans="1:28" s="4" customFormat="1" ht="12.75" customHeight="1">
      <c r="A236" s="28" t="s">
        <v>660</v>
      </c>
      <c r="B236" s="25" t="s">
        <v>29</v>
      </c>
      <c r="C236" s="85" t="s">
        <v>5</v>
      </c>
      <c r="D236" s="31">
        <v>1.19</v>
      </c>
      <c r="E236" s="6" t="s">
        <v>661</v>
      </c>
      <c r="F236" s="91">
        <v>934</v>
      </c>
      <c r="G236" s="75">
        <v>849</v>
      </c>
      <c r="H236" s="69">
        <v>749</v>
      </c>
      <c r="I236" s="69">
        <v>662</v>
      </c>
      <c r="J236" s="75">
        <v>0</v>
      </c>
      <c r="K236" s="75">
        <f t="shared" si="77"/>
        <v>662</v>
      </c>
      <c r="L236" s="100">
        <f t="shared" ref="L236" si="80">IFERROR((G236-K236)/G236, " ")</f>
        <v>0.22025912838633688</v>
      </c>
      <c r="M236" s="256">
        <v>849</v>
      </c>
      <c r="N236" s="57">
        <v>0</v>
      </c>
      <c r="O236" s="57">
        <f t="shared" si="59"/>
        <v>662</v>
      </c>
      <c r="P236" s="243">
        <f t="shared" si="63"/>
        <v>0.22025912838633688</v>
      </c>
      <c r="Q236" s="139">
        <v>849</v>
      </c>
      <c r="R236" s="55">
        <v>0</v>
      </c>
      <c r="S236" s="55">
        <f t="shared" si="60"/>
        <v>749</v>
      </c>
      <c r="T236" s="242">
        <f t="shared" si="66"/>
        <v>0.11778563015312132</v>
      </c>
      <c r="U236" s="190">
        <v>799</v>
      </c>
      <c r="V236" s="57">
        <v>0</v>
      </c>
      <c r="W236" s="57">
        <f t="shared" si="61"/>
        <v>749</v>
      </c>
      <c r="X236" s="243">
        <f t="shared" si="64"/>
        <v>6.2578222778473094E-2</v>
      </c>
      <c r="Y236" s="190">
        <v>799</v>
      </c>
      <c r="Z236" s="55">
        <v>0</v>
      </c>
      <c r="AA236" s="55">
        <f t="shared" si="62"/>
        <v>749</v>
      </c>
      <c r="AB236" s="242">
        <f t="shared" si="67"/>
        <v>6.2578222778473094E-2</v>
      </c>
    </row>
    <row r="237" spans="1:28" s="4" customFormat="1" ht="12.75" customHeight="1">
      <c r="A237" s="124" t="s">
        <v>142</v>
      </c>
      <c r="B237" s="25" t="s">
        <v>29</v>
      </c>
      <c r="C237" s="82"/>
      <c r="D237" s="31">
        <v>1.19</v>
      </c>
      <c r="E237" s="26" t="s">
        <v>143</v>
      </c>
      <c r="F237" s="89">
        <v>2034</v>
      </c>
      <c r="G237" s="75">
        <v>1899</v>
      </c>
      <c r="H237" s="69">
        <v>1499</v>
      </c>
      <c r="I237" s="67">
        <v>1153</v>
      </c>
      <c r="J237" s="74">
        <v>0</v>
      </c>
      <c r="K237" s="74">
        <f t="shared" si="77"/>
        <v>1153</v>
      </c>
      <c r="L237" s="98">
        <f>IFERROR((G237-K237)/G237, " ")</f>
        <v>0.39283833596629802</v>
      </c>
      <c r="M237" s="189">
        <v>1499</v>
      </c>
      <c r="N237" s="39">
        <v>0</v>
      </c>
      <c r="O237" s="39">
        <f t="shared" si="59"/>
        <v>1153</v>
      </c>
      <c r="P237" s="241">
        <f t="shared" si="63"/>
        <v>0.23082054703135424</v>
      </c>
      <c r="Q237" s="189">
        <v>1499</v>
      </c>
      <c r="R237" s="38">
        <v>0</v>
      </c>
      <c r="S237" s="38">
        <f t="shared" si="60"/>
        <v>1499</v>
      </c>
      <c r="T237" s="240">
        <f t="shared" si="66"/>
        <v>0</v>
      </c>
      <c r="U237" s="189">
        <v>1499</v>
      </c>
      <c r="V237" s="39">
        <v>0</v>
      </c>
      <c r="W237" s="39">
        <f t="shared" si="61"/>
        <v>1499</v>
      </c>
      <c r="X237" s="241">
        <f t="shared" si="64"/>
        <v>0</v>
      </c>
      <c r="Y237" s="189">
        <v>1499</v>
      </c>
      <c r="Z237" s="38">
        <v>0</v>
      </c>
      <c r="AA237" s="38">
        <f t="shared" si="62"/>
        <v>1499</v>
      </c>
      <c r="AB237" s="240">
        <f t="shared" si="67"/>
        <v>0</v>
      </c>
    </row>
    <row r="238" spans="1:28" s="4" customFormat="1" ht="12.75" customHeight="1">
      <c r="A238" s="124" t="s">
        <v>144</v>
      </c>
      <c r="B238" s="25" t="s">
        <v>29</v>
      </c>
      <c r="C238" s="82"/>
      <c r="D238" s="31">
        <v>1.19</v>
      </c>
      <c r="E238" s="26" t="s">
        <v>145</v>
      </c>
      <c r="F238" s="89">
        <v>1924</v>
      </c>
      <c r="G238" s="74">
        <v>1799</v>
      </c>
      <c r="H238" s="67">
        <v>1299</v>
      </c>
      <c r="I238" s="67">
        <v>996</v>
      </c>
      <c r="J238" s="74">
        <v>0</v>
      </c>
      <c r="K238" s="74">
        <f t="shared" si="77"/>
        <v>996</v>
      </c>
      <c r="L238" s="98">
        <f>IFERROR((G238-K238)/G238, " ")</f>
        <v>0.44635908838243471</v>
      </c>
      <c r="M238" s="189">
        <v>1199</v>
      </c>
      <c r="N238" s="112">
        <v>69</v>
      </c>
      <c r="O238" s="39">
        <f t="shared" si="59"/>
        <v>927</v>
      </c>
      <c r="P238" s="241">
        <f t="shared" si="63"/>
        <v>0.22685571309424521</v>
      </c>
      <c r="Q238" s="189">
        <v>1299</v>
      </c>
      <c r="R238" s="38">
        <v>0</v>
      </c>
      <c r="S238" s="38">
        <f t="shared" si="60"/>
        <v>1299</v>
      </c>
      <c r="T238" s="240">
        <f t="shared" si="66"/>
        <v>0</v>
      </c>
      <c r="U238" s="189">
        <v>1299</v>
      </c>
      <c r="V238" s="39">
        <v>0</v>
      </c>
      <c r="W238" s="39">
        <f t="shared" si="61"/>
        <v>1299</v>
      </c>
      <c r="X238" s="241">
        <f t="shared" si="64"/>
        <v>0</v>
      </c>
      <c r="Y238" s="189">
        <v>1299</v>
      </c>
      <c r="Z238" s="38">
        <v>0</v>
      </c>
      <c r="AA238" s="38">
        <f t="shared" si="62"/>
        <v>1299</v>
      </c>
      <c r="AB238" s="240">
        <f t="shared" si="67"/>
        <v>0</v>
      </c>
    </row>
    <row r="239" spans="1:28" s="4" customFormat="1" ht="12.75" customHeight="1">
      <c r="A239" s="124" t="s">
        <v>662</v>
      </c>
      <c r="B239" s="25" t="s">
        <v>29</v>
      </c>
      <c r="C239" s="85" t="s">
        <v>5</v>
      </c>
      <c r="D239" s="31">
        <v>1.19</v>
      </c>
      <c r="E239" s="26" t="s">
        <v>663</v>
      </c>
      <c r="F239" s="89">
        <v>2089</v>
      </c>
      <c r="G239" s="75">
        <v>1899</v>
      </c>
      <c r="H239" s="69">
        <v>1449</v>
      </c>
      <c r="I239" s="67">
        <v>1131</v>
      </c>
      <c r="J239" s="74">
        <v>0</v>
      </c>
      <c r="K239" s="74">
        <f t="shared" si="77"/>
        <v>1131</v>
      </c>
      <c r="L239" s="98">
        <f t="shared" ref="L239:L240" si="81">IFERROR((G239-K239)/G239, " ")</f>
        <v>0.40442338072669826</v>
      </c>
      <c r="M239" s="257">
        <v>1899</v>
      </c>
      <c r="N239" s="39">
        <v>0</v>
      </c>
      <c r="O239" s="39">
        <f t="shared" si="59"/>
        <v>1131</v>
      </c>
      <c r="P239" s="241">
        <f t="shared" si="63"/>
        <v>0.40442338072669826</v>
      </c>
      <c r="Q239" s="189">
        <v>1449</v>
      </c>
      <c r="R239" s="38">
        <v>0</v>
      </c>
      <c r="S239" s="38">
        <f t="shared" si="60"/>
        <v>1449</v>
      </c>
      <c r="T239" s="240">
        <f t="shared" si="66"/>
        <v>0</v>
      </c>
      <c r="U239" s="189">
        <v>1449</v>
      </c>
      <c r="V239" s="39">
        <v>0</v>
      </c>
      <c r="W239" s="39">
        <f t="shared" si="61"/>
        <v>1449</v>
      </c>
      <c r="X239" s="241">
        <f t="shared" si="64"/>
        <v>0</v>
      </c>
      <c r="Y239" s="189">
        <v>1449</v>
      </c>
      <c r="Z239" s="38">
        <v>0</v>
      </c>
      <c r="AA239" s="38">
        <f t="shared" si="62"/>
        <v>1449</v>
      </c>
      <c r="AB239" s="240">
        <f t="shared" si="67"/>
        <v>0</v>
      </c>
    </row>
    <row r="240" spans="1:28" s="4" customFormat="1" ht="12.75" customHeight="1">
      <c r="A240" s="124" t="s">
        <v>664</v>
      </c>
      <c r="B240" s="25" t="s">
        <v>29</v>
      </c>
      <c r="C240" s="85" t="s">
        <v>5</v>
      </c>
      <c r="D240" s="31">
        <v>1.19</v>
      </c>
      <c r="E240" s="26" t="s">
        <v>665</v>
      </c>
      <c r="F240" s="89">
        <v>1979</v>
      </c>
      <c r="G240" s="75">
        <v>1799</v>
      </c>
      <c r="H240" s="69">
        <v>1349</v>
      </c>
      <c r="I240" s="67">
        <v>1049</v>
      </c>
      <c r="J240" s="74">
        <v>0</v>
      </c>
      <c r="K240" s="74">
        <f t="shared" si="77"/>
        <v>1049</v>
      </c>
      <c r="L240" s="98">
        <f t="shared" si="81"/>
        <v>0.41689827682045583</v>
      </c>
      <c r="M240" s="257">
        <v>1799</v>
      </c>
      <c r="N240" s="39">
        <v>0</v>
      </c>
      <c r="O240" s="39">
        <f t="shared" si="59"/>
        <v>1049</v>
      </c>
      <c r="P240" s="241">
        <f t="shared" si="63"/>
        <v>0.41689827682045583</v>
      </c>
      <c r="Q240" s="189">
        <v>1349</v>
      </c>
      <c r="R240" s="38">
        <v>0</v>
      </c>
      <c r="S240" s="38">
        <f t="shared" si="60"/>
        <v>1349</v>
      </c>
      <c r="T240" s="240">
        <f t="shared" si="66"/>
        <v>0</v>
      </c>
      <c r="U240" s="189">
        <v>1349</v>
      </c>
      <c r="V240" s="39">
        <v>0</v>
      </c>
      <c r="W240" s="39">
        <f t="shared" si="61"/>
        <v>1349</v>
      </c>
      <c r="X240" s="241">
        <f t="shared" si="64"/>
        <v>0</v>
      </c>
      <c r="Y240" s="189">
        <v>1349</v>
      </c>
      <c r="Z240" s="38">
        <v>0</v>
      </c>
      <c r="AA240" s="38">
        <f t="shared" si="62"/>
        <v>1349</v>
      </c>
      <c r="AB240" s="240">
        <f t="shared" si="67"/>
        <v>0</v>
      </c>
    </row>
    <row r="241" spans="1:28" s="4" customFormat="1" ht="12.75" customHeight="1">
      <c r="A241" s="124" t="s">
        <v>146</v>
      </c>
      <c r="B241" s="25" t="s">
        <v>29</v>
      </c>
      <c r="C241" s="82"/>
      <c r="D241" s="31">
        <v>1.19</v>
      </c>
      <c r="E241" s="26" t="s">
        <v>147</v>
      </c>
      <c r="F241" s="89">
        <v>2419</v>
      </c>
      <c r="G241" s="75">
        <v>2199</v>
      </c>
      <c r="H241" s="69">
        <v>1499</v>
      </c>
      <c r="I241" s="67">
        <v>1166</v>
      </c>
      <c r="J241" s="74">
        <v>0</v>
      </c>
      <c r="K241" s="74">
        <f t="shared" si="77"/>
        <v>1166</v>
      </c>
      <c r="L241" s="98">
        <f>IFERROR((G241-K241)/G241, " ")</f>
        <v>0.46975898135516142</v>
      </c>
      <c r="M241" s="189">
        <v>1499</v>
      </c>
      <c r="N241" s="39">
        <v>0</v>
      </c>
      <c r="O241" s="39">
        <f t="shared" si="59"/>
        <v>1166</v>
      </c>
      <c r="P241" s="241">
        <f t="shared" si="63"/>
        <v>0.22214809873248834</v>
      </c>
      <c r="Q241" s="189">
        <v>1499</v>
      </c>
      <c r="R241" s="38">
        <v>0</v>
      </c>
      <c r="S241" s="38">
        <f t="shared" si="60"/>
        <v>1499</v>
      </c>
      <c r="T241" s="240">
        <f t="shared" si="66"/>
        <v>0</v>
      </c>
      <c r="U241" s="189">
        <v>1499</v>
      </c>
      <c r="V241" s="39">
        <v>0</v>
      </c>
      <c r="W241" s="39">
        <f t="shared" si="61"/>
        <v>1499</v>
      </c>
      <c r="X241" s="241">
        <f t="shared" si="64"/>
        <v>0</v>
      </c>
      <c r="Y241" s="189">
        <v>1499</v>
      </c>
      <c r="Z241" s="38">
        <v>0</v>
      </c>
      <c r="AA241" s="38">
        <f t="shared" si="62"/>
        <v>1499</v>
      </c>
      <c r="AB241" s="240">
        <f t="shared" si="67"/>
        <v>0</v>
      </c>
    </row>
    <row r="242" spans="1:28" s="4" customFormat="1" ht="12.75" customHeight="1">
      <c r="A242" s="124" t="s">
        <v>148</v>
      </c>
      <c r="B242" s="25" t="s">
        <v>29</v>
      </c>
      <c r="C242" s="82"/>
      <c r="D242" s="31">
        <v>1.19</v>
      </c>
      <c r="E242" s="26" t="s">
        <v>149</v>
      </c>
      <c r="F242" s="89">
        <v>2309</v>
      </c>
      <c r="G242" s="74">
        <v>2099</v>
      </c>
      <c r="H242" s="67">
        <v>1399</v>
      </c>
      <c r="I242" s="67">
        <v>1089</v>
      </c>
      <c r="J242" s="74">
        <v>0</v>
      </c>
      <c r="K242" s="74">
        <f t="shared" si="77"/>
        <v>1089</v>
      </c>
      <c r="L242" s="98">
        <f>IFERROR((G242-K242)/G242, " ")</f>
        <v>0.48118151500714629</v>
      </c>
      <c r="M242" s="189">
        <v>1299</v>
      </c>
      <c r="N242" s="112">
        <v>72</v>
      </c>
      <c r="O242" s="39">
        <f t="shared" si="59"/>
        <v>1017</v>
      </c>
      <c r="P242" s="241">
        <f t="shared" si="63"/>
        <v>0.21709006928406466</v>
      </c>
      <c r="Q242" s="189">
        <v>1399</v>
      </c>
      <c r="R242" s="38">
        <v>0</v>
      </c>
      <c r="S242" s="38">
        <f t="shared" si="60"/>
        <v>1399</v>
      </c>
      <c r="T242" s="240">
        <f t="shared" si="66"/>
        <v>0</v>
      </c>
      <c r="U242" s="189">
        <v>1399</v>
      </c>
      <c r="V242" s="39">
        <v>0</v>
      </c>
      <c r="W242" s="39">
        <f t="shared" si="61"/>
        <v>1399</v>
      </c>
      <c r="X242" s="241">
        <f t="shared" si="64"/>
        <v>0</v>
      </c>
      <c r="Y242" s="189">
        <v>1399</v>
      </c>
      <c r="Z242" s="38">
        <v>0</v>
      </c>
      <c r="AA242" s="38">
        <f t="shared" si="62"/>
        <v>1399</v>
      </c>
      <c r="AB242" s="240">
        <f t="shared" si="67"/>
        <v>0</v>
      </c>
    </row>
    <row r="243" spans="1:28" s="4" customFormat="1" ht="12.75" customHeight="1">
      <c r="A243" s="124" t="s">
        <v>666</v>
      </c>
      <c r="B243" s="25" t="s">
        <v>29</v>
      </c>
      <c r="C243" s="85" t="s">
        <v>5</v>
      </c>
      <c r="D243" s="31">
        <v>1.19</v>
      </c>
      <c r="E243" s="26" t="s">
        <v>667</v>
      </c>
      <c r="F243" s="89">
        <v>2529</v>
      </c>
      <c r="G243" s="74">
        <v>2299</v>
      </c>
      <c r="H243" s="67">
        <v>1649</v>
      </c>
      <c r="I243" s="67">
        <v>1283</v>
      </c>
      <c r="J243" s="74">
        <v>0</v>
      </c>
      <c r="K243" s="74">
        <f t="shared" si="77"/>
        <v>1283</v>
      </c>
      <c r="L243" s="98">
        <f t="shared" ref="L243:L244" si="82">IFERROR((G243-K243)/G243, " ")</f>
        <v>0.44193127446715963</v>
      </c>
      <c r="M243" s="257">
        <v>2299</v>
      </c>
      <c r="N243" s="39">
        <v>0</v>
      </c>
      <c r="O243" s="39">
        <f t="shared" si="59"/>
        <v>1283</v>
      </c>
      <c r="P243" s="241">
        <f>(M243-O243)/M243</f>
        <v>0.44193127446715963</v>
      </c>
      <c r="Q243" s="189">
        <v>1649</v>
      </c>
      <c r="R243" s="38">
        <v>0</v>
      </c>
      <c r="S243" s="38">
        <f t="shared" si="60"/>
        <v>1649</v>
      </c>
      <c r="T243" s="240">
        <f t="shared" si="66"/>
        <v>0</v>
      </c>
      <c r="U243" s="189">
        <v>1649</v>
      </c>
      <c r="V243" s="39">
        <v>0</v>
      </c>
      <c r="W243" s="39">
        <f t="shared" si="61"/>
        <v>1649</v>
      </c>
      <c r="X243" s="241">
        <f>(U243-W243)/U243</f>
        <v>0</v>
      </c>
      <c r="Y243" s="189">
        <v>1649</v>
      </c>
      <c r="Z243" s="38">
        <v>0</v>
      </c>
      <c r="AA243" s="38">
        <f t="shared" si="62"/>
        <v>1649</v>
      </c>
      <c r="AB243" s="240">
        <f t="shared" si="67"/>
        <v>0</v>
      </c>
    </row>
    <row r="244" spans="1:28" s="4" customFormat="1" ht="12.75" customHeight="1">
      <c r="A244" s="124" t="s">
        <v>668</v>
      </c>
      <c r="B244" s="25" t="s">
        <v>29</v>
      </c>
      <c r="C244" s="85" t="s">
        <v>5</v>
      </c>
      <c r="D244" s="31">
        <v>1.19</v>
      </c>
      <c r="E244" s="26" t="s">
        <v>669</v>
      </c>
      <c r="F244" s="89">
        <v>2419</v>
      </c>
      <c r="G244" s="74">
        <v>2149</v>
      </c>
      <c r="H244" s="67">
        <v>1549</v>
      </c>
      <c r="I244" s="67">
        <v>1206</v>
      </c>
      <c r="J244" s="74">
        <v>0</v>
      </c>
      <c r="K244" s="74">
        <f t="shared" si="77"/>
        <v>1206</v>
      </c>
      <c r="L244" s="98">
        <f t="shared" si="82"/>
        <v>0.43880874825500232</v>
      </c>
      <c r="M244" s="257">
        <v>2149</v>
      </c>
      <c r="N244" s="39">
        <v>0</v>
      </c>
      <c r="O244" s="39">
        <f t="shared" si="59"/>
        <v>1206</v>
      </c>
      <c r="P244" s="241">
        <f t="shared" si="63"/>
        <v>0.43880874825500232</v>
      </c>
      <c r="Q244" s="189">
        <v>1549</v>
      </c>
      <c r="R244" s="38">
        <v>0</v>
      </c>
      <c r="S244" s="38">
        <f t="shared" si="60"/>
        <v>1549</v>
      </c>
      <c r="T244" s="240">
        <f t="shared" si="66"/>
        <v>0</v>
      </c>
      <c r="U244" s="189">
        <v>1549</v>
      </c>
      <c r="V244" s="39">
        <v>0</v>
      </c>
      <c r="W244" s="39">
        <f t="shared" si="61"/>
        <v>1549</v>
      </c>
      <c r="X244" s="241">
        <f t="shared" ref="X244:X307" si="83">(U244-W244)/U244</f>
        <v>0</v>
      </c>
      <c r="Y244" s="189">
        <v>1549</v>
      </c>
      <c r="Z244" s="38">
        <v>0</v>
      </c>
      <c r="AA244" s="38">
        <f t="shared" si="62"/>
        <v>1549</v>
      </c>
      <c r="AB244" s="240">
        <f t="shared" si="67"/>
        <v>0</v>
      </c>
    </row>
    <row r="245" spans="1:28" s="4" customFormat="1" ht="12.75" customHeight="1">
      <c r="A245" s="124" t="s">
        <v>150</v>
      </c>
      <c r="B245" s="25" t="s">
        <v>29</v>
      </c>
      <c r="C245" s="82"/>
      <c r="D245" s="31">
        <v>1.19</v>
      </c>
      <c r="E245" s="26" t="s">
        <v>151</v>
      </c>
      <c r="F245" s="89">
        <v>2749</v>
      </c>
      <c r="G245" s="74">
        <v>2599</v>
      </c>
      <c r="H245" s="67">
        <v>1999</v>
      </c>
      <c r="I245" s="67">
        <v>1637</v>
      </c>
      <c r="J245" s="74">
        <v>0</v>
      </c>
      <c r="K245" s="74">
        <f t="shared" si="77"/>
        <v>1637</v>
      </c>
      <c r="L245" s="98">
        <f>IFERROR((G245-K245)/G245, " ")</f>
        <v>0.37014236244709503</v>
      </c>
      <c r="M245" s="189">
        <v>1999</v>
      </c>
      <c r="N245" s="39">
        <v>0</v>
      </c>
      <c r="O245" s="39">
        <f t="shared" si="59"/>
        <v>1637</v>
      </c>
      <c r="P245" s="241">
        <f t="shared" si="63"/>
        <v>0.18109054527263632</v>
      </c>
      <c r="Q245" s="189">
        <v>1999</v>
      </c>
      <c r="R245" s="38">
        <v>0</v>
      </c>
      <c r="S245" s="38">
        <f t="shared" si="60"/>
        <v>1999</v>
      </c>
      <c r="T245" s="240">
        <f t="shared" si="66"/>
        <v>0</v>
      </c>
      <c r="U245" s="189">
        <v>1999</v>
      </c>
      <c r="V245" s="39">
        <v>0</v>
      </c>
      <c r="W245" s="39">
        <f t="shared" si="61"/>
        <v>1999</v>
      </c>
      <c r="X245" s="241">
        <f t="shared" si="83"/>
        <v>0</v>
      </c>
      <c r="Y245" s="189">
        <v>1999</v>
      </c>
      <c r="Z245" s="38">
        <v>0</v>
      </c>
      <c r="AA245" s="38">
        <f t="shared" si="62"/>
        <v>1999</v>
      </c>
      <c r="AB245" s="240">
        <f t="shared" si="67"/>
        <v>0</v>
      </c>
    </row>
    <row r="246" spans="1:28" s="4" customFormat="1" ht="12.75" customHeight="1">
      <c r="A246" s="28" t="s">
        <v>670</v>
      </c>
      <c r="B246" s="25" t="s">
        <v>29</v>
      </c>
      <c r="C246" s="85" t="s">
        <v>5</v>
      </c>
      <c r="D246" s="31">
        <v>1.19</v>
      </c>
      <c r="E246" s="6" t="s">
        <v>671</v>
      </c>
      <c r="F246" s="91">
        <v>2859</v>
      </c>
      <c r="G246" s="75">
        <v>2599</v>
      </c>
      <c r="H246" s="69">
        <v>1999</v>
      </c>
      <c r="I246" s="69">
        <v>1594</v>
      </c>
      <c r="J246" s="69">
        <v>0</v>
      </c>
      <c r="K246" s="91">
        <f t="shared" si="77"/>
        <v>1594</v>
      </c>
      <c r="L246" s="100">
        <f t="shared" ref="L246" si="84">IFERROR((G246-K246)/G246, " ")</f>
        <v>0.38668718737976143</v>
      </c>
      <c r="M246" s="256">
        <v>2599</v>
      </c>
      <c r="N246" s="57">
        <v>0</v>
      </c>
      <c r="O246" s="57">
        <f t="shared" si="59"/>
        <v>1594</v>
      </c>
      <c r="P246" s="243">
        <f t="shared" si="63"/>
        <v>0.38668718737976143</v>
      </c>
      <c r="Q246" s="190">
        <v>1999</v>
      </c>
      <c r="R246" s="55">
        <v>0</v>
      </c>
      <c r="S246" s="55">
        <f t="shared" si="60"/>
        <v>1999</v>
      </c>
      <c r="T246" s="242">
        <f t="shared" si="66"/>
        <v>0</v>
      </c>
      <c r="U246" s="190">
        <v>1999</v>
      </c>
      <c r="V246" s="57">
        <v>0</v>
      </c>
      <c r="W246" s="57">
        <f t="shared" si="61"/>
        <v>1999</v>
      </c>
      <c r="X246" s="243">
        <f t="shared" si="83"/>
        <v>0</v>
      </c>
      <c r="Y246" s="190">
        <v>1999</v>
      </c>
      <c r="Z246" s="55">
        <v>0</v>
      </c>
      <c r="AA246" s="55">
        <f t="shared" si="62"/>
        <v>1999</v>
      </c>
      <c r="AB246" s="242">
        <f t="shared" si="67"/>
        <v>0</v>
      </c>
    </row>
    <row r="247" spans="1:28" s="4" customFormat="1" ht="12.75" customHeight="1">
      <c r="A247" s="28" t="s">
        <v>206</v>
      </c>
      <c r="B247" s="22" t="s">
        <v>29</v>
      </c>
      <c r="C247" s="85"/>
      <c r="D247" s="33">
        <v>1.19</v>
      </c>
      <c r="E247" s="6" t="s">
        <v>208</v>
      </c>
      <c r="F247" s="91">
        <v>3629</v>
      </c>
      <c r="G247" s="75">
        <v>3399</v>
      </c>
      <c r="H247" s="69">
        <v>2799</v>
      </c>
      <c r="I247" s="69">
        <v>2291</v>
      </c>
      <c r="J247" s="69">
        <v>0</v>
      </c>
      <c r="K247" s="91">
        <f t="shared" si="77"/>
        <v>2291</v>
      </c>
      <c r="L247" s="100">
        <f t="shared" ref="L247:L265" si="85">IFERROR((G247-K247)/G247, " ")</f>
        <v>0.32597822889085026</v>
      </c>
      <c r="M247" s="190">
        <v>2799</v>
      </c>
      <c r="N247" s="57">
        <v>0</v>
      </c>
      <c r="O247" s="57">
        <f t="shared" si="59"/>
        <v>2291</v>
      </c>
      <c r="P247" s="243">
        <f t="shared" si="63"/>
        <v>0.18149339049660593</v>
      </c>
      <c r="Q247" s="190">
        <v>2799</v>
      </c>
      <c r="R247" s="55">
        <v>0</v>
      </c>
      <c r="S247" s="55">
        <f t="shared" si="60"/>
        <v>2799</v>
      </c>
      <c r="T247" s="242">
        <f t="shared" si="66"/>
        <v>0</v>
      </c>
      <c r="U247" s="190">
        <v>2799</v>
      </c>
      <c r="V247" s="57">
        <v>0</v>
      </c>
      <c r="W247" s="57">
        <f t="shared" si="61"/>
        <v>2799</v>
      </c>
      <c r="X247" s="243">
        <f t="shared" si="83"/>
        <v>0</v>
      </c>
      <c r="Y247" s="190">
        <v>2799</v>
      </c>
      <c r="Z247" s="55">
        <v>0</v>
      </c>
      <c r="AA247" s="55">
        <f t="shared" si="62"/>
        <v>2799</v>
      </c>
      <c r="AB247" s="242">
        <f t="shared" si="67"/>
        <v>0</v>
      </c>
    </row>
    <row r="248" spans="1:28" s="4" customFormat="1" ht="12.75" customHeight="1" thickBot="1">
      <c r="A248" s="70" t="s">
        <v>207</v>
      </c>
      <c r="B248" s="24" t="s">
        <v>29</v>
      </c>
      <c r="C248" s="83"/>
      <c r="D248" s="32">
        <v>1.19</v>
      </c>
      <c r="E248" s="61" t="s">
        <v>208</v>
      </c>
      <c r="F248" s="93">
        <v>3519</v>
      </c>
      <c r="G248" s="133">
        <v>3299</v>
      </c>
      <c r="H248" s="72">
        <v>2699</v>
      </c>
      <c r="I248" s="72">
        <v>2210</v>
      </c>
      <c r="J248" s="72">
        <v>0</v>
      </c>
      <c r="K248" s="93">
        <f t="shared" si="77"/>
        <v>2210</v>
      </c>
      <c r="L248" s="109">
        <f t="shared" si="85"/>
        <v>0.3301000303122158</v>
      </c>
      <c r="M248" s="211">
        <v>2699</v>
      </c>
      <c r="N248" s="63">
        <v>0</v>
      </c>
      <c r="O248" s="63">
        <f t="shared" si="59"/>
        <v>2210</v>
      </c>
      <c r="P248" s="249">
        <f t="shared" si="63"/>
        <v>0.18117821415339014</v>
      </c>
      <c r="Q248" s="211">
        <v>2699</v>
      </c>
      <c r="R248" s="62">
        <v>0</v>
      </c>
      <c r="S248" s="62">
        <f t="shared" si="60"/>
        <v>2699</v>
      </c>
      <c r="T248" s="248">
        <f t="shared" si="66"/>
        <v>0</v>
      </c>
      <c r="U248" s="211">
        <v>2699</v>
      </c>
      <c r="V248" s="63">
        <v>0</v>
      </c>
      <c r="W248" s="63">
        <f t="shared" si="61"/>
        <v>2699</v>
      </c>
      <c r="X248" s="249">
        <f t="shared" si="83"/>
        <v>0</v>
      </c>
      <c r="Y248" s="211">
        <v>2699</v>
      </c>
      <c r="Z248" s="62">
        <v>0</v>
      </c>
      <c r="AA248" s="62">
        <f t="shared" si="62"/>
        <v>2699</v>
      </c>
      <c r="AB248" s="248">
        <f t="shared" si="67"/>
        <v>0</v>
      </c>
    </row>
    <row r="249" spans="1:28" s="4" customFormat="1" ht="12.75" customHeight="1" thickBot="1">
      <c r="A249" s="137" t="s">
        <v>209</v>
      </c>
      <c r="B249" s="200" t="s">
        <v>29</v>
      </c>
      <c r="C249" s="206"/>
      <c r="D249" s="202">
        <v>1.19</v>
      </c>
      <c r="E249" s="203" t="s">
        <v>210</v>
      </c>
      <c r="F249" s="92">
        <v>2969</v>
      </c>
      <c r="G249" s="220">
        <v>2799</v>
      </c>
      <c r="H249" s="222">
        <v>2199</v>
      </c>
      <c r="I249" s="222">
        <v>1801</v>
      </c>
      <c r="J249" s="222">
        <v>0</v>
      </c>
      <c r="K249" s="92">
        <f>IFERROR(I249-J249,I249)</f>
        <v>1801</v>
      </c>
      <c r="L249" s="103">
        <f t="shared" si="85"/>
        <v>0.35655591282600929</v>
      </c>
      <c r="M249" s="212">
        <v>2199</v>
      </c>
      <c r="N249" s="66">
        <v>0</v>
      </c>
      <c r="O249" s="66">
        <f t="shared" si="59"/>
        <v>1801</v>
      </c>
      <c r="P249" s="247">
        <f t="shared" si="63"/>
        <v>0.1809913597089586</v>
      </c>
      <c r="Q249" s="212">
        <v>2199</v>
      </c>
      <c r="R249" s="65">
        <v>0</v>
      </c>
      <c r="S249" s="65">
        <f t="shared" si="60"/>
        <v>2199</v>
      </c>
      <c r="T249" s="246">
        <f t="shared" si="66"/>
        <v>0</v>
      </c>
      <c r="U249" s="212">
        <v>2199</v>
      </c>
      <c r="V249" s="66">
        <v>0</v>
      </c>
      <c r="W249" s="66">
        <f t="shared" si="61"/>
        <v>2199</v>
      </c>
      <c r="X249" s="247">
        <f t="shared" si="83"/>
        <v>0</v>
      </c>
      <c r="Y249" s="212">
        <v>2199</v>
      </c>
      <c r="Z249" s="65">
        <v>0</v>
      </c>
      <c r="AA249" s="65">
        <f t="shared" si="62"/>
        <v>2199</v>
      </c>
      <c r="AB249" s="246">
        <f t="shared" si="67"/>
        <v>0</v>
      </c>
    </row>
    <row r="250" spans="1:28" s="4" customFormat="1" ht="12.75" customHeight="1">
      <c r="A250" s="125" t="s">
        <v>523</v>
      </c>
      <c r="B250" s="144" t="s">
        <v>29</v>
      </c>
      <c r="C250" s="149" t="s">
        <v>5</v>
      </c>
      <c r="D250" s="145">
        <v>0.14000000000000001</v>
      </c>
      <c r="E250" s="146" t="s">
        <v>526</v>
      </c>
      <c r="F250" s="88">
        <v>1099</v>
      </c>
      <c r="G250" s="79">
        <v>1049</v>
      </c>
      <c r="H250" s="71">
        <v>749</v>
      </c>
      <c r="I250" s="71">
        <v>602</v>
      </c>
      <c r="J250" s="71">
        <v>0</v>
      </c>
      <c r="K250" s="88">
        <f>IFERROR(I250-J250,I250)</f>
        <v>602</v>
      </c>
      <c r="L250" s="101">
        <f t="shared" si="85"/>
        <v>0.42612011439466158</v>
      </c>
      <c r="M250" s="209">
        <v>749</v>
      </c>
      <c r="N250" s="81">
        <v>0</v>
      </c>
      <c r="O250" s="81">
        <f t="shared" si="59"/>
        <v>602</v>
      </c>
      <c r="P250" s="251">
        <f t="shared" si="63"/>
        <v>0.19626168224299065</v>
      </c>
      <c r="Q250" s="209">
        <v>749</v>
      </c>
      <c r="R250" s="80">
        <v>0</v>
      </c>
      <c r="S250" s="80">
        <f t="shared" si="60"/>
        <v>749</v>
      </c>
      <c r="T250" s="250">
        <f t="shared" si="66"/>
        <v>0</v>
      </c>
      <c r="U250" s="209">
        <v>749</v>
      </c>
      <c r="V250" s="81">
        <v>0</v>
      </c>
      <c r="W250" s="81">
        <f t="shared" si="61"/>
        <v>749</v>
      </c>
      <c r="X250" s="251">
        <f t="shared" si="83"/>
        <v>0</v>
      </c>
      <c r="Y250" s="209">
        <v>749</v>
      </c>
      <c r="Z250" s="80">
        <v>0</v>
      </c>
      <c r="AA250" s="80">
        <f t="shared" si="62"/>
        <v>749</v>
      </c>
      <c r="AB250" s="250">
        <f t="shared" si="67"/>
        <v>0</v>
      </c>
    </row>
    <row r="251" spans="1:28" s="4" customFormat="1" ht="12.75" customHeight="1">
      <c r="A251" s="28" t="s">
        <v>7</v>
      </c>
      <c r="B251" s="22" t="s">
        <v>29</v>
      </c>
      <c r="C251" s="5"/>
      <c r="D251" s="33">
        <v>0.14000000000000001</v>
      </c>
      <c r="E251" s="6" t="s">
        <v>527</v>
      </c>
      <c r="F251" s="91">
        <v>1319</v>
      </c>
      <c r="G251" s="75">
        <v>1199</v>
      </c>
      <c r="H251" s="69">
        <v>799</v>
      </c>
      <c r="I251" s="69">
        <v>647</v>
      </c>
      <c r="J251" s="69">
        <v>10</v>
      </c>
      <c r="K251" s="91">
        <f t="shared" si="77"/>
        <v>637</v>
      </c>
      <c r="L251" s="100">
        <f t="shared" si="85"/>
        <v>0.46872393661384487</v>
      </c>
      <c r="M251" s="190">
        <v>799</v>
      </c>
      <c r="N251" s="57">
        <v>0</v>
      </c>
      <c r="O251" s="57">
        <f t="shared" si="59"/>
        <v>637</v>
      </c>
      <c r="P251" s="243">
        <f t="shared" si="63"/>
        <v>0.20275344180225283</v>
      </c>
      <c r="Q251" s="190">
        <v>799</v>
      </c>
      <c r="R251" s="55">
        <v>0</v>
      </c>
      <c r="S251" s="55">
        <f t="shared" si="60"/>
        <v>799</v>
      </c>
      <c r="T251" s="242">
        <f t="shared" si="66"/>
        <v>0</v>
      </c>
      <c r="U251" s="190">
        <v>799</v>
      </c>
      <c r="V251" s="57">
        <v>0</v>
      </c>
      <c r="W251" s="57">
        <f t="shared" si="61"/>
        <v>799</v>
      </c>
      <c r="X251" s="243">
        <f t="shared" si="83"/>
        <v>0</v>
      </c>
      <c r="Y251" s="190">
        <v>799</v>
      </c>
      <c r="Z251" s="55">
        <v>0</v>
      </c>
      <c r="AA251" s="55">
        <f t="shared" si="62"/>
        <v>799</v>
      </c>
      <c r="AB251" s="242">
        <f t="shared" si="67"/>
        <v>0</v>
      </c>
    </row>
    <row r="252" spans="1:28" s="4" customFormat="1" ht="12.75" customHeight="1">
      <c r="A252" s="124" t="s">
        <v>524</v>
      </c>
      <c r="B252" s="25" t="s">
        <v>29</v>
      </c>
      <c r="C252" s="82" t="s">
        <v>5</v>
      </c>
      <c r="D252" s="31">
        <v>0.14000000000000001</v>
      </c>
      <c r="E252" s="26" t="s">
        <v>527</v>
      </c>
      <c r="F252" s="89">
        <v>1319</v>
      </c>
      <c r="G252" s="74">
        <v>1199</v>
      </c>
      <c r="H252" s="67">
        <v>799</v>
      </c>
      <c r="I252" s="67">
        <v>642</v>
      </c>
      <c r="J252" s="67">
        <v>0</v>
      </c>
      <c r="K252" s="89">
        <f t="shared" si="77"/>
        <v>642</v>
      </c>
      <c r="L252" s="98">
        <f t="shared" si="85"/>
        <v>0.4645537948290242</v>
      </c>
      <c r="M252" s="257">
        <v>1199</v>
      </c>
      <c r="N252" s="39">
        <v>0</v>
      </c>
      <c r="O252" s="39">
        <f t="shared" si="59"/>
        <v>642</v>
      </c>
      <c r="P252" s="241">
        <f t="shared" si="63"/>
        <v>0.4645537948290242</v>
      </c>
      <c r="Q252" s="141">
        <v>1199</v>
      </c>
      <c r="R252" s="38">
        <v>0</v>
      </c>
      <c r="S252" s="38">
        <f t="shared" si="60"/>
        <v>799</v>
      </c>
      <c r="T252" s="240">
        <f t="shared" si="66"/>
        <v>0.33361134278565469</v>
      </c>
      <c r="U252" s="257">
        <v>1199</v>
      </c>
      <c r="V252" s="39">
        <v>0</v>
      </c>
      <c r="W252" s="39">
        <f t="shared" si="61"/>
        <v>799</v>
      </c>
      <c r="X252" s="241">
        <f t="shared" si="83"/>
        <v>0.33361134278565469</v>
      </c>
      <c r="Y252" s="141">
        <v>1199</v>
      </c>
      <c r="Z252" s="38">
        <v>0</v>
      </c>
      <c r="AA252" s="38">
        <f t="shared" si="62"/>
        <v>799</v>
      </c>
      <c r="AB252" s="240">
        <f t="shared" si="67"/>
        <v>0.33361134278565469</v>
      </c>
    </row>
    <row r="253" spans="1:28" s="4" customFormat="1" ht="12.75" customHeight="1">
      <c r="A253" s="124" t="s">
        <v>8</v>
      </c>
      <c r="B253" s="25" t="s">
        <v>29</v>
      </c>
      <c r="C253" s="148"/>
      <c r="D253" s="31">
        <v>0.18</v>
      </c>
      <c r="E253" s="26" t="s">
        <v>528</v>
      </c>
      <c r="F253" s="89">
        <v>1429</v>
      </c>
      <c r="G253" s="74">
        <v>1299</v>
      </c>
      <c r="H253" s="67">
        <v>899</v>
      </c>
      <c r="I253" s="67">
        <v>728</v>
      </c>
      <c r="J253" s="67">
        <v>10</v>
      </c>
      <c r="K253" s="89">
        <f t="shared" si="77"/>
        <v>718</v>
      </c>
      <c r="L253" s="98">
        <f t="shared" si="85"/>
        <v>0.4472671285604311</v>
      </c>
      <c r="M253" s="189">
        <v>899</v>
      </c>
      <c r="N253" s="39">
        <v>0</v>
      </c>
      <c r="O253" s="39">
        <f t="shared" si="59"/>
        <v>718</v>
      </c>
      <c r="P253" s="241">
        <f t="shared" si="63"/>
        <v>0.20133481646273638</v>
      </c>
      <c r="Q253" s="190">
        <v>899</v>
      </c>
      <c r="R253" s="38">
        <v>0</v>
      </c>
      <c r="S253" s="38">
        <f t="shared" si="60"/>
        <v>899</v>
      </c>
      <c r="T253" s="240">
        <f t="shared" si="66"/>
        <v>0</v>
      </c>
      <c r="U253" s="189">
        <v>899</v>
      </c>
      <c r="V253" s="39">
        <v>0</v>
      </c>
      <c r="W253" s="39">
        <f t="shared" si="61"/>
        <v>899</v>
      </c>
      <c r="X253" s="241">
        <f t="shared" si="83"/>
        <v>0</v>
      </c>
      <c r="Y253" s="190">
        <v>899</v>
      </c>
      <c r="Z253" s="38">
        <v>0</v>
      </c>
      <c r="AA253" s="38">
        <f t="shared" si="62"/>
        <v>899</v>
      </c>
      <c r="AB253" s="240">
        <f t="shared" si="67"/>
        <v>0</v>
      </c>
    </row>
    <row r="254" spans="1:28" s="4" customFormat="1" ht="12.75" customHeight="1" thickBot="1">
      <c r="A254" s="70" t="s">
        <v>525</v>
      </c>
      <c r="B254" s="59" t="s">
        <v>29</v>
      </c>
      <c r="C254" s="132" t="s">
        <v>5</v>
      </c>
      <c r="D254" s="60">
        <v>0.18</v>
      </c>
      <c r="E254" s="61" t="s">
        <v>528</v>
      </c>
      <c r="F254" s="93">
        <v>1429</v>
      </c>
      <c r="G254" s="133">
        <v>1299</v>
      </c>
      <c r="H254" s="72">
        <v>899</v>
      </c>
      <c r="I254" s="72">
        <v>722</v>
      </c>
      <c r="J254" s="72">
        <v>0</v>
      </c>
      <c r="K254" s="93">
        <f t="shared" si="77"/>
        <v>722</v>
      </c>
      <c r="L254" s="109">
        <f t="shared" si="85"/>
        <v>0.44418783679753654</v>
      </c>
      <c r="M254" s="261">
        <v>1299</v>
      </c>
      <c r="N254" s="63">
        <v>0</v>
      </c>
      <c r="O254" s="63">
        <f t="shared" si="59"/>
        <v>722</v>
      </c>
      <c r="P254" s="249">
        <f t="shared" si="63"/>
        <v>0.44418783679753654</v>
      </c>
      <c r="Q254" s="138">
        <v>1299</v>
      </c>
      <c r="R254" s="62">
        <v>0</v>
      </c>
      <c r="S254" s="62">
        <f t="shared" si="60"/>
        <v>899</v>
      </c>
      <c r="T254" s="248">
        <f t="shared" si="66"/>
        <v>0.30792917628945343</v>
      </c>
      <c r="U254" s="261">
        <v>1299</v>
      </c>
      <c r="V254" s="63">
        <v>0</v>
      </c>
      <c r="W254" s="63">
        <f t="shared" si="61"/>
        <v>899</v>
      </c>
      <c r="X254" s="249">
        <f t="shared" si="83"/>
        <v>0.30792917628945343</v>
      </c>
      <c r="Y254" s="138">
        <v>1299</v>
      </c>
      <c r="Z254" s="62">
        <v>0</v>
      </c>
      <c r="AA254" s="62">
        <f t="shared" si="62"/>
        <v>899</v>
      </c>
      <c r="AB254" s="248">
        <f t="shared" si="67"/>
        <v>0.30792917628945343</v>
      </c>
    </row>
    <row r="255" spans="1:28" s="4" customFormat="1" ht="12.75" customHeight="1">
      <c r="A255" s="125" t="s">
        <v>529</v>
      </c>
      <c r="B255" s="144" t="s">
        <v>29</v>
      </c>
      <c r="C255" s="149" t="s">
        <v>5</v>
      </c>
      <c r="D255" s="145">
        <v>0.22</v>
      </c>
      <c r="E255" s="146" t="s">
        <v>530</v>
      </c>
      <c r="F255" s="88">
        <v>1099</v>
      </c>
      <c r="G255" s="79">
        <v>1049</v>
      </c>
      <c r="H255" s="71">
        <v>749</v>
      </c>
      <c r="I255" s="71">
        <v>602</v>
      </c>
      <c r="J255" s="71">
        <v>0</v>
      </c>
      <c r="K255" s="88">
        <f t="shared" si="77"/>
        <v>602</v>
      </c>
      <c r="L255" s="101">
        <f t="shared" si="85"/>
        <v>0.42612011439466158</v>
      </c>
      <c r="M255" s="209">
        <v>749</v>
      </c>
      <c r="N255" s="81">
        <v>0</v>
      </c>
      <c r="O255" s="81">
        <f t="shared" si="59"/>
        <v>602</v>
      </c>
      <c r="P255" s="251">
        <f t="shared" si="63"/>
        <v>0.19626168224299065</v>
      </c>
      <c r="Q255" s="209">
        <v>749</v>
      </c>
      <c r="R255" s="80">
        <v>0</v>
      </c>
      <c r="S255" s="80">
        <f t="shared" si="60"/>
        <v>749</v>
      </c>
      <c r="T255" s="250">
        <f t="shared" si="66"/>
        <v>0</v>
      </c>
      <c r="U255" s="209">
        <v>749</v>
      </c>
      <c r="V255" s="81">
        <v>0</v>
      </c>
      <c r="W255" s="81">
        <f t="shared" si="61"/>
        <v>749</v>
      </c>
      <c r="X255" s="251">
        <f t="shared" si="83"/>
        <v>0</v>
      </c>
      <c r="Y255" s="209">
        <v>749</v>
      </c>
      <c r="Z255" s="80">
        <v>0</v>
      </c>
      <c r="AA255" s="80">
        <f t="shared" si="62"/>
        <v>749</v>
      </c>
      <c r="AB255" s="250">
        <f t="shared" si="67"/>
        <v>0</v>
      </c>
    </row>
    <row r="256" spans="1:28" s="4" customFormat="1" ht="12.75" customHeight="1">
      <c r="A256" s="28" t="s">
        <v>247</v>
      </c>
      <c r="B256" s="22" t="s">
        <v>29</v>
      </c>
      <c r="C256" s="85"/>
      <c r="D256" s="33">
        <v>0.22</v>
      </c>
      <c r="E256" s="6" t="s">
        <v>532</v>
      </c>
      <c r="F256" s="91">
        <v>1209</v>
      </c>
      <c r="G256" s="75">
        <v>1149</v>
      </c>
      <c r="H256" s="69">
        <v>849</v>
      </c>
      <c r="I256" s="69">
        <v>694</v>
      </c>
      <c r="J256" s="69">
        <v>0</v>
      </c>
      <c r="K256" s="91">
        <f t="shared" si="77"/>
        <v>694</v>
      </c>
      <c r="L256" s="100">
        <f t="shared" si="85"/>
        <v>0.39599651871192343</v>
      </c>
      <c r="M256" s="190">
        <v>849</v>
      </c>
      <c r="N256" s="57">
        <v>0</v>
      </c>
      <c r="O256" s="57">
        <f t="shared" si="59"/>
        <v>694</v>
      </c>
      <c r="P256" s="243">
        <f t="shared" si="63"/>
        <v>0.18256772673733804</v>
      </c>
      <c r="Q256" s="190">
        <v>849</v>
      </c>
      <c r="R256" s="55">
        <v>0</v>
      </c>
      <c r="S256" s="55">
        <f t="shared" si="60"/>
        <v>849</v>
      </c>
      <c r="T256" s="242">
        <f t="shared" si="66"/>
        <v>0</v>
      </c>
      <c r="U256" s="190">
        <v>849</v>
      </c>
      <c r="V256" s="57">
        <v>0</v>
      </c>
      <c r="W256" s="57">
        <f t="shared" si="61"/>
        <v>849</v>
      </c>
      <c r="X256" s="243">
        <f t="shared" si="83"/>
        <v>0</v>
      </c>
      <c r="Y256" s="190">
        <v>849</v>
      </c>
      <c r="Z256" s="55">
        <v>0</v>
      </c>
      <c r="AA256" s="55">
        <f t="shared" si="62"/>
        <v>849</v>
      </c>
      <c r="AB256" s="242">
        <f t="shared" si="67"/>
        <v>0</v>
      </c>
    </row>
    <row r="257" spans="1:28" s="4" customFormat="1" ht="12.75" customHeight="1">
      <c r="A257" s="124" t="s">
        <v>248</v>
      </c>
      <c r="B257" s="25" t="s">
        <v>29</v>
      </c>
      <c r="C257" s="82"/>
      <c r="D257" s="31">
        <v>0.22</v>
      </c>
      <c r="E257" s="6" t="s">
        <v>531</v>
      </c>
      <c r="F257" s="89">
        <v>1099</v>
      </c>
      <c r="G257" s="74">
        <v>1049</v>
      </c>
      <c r="H257" s="67">
        <v>749</v>
      </c>
      <c r="I257" s="67">
        <v>612</v>
      </c>
      <c r="J257" s="67">
        <v>0</v>
      </c>
      <c r="K257" s="89">
        <f t="shared" si="77"/>
        <v>612</v>
      </c>
      <c r="L257" s="98">
        <f t="shared" si="85"/>
        <v>0.41658722592945663</v>
      </c>
      <c r="M257" s="189">
        <v>749</v>
      </c>
      <c r="N257" s="39">
        <v>0</v>
      </c>
      <c r="O257" s="39">
        <f t="shared" si="59"/>
        <v>612</v>
      </c>
      <c r="P257" s="241">
        <f t="shared" si="63"/>
        <v>0.18291054739652871</v>
      </c>
      <c r="Q257" s="189">
        <v>749</v>
      </c>
      <c r="R257" s="38">
        <v>0</v>
      </c>
      <c r="S257" s="38">
        <f t="shared" si="60"/>
        <v>749</v>
      </c>
      <c r="T257" s="240">
        <f t="shared" si="66"/>
        <v>0</v>
      </c>
      <c r="U257" s="189">
        <v>749</v>
      </c>
      <c r="V257" s="39">
        <v>0</v>
      </c>
      <c r="W257" s="39">
        <f t="shared" si="61"/>
        <v>749</v>
      </c>
      <c r="X257" s="241">
        <f t="shared" si="83"/>
        <v>0</v>
      </c>
      <c r="Y257" s="189">
        <v>749</v>
      </c>
      <c r="Z257" s="38">
        <v>0</v>
      </c>
      <c r="AA257" s="38">
        <f t="shared" si="62"/>
        <v>749</v>
      </c>
      <c r="AB257" s="240">
        <f t="shared" si="67"/>
        <v>0</v>
      </c>
    </row>
    <row r="258" spans="1:28" s="4" customFormat="1" ht="12.75" customHeight="1">
      <c r="A258" s="124" t="s">
        <v>251</v>
      </c>
      <c r="B258" s="25" t="s">
        <v>29</v>
      </c>
      <c r="C258" s="82"/>
      <c r="D258" s="31">
        <v>0.22</v>
      </c>
      <c r="E258" s="26" t="s">
        <v>256</v>
      </c>
      <c r="F258" s="89">
        <v>1649</v>
      </c>
      <c r="G258" s="74">
        <v>1549</v>
      </c>
      <c r="H258" s="67">
        <v>1099</v>
      </c>
      <c r="I258" s="67">
        <v>900</v>
      </c>
      <c r="J258" s="67">
        <v>0</v>
      </c>
      <c r="K258" s="89">
        <f>IFERROR(I258-J258,I258)</f>
        <v>900</v>
      </c>
      <c r="L258" s="98">
        <f t="shared" si="85"/>
        <v>0.41897998708844414</v>
      </c>
      <c r="M258" s="189">
        <v>1099</v>
      </c>
      <c r="N258" s="39">
        <v>0</v>
      </c>
      <c r="O258" s="39">
        <f t="shared" si="59"/>
        <v>900</v>
      </c>
      <c r="P258" s="241">
        <f t="shared" si="63"/>
        <v>0.18107370336669701</v>
      </c>
      <c r="Q258" s="189">
        <v>1099</v>
      </c>
      <c r="R258" s="38">
        <v>0</v>
      </c>
      <c r="S258" s="38">
        <f t="shared" si="60"/>
        <v>1099</v>
      </c>
      <c r="T258" s="240">
        <f t="shared" si="66"/>
        <v>0</v>
      </c>
      <c r="U258" s="189">
        <v>1099</v>
      </c>
      <c r="V258" s="39">
        <v>0</v>
      </c>
      <c r="W258" s="39">
        <f t="shared" si="61"/>
        <v>1099</v>
      </c>
      <c r="X258" s="241">
        <f t="shared" si="83"/>
        <v>0</v>
      </c>
      <c r="Y258" s="189">
        <v>1099</v>
      </c>
      <c r="Z258" s="38">
        <v>0</v>
      </c>
      <c r="AA258" s="38">
        <f t="shared" si="62"/>
        <v>1099</v>
      </c>
      <c r="AB258" s="240">
        <f t="shared" si="67"/>
        <v>0</v>
      </c>
    </row>
    <row r="259" spans="1:28" s="4" customFormat="1" ht="12.75" customHeight="1">
      <c r="A259" s="124" t="s">
        <v>249</v>
      </c>
      <c r="B259" s="25" t="s">
        <v>29</v>
      </c>
      <c r="C259" s="82"/>
      <c r="D259" s="31">
        <v>0.27</v>
      </c>
      <c r="E259" s="26" t="s">
        <v>253</v>
      </c>
      <c r="F259" s="89">
        <v>1319</v>
      </c>
      <c r="G259" s="74">
        <v>1249</v>
      </c>
      <c r="H259" s="67">
        <v>949</v>
      </c>
      <c r="I259" s="67">
        <v>776</v>
      </c>
      <c r="J259" s="67">
        <v>0</v>
      </c>
      <c r="K259" s="89">
        <f t="shared" si="77"/>
        <v>776</v>
      </c>
      <c r="L259" s="98">
        <f t="shared" si="85"/>
        <v>0.37870296236989592</v>
      </c>
      <c r="M259" s="189">
        <v>949</v>
      </c>
      <c r="N259" s="39">
        <v>0</v>
      </c>
      <c r="O259" s="39">
        <f t="shared" si="59"/>
        <v>776</v>
      </c>
      <c r="P259" s="241">
        <f t="shared" si="63"/>
        <v>0.18229715489989462</v>
      </c>
      <c r="Q259" s="189">
        <v>949</v>
      </c>
      <c r="R259" s="38">
        <v>0</v>
      </c>
      <c r="S259" s="38">
        <f t="shared" si="60"/>
        <v>949</v>
      </c>
      <c r="T259" s="240">
        <f t="shared" si="66"/>
        <v>0</v>
      </c>
      <c r="U259" s="189">
        <v>949</v>
      </c>
      <c r="V259" s="39">
        <v>0</v>
      </c>
      <c r="W259" s="39">
        <f t="shared" si="61"/>
        <v>949</v>
      </c>
      <c r="X259" s="241">
        <f t="shared" si="83"/>
        <v>0</v>
      </c>
      <c r="Y259" s="189">
        <v>949</v>
      </c>
      <c r="Z259" s="38">
        <v>0</v>
      </c>
      <c r="AA259" s="38">
        <f t="shared" si="62"/>
        <v>949</v>
      </c>
      <c r="AB259" s="240">
        <f t="shared" si="67"/>
        <v>0</v>
      </c>
    </row>
    <row r="260" spans="1:28" s="4" customFormat="1" ht="12.75" customHeight="1">
      <c r="A260" s="124" t="s">
        <v>250</v>
      </c>
      <c r="B260" s="25" t="s">
        <v>29</v>
      </c>
      <c r="C260" s="82"/>
      <c r="D260" s="31">
        <v>0.27</v>
      </c>
      <c r="E260" s="26" t="s">
        <v>254</v>
      </c>
      <c r="F260" s="89">
        <v>1209</v>
      </c>
      <c r="G260" s="74">
        <v>1149</v>
      </c>
      <c r="H260" s="67">
        <v>849</v>
      </c>
      <c r="I260" s="67">
        <v>694</v>
      </c>
      <c r="J260" s="67">
        <v>0</v>
      </c>
      <c r="K260" s="89">
        <f t="shared" si="77"/>
        <v>694</v>
      </c>
      <c r="L260" s="98">
        <f t="shared" si="85"/>
        <v>0.39599651871192343</v>
      </c>
      <c r="M260" s="189">
        <v>849</v>
      </c>
      <c r="N260" s="39">
        <v>0</v>
      </c>
      <c r="O260" s="39">
        <f t="shared" si="59"/>
        <v>694</v>
      </c>
      <c r="P260" s="241">
        <f t="shared" si="63"/>
        <v>0.18256772673733804</v>
      </c>
      <c r="Q260" s="189">
        <v>849</v>
      </c>
      <c r="R260" s="38">
        <v>0</v>
      </c>
      <c r="S260" s="38">
        <f t="shared" si="60"/>
        <v>849</v>
      </c>
      <c r="T260" s="240">
        <f t="shared" si="66"/>
        <v>0</v>
      </c>
      <c r="U260" s="189">
        <v>849</v>
      </c>
      <c r="V260" s="39">
        <v>0</v>
      </c>
      <c r="W260" s="39">
        <f t="shared" si="61"/>
        <v>849</v>
      </c>
      <c r="X260" s="241">
        <f t="shared" si="83"/>
        <v>0</v>
      </c>
      <c r="Y260" s="189">
        <v>849</v>
      </c>
      <c r="Z260" s="38">
        <v>0</v>
      </c>
      <c r="AA260" s="38">
        <f t="shared" si="62"/>
        <v>849</v>
      </c>
      <c r="AB260" s="240">
        <f t="shared" si="67"/>
        <v>0</v>
      </c>
    </row>
    <row r="261" spans="1:28" s="4" customFormat="1" ht="12.75" customHeight="1" thickBot="1">
      <c r="A261" s="27" t="s">
        <v>252</v>
      </c>
      <c r="B261" s="24" t="s">
        <v>29</v>
      </c>
      <c r="C261" s="83"/>
      <c r="D261" s="32">
        <v>0.27</v>
      </c>
      <c r="E261" s="2" t="s">
        <v>255</v>
      </c>
      <c r="F261" s="90">
        <v>1759</v>
      </c>
      <c r="G261" s="40">
        <v>1649</v>
      </c>
      <c r="H261" s="68">
        <v>1199</v>
      </c>
      <c r="I261" s="68">
        <v>983</v>
      </c>
      <c r="J261" s="68">
        <v>0</v>
      </c>
      <c r="K261" s="90">
        <f t="shared" si="77"/>
        <v>983</v>
      </c>
      <c r="L261" s="99">
        <f t="shared" si="85"/>
        <v>0.40388114008489995</v>
      </c>
      <c r="M261" s="192">
        <v>1199</v>
      </c>
      <c r="N261" s="42">
        <v>0</v>
      </c>
      <c r="O261" s="42">
        <f t="shared" si="59"/>
        <v>983</v>
      </c>
      <c r="P261" s="245">
        <f t="shared" si="63"/>
        <v>0.18015012510425354</v>
      </c>
      <c r="Q261" s="192">
        <v>1199</v>
      </c>
      <c r="R261" s="41">
        <v>0</v>
      </c>
      <c r="S261" s="41">
        <f t="shared" si="60"/>
        <v>1199</v>
      </c>
      <c r="T261" s="244">
        <f t="shared" si="66"/>
        <v>0</v>
      </c>
      <c r="U261" s="192">
        <v>1199</v>
      </c>
      <c r="V261" s="42">
        <v>0</v>
      </c>
      <c r="W261" s="42">
        <f t="shared" si="61"/>
        <v>1199</v>
      </c>
      <c r="X261" s="245">
        <f t="shared" si="83"/>
        <v>0</v>
      </c>
      <c r="Y261" s="192">
        <v>1199</v>
      </c>
      <c r="Z261" s="41">
        <v>0</v>
      </c>
      <c r="AA261" s="41">
        <f t="shared" si="62"/>
        <v>1199</v>
      </c>
      <c r="AB261" s="244">
        <f t="shared" si="67"/>
        <v>0</v>
      </c>
    </row>
    <row r="262" spans="1:28" s="4" customFormat="1" ht="13.5" customHeight="1">
      <c r="A262" s="28" t="s">
        <v>533</v>
      </c>
      <c r="B262" s="22" t="s">
        <v>29</v>
      </c>
      <c r="C262" s="149"/>
      <c r="D262" s="33">
        <v>0.22</v>
      </c>
      <c r="E262" s="6" t="s">
        <v>537</v>
      </c>
      <c r="F262" s="91">
        <v>1539</v>
      </c>
      <c r="G262" s="75">
        <v>1449</v>
      </c>
      <c r="H262" s="69">
        <v>999</v>
      </c>
      <c r="I262" s="69">
        <v>796</v>
      </c>
      <c r="J262" s="69">
        <v>0</v>
      </c>
      <c r="K262" s="91">
        <f t="shared" ref="K262:K269" si="86">IFERROR(I262-J262,I262)</f>
        <v>796</v>
      </c>
      <c r="L262" s="100">
        <f t="shared" si="85"/>
        <v>0.45065562456866803</v>
      </c>
      <c r="M262" s="190">
        <v>999</v>
      </c>
      <c r="N262" s="57">
        <v>0</v>
      </c>
      <c r="O262" s="57">
        <f t="shared" si="59"/>
        <v>796</v>
      </c>
      <c r="P262" s="243">
        <f t="shared" si="63"/>
        <v>0.2032032032032032</v>
      </c>
      <c r="Q262" s="190">
        <v>999</v>
      </c>
      <c r="R262" s="55">
        <v>0</v>
      </c>
      <c r="S262" s="55">
        <f t="shared" si="60"/>
        <v>999</v>
      </c>
      <c r="T262" s="242">
        <f t="shared" si="66"/>
        <v>0</v>
      </c>
      <c r="U262" s="190">
        <v>999</v>
      </c>
      <c r="V262" s="57">
        <v>0</v>
      </c>
      <c r="W262" s="57">
        <f t="shared" si="61"/>
        <v>999</v>
      </c>
      <c r="X262" s="243">
        <f t="shared" si="83"/>
        <v>0</v>
      </c>
      <c r="Y262" s="190">
        <v>999</v>
      </c>
      <c r="Z262" s="55">
        <v>0</v>
      </c>
      <c r="AA262" s="55">
        <f t="shared" si="62"/>
        <v>999</v>
      </c>
      <c r="AB262" s="242">
        <f t="shared" si="67"/>
        <v>0</v>
      </c>
    </row>
    <row r="263" spans="1:28" s="4" customFormat="1" ht="12.75" customHeight="1">
      <c r="A263" s="124" t="s">
        <v>534</v>
      </c>
      <c r="B263" s="25" t="s">
        <v>29</v>
      </c>
      <c r="C263" s="82"/>
      <c r="D263" s="31">
        <v>0.22</v>
      </c>
      <c r="E263" s="26" t="s">
        <v>538</v>
      </c>
      <c r="F263" s="74">
        <v>2419</v>
      </c>
      <c r="G263" s="74">
        <v>2249</v>
      </c>
      <c r="H263" s="74">
        <v>1899</v>
      </c>
      <c r="I263" s="74">
        <v>1526</v>
      </c>
      <c r="J263" s="74">
        <v>0</v>
      </c>
      <c r="K263" s="74">
        <f t="shared" si="86"/>
        <v>1526</v>
      </c>
      <c r="L263" s="98">
        <f t="shared" si="85"/>
        <v>0.32147621164962203</v>
      </c>
      <c r="M263" s="189">
        <v>1899</v>
      </c>
      <c r="N263" s="39">
        <v>0</v>
      </c>
      <c r="O263" s="39">
        <f t="shared" si="59"/>
        <v>1526</v>
      </c>
      <c r="P263" s="241">
        <f t="shared" si="63"/>
        <v>0.19641916798314901</v>
      </c>
      <c r="Q263" s="189">
        <v>1899</v>
      </c>
      <c r="R263" s="38">
        <v>0</v>
      </c>
      <c r="S263" s="38">
        <f t="shared" si="60"/>
        <v>1899</v>
      </c>
      <c r="T263" s="240">
        <f t="shared" si="66"/>
        <v>0</v>
      </c>
      <c r="U263" s="189">
        <v>1899</v>
      </c>
      <c r="V263" s="39">
        <v>0</v>
      </c>
      <c r="W263" s="39">
        <f t="shared" si="61"/>
        <v>1899</v>
      </c>
      <c r="X263" s="241">
        <f t="shared" si="83"/>
        <v>0</v>
      </c>
      <c r="Y263" s="189">
        <v>1899</v>
      </c>
      <c r="Z263" s="38">
        <v>0</v>
      </c>
      <c r="AA263" s="38">
        <f t="shared" si="62"/>
        <v>1899</v>
      </c>
      <c r="AB263" s="240">
        <f t="shared" si="67"/>
        <v>0</v>
      </c>
    </row>
    <row r="264" spans="1:28" s="4" customFormat="1" ht="12.75" customHeight="1">
      <c r="A264" s="124" t="s">
        <v>535</v>
      </c>
      <c r="B264" s="25" t="s">
        <v>29</v>
      </c>
      <c r="C264" s="82"/>
      <c r="D264" s="31">
        <v>0.27</v>
      </c>
      <c r="E264" s="26" t="s">
        <v>539</v>
      </c>
      <c r="F264" s="74">
        <v>1869</v>
      </c>
      <c r="G264" s="74">
        <v>1749</v>
      </c>
      <c r="H264" s="74">
        <v>1299</v>
      </c>
      <c r="I264" s="74">
        <v>1036</v>
      </c>
      <c r="J264" s="74">
        <v>0</v>
      </c>
      <c r="K264" s="74">
        <f t="shared" si="86"/>
        <v>1036</v>
      </c>
      <c r="L264" s="98">
        <f t="shared" si="85"/>
        <v>0.40766152086906804</v>
      </c>
      <c r="M264" s="189">
        <v>1299</v>
      </c>
      <c r="N264" s="39">
        <v>0</v>
      </c>
      <c r="O264" s="39">
        <f t="shared" ref="O264:O313" si="87">K264-N264</f>
        <v>1036</v>
      </c>
      <c r="P264" s="241">
        <f t="shared" si="63"/>
        <v>0.20246343341031564</v>
      </c>
      <c r="Q264" s="189">
        <v>1299</v>
      </c>
      <c r="R264" s="38">
        <v>0</v>
      </c>
      <c r="S264" s="38">
        <f t="shared" ref="S264:S313" si="88">H264-R264</f>
        <v>1299</v>
      </c>
      <c r="T264" s="240">
        <f t="shared" si="66"/>
        <v>0</v>
      </c>
      <c r="U264" s="189">
        <v>1299</v>
      </c>
      <c r="V264" s="39">
        <v>0</v>
      </c>
      <c r="W264" s="39">
        <f t="shared" ref="W264:W313" si="89">H264-V264</f>
        <v>1299</v>
      </c>
      <c r="X264" s="241">
        <f t="shared" si="83"/>
        <v>0</v>
      </c>
      <c r="Y264" s="189">
        <v>1299</v>
      </c>
      <c r="Z264" s="38">
        <v>0</v>
      </c>
      <c r="AA264" s="38">
        <f t="shared" ref="AA264:AA313" si="90">H264-Z264</f>
        <v>1299</v>
      </c>
      <c r="AB264" s="240">
        <f t="shared" si="67"/>
        <v>0</v>
      </c>
    </row>
    <row r="265" spans="1:28" s="4" customFormat="1" ht="12.75" customHeight="1" thickBot="1">
      <c r="A265" s="27" t="s">
        <v>536</v>
      </c>
      <c r="B265" s="24" t="s">
        <v>29</v>
      </c>
      <c r="C265" s="132"/>
      <c r="D265" s="32">
        <v>0.27</v>
      </c>
      <c r="E265" s="2" t="s">
        <v>540</v>
      </c>
      <c r="F265" s="40">
        <v>2749</v>
      </c>
      <c r="G265" s="40">
        <v>2699</v>
      </c>
      <c r="H265" s="40">
        <v>2199</v>
      </c>
      <c r="I265" s="40">
        <v>1766</v>
      </c>
      <c r="J265" s="40">
        <v>0</v>
      </c>
      <c r="K265" s="40">
        <f t="shared" si="86"/>
        <v>1766</v>
      </c>
      <c r="L265" s="99">
        <f t="shared" si="85"/>
        <v>0.34568358651352354</v>
      </c>
      <c r="M265" s="192">
        <v>2199</v>
      </c>
      <c r="N265" s="42">
        <v>0</v>
      </c>
      <c r="O265" s="42">
        <f t="shared" si="87"/>
        <v>1766</v>
      </c>
      <c r="P265" s="245">
        <f t="shared" ref="P265:P314" si="91">(M265-O265)/M265</f>
        <v>0.19690768531150524</v>
      </c>
      <c r="Q265" s="192">
        <v>2199</v>
      </c>
      <c r="R265" s="41">
        <v>0</v>
      </c>
      <c r="S265" s="41">
        <f t="shared" si="88"/>
        <v>2199</v>
      </c>
      <c r="T265" s="244">
        <f t="shared" si="66"/>
        <v>0</v>
      </c>
      <c r="U265" s="192">
        <v>2199</v>
      </c>
      <c r="V265" s="42">
        <v>0</v>
      </c>
      <c r="W265" s="42">
        <f t="shared" si="89"/>
        <v>2199</v>
      </c>
      <c r="X265" s="245">
        <f t="shared" si="83"/>
        <v>0</v>
      </c>
      <c r="Y265" s="192">
        <v>2199</v>
      </c>
      <c r="Z265" s="41">
        <v>0</v>
      </c>
      <c r="AA265" s="41">
        <f t="shared" si="90"/>
        <v>2199</v>
      </c>
      <c r="AB265" s="244">
        <f t="shared" si="67"/>
        <v>0</v>
      </c>
    </row>
    <row r="266" spans="1:28" s="4" customFormat="1" ht="13.5" customHeight="1">
      <c r="A266" s="28" t="s">
        <v>672</v>
      </c>
      <c r="B266" s="22" t="s">
        <v>29</v>
      </c>
      <c r="C266" s="267" t="s">
        <v>5</v>
      </c>
      <c r="D266" s="33">
        <v>0.27</v>
      </c>
      <c r="E266" s="6" t="s">
        <v>673</v>
      </c>
      <c r="F266" s="91">
        <v>879</v>
      </c>
      <c r="G266" s="75">
        <v>799</v>
      </c>
      <c r="H266" s="69">
        <v>599</v>
      </c>
      <c r="I266" s="69">
        <v>492</v>
      </c>
      <c r="J266" s="69">
        <v>0</v>
      </c>
      <c r="K266" s="91">
        <f t="shared" si="86"/>
        <v>492</v>
      </c>
      <c r="L266" s="100">
        <f t="shared" ref="L266:L269" si="92">IFERROR((G266-K266)/G266, " ")</f>
        <v>0.38423028785982477</v>
      </c>
      <c r="M266" s="256">
        <v>799</v>
      </c>
      <c r="N266" s="57">
        <v>0</v>
      </c>
      <c r="O266" s="57">
        <f t="shared" si="87"/>
        <v>492</v>
      </c>
      <c r="P266" s="243">
        <f t="shared" si="91"/>
        <v>0.38423028785982477</v>
      </c>
      <c r="Q266" s="190">
        <v>599</v>
      </c>
      <c r="R266" s="55">
        <v>0</v>
      </c>
      <c r="S266" s="55">
        <f t="shared" si="88"/>
        <v>599</v>
      </c>
      <c r="T266" s="242">
        <f t="shared" si="66"/>
        <v>0</v>
      </c>
      <c r="U266" s="190">
        <v>599</v>
      </c>
      <c r="V266" s="57">
        <v>0</v>
      </c>
      <c r="W266" s="57">
        <f t="shared" si="89"/>
        <v>599</v>
      </c>
      <c r="X266" s="243">
        <f t="shared" si="83"/>
        <v>0</v>
      </c>
      <c r="Y266" s="190">
        <v>599</v>
      </c>
      <c r="Z266" s="55">
        <v>0</v>
      </c>
      <c r="AA266" s="55">
        <f t="shared" si="90"/>
        <v>599</v>
      </c>
      <c r="AB266" s="242">
        <f t="shared" si="67"/>
        <v>0</v>
      </c>
    </row>
    <row r="267" spans="1:28" s="4" customFormat="1" ht="12.75" customHeight="1">
      <c r="A267" s="124" t="s">
        <v>674</v>
      </c>
      <c r="B267" s="25" t="s">
        <v>29</v>
      </c>
      <c r="C267" s="193" t="s">
        <v>5</v>
      </c>
      <c r="D267" s="31">
        <v>0.27</v>
      </c>
      <c r="E267" s="26" t="s">
        <v>675</v>
      </c>
      <c r="F267" s="74">
        <v>1539</v>
      </c>
      <c r="G267" s="74">
        <v>1399</v>
      </c>
      <c r="H267" s="74">
        <v>1049</v>
      </c>
      <c r="I267" s="74">
        <v>861</v>
      </c>
      <c r="J267" s="74">
        <v>0</v>
      </c>
      <c r="K267" s="74">
        <f t="shared" si="86"/>
        <v>861</v>
      </c>
      <c r="L267" s="98">
        <f t="shared" si="92"/>
        <v>0.38456040028591854</v>
      </c>
      <c r="M267" s="257">
        <v>1399</v>
      </c>
      <c r="N267" s="39">
        <v>0</v>
      </c>
      <c r="O267" s="39">
        <f t="shared" si="87"/>
        <v>861</v>
      </c>
      <c r="P267" s="241">
        <f t="shared" si="91"/>
        <v>0.38456040028591854</v>
      </c>
      <c r="Q267" s="189">
        <v>1049</v>
      </c>
      <c r="R267" s="38">
        <v>0</v>
      </c>
      <c r="S267" s="38">
        <f t="shared" si="88"/>
        <v>1049</v>
      </c>
      <c r="T267" s="240">
        <f t="shared" si="66"/>
        <v>0</v>
      </c>
      <c r="U267" s="189">
        <v>1049</v>
      </c>
      <c r="V267" s="39">
        <v>0</v>
      </c>
      <c r="W267" s="39">
        <f t="shared" si="89"/>
        <v>1049</v>
      </c>
      <c r="X267" s="241">
        <f t="shared" si="83"/>
        <v>0</v>
      </c>
      <c r="Y267" s="189">
        <v>1049</v>
      </c>
      <c r="Z267" s="38">
        <v>0</v>
      </c>
      <c r="AA267" s="38">
        <f t="shared" si="90"/>
        <v>1049</v>
      </c>
      <c r="AB267" s="240">
        <f t="shared" si="67"/>
        <v>0</v>
      </c>
    </row>
    <row r="268" spans="1:28" s="4" customFormat="1" ht="12.75" customHeight="1">
      <c r="A268" s="124" t="s">
        <v>676</v>
      </c>
      <c r="B268" s="25" t="s">
        <v>29</v>
      </c>
      <c r="C268" s="193" t="s">
        <v>5</v>
      </c>
      <c r="D268" s="31">
        <v>0.27</v>
      </c>
      <c r="E268" s="26" t="s">
        <v>677</v>
      </c>
      <c r="F268" s="74">
        <v>989</v>
      </c>
      <c r="G268" s="74">
        <v>899</v>
      </c>
      <c r="H268" s="74">
        <v>699</v>
      </c>
      <c r="I268" s="74">
        <v>575</v>
      </c>
      <c r="J268" s="74">
        <v>0</v>
      </c>
      <c r="K268" s="74">
        <f t="shared" si="86"/>
        <v>575</v>
      </c>
      <c r="L268" s="98">
        <f t="shared" si="92"/>
        <v>0.3604004449388209</v>
      </c>
      <c r="M268" s="257">
        <v>899</v>
      </c>
      <c r="N268" s="39">
        <v>0</v>
      </c>
      <c r="O268" s="39">
        <f t="shared" si="87"/>
        <v>575</v>
      </c>
      <c r="P268" s="241">
        <f t="shared" si="91"/>
        <v>0.3604004449388209</v>
      </c>
      <c r="Q268" s="189">
        <v>699</v>
      </c>
      <c r="R268" s="38">
        <v>0</v>
      </c>
      <c r="S268" s="38">
        <f t="shared" si="88"/>
        <v>699</v>
      </c>
      <c r="T268" s="240">
        <f t="shared" si="66"/>
        <v>0</v>
      </c>
      <c r="U268" s="189">
        <v>699</v>
      </c>
      <c r="V268" s="39">
        <v>0</v>
      </c>
      <c r="W268" s="39">
        <f t="shared" si="89"/>
        <v>699</v>
      </c>
      <c r="X268" s="241">
        <f t="shared" si="83"/>
        <v>0</v>
      </c>
      <c r="Y268" s="189">
        <v>699</v>
      </c>
      <c r="Z268" s="38">
        <v>0</v>
      </c>
      <c r="AA268" s="38">
        <f t="shared" si="90"/>
        <v>699</v>
      </c>
      <c r="AB268" s="240">
        <f t="shared" si="67"/>
        <v>0</v>
      </c>
    </row>
    <row r="269" spans="1:28" s="4" customFormat="1" ht="12.75" customHeight="1" thickBot="1">
      <c r="A269" s="27" t="s">
        <v>678</v>
      </c>
      <c r="B269" s="24" t="s">
        <v>29</v>
      </c>
      <c r="C269" s="269" t="s">
        <v>5</v>
      </c>
      <c r="D269" s="32">
        <v>0.27</v>
      </c>
      <c r="E269" s="2" t="s">
        <v>679</v>
      </c>
      <c r="F269" s="40">
        <v>1649</v>
      </c>
      <c r="G269" s="40">
        <v>1499</v>
      </c>
      <c r="H269" s="40">
        <v>1099</v>
      </c>
      <c r="I269" s="40">
        <v>903</v>
      </c>
      <c r="J269" s="40">
        <v>0</v>
      </c>
      <c r="K269" s="40">
        <f t="shared" si="86"/>
        <v>903</v>
      </c>
      <c r="L269" s="99">
        <f t="shared" si="92"/>
        <v>0.39759839893262172</v>
      </c>
      <c r="M269" s="260">
        <v>1499</v>
      </c>
      <c r="N269" s="42">
        <v>0</v>
      </c>
      <c r="O269" s="42">
        <f t="shared" si="87"/>
        <v>903</v>
      </c>
      <c r="P269" s="245">
        <f t="shared" si="91"/>
        <v>0.39759839893262172</v>
      </c>
      <c r="Q269" s="192">
        <v>1099</v>
      </c>
      <c r="R269" s="41">
        <v>0</v>
      </c>
      <c r="S269" s="41">
        <f t="shared" si="88"/>
        <v>1099</v>
      </c>
      <c r="T269" s="244">
        <f t="shared" ref="T269:T315" si="93">(Q269-S269)/Q269</f>
        <v>0</v>
      </c>
      <c r="U269" s="192">
        <v>1099</v>
      </c>
      <c r="V269" s="42">
        <v>0</v>
      </c>
      <c r="W269" s="42">
        <f t="shared" si="89"/>
        <v>1099</v>
      </c>
      <c r="X269" s="245">
        <f t="shared" si="83"/>
        <v>0</v>
      </c>
      <c r="Y269" s="192">
        <v>1099</v>
      </c>
      <c r="Z269" s="41">
        <v>0</v>
      </c>
      <c r="AA269" s="41">
        <f t="shared" si="90"/>
        <v>1099</v>
      </c>
      <c r="AB269" s="244">
        <f t="shared" ref="AB269:AB313" si="94">(Y269-AA269)/Y269</f>
        <v>0</v>
      </c>
    </row>
    <row r="270" spans="1:28" s="4" customFormat="1" ht="13.5" customHeight="1">
      <c r="A270" s="28" t="s">
        <v>541</v>
      </c>
      <c r="B270" s="22" t="s">
        <v>29</v>
      </c>
      <c r="C270" s="85"/>
      <c r="D270" s="33">
        <v>0.79</v>
      </c>
      <c r="E270" s="6" t="s">
        <v>543</v>
      </c>
      <c r="F270" s="91">
        <v>2199</v>
      </c>
      <c r="G270" s="75">
        <v>1999</v>
      </c>
      <c r="H270" s="69">
        <v>1499</v>
      </c>
      <c r="I270" s="69">
        <v>1217</v>
      </c>
      <c r="J270" s="69">
        <v>0</v>
      </c>
      <c r="K270" s="91">
        <f t="shared" si="77"/>
        <v>1217</v>
      </c>
      <c r="L270" s="100">
        <f t="shared" ref="L270:L288" si="95">IFERROR((G270-K270)/G270, " ")</f>
        <v>0.39119559779889945</v>
      </c>
      <c r="M270" s="190">
        <v>1499</v>
      </c>
      <c r="N270" s="57">
        <v>0</v>
      </c>
      <c r="O270" s="57">
        <f t="shared" si="87"/>
        <v>1217</v>
      </c>
      <c r="P270" s="243">
        <f t="shared" si="91"/>
        <v>0.18812541694462975</v>
      </c>
      <c r="Q270" s="190">
        <v>1499</v>
      </c>
      <c r="R270" s="55">
        <v>0</v>
      </c>
      <c r="S270" s="55">
        <f t="shared" si="88"/>
        <v>1499</v>
      </c>
      <c r="T270" s="242">
        <f t="shared" si="93"/>
        <v>0</v>
      </c>
      <c r="U270" s="190">
        <v>1499</v>
      </c>
      <c r="V270" s="57">
        <v>0</v>
      </c>
      <c r="W270" s="57">
        <f t="shared" si="89"/>
        <v>1499</v>
      </c>
      <c r="X270" s="243">
        <f t="shared" si="83"/>
        <v>0</v>
      </c>
      <c r="Y270" s="190">
        <v>1499</v>
      </c>
      <c r="Z270" s="55">
        <v>0</v>
      </c>
      <c r="AA270" s="55">
        <f t="shared" si="90"/>
        <v>1499</v>
      </c>
      <c r="AB270" s="242">
        <f t="shared" si="94"/>
        <v>0</v>
      </c>
    </row>
    <row r="271" spans="1:28" s="4" customFormat="1" ht="13.5" customHeight="1">
      <c r="A271" s="28" t="s">
        <v>542</v>
      </c>
      <c r="B271" s="22" t="s">
        <v>29</v>
      </c>
      <c r="C271" s="85"/>
      <c r="D271" s="33">
        <v>0.79</v>
      </c>
      <c r="E271" s="6" t="s">
        <v>544</v>
      </c>
      <c r="F271" s="91">
        <v>2859</v>
      </c>
      <c r="G271" s="75">
        <v>2599</v>
      </c>
      <c r="H271" s="69">
        <v>1999</v>
      </c>
      <c r="I271" s="69">
        <v>1625</v>
      </c>
      <c r="J271" s="69">
        <v>0</v>
      </c>
      <c r="K271" s="91">
        <f t="shared" si="77"/>
        <v>1625</v>
      </c>
      <c r="L271" s="100">
        <f t="shared" si="95"/>
        <v>0.37475952289342057</v>
      </c>
      <c r="M271" s="190">
        <v>1999</v>
      </c>
      <c r="N271" s="57">
        <v>0</v>
      </c>
      <c r="O271" s="57">
        <f t="shared" si="87"/>
        <v>1625</v>
      </c>
      <c r="P271" s="243">
        <f t="shared" si="91"/>
        <v>0.18709354677338669</v>
      </c>
      <c r="Q271" s="190">
        <v>1999</v>
      </c>
      <c r="R271" s="55">
        <v>0</v>
      </c>
      <c r="S271" s="55">
        <f t="shared" si="88"/>
        <v>1999</v>
      </c>
      <c r="T271" s="242">
        <f t="shared" si="93"/>
        <v>0</v>
      </c>
      <c r="U271" s="190">
        <v>1999</v>
      </c>
      <c r="V271" s="57">
        <v>0</v>
      </c>
      <c r="W271" s="57">
        <f t="shared" si="89"/>
        <v>1999</v>
      </c>
      <c r="X271" s="243">
        <f t="shared" si="83"/>
        <v>0</v>
      </c>
      <c r="Y271" s="190">
        <v>1999</v>
      </c>
      <c r="Z271" s="55">
        <v>0</v>
      </c>
      <c r="AA271" s="55">
        <f t="shared" si="90"/>
        <v>1999</v>
      </c>
      <c r="AB271" s="242">
        <f t="shared" si="94"/>
        <v>0</v>
      </c>
    </row>
    <row r="272" spans="1:28" s="4" customFormat="1" ht="12.75" customHeight="1">
      <c r="A272" s="124" t="s">
        <v>257</v>
      </c>
      <c r="B272" s="25" t="s">
        <v>29</v>
      </c>
      <c r="C272" s="82"/>
      <c r="D272" s="31">
        <v>0.79</v>
      </c>
      <c r="E272" s="26" t="s">
        <v>258</v>
      </c>
      <c r="F272" s="74">
        <v>2309</v>
      </c>
      <c r="G272" s="74">
        <v>2099</v>
      </c>
      <c r="H272" s="74">
        <v>1599</v>
      </c>
      <c r="I272" s="74">
        <v>1307</v>
      </c>
      <c r="J272" s="74">
        <v>0</v>
      </c>
      <c r="K272" s="74">
        <f t="shared" si="77"/>
        <v>1307</v>
      </c>
      <c r="L272" s="98">
        <f t="shared" si="95"/>
        <v>0.37732253454025727</v>
      </c>
      <c r="M272" s="189">
        <v>1599</v>
      </c>
      <c r="N272" s="39">
        <v>0</v>
      </c>
      <c r="O272" s="39">
        <f t="shared" si="87"/>
        <v>1307</v>
      </c>
      <c r="P272" s="241">
        <f t="shared" si="91"/>
        <v>0.18261413383364603</v>
      </c>
      <c r="Q272" s="189">
        <v>1599</v>
      </c>
      <c r="R272" s="38">
        <v>0</v>
      </c>
      <c r="S272" s="38">
        <f t="shared" si="88"/>
        <v>1599</v>
      </c>
      <c r="T272" s="240">
        <f t="shared" si="93"/>
        <v>0</v>
      </c>
      <c r="U272" s="189">
        <v>1599</v>
      </c>
      <c r="V272" s="39">
        <v>0</v>
      </c>
      <c r="W272" s="39">
        <f t="shared" si="89"/>
        <v>1599</v>
      </c>
      <c r="X272" s="241">
        <f t="shared" si="83"/>
        <v>0</v>
      </c>
      <c r="Y272" s="189">
        <v>1599</v>
      </c>
      <c r="Z272" s="38">
        <v>0</v>
      </c>
      <c r="AA272" s="38">
        <f t="shared" si="90"/>
        <v>1599</v>
      </c>
      <c r="AB272" s="240">
        <f t="shared" si="94"/>
        <v>0</v>
      </c>
    </row>
    <row r="273" spans="1:28" s="4" customFormat="1" ht="12.75" customHeight="1">
      <c r="A273" s="124" t="s">
        <v>259</v>
      </c>
      <c r="B273" s="25" t="s">
        <v>29</v>
      </c>
      <c r="C273" s="82"/>
      <c r="D273" s="31">
        <v>0.79</v>
      </c>
      <c r="E273" s="26" t="s">
        <v>258</v>
      </c>
      <c r="F273" s="74">
        <v>2199</v>
      </c>
      <c r="G273" s="74">
        <v>1999</v>
      </c>
      <c r="H273" s="74">
        <v>1499</v>
      </c>
      <c r="I273" s="74">
        <v>1226</v>
      </c>
      <c r="J273" s="74">
        <v>0</v>
      </c>
      <c r="K273" s="74">
        <f t="shared" si="77"/>
        <v>1226</v>
      </c>
      <c r="L273" s="98">
        <f t="shared" si="95"/>
        <v>0.38669334667333666</v>
      </c>
      <c r="M273" s="189">
        <v>1299</v>
      </c>
      <c r="N273" s="112">
        <v>154</v>
      </c>
      <c r="O273" s="39">
        <f t="shared" si="87"/>
        <v>1072</v>
      </c>
      <c r="P273" s="241">
        <f t="shared" si="91"/>
        <v>0.17474980754426481</v>
      </c>
      <c r="Q273" s="189">
        <v>1499</v>
      </c>
      <c r="R273" s="38">
        <v>0</v>
      </c>
      <c r="S273" s="38">
        <f t="shared" si="88"/>
        <v>1499</v>
      </c>
      <c r="T273" s="240">
        <f t="shared" si="93"/>
        <v>0</v>
      </c>
      <c r="U273" s="189">
        <v>1499</v>
      </c>
      <c r="V273" s="39">
        <v>0</v>
      </c>
      <c r="W273" s="39">
        <f t="shared" si="89"/>
        <v>1499</v>
      </c>
      <c r="X273" s="241">
        <f t="shared" si="83"/>
        <v>0</v>
      </c>
      <c r="Y273" s="189">
        <v>1499</v>
      </c>
      <c r="Z273" s="38">
        <v>0</v>
      </c>
      <c r="AA273" s="38">
        <f t="shared" si="90"/>
        <v>1499</v>
      </c>
      <c r="AB273" s="240">
        <f t="shared" si="94"/>
        <v>0</v>
      </c>
    </row>
    <row r="274" spans="1:28" s="4" customFormat="1" ht="12.75" customHeight="1" thickBot="1">
      <c r="A274" s="27" t="s">
        <v>260</v>
      </c>
      <c r="B274" s="24" t="s">
        <v>29</v>
      </c>
      <c r="C274" s="83"/>
      <c r="D274" s="32">
        <v>0.79</v>
      </c>
      <c r="E274" s="2" t="s">
        <v>545</v>
      </c>
      <c r="F274" s="40">
        <v>3189</v>
      </c>
      <c r="G274" s="40">
        <v>2999</v>
      </c>
      <c r="H274" s="40">
        <v>2199</v>
      </c>
      <c r="I274" s="40">
        <v>1719</v>
      </c>
      <c r="J274" s="40">
        <v>0</v>
      </c>
      <c r="K274" s="40">
        <f t="shared" si="77"/>
        <v>1719</v>
      </c>
      <c r="L274" s="99">
        <f t="shared" si="95"/>
        <v>0.42680893631210404</v>
      </c>
      <c r="M274" s="192">
        <v>1999</v>
      </c>
      <c r="N274" s="110">
        <v>148</v>
      </c>
      <c r="O274" s="42">
        <f t="shared" si="87"/>
        <v>1571</v>
      </c>
      <c r="P274" s="245">
        <f t="shared" si="91"/>
        <v>0.21410705352676337</v>
      </c>
      <c r="Q274" s="192">
        <v>2199</v>
      </c>
      <c r="R274" s="41">
        <v>0</v>
      </c>
      <c r="S274" s="41">
        <f t="shared" si="88"/>
        <v>2199</v>
      </c>
      <c r="T274" s="244">
        <f t="shared" si="93"/>
        <v>0</v>
      </c>
      <c r="U274" s="192">
        <v>2199</v>
      </c>
      <c r="V274" s="42">
        <v>0</v>
      </c>
      <c r="W274" s="42">
        <f t="shared" si="89"/>
        <v>2199</v>
      </c>
      <c r="X274" s="245">
        <f t="shared" si="83"/>
        <v>0</v>
      </c>
      <c r="Y274" s="192">
        <v>2199</v>
      </c>
      <c r="Z274" s="41">
        <v>0</v>
      </c>
      <c r="AA274" s="41">
        <f t="shared" si="90"/>
        <v>2199</v>
      </c>
      <c r="AB274" s="244">
        <f t="shared" si="94"/>
        <v>0</v>
      </c>
    </row>
    <row r="275" spans="1:28" s="4" customFormat="1" ht="12.75" customHeight="1">
      <c r="A275" s="124" t="s">
        <v>261</v>
      </c>
      <c r="B275" s="25" t="s">
        <v>29</v>
      </c>
      <c r="C275" s="82"/>
      <c r="D275" s="31">
        <v>1.56</v>
      </c>
      <c r="E275" s="26" t="s">
        <v>264</v>
      </c>
      <c r="F275" s="74">
        <v>3409</v>
      </c>
      <c r="G275" s="74">
        <v>3199</v>
      </c>
      <c r="H275" s="74">
        <v>2399</v>
      </c>
      <c r="I275" s="74">
        <v>1895</v>
      </c>
      <c r="J275" s="74">
        <v>0</v>
      </c>
      <c r="K275" s="74">
        <f t="shared" si="77"/>
        <v>1895</v>
      </c>
      <c r="L275" s="98">
        <f t="shared" si="95"/>
        <v>0.40762738355736167</v>
      </c>
      <c r="M275" s="189">
        <v>2399</v>
      </c>
      <c r="N275" s="39">
        <v>0</v>
      </c>
      <c r="O275" s="39">
        <f t="shared" si="87"/>
        <v>1895</v>
      </c>
      <c r="P275" s="241">
        <f t="shared" si="91"/>
        <v>0.21008753647353065</v>
      </c>
      <c r="Q275" s="189">
        <v>2399</v>
      </c>
      <c r="R275" s="38">
        <v>0</v>
      </c>
      <c r="S275" s="38">
        <f t="shared" si="88"/>
        <v>2399</v>
      </c>
      <c r="T275" s="240">
        <f t="shared" si="93"/>
        <v>0</v>
      </c>
      <c r="U275" s="189">
        <v>2399</v>
      </c>
      <c r="V275" s="39">
        <v>0</v>
      </c>
      <c r="W275" s="39">
        <f t="shared" si="89"/>
        <v>2399</v>
      </c>
      <c r="X275" s="241">
        <f t="shared" si="83"/>
        <v>0</v>
      </c>
      <c r="Y275" s="189">
        <v>2399</v>
      </c>
      <c r="Z275" s="38">
        <v>0</v>
      </c>
      <c r="AA275" s="38">
        <f t="shared" si="90"/>
        <v>2399</v>
      </c>
      <c r="AB275" s="240">
        <f t="shared" si="94"/>
        <v>0</v>
      </c>
    </row>
    <row r="276" spans="1:28" s="4" customFormat="1" ht="12.75" customHeight="1">
      <c r="A276" s="124" t="s">
        <v>262</v>
      </c>
      <c r="B276" s="25" t="s">
        <v>29</v>
      </c>
      <c r="C276" s="82"/>
      <c r="D276" s="31">
        <v>1.56</v>
      </c>
      <c r="E276" s="26" t="s">
        <v>264</v>
      </c>
      <c r="F276" s="74">
        <v>3299</v>
      </c>
      <c r="G276" s="74">
        <v>3099</v>
      </c>
      <c r="H276" s="74">
        <v>2299</v>
      </c>
      <c r="I276" s="74">
        <v>1816</v>
      </c>
      <c r="J276" s="74">
        <v>0</v>
      </c>
      <c r="K276" s="74">
        <f t="shared" si="77"/>
        <v>1816</v>
      </c>
      <c r="L276" s="98">
        <f t="shared" si="95"/>
        <v>0.41400451758631818</v>
      </c>
      <c r="M276" s="189">
        <v>2099</v>
      </c>
      <c r="N276" s="112">
        <v>149</v>
      </c>
      <c r="O276" s="39">
        <f t="shared" si="87"/>
        <v>1667</v>
      </c>
      <c r="P276" s="241">
        <f t="shared" si="91"/>
        <v>0.20581229156741304</v>
      </c>
      <c r="Q276" s="189">
        <v>2299</v>
      </c>
      <c r="R276" s="38">
        <v>0</v>
      </c>
      <c r="S276" s="38">
        <f t="shared" si="88"/>
        <v>2299</v>
      </c>
      <c r="T276" s="240">
        <f t="shared" si="93"/>
        <v>0</v>
      </c>
      <c r="U276" s="189">
        <v>2299</v>
      </c>
      <c r="V276" s="39">
        <v>0</v>
      </c>
      <c r="W276" s="39">
        <f t="shared" si="89"/>
        <v>2299</v>
      </c>
      <c r="X276" s="241">
        <f t="shared" si="83"/>
        <v>0</v>
      </c>
      <c r="Y276" s="189">
        <v>2299</v>
      </c>
      <c r="Z276" s="38">
        <v>0</v>
      </c>
      <c r="AA276" s="38">
        <f t="shared" si="90"/>
        <v>2299</v>
      </c>
      <c r="AB276" s="240">
        <f t="shared" si="94"/>
        <v>0</v>
      </c>
    </row>
    <row r="277" spans="1:28" s="4" customFormat="1" ht="12.75" customHeight="1" thickBot="1">
      <c r="A277" s="27" t="s">
        <v>263</v>
      </c>
      <c r="B277" s="24" t="s">
        <v>29</v>
      </c>
      <c r="C277" s="83"/>
      <c r="D277" s="32">
        <v>1.56</v>
      </c>
      <c r="E277" s="2" t="s">
        <v>265</v>
      </c>
      <c r="F277" s="40">
        <v>4289</v>
      </c>
      <c r="G277" s="40">
        <v>3999</v>
      </c>
      <c r="H277" s="40">
        <v>2999</v>
      </c>
      <c r="I277" s="40">
        <v>2320</v>
      </c>
      <c r="J277" s="40">
        <v>0</v>
      </c>
      <c r="K277" s="40">
        <f t="shared" si="77"/>
        <v>2320</v>
      </c>
      <c r="L277" s="99">
        <f t="shared" si="95"/>
        <v>0.41985496374093523</v>
      </c>
      <c r="M277" s="192">
        <v>2799</v>
      </c>
      <c r="N277" s="110">
        <v>145</v>
      </c>
      <c r="O277" s="42">
        <f t="shared" si="87"/>
        <v>2175</v>
      </c>
      <c r="P277" s="245">
        <f t="shared" si="91"/>
        <v>0.22293676312968919</v>
      </c>
      <c r="Q277" s="192">
        <v>2999</v>
      </c>
      <c r="R277" s="41">
        <v>0</v>
      </c>
      <c r="S277" s="41">
        <f t="shared" si="88"/>
        <v>2999</v>
      </c>
      <c r="T277" s="244">
        <f t="shared" si="93"/>
        <v>0</v>
      </c>
      <c r="U277" s="192">
        <v>2999</v>
      </c>
      <c r="V277" s="42">
        <v>0</v>
      </c>
      <c r="W277" s="42">
        <f t="shared" si="89"/>
        <v>2999</v>
      </c>
      <c r="X277" s="245">
        <f t="shared" si="83"/>
        <v>0</v>
      </c>
      <c r="Y277" s="192">
        <v>2999</v>
      </c>
      <c r="Z277" s="41">
        <v>0</v>
      </c>
      <c r="AA277" s="41">
        <f t="shared" si="90"/>
        <v>2999</v>
      </c>
      <c r="AB277" s="244">
        <f t="shared" si="94"/>
        <v>0</v>
      </c>
    </row>
    <row r="278" spans="1:28" s="4" customFormat="1" ht="12.75" customHeight="1">
      <c r="A278" s="126" t="s">
        <v>266</v>
      </c>
      <c r="B278" s="150" t="s">
        <v>29</v>
      </c>
      <c r="C278" s="82"/>
      <c r="D278" s="152">
        <v>1.19</v>
      </c>
      <c r="E278" s="26" t="s">
        <v>269</v>
      </c>
      <c r="F278" s="128">
        <v>3849</v>
      </c>
      <c r="G278" s="131">
        <v>3599</v>
      </c>
      <c r="H278" s="127">
        <v>2699</v>
      </c>
      <c r="I278" s="127">
        <v>2132</v>
      </c>
      <c r="J278" s="127">
        <v>0</v>
      </c>
      <c r="K278" s="128">
        <f t="shared" si="77"/>
        <v>2132</v>
      </c>
      <c r="L278" s="102">
        <f t="shared" si="95"/>
        <v>0.40761322589608223</v>
      </c>
      <c r="M278" s="210">
        <v>2699</v>
      </c>
      <c r="N278" s="130">
        <v>0</v>
      </c>
      <c r="O278" s="130">
        <f t="shared" si="87"/>
        <v>2132</v>
      </c>
      <c r="P278" s="253">
        <f t="shared" si="91"/>
        <v>0.21007780659503519</v>
      </c>
      <c r="Q278" s="210">
        <v>2699</v>
      </c>
      <c r="R278" s="129">
        <v>0</v>
      </c>
      <c r="S278" s="129">
        <f t="shared" si="88"/>
        <v>2699</v>
      </c>
      <c r="T278" s="252">
        <f t="shared" si="93"/>
        <v>0</v>
      </c>
      <c r="U278" s="210">
        <v>2699</v>
      </c>
      <c r="V278" s="130">
        <v>0</v>
      </c>
      <c r="W278" s="130">
        <f t="shared" si="89"/>
        <v>2699</v>
      </c>
      <c r="X278" s="253">
        <f t="shared" si="83"/>
        <v>0</v>
      </c>
      <c r="Y278" s="210">
        <v>2699</v>
      </c>
      <c r="Z278" s="129">
        <v>0</v>
      </c>
      <c r="AA278" s="129">
        <f t="shared" si="90"/>
        <v>2699</v>
      </c>
      <c r="AB278" s="252">
        <f t="shared" si="94"/>
        <v>0</v>
      </c>
    </row>
    <row r="279" spans="1:28" s="4" customFormat="1" ht="12.75" customHeight="1">
      <c r="A279" s="224" t="s">
        <v>267</v>
      </c>
      <c r="B279" s="182" t="s">
        <v>29</v>
      </c>
      <c r="C279" s="82"/>
      <c r="D279" s="184">
        <v>1.19</v>
      </c>
      <c r="E279" s="153" t="s">
        <v>269</v>
      </c>
      <c r="F279" s="186">
        <v>3739</v>
      </c>
      <c r="G279" s="74">
        <v>3499</v>
      </c>
      <c r="H279" s="187">
        <v>2599</v>
      </c>
      <c r="I279" s="187">
        <v>2053</v>
      </c>
      <c r="J279" s="187">
        <v>0</v>
      </c>
      <c r="K279" s="186">
        <f t="shared" si="77"/>
        <v>2053</v>
      </c>
      <c r="L279" s="188">
        <f t="shared" si="95"/>
        <v>0.41326093169476996</v>
      </c>
      <c r="M279" s="191">
        <v>2599</v>
      </c>
      <c r="N279" s="159">
        <v>0</v>
      </c>
      <c r="O279" s="159">
        <f t="shared" si="87"/>
        <v>2053</v>
      </c>
      <c r="P279" s="255">
        <f t="shared" si="91"/>
        <v>0.21008080030781071</v>
      </c>
      <c r="Q279" s="191">
        <v>2599</v>
      </c>
      <c r="R279" s="160">
        <v>0</v>
      </c>
      <c r="S279" s="160">
        <f t="shared" si="88"/>
        <v>2599</v>
      </c>
      <c r="T279" s="254">
        <f t="shared" si="93"/>
        <v>0</v>
      </c>
      <c r="U279" s="191">
        <v>2599</v>
      </c>
      <c r="V279" s="159">
        <v>0</v>
      </c>
      <c r="W279" s="159">
        <f t="shared" si="89"/>
        <v>2599</v>
      </c>
      <c r="X279" s="255">
        <f t="shared" si="83"/>
        <v>0</v>
      </c>
      <c r="Y279" s="191">
        <v>2599</v>
      </c>
      <c r="Z279" s="160">
        <v>0</v>
      </c>
      <c r="AA279" s="160">
        <f t="shared" si="90"/>
        <v>2599</v>
      </c>
      <c r="AB279" s="254">
        <f t="shared" si="94"/>
        <v>0</v>
      </c>
    </row>
    <row r="280" spans="1:28" s="4" customFormat="1" ht="12.75" customHeight="1" thickBot="1">
      <c r="A280" s="27" t="s">
        <v>268</v>
      </c>
      <c r="B280" s="24" t="s">
        <v>29</v>
      </c>
      <c r="C280" s="83"/>
      <c r="D280" s="32">
        <v>1.19</v>
      </c>
      <c r="E280" s="2" t="s">
        <v>270</v>
      </c>
      <c r="F280" s="90">
        <v>4729</v>
      </c>
      <c r="G280" s="40">
        <v>4399</v>
      </c>
      <c r="H280" s="68">
        <v>3299</v>
      </c>
      <c r="I280" s="68">
        <v>2578</v>
      </c>
      <c r="J280" s="68">
        <v>0</v>
      </c>
      <c r="K280" s="90">
        <f t="shared" si="77"/>
        <v>2578</v>
      </c>
      <c r="L280" s="99">
        <f t="shared" si="95"/>
        <v>0.41395771766310524</v>
      </c>
      <c r="M280" s="192">
        <v>2999</v>
      </c>
      <c r="N280" s="110">
        <v>220</v>
      </c>
      <c r="O280" s="42">
        <f t="shared" si="87"/>
        <v>2358</v>
      </c>
      <c r="P280" s="245">
        <f t="shared" si="91"/>
        <v>0.21373791263754585</v>
      </c>
      <c r="Q280" s="192">
        <v>3299</v>
      </c>
      <c r="R280" s="41">
        <v>0</v>
      </c>
      <c r="S280" s="41">
        <f t="shared" si="88"/>
        <v>3299</v>
      </c>
      <c r="T280" s="244">
        <f t="shared" si="93"/>
        <v>0</v>
      </c>
      <c r="U280" s="192">
        <v>3299</v>
      </c>
      <c r="V280" s="42">
        <v>0</v>
      </c>
      <c r="W280" s="42">
        <f t="shared" si="89"/>
        <v>3299</v>
      </c>
      <c r="X280" s="245">
        <f t="shared" si="83"/>
        <v>0</v>
      </c>
      <c r="Y280" s="192">
        <v>3299</v>
      </c>
      <c r="Z280" s="41">
        <v>0</v>
      </c>
      <c r="AA280" s="41">
        <f t="shared" si="90"/>
        <v>3299</v>
      </c>
      <c r="AB280" s="244">
        <f t="shared" si="94"/>
        <v>0</v>
      </c>
    </row>
    <row r="281" spans="1:28" s="4" customFormat="1" ht="12.75" customHeight="1">
      <c r="A281" s="28" t="s">
        <v>88</v>
      </c>
      <c r="B281" s="22" t="s">
        <v>29</v>
      </c>
      <c r="C281" s="5"/>
      <c r="D281" s="33" t="s">
        <v>91</v>
      </c>
      <c r="E281" s="6" t="s">
        <v>85</v>
      </c>
      <c r="F281" s="91">
        <v>1319</v>
      </c>
      <c r="G281" s="75">
        <v>1299</v>
      </c>
      <c r="H281" s="69">
        <v>1079</v>
      </c>
      <c r="I281" s="69">
        <v>839</v>
      </c>
      <c r="J281" s="69">
        <v>0</v>
      </c>
      <c r="K281" s="91">
        <f t="shared" si="77"/>
        <v>839</v>
      </c>
      <c r="L281" s="100">
        <f t="shared" si="95"/>
        <v>0.35411855273287146</v>
      </c>
      <c r="M281" s="190">
        <v>1079</v>
      </c>
      <c r="N281" s="57">
        <v>0</v>
      </c>
      <c r="O281" s="57">
        <f t="shared" si="87"/>
        <v>839</v>
      </c>
      <c r="P281" s="243">
        <f t="shared" si="91"/>
        <v>0.22242817423540315</v>
      </c>
      <c r="Q281" s="190">
        <v>1079</v>
      </c>
      <c r="R281" s="55">
        <v>0</v>
      </c>
      <c r="S281" s="55">
        <f t="shared" si="88"/>
        <v>1079</v>
      </c>
      <c r="T281" s="242">
        <f t="shared" si="93"/>
        <v>0</v>
      </c>
      <c r="U281" s="190">
        <v>1079</v>
      </c>
      <c r="V281" s="57">
        <v>0</v>
      </c>
      <c r="W281" s="57">
        <f t="shared" si="89"/>
        <v>1079</v>
      </c>
      <c r="X281" s="243">
        <f t="shared" si="83"/>
        <v>0</v>
      </c>
      <c r="Y281" s="190">
        <v>1079</v>
      </c>
      <c r="Z281" s="55">
        <v>0</v>
      </c>
      <c r="AA281" s="55">
        <f t="shared" si="90"/>
        <v>1079</v>
      </c>
      <c r="AB281" s="242">
        <f t="shared" si="94"/>
        <v>0</v>
      </c>
    </row>
    <row r="282" spans="1:28" s="4" customFormat="1" ht="12.75" customHeight="1">
      <c r="A282" s="124" t="s">
        <v>57</v>
      </c>
      <c r="B282" s="25" t="s">
        <v>29</v>
      </c>
      <c r="C282" s="82"/>
      <c r="D282" s="31" t="s">
        <v>91</v>
      </c>
      <c r="E282" s="26" t="s">
        <v>85</v>
      </c>
      <c r="F282" s="89">
        <v>1209</v>
      </c>
      <c r="G282" s="75">
        <v>1199</v>
      </c>
      <c r="H282" s="69">
        <v>979</v>
      </c>
      <c r="I282" s="67">
        <v>760</v>
      </c>
      <c r="J282" s="67">
        <v>0</v>
      </c>
      <c r="K282" s="89">
        <f t="shared" si="77"/>
        <v>760</v>
      </c>
      <c r="L282" s="98">
        <f t="shared" si="95"/>
        <v>0.36613844870725604</v>
      </c>
      <c r="M282" s="189">
        <v>979</v>
      </c>
      <c r="N282" s="39">
        <v>0</v>
      </c>
      <c r="O282" s="39">
        <f t="shared" si="87"/>
        <v>760</v>
      </c>
      <c r="P282" s="241">
        <f t="shared" si="91"/>
        <v>0.22369765066394279</v>
      </c>
      <c r="Q282" s="189">
        <v>979</v>
      </c>
      <c r="R282" s="38">
        <v>0</v>
      </c>
      <c r="S282" s="38">
        <f t="shared" si="88"/>
        <v>979</v>
      </c>
      <c r="T282" s="240">
        <f t="shared" si="93"/>
        <v>0</v>
      </c>
      <c r="U282" s="189">
        <v>979</v>
      </c>
      <c r="V282" s="39">
        <v>0</v>
      </c>
      <c r="W282" s="39">
        <f t="shared" si="89"/>
        <v>979</v>
      </c>
      <c r="X282" s="241">
        <f t="shared" si="83"/>
        <v>0</v>
      </c>
      <c r="Y282" s="189">
        <v>979</v>
      </c>
      <c r="Z282" s="38">
        <v>0</v>
      </c>
      <c r="AA282" s="38">
        <f t="shared" si="90"/>
        <v>979</v>
      </c>
      <c r="AB282" s="240">
        <f t="shared" si="94"/>
        <v>0</v>
      </c>
    </row>
    <row r="283" spans="1:28" s="4" customFormat="1" ht="12.75" customHeight="1">
      <c r="A283" s="124" t="s">
        <v>89</v>
      </c>
      <c r="B283" s="25" t="s">
        <v>29</v>
      </c>
      <c r="C283" s="148"/>
      <c r="D283" s="31" t="s">
        <v>91</v>
      </c>
      <c r="E283" s="26" t="s">
        <v>86</v>
      </c>
      <c r="F283" s="89">
        <v>1429</v>
      </c>
      <c r="G283" s="74">
        <v>1349</v>
      </c>
      <c r="H283" s="67">
        <v>1099</v>
      </c>
      <c r="I283" s="67">
        <v>851</v>
      </c>
      <c r="J283" s="67">
        <v>0</v>
      </c>
      <c r="K283" s="89">
        <f t="shared" si="77"/>
        <v>851</v>
      </c>
      <c r="L283" s="98">
        <f t="shared" si="95"/>
        <v>0.36916234247590807</v>
      </c>
      <c r="M283" s="189">
        <v>1099</v>
      </c>
      <c r="N283" s="39">
        <v>0</v>
      </c>
      <c r="O283" s="39">
        <f t="shared" si="87"/>
        <v>851</v>
      </c>
      <c r="P283" s="241">
        <f t="shared" si="91"/>
        <v>0.2256596906278435</v>
      </c>
      <c r="Q283" s="189">
        <v>1099</v>
      </c>
      <c r="R283" s="38">
        <v>0</v>
      </c>
      <c r="S283" s="38">
        <f t="shared" si="88"/>
        <v>1099</v>
      </c>
      <c r="T283" s="240">
        <f t="shared" si="93"/>
        <v>0</v>
      </c>
      <c r="U283" s="189">
        <v>1099</v>
      </c>
      <c r="V283" s="39">
        <v>0</v>
      </c>
      <c r="W283" s="39">
        <f t="shared" si="89"/>
        <v>1099</v>
      </c>
      <c r="X283" s="241">
        <f t="shared" si="83"/>
        <v>0</v>
      </c>
      <c r="Y283" s="189">
        <v>1099</v>
      </c>
      <c r="Z283" s="38">
        <v>0</v>
      </c>
      <c r="AA283" s="38">
        <f t="shared" si="90"/>
        <v>1099</v>
      </c>
      <c r="AB283" s="240">
        <f t="shared" si="94"/>
        <v>0</v>
      </c>
    </row>
    <row r="284" spans="1:28" s="4" customFormat="1" ht="12.75" customHeight="1" thickBot="1">
      <c r="A284" s="27" t="s">
        <v>58</v>
      </c>
      <c r="B284" s="24" t="s">
        <v>29</v>
      </c>
      <c r="C284" s="83"/>
      <c r="D284" s="32" t="s">
        <v>91</v>
      </c>
      <c r="E284" s="2" t="s">
        <v>86</v>
      </c>
      <c r="F284" s="90">
        <v>1319</v>
      </c>
      <c r="G284" s="133">
        <v>1299</v>
      </c>
      <c r="H284" s="72">
        <v>999</v>
      </c>
      <c r="I284" s="68">
        <v>774</v>
      </c>
      <c r="J284" s="68">
        <v>0</v>
      </c>
      <c r="K284" s="90">
        <f t="shared" si="77"/>
        <v>774</v>
      </c>
      <c r="L284" s="99">
        <f t="shared" si="95"/>
        <v>0.40415704387990764</v>
      </c>
      <c r="M284" s="192">
        <v>999</v>
      </c>
      <c r="N284" s="42">
        <v>0</v>
      </c>
      <c r="O284" s="42">
        <f t="shared" si="87"/>
        <v>774</v>
      </c>
      <c r="P284" s="245">
        <f t="shared" si="91"/>
        <v>0.22522522522522523</v>
      </c>
      <c r="Q284" s="192">
        <v>999</v>
      </c>
      <c r="R284" s="41">
        <v>0</v>
      </c>
      <c r="S284" s="41">
        <f t="shared" si="88"/>
        <v>999</v>
      </c>
      <c r="T284" s="244">
        <f t="shared" si="93"/>
        <v>0</v>
      </c>
      <c r="U284" s="192">
        <v>999</v>
      </c>
      <c r="V284" s="42">
        <v>0</v>
      </c>
      <c r="W284" s="42">
        <f t="shared" si="89"/>
        <v>999</v>
      </c>
      <c r="X284" s="245">
        <f t="shared" si="83"/>
        <v>0</v>
      </c>
      <c r="Y284" s="192">
        <v>999</v>
      </c>
      <c r="Z284" s="41">
        <v>0</v>
      </c>
      <c r="AA284" s="41">
        <f t="shared" si="90"/>
        <v>999</v>
      </c>
      <c r="AB284" s="244">
        <f t="shared" si="94"/>
        <v>0</v>
      </c>
    </row>
    <row r="285" spans="1:28" s="4" customFormat="1" ht="12.75" customHeight="1" thickBot="1">
      <c r="A285" s="27" t="s">
        <v>183</v>
      </c>
      <c r="B285" s="24" t="s">
        <v>28</v>
      </c>
      <c r="C285" s="83"/>
      <c r="D285" s="32" t="s">
        <v>91</v>
      </c>
      <c r="E285" s="2" t="s">
        <v>184</v>
      </c>
      <c r="F285" s="90">
        <v>2419</v>
      </c>
      <c r="G285" s="40">
        <v>2199</v>
      </c>
      <c r="H285" s="68">
        <v>1699</v>
      </c>
      <c r="I285" s="68">
        <v>1381</v>
      </c>
      <c r="J285" s="68">
        <v>0</v>
      </c>
      <c r="K285" s="90">
        <f t="shared" si="77"/>
        <v>1381</v>
      </c>
      <c r="L285" s="99">
        <f t="shared" si="95"/>
        <v>0.37198726693951795</v>
      </c>
      <c r="M285" s="192">
        <v>1699</v>
      </c>
      <c r="N285" s="42">
        <v>0</v>
      </c>
      <c r="O285" s="42">
        <f t="shared" si="87"/>
        <v>1381</v>
      </c>
      <c r="P285" s="245">
        <f t="shared" si="91"/>
        <v>0.18716892289582107</v>
      </c>
      <c r="Q285" s="192">
        <v>1699</v>
      </c>
      <c r="R285" s="41">
        <v>0</v>
      </c>
      <c r="S285" s="41">
        <f t="shared" si="88"/>
        <v>1699</v>
      </c>
      <c r="T285" s="244">
        <f t="shared" si="93"/>
        <v>0</v>
      </c>
      <c r="U285" s="192">
        <v>1699</v>
      </c>
      <c r="V285" s="42">
        <v>0</v>
      </c>
      <c r="W285" s="42">
        <f t="shared" si="89"/>
        <v>1699</v>
      </c>
      <c r="X285" s="245">
        <f t="shared" si="83"/>
        <v>0</v>
      </c>
      <c r="Y285" s="192">
        <v>1699</v>
      </c>
      <c r="Z285" s="41">
        <v>0</v>
      </c>
      <c r="AA285" s="41">
        <f t="shared" si="90"/>
        <v>1699</v>
      </c>
      <c r="AB285" s="244">
        <f t="shared" si="94"/>
        <v>0</v>
      </c>
    </row>
    <row r="286" spans="1:28" s="4" customFormat="1" ht="12.75" customHeight="1">
      <c r="A286" s="124" t="s">
        <v>550</v>
      </c>
      <c r="B286" s="25" t="s">
        <v>28</v>
      </c>
      <c r="C286" s="5"/>
      <c r="D286" s="31">
        <v>0.3</v>
      </c>
      <c r="E286" s="26" t="s">
        <v>551</v>
      </c>
      <c r="F286" s="89">
        <v>329</v>
      </c>
      <c r="G286" s="75">
        <v>349</v>
      </c>
      <c r="H286" s="69">
        <v>249</v>
      </c>
      <c r="I286" s="67">
        <v>216</v>
      </c>
      <c r="J286" s="67">
        <v>0</v>
      </c>
      <c r="K286" s="89">
        <f t="shared" si="77"/>
        <v>216</v>
      </c>
      <c r="L286" s="98">
        <f t="shared" si="95"/>
        <v>0.38108882521489973</v>
      </c>
      <c r="M286" s="189">
        <v>249</v>
      </c>
      <c r="N286" s="39">
        <v>0</v>
      </c>
      <c r="O286" s="39">
        <f t="shared" si="87"/>
        <v>216</v>
      </c>
      <c r="P286" s="241">
        <f t="shared" si="91"/>
        <v>0.13253012048192772</v>
      </c>
      <c r="Q286" s="189">
        <v>249</v>
      </c>
      <c r="R286" s="38">
        <v>0</v>
      </c>
      <c r="S286" s="38">
        <f t="shared" si="88"/>
        <v>249</v>
      </c>
      <c r="T286" s="240">
        <f t="shared" si="93"/>
        <v>0</v>
      </c>
      <c r="U286" s="189">
        <v>249</v>
      </c>
      <c r="V286" s="39">
        <v>0</v>
      </c>
      <c r="W286" s="39">
        <f t="shared" si="89"/>
        <v>249</v>
      </c>
      <c r="X286" s="241">
        <f t="shared" si="83"/>
        <v>0</v>
      </c>
      <c r="Y286" s="189">
        <v>249</v>
      </c>
      <c r="Z286" s="38">
        <v>0</v>
      </c>
      <c r="AA286" s="38">
        <f t="shared" si="90"/>
        <v>249</v>
      </c>
      <c r="AB286" s="240">
        <f t="shared" si="94"/>
        <v>0</v>
      </c>
    </row>
    <row r="287" spans="1:28" s="4" customFormat="1" ht="12" customHeight="1">
      <c r="A287" s="124" t="s">
        <v>211</v>
      </c>
      <c r="B287" s="25" t="s">
        <v>28</v>
      </c>
      <c r="C287" s="85"/>
      <c r="D287" s="31">
        <v>0.3</v>
      </c>
      <c r="E287" s="26" t="s">
        <v>213</v>
      </c>
      <c r="F287" s="89">
        <v>483</v>
      </c>
      <c r="G287" s="75">
        <v>489</v>
      </c>
      <c r="H287" s="69">
        <v>349</v>
      </c>
      <c r="I287" s="67">
        <v>294</v>
      </c>
      <c r="J287" s="67">
        <v>0</v>
      </c>
      <c r="K287" s="89">
        <f t="shared" si="77"/>
        <v>294</v>
      </c>
      <c r="L287" s="98">
        <f t="shared" si="95"/>
        <v>0.3987730061349693</v>
      </c>
      <c r="M287" s="189">
        <v>349</v>
      </c>
      <c r="N287" s="39">
        <v>0</v>
      </c>
      <c r="O287" s="39">
        <f t="shared" si="87"/>
        <v>294</v>
      </c>
      <c r="P287" s="241">
        <f t="shared" si="91"/>
        <v>0.15759312320916904</v>
      </c>
      <c r="Q287" s="189">
        <v>349</v>
      </c>
      <c r="R287" s="38">
        <v>0</v>
      </c>
      <c r="S287" s="38">
        <f t="shared" si="88"/>
        <v>349</v>
      </c>
      <c r="T287" s="240">
        <f t="shared" si="93"/>
        <v>0</v>
      </c>
      <c r="U287" s="189">
        <v>349</v>
      </c>
      <c r="V287" s="39">
        <v>0</v>
      </c>
      <c r="W287" s="39">
        <f t="shared" si="89"/>
        <v>349</v>
      </c>
      <c r="X287" s="241">
        <f t="shared" si="83"/>
        <v>0</v>
      </c>
      <c r="Y287" s="189">
        <v>349</v>
      </c>
      <c r="Z287" s="38">
        <v>0</v>
      </c>
      <c r="AA287" s="38">
        <f t="shared" si="90"/>
        <v>349</v>
      </c>
      <c r="AB287" s="240">
        <f t="shared" si="94"/>
        <v>0</v>
      </c>
    </row>
    <row r="288" spans="1:28" s="4" customFormat="1" ht="12" customHeight="1">
      <c r="A288" s="124" t="s">
        <v>212</v>
      </c>
      <c r="B288" s="25" t="s">
        <v>28</v>
      </c>
      <c r="C288" s="85"/>
      <c r="D288" s="31">
        <v>0.3</v>
      </c>
      <c r="E288" s="26" t="s">
        <v>213</v>
      </c>
      <c r="F288" s="89">
        <v>428</v>
      </c>
      <c r="G288" s="75">
        <v>439</v>
      </c>
      <c r="H288" s="69">
        <v>299</v>
      </c>
      <c r="I288" s="67">
        <v>251</v>
      </c>
      <c r="J288" s="67">
        <v>0</v>
      </c>
      <c r="K288" s="89">
        <f t="shared" si="77"/>
        <v>251</v>
      </c>
      <c r="L288" s="98">
        <f t="shared" si="95"/>
        <v>0.42824601366742598</v>
      </c>
      <c r="M288" s="189">
        <v>299</v>
      </c>
      <c r="N288" s="39">
        <v>0</v>
      </c>
      <c r="O288" s="39">
        <f t="shared" si="87"/>
        <v>251</v>
      </c>
      <c r="P288" s="241">
        <f t="shared" si="91"/>
        <v>0.16053511705685619</v>
      </c>
      <c r="Q288" s="189">
        <v>299</v>
      </c>
      <c r="R288" s="38">
        <v>0</v>
      </c>
      <c r="S288" s="38">
        <f t="shared" si="88"/>
        <v>299</v>
      </c>
      <c r="T288" s="240">
        <f t="shared" si="93"/>
        <v>0</v>
      </c>
      <c r="U288" s="189">
        <v>299</v>
      </c>
      <c r="V288" s="39">
        <v>0</v>
      </c>
      <c r="W288" s="39">
        <f t="shared" si="89"/>
        <v>299</v>
      </c>
      <c r="X288" s="241">
        <f t="shared" si="83"/>
        <v>0</v>
      </c>
      <c r="Y288" s="189">
        <v>299</v>
      </c>
      <c r="Z288" s="38">
        <v>0</v>
      </c>
      <c r="AA288" s="38">
        <f t="shared" si="90"/>
        <v>299</v>
      </c>
      <c r="AB288" s="240">
        <f t="shared" si="94"/>
        <v>0</v>
      </c>
    </row>
    <row r="289" spans="1:28" s="4" customFormat="1" ht="12" customHeight="1">
      <c r="A289" s="124" t="s">
        <v>680</v>
      </c>
      <c r="B289" s="25" t="s">
        <v>28</v>
      </c>
      <c r="C289" s="85" t="s">
        <v>5</v>
      </c>
      <c r="D289" s="31">
        <v>0.3</v>
      </c>
      <c r="E289" s="26" t="s">
        <v>681</v>
      </c>
      <c r="F289" s="89">
        <v>494</v>
      </c>
      <c r="G289" s="75">
        <v>449</v>
      </c>
      <c r="H289" s="69">
        <v>349</v>
      </c>
      <c r="I289" s="67">
        <v>295</v>
      </c>
      <c r="J289" s="67">
        <v>0</v>
      </c>
      <c r="K289" s="89">
        <f t="shared" si="77"/>
        <v>295</v>
      </c>
      <c r="L289" s="98">
        <f t="shared" ref="L289:L290" si="96">IFERROR((G289-K289)/G289, " ")</f>
        <v>0.34298440979955458</v>
      </c>
      <c r="M289" s="257">
        <v>449</v>
      </c>
      <c r="N289" s="39">
        <v>0</v>
      </c>
      <c r="O289" s="39">
        <f t="shared" si="87"/>
        <v>295</v>
      </c>
      <c r="P289" s="241">
        <f t="shared" si="91"/>
        <v>0.34298440979955458</v>
      </c>
      <c r="Q289" s="189">
        <v>349</v>
      </c>
      <c r="R289" s="38">
        <v>0</v>
      </c>
      <c r="S289" s="38">
        <f t="shared" si="88"/>
        <v>349</v>
      </c>
      <c r="T289" s="240">
        <f t="shared" si="93"/>
        <v>0</v>
      </c>
      <c r="U289" s="189">
        <v>349</v>
      </c>
      <c r="V289" s="39">
        <v>0</v>
      </c>
      <c r="W289" s="39">
        <f t="shared" si="89"/>
        <v>349</v>
      </c>
      <c r="X289" s="241">
        <f t="shared" si="83"/>
        <v>0</v>
      </c>
      <c r="Y289" s="189">
        <v>349</v>
      </c>
      <c r="Z289" s="38">
        <v>0</v>
      </c>
      <c r="AA289" s="38">
        <f t="shared" si="90"/>
        <v>349</v>
      </c>
      <c r="AB289" s="240">
        <f t="shared" si="94"/>
        <v>0</v>
      </c>
    </row>
    <row r="290" spans="1:28" s="4" customFormat="1" ht="12" customHeight="1">
      <c r="A290" s="124" t="s">
        <v>682</v>
      </c>
      <c r="B290" s="25" t="s">
        <v>28</v>
      </c>
      <c r="C290" s="85" t="s">
        <v>5</v>
      </c>
      <c r="D290" s="31">
        <v>0.3</v>
      </c>
      <c r="E290" s="26" t="s">
        <v>683</v>
      </c>
      <c r="F290" s="89">
        <v>439</v>
      </c>
      <c r="G290" s="75">
        <v>399</v>
      </c>
      <c r="H290" s="69">
        <v>299</v>
      </c>
      <c r="I290" s="67">
        <v>252</v>
      </c>
      <c r="J290" s="67">
        <v>0</v>
      </c>
      <c r="K290" s="89">
        <f t="shared" si="77"/>
        <v>252</v>
      </c>
      <c r="L290" s="98">
        <f t="shared" si="96"/>
        <v>0.36842105263157893</v>
      </c>
      <c r="M290" s="257">
        <v>399</v>
      </c>
      <c r="N290" s="39">
        <v>0</v>
      </c>
      <c r="O290" s="39">
        <f t="shared" si="87"/>
        <v>252</v>
      </c>
      <c r="P290" s="241">
        <f t="shared" si="91"/>
        <v>0.36842105263157893</v>
      </c>
      <c r="Q290" s="189">
        <v>299</v>
      </c>
      <c r="R290" s="38">
        <v>0</v>
      </c>
      <c r="S290" s="38">
        <f t="shared" si="88"/>
        <v>299</v>
      </c>
      <c r="T290" s="240">
        <f t="shared" si="93"/>
        <v>0</v>
      </c>
      <c r="U290" s="189">
        <v>299</v>
      </c>
      <c r="V290" s="39">
        <v>0</v>
      </c>
      <c r="W290" s="39">
        <f t="shared" si="89"/>
        <v>299</v>
      </c>
      <c r="X290" s="241">
        <f t="shared" si="83"/>
        <v>0</v>
      </c>
      <c r="Y290" s="189">
        <v>299</v>
      </c>
      <c r="Z290" s="38">
        <v>0</v>
      </c>
      <c r="AA290" s="38">
        <f t="shared" si="90"/>
        <v>299</v>
      </c>
      <c r="AB290" s="240">
        <f t="shared" si="94"/>
        <v>0</v>
      </c>
    </row>
    <row r="291" spans="1:28" s="4" customFormat="1" ht="12.75" customHeight="1">
      <c r="A291" s="124" t="s">
        <v>214</v>
      </c>
      <c r="B291" s="25" t="s">
        <v>28</v>
      </c>
      <c r="C291" s="85"/>
      <c r="D291" s="31">
        <v>0.3</v>
      </c>
      <c r="E291" s="26" t="s">
        <v>216</v>
      </c>
      <c r="F291" s="89">
        <v>560</v>
      </c>
      <c r="G291" s="75">
        <v>529</v>
      </c>
      <c r="H291" s="69">
        <v>399</v>
      </c>
      <c r="I291" s="67">
        <v>310</v>
      </c>
      <c r="J291" s="67">
        <v>0</v>
      </c>
      <c r="K291" s="89">
        <f t="shared" si="77"/>
        <v>310</v>
      </c>
      <c r="L291" s="98">
        <f t="shared" ref="L291:L297" si="97">IFERROR((G291-K291)/G291, " ")</f>
        <v>0.41398865784499056</v>
      </c>
      <c r="M291" s="189">
        <v>399</v>
      </c>
      <c r="N291" s="39">
        <v>0</v>
      </c>
      <c r="O291" s="39">
        <f t="shared" si="87"/>
        <v>310</v>
      </c>
      <c r="P291" s="241">
        <f t="shared" si="91"/>
        <v>0.22305764411027568</v>
      </c>
      <c r="Q291" s="189">
        <v>399</v>
      </c>
      <c r="R291" s="38">
        <v>0</v>
      </c>
      <c r="S291" s="38">
        <f t="shared" si="88"/>
        <v>399</v>
      </c>
      <c r="T291" s="240">
        <f t="shared" si="93"/>
        <v>0</v>
      </c>
      <c r="U291" s="189">
        <v>399</v>
      </c>
      <c r="V291" s="39">
        <v>0</v>
      </c>
      <c r="W291" s="39">
        <f t="shared" si="89"/>
        <v>399</v>
      </c>
      <c r="X291" s="241">
        <f t="shared" si="83"/>
        <v>0</v>
      </c>
      <c r="Y291" s="189">
        <v>399</v>
      </c>
      <c r="Z291" s="38">
        <v>0</v>
      </c>
      <c r="AA291" s="38">
        <f t="shared" si="90"/>
        <v>399</v>
      </c>
      <c r="AB291" s="240">
        <f t="shared" si="94"/>
        <v>0</v>
      </c>
    </row>
    <row r="292" spans="1:28" s="4" customFormat="1" ht="12.75" customHeight="1">
      <c r="A292" s="124" t="s">
        <v>215</v>
      </c>
      <c r="B292" s="25" t="s">
        <v>28</v>
      </c>
      <c r="C292" s="85"/>
      <c r="D292" s="31">
        <v>0.3</v>
      </c>
      <c r="E292" s="26" t="s">
        <v>216</v>
      </c>
      <c r="F292" s="89">
        <v>505</v>
      </c>
      <c r="G292" s="75">
        <v>479</v>
      </c>
      <c r="H292" s="69">
        <v>349</v>
      </c>
      <c r="I292" s="67">
        <v>295</v>
      </c>
      <c r="J292" s="67">
        <v>0</v>
      </c>
      <c r="K292" s="89">
        <f t="shared" si="77"/>
        <v>295</v>
      </c>
      <c r="L292" s="98">
        <f t="shared" si="97"/>
        <v>0.38413361169102295</v>
      </c>
      <c r="M292" s="189">
        <v>349</v>
      </c>
      <c r="N292" s="39">
        <v>0</v>
      </c>
      <c r="O292" s="39">
        <f t="shared" si="87"/>
        <v>295</v>
      </c>
      <c r="P292" s="241">
        <f t="shared" si="91"/>
        <v>0.15472779369627507</v>
      </c>
      <c r="Q292" s="189">
        <v>349</v>
      </c>
      <c r="R292" s="38">
        <v>0</v>
      </c>
      <c r="S292" s="38">
        <f t="shared" si="88"/>
        <v>349</v>
      </c>
      <c r="T292" s="240">
        <f t="shared" si="93"/>
        <v>0</v>
      </c>
      <c r="U292" s="189">
        <v>349</v>
      </c>
      <c r="V292" s="39">
        <v>0</v>
      </c>
      <c r="W292" s="39">
        <f t="shared" si="89"/>
        <v>349</v>
      </c>
      <c r="X292" s="241">
        <f t="shared" si="83"/>
        <v>0</v>
      </c>
      <c r="Y292" s="189">
        <v>349</v>
      </c>
      <c r="Z292" s="38">
        <v>0</v>
      </c>
      <c r="AA292" s="38">
        <f t="shared" si="90"/>
        <v>349</v>
      </c>
      <c r="AB292" s="240">
        <f t="shared" si="94"/>
        <v>0</v>
      </c>
    </row>
    <row r="293" spans="1:28" s="4" customFormat="1" ht="12.75" customHeight="1">
      <c r="A293" s="124" t="s">
        <v>217</v>
      </c>
      <c r="B293" s="25" t="s">
        <v>28</v>
      </c>
      <c r="C293" s="85"/>
      <c r="D293" s="31">
        <v>0.3</v>
      </c>
      <c r="E293" s="26" t="s">
        <v>222</v>
      </c>
      <c r="F293" s="89">
        <v>824</v>
      </c>
      <c r="G293" s="74">
        <v>799</v>
      </c>
      <c r="H293" s="67">
        <v>649</v>
      </c>
      <c r="I293" s="67">
        <v>526</v>
      </c>
      <c r="J293" s="67">
        <v>0</v>
      </c>
      <c r="K293" s="89">
        <f t="shared" si="77"/>
        <v>526</v>
      </c>
      <c r="L293" s="98">
        <f t="shared" si="97"/>
        <v>0.34167709637046306</v>
      </c>
      <c r="M293" s="189">
        <v>649</v>
      </c>
      <c r="N293" s="39">
        <v>0</v>
      </c>
      <c r="O293" s="39">
        <f t="shared" si="87"/>
        <v>526</v>
      </c>
      <c r="P293" s="241">
        <f t="shared" si="91"/>
        <v>0.18952234206471494</v>
      </c>
      <c r="Q293" s="189">
        <v>649</v>
      </c>
      <c r="R293" s="38">
        <v>0</v>
      </c>
      <c r="S293" s="38">
        <f t="shared" si="88"/>
        <v>649</v>
      </c>
      <c r="T293" s="240">
        <f t="shared" si="93"/>
        <v>0</v>
      </c>
      <c r="U293" s="189">
        <v>649</v>
      </c>
      <c r="V293" s="39">
        <v>0</v>
      </c>
      <c r="W293" s="39">
        <f t="shared" si="89"/>
        <v>649</v>
      </c>
      <c r="X293" s="241">
        <f t="shared" si="83"/>
        <v>0</v>
      </c>
      <c r="Y293" s="189">
        <v>649</v>
      </c>
      <c r="Z293" s="38">
        <v>0</v>
      </c>
      <c r="AA293" s="38">
        <f t="shared" si="90"/>
        <v>649</v>
      </c>
      <c r="AB293" s="240">
        <f t="shared" si="94"/>
        <v>0</v>
      </c>
    </row>
    <row r="294" spans="1:28" s="4" customFormat="1" ht="12.75" customHeight="1">
      <c r="A294" s="28" t="s">
        <v>218</v>
      </c>
      <c r="B294" s="25" t="s">
        <v>28</v>
      </c>
      <c r="C294" s="85"/>
      <c r="D294" s="31">
        <v>0.3</v>
      </c>
      <c r="E294" s="26" t="s">
        <v>222</v>
      </c>
      <c r="F294" s="91">
        <v>769</v>
      </c>
      <c r="G294" s="75">
        <v>749</v>
      </c>
      <c r="H294" s="69">
        <v>599</v>
      </c>
      <c r="I294" s="69">
        <v>485</v>
      </c>
      <c r="J294" s="69">
        <v>0</v>
      </c>
      <c r="K294" s="91">
        <f t="shared" si="77"/>
        <v>485</v>
      </c>
      <c r="L294" s="100">
        <f t="shared" si="97"/>
        <v>0.35246995994659547</v>
      </c>
      <c r="M294" s="190">
        <v>599</v>
      </c>
      <c r="N294" s="57">
        <v>0</v>
      </c>
      <c r="O294" s="57">
        <f t="shared" si="87"/>
        <v>485</v>
      </c>
      <c r="P294" s="243">
        <f t="shared" si="91"/>
        <v>0.19031719532554256</v>
      </c>
      <c r="Q294" s="190">
        <v>599</v>
      </c>
      <c r="R294" s="55">
        <v>0</v>
      </c>
      <c r="S294" s="55">
        <f t="shared" si="88"/>
        <v>599</v>
      </c>
      <c r="T294" s="242">
        <f t="shared" si="93"/>
        <v>0</v>
      </c>
      <c r="U294" s="190">
        <v>599</v>
      </c>
      <c r="V294" s="57">
        <v>0</v>
      </c>
      <c r="W294" s="57">
        <f t="shared" si="89"/>
        <v>599</v>
      </c>
      <c r="X294" s="243">
        <f t="shared" si="83"/>
        <v>0</v>
      </c>
      <c r="Y294" s="190">
        <v>599</v>
      </c>
      <c r="Z294" s="55">
        <v>0</v>
      </c>
      <c r="AA294" s="55">
        <f t="shared" si="90"/>
        <v>599</v>
      </c>
      <c r="AB294" s="242">
        <f t="shared" si="94"/>
        <v>0</v>
      </c>
    </row>
    <row r="295" spans="1:28" s="4" customFormat="1" ht="12.75" customHeight="1">
      <c r="A295" s="28" t="s">
        <v>546</v>
      </c>
      <c r="B295" s="25" t="s">
        <v>28</v>
      </c>
      <c r="C295" s="85"/>
      <c r="D295" s="31">
        <v>0.3</v>
      </c>
      <c r="E295" s="6" t="s">
        <v>548</v>
      </c>
      <c r="F295" s="91">
        <v>549</v>
      </c>
      <c r="G295" s="75">
        <v>519</v>
      </c>
      <c r="H295" s="69">
        <v>349</v>
      </c>
      <c r="I295" s="69">
        <v>293</v>
      </c>
      <c r="J295" s="69">
        <v>0</v>
      </c>
      <c r="K295" s="91">
        <f t="shared" si="77"/>
        <v>293</v>
      </c>
      <c r="L295" s="100">
        <f t="shared" si="97"/>
        <v>0.43545279383429675</v>
      </c>
      <c r="M295" s="190">
        <v>349</v>
      </c>
      <c r="N295" s="57">
        <v>0</v>
      </c>
      <c r="O295" s="57">
        <f t="shared" si="87"/>
        <v>293</v>
      </c>
      <c r="P295" s="243">
        <f t="shared" si="91"/>
        <v>0.16045845272206305</v>
      </c>
      <c r="Q295" s="190">
        <v>349</v>
      </c>
      <c r="R295" s="55">
        <v>0</v>
      </c>
      <c r="S295" s="55">
        <f t="shared" si="88"/>
        <v>349</v>
      </c>
      <c r="T295" s="242">
        <f t="shared" si="93"/>
        <v>0</v>
      </c>
      <c r="U295" s="190">
        <v>349</v>
      </c>
      <c r="V295" s="57">
        <v>0</v>
      </c>
      <c r="W295" s="57">
        <f t="shared" si="89"/>
        <v>349</v>
      </c>
      <c r="X295" s="243">
        <f t="shared" si="83"/>
        <v>0</v>
      </c>
      <c r="Y295" s="190">
        <v>349</v>
      </c>
      <c r="Z295" s="55">
        <v>0</v>
      </c>
      <c r="AA295" s="55">
        <f t="shared" si="90"/>
        <v>349</v>
      </c>
      <c r="AB295" s="242">
        <f t="shared" si="94"/>
        <v>0</v>
      </c>
    </row>
    <row r="296" spans="1:28" s="4" customFormat="1" ht="12.75" customHeight="1">
      <c r="A296" s="28" t="s">
        <v>547</v>
      </c>
      <c r="B296" s="25" t="s">
        <v>28</v>
      </c>
      <c r="C296" s="85"/>
      <c r="D296" s="31">
        <v>0.3</v>
      </c>
      <c r="E296" s="6" t="s">
        <v>549</v>
      </c>
      <c r="F296" s="91">
        <v>659</v>
      </c>
      <c r="G296" s="75">
        <v>619</v>
      </c>
      <c r="H296" s="69">
        <v>449</v>
      </c>
      <c r="I296" s="69">
        <v>361</v>
      </c>
      <c r="J296" s="69">
        <v>0</v>
      </c>
      <c r="K296" s="91">
        <f t="shared" si="77"/>
        <v>361</v>
      </c>
      <c r="L296" s="100">
        <f t="shared" si="97"/>
        <v>0.41680129240710823</v>
      </c>
      <c r="M296" s="190">
        <v>449</v>
      </c>
      <c r="N296" s="57">
        <v>0</v>
      </c>
      <c r="O296" s="57">
        <f t="shared" si="87"/>
        <v>361</v>
      </c>
      <c r="P296" s="243">
        <f t="shared" si="91"/>
        <v>0.19599109131403117</v>
      </c>
      <c r="Q296" s="190">
        <v>449</v>
      </c>
      <c r="R296" s="55">
        <v>0</v>
      </c>
      <c r="S296" s="55">
        <f t="shared" si="88"/>
        <v>449</v>
      </c>
      <c r="T296" s="242">
        <f t="shared" si="93"/>
        <v>0</v>
      </c>
      <c r="U296" s="190">
        <v>449</v>
      </c>
      <c r="V296" s="57">
        <v>0</v>
      </c>
      <c r="W296" s="57">
        <f t="shared" si="89"/>
        <v>449</v>
      </c>
      <c r="X296" s="243">
        <f t="shared" si="83"/>
        <v>0</v>
      </c>
      <c r="Y296" s="190">
        <v>449</v>
      </c>
      <c r="Z296" s="55">
        <v>0</v>
      </c>
      <c r="AA296" s="55">
        <f t="shared" si="90"/>
        <v>449</v>
      </c>
      <c r="AB296" s="242">
        <f t="shared" si="94"/>
        <v>0</v>
      </c>
    </row>
    <row r="297" spans="1:28" s="4" customFormat="1" ht="12.75" customHeight="1">
      <c r="A297" s="28" t="s">
        <v>219</v>
      </c>
      <c r="B297" s="25" t="s">
        <v>28</v>
      </c>
      <c r="C297" s="85"/>
      <c r="D297" s="31">
        <v>0.3</v>
      </c>
      <c r="E297" s="6" t="s">
        <v>223</v>
      </c>
      <c r="F297" s="91">
        <v>582</v>
      </c>
      <c r="G297" s="75">
        <v>579</v>
      </c>
      <c r="H297" s="69">
        <v>449</v>
      </c>
      <c r="I297" s="69">
        <v>363</v>
      </c>
      <c r="J297" s="69">
        <v>0</v>
      </c>
      <c r="K297" s="91">
        <f t="shared" si="77"/>
        <v>363</v>
      </c>
      <c r="L297" s="100">
        <f t="shared" si="97"/>
        <v>0.37305699481865284</v>
      </c>
      <c r="M297" s="190">
        <v>449</v>
      </c>
      <c r="N297" s="57">
        <v>0</v>
      </c>
      <c r="O297" s="57">
        <f t="shared" si="87"/>
        <v>363</v>
      </c>
      <c r="P297" s="243">
        <f t="shared" si="91"/>
        <v>0.19153674832962139</v>
      </c>
      <c r="Q297" s="190">
        <v>449</v>
      </c>
      <c r="R297" s="55">
        <v>0</v>
      </c>
      <c r="S297" s="55">
        <f t="shared" si="88"/>
        <v>449</v>
      </c>
      <c r="T297" s="242">
        <f t="shared" si="93"/>
        <v>0</v>
      </c>
      <c r="U297" s="190">
        <v>449</v>
      </c>
      <c r="V297" s="57">
        <v>0</v>
      </c>
      <c r="W297" s="57">
        <f t="shared" si="89"/>
        <v>449</v>
      </c>
      <c r="X297" s="243">
        <f t="shared" si="83"/>
        <v>0</v>
      </c>
      <c r="Y297" s="190">
        <v>449</v>
      </c>
      <c r="Z297" s="55">
        <v>0</v>
      </c>
      <c r="AA297" s="55">
        <f t="shared" si="90"/>
        <v>449</v>
      </c>
      <c r="AB297" s="242">
        <f t="shared" si="94"/>
        <v>0</v>
      </c>
    </row>
    <row r="298" spans="1:28" s="4" customFormat="1" ht="12.75" customHeight="1">
      <c r="A298" s="28" t="s">
        <v>684</v>
      </c>
      <c r="B298" s="25" t="s">
        <v>28</v>
      </c>
      <c r="C298" s="85" t="s">
        <v>5</v>
      </c>
      <c r="D298" s="31">
        <v>0.3</v>
      </c>
      <c r="E298" s="6" t="s">
        <v>685</v>
      </c>
      <c r="F298" s="91">
        <v>604</v>
      </c>
      <c r="G298" s="75">
        <v>549</v>
      </c>
      <c r="H298" s="69">
        <v>449</v>
      </c>
      <c r="I298" s="69">
        <v>355</v>
      </c>
      <c r="J298" s="69">
        <v>0</v>
      </c>
      <c r="K298" s="91">
        <f t="shared" si="77"/>
        <v>355</v>
      </c>
      <c r="L298" s="100">
        <f t="shared" ref="L298" si="98">IFERROR((G298-K298)/G298, " ")</f>
        <v>0.3533697632058288</v>
      </c>
      <c r="M298" s="256">
        <v>549</v>
      </c>
      <c r="N298" s="57">
        <v>0</v>
      </c>
      <c r="O298" s="57">
        <f t="shared" si="87"/>
        <v>355</v>
      </c>
      <c r="P298" s="243">
        <f t="shared" si="91"/>
        <v>0.3533697632058288</v>
      </c>
      <c r="Q298" s="190">
        <v>449</v>
      </c>
      <c r="R298" s="55">
        <v>0</v>
      </c>
      <c r="S298" s="55">
        <f t="shared" si="88"/>
        <v>449</v>
      </c>
      <c r="T298" s="242">
        <f t="shared" si="93"/>
        <v>0</v>
      </c>
      <c r="U298" s="190">
        <v>449</v>
      </c>
      <c r="V298" s="57">
        <v>0</v>
      </c>
      <c r="W298" s="57">
        <f t="shared" si="89"/>
        <v>449</v>
      </c>
      <c r="X298" s="243">
        <f t="shared" si="83"/>
        <v>0</v>
      </c>
      <c r="Y298" s="190">
        <v>449</v>
      </c>
      <c r="Z298" s="55">
        <v>0</v>
      </c>
      <c r="AA298" s="55">
        <f t="shared" si="90"/>
        <v>449</v>
      </c>
      <c r="AB298" s="242">
        <f t="shared" si="94"/>
        <v>0</v>
      </c>
    </row>
    <row r="299" spans="1:28" s="4" customFormat="1" ht="12.75" customHeight="1">
      <c r="A299" s="28" t="s">
        <v>220</v>
      </c>
      <c r="B299" s="25" t="s">
        <v>28</v>
      </c>
      <c r="C299" s="85"/>
      <c r="D299" s="31">
        <v>0.3</v>
      </c>
      <c r="E299" s="6" t="s">
        <v>224</v>
      </c>
      <c r="F299" s="91">
        <v>714</v>
      </c>
      <c r="G299" s="75">
        <v>669</v>
      </c>
      <c r="H299" s="69">
        <v>549</v>
      </c>
      <c r="I299" s="69">
        <v>445</v>
      </c>
      <c r="J299" s="69">
        <v>0</v>
      </c>
      <c r="K299" s="91">
        <f t="shared" si="77"/>
        <v>445</v>
      </c>
      <c r="L299" s="100">
        <f t="shared" ref="L299:L307" si="99">IFERROR((G299-K299)/G299, " ")</f>
        <v>0.33482810164424515</v>
      </c>
      <c r="M299" s="190">
        <v>549</v>
      </c>
      <c r="N299" s="57">
        <v>0</v>
      </c>
      <c r="O299" s="57">
        <f t="shared" si="87"/>
        <v>445</v>
      </c>
      <c r="P299" s="243">
        <f t="shared" si="91"/>
        <v>0.18943533697632059</v>
      </c>
      <c r="Q299" s="190">
        <v>549</v>
      </c>
      <c r="R299" s="55">
        <v>0</v>
      </c>
      <c r="S299" s="55">
        <f t="shared" si="88"/>
        <v>549</v>
      </c>
      <c r="T299" s="242">
        <f t="shared" si="93"/>
        <v>0</v>
      </c>
      <c r="U299" s="190">
        <v>549</v>
      </c>
      <c r="V299" s="57">
        <v>0</v>
      </c>
      <c r="W299" s="57">
        <f t="shared" si="89"/>
        <v>549</v>
      </c>
      <c r="X299" s="243">
        <f t="shared" si="83"/>
        <v>0</v>
      </c>
      <c r="Y299" s="190">
        <v>549</v>
      </c>
      <c r="Z299" s="55">
        <v>0</v>
      </c>
      <c r="AA299" s="55">
        <f t="shared" si="90"/>
        <v>549</v>
      </c>
      <c r="AB299" s="242">
        <f t="shared" si="94"/>
        <v>0</v>
      </c>
    </row>
    <row r="300" spans="1:28" s="4" customFormat="1" ht="12.75" customHeight="1" thickBot="1">
      <c r="A300" s="70" t="s">
        <v>221</v>
      </c>
      <c r="B300" s="24" t="s">
        <v>28</v>
      </c>
      <c r="C300" s="132"/>
      <c r="D300" s="32">
        <v>0.3</v>
      </c>
      <c r="E300" s="61" t="s">
        <v>224</v>
      </c>
      <c r="F300" s="93">
        <v>659</v>
      </c>
      <c r="G300" s="133">
        <v>649</v>
      </c>
      <c r="H300" s="72">
        <v>499</v>
      </c>
      <c r="I300" s="72">
        <v>405</v>
      </c>
      <c r="J300" s="72">
        <v>0</v>
      </c>
      <c r="K300" s="93">
        <f t="shared" si="77"/>
        <v>405</v>
      </c>
      <c r="L300" s="109">
        <f t="shared" si="99"/>
        <v>0.37596302003081666</v>
      </c>
      <c r="M300" s="211">
        <v>499</v>
      </c>
      <c r="N300" s="63">
        <v>0</v>
      </c>
      <c r="O300" s="63">
        <f t="shared" si="87"/>
        <v>405</v>
      </c>
      <c r="P300" s="249">
        <f t="shared" si="91"/>
        <v>0.18837675350701402</v>
      </c>
      <c r="Q300" s="211">
        <v>499</v>
      </c>
      <c r="R300" s="62">
        <v>0</v>
      </c>
      <c r="S300" s="62">
        <f t="shared" si="88"/>
        <v>499</v>
      </c>
      <c r="T300" s="248">
        <f t="shared" si="93"/>
        <v>0</v>
      </c>
      <c r="U300" s="211">
        <v>499</v>
      </c>
      <c r="V300" s="63">
        <v>0</v>
      </c>
      <c r="W300" s="63">
        <f t="shared" si="89"/>
        <v>499</v>
      </c>
      <c r="X300" s="249">
        <f t="shared" si="83"/>
        <v>0</v>
      </c>
      <c r="Y300" s="211">
        <v>499</v>
      </c>
      <c r="Z300" s="62">
        <v>0</v>
      </c>
      <c r="AA300" s="62">
        <f t="shared" si="90"/>
        <v>499</v>
      </c>
      <c r="AB300" s="248">
        <f t="shared" si="94"/>
        <v>0</v>
      </c>
    </row>
    <row r="301" spans="1:28" s="4" customFormat="1" ht="12.75" customHeight="1">
      <c r="A301" s="125" t="s">
        <v>604</v>
      </c>
      <c r="B301" s="144" t="s">
        <v>21</v>
      </c>
      <c r="C301" s="157"/>
      <c r="D301" s="154" t="s">
        <v>91</v>
      </c>
      <c r="E301" s="155" t="s">
        <v>38</v>
      </c>
      <c r="F301" s="88">
        <v>55</v>
      </c>
      <c r="G301" s="74">
        <v>55</v>
      </c>
      <c r="H301" s="69">
        <v>0</v>
      </c>
      <c r="I301" s="71">
        <v>41</v>
      </c>
      <c r="J301" s="71">
        <v>0</v>
      </c>
      <c r="K301" s="88">
        <f t="shared" si="77"/>
        <v>41</v>
      </c>
      <c r="L301" s="101">
        <f t="shared" si="99"/>
        <v>0.25454545454545452</v>
      </c>
      <c r="M301" s="262">
        <v>55</v>
      </c>
      <c r="N301" s="81">
        <v>0</v>
      </c>
      <c r="O301" s="81">
        <f t="shared" si="87"/>
        <v>41</v>
      </c>
      <c r="P301" s="251">
        <f t="shared" si="91"/>
        <v>0.25454545454545452</v>
      </c>
      <c r="Q301" s="196">
        <v>55</v>
      </c>
      <c r="R301" s="80">
        <v>0</v>
      </c>
      <c r="S301" s="80">
        <f t="shared" si="88"/>
        <v>0</v>
      </c>
      <c r="T301" s="250">
        <f t="shared" si="93"/>
        <v>1</v>
      </c>
      <c r="U301" s="262">
        <v>55</v>
      </c>
      <c r="V301" s="81">
        <v>0</v>
      </c>
      <c r="W301" s="81">
        <f t="shared" si="89"/>
        <v>0</v>
      </c>
      <c r="X301" s="251">
        <f t="shared" si="83"/>
        <v>1</v>
      </c>
      <c r="Y301" s="196">
        <v>55</v>
      </c>
      <c r="Z301" s="80">
        <v>0</v>
      </c>
      <c r="AA301" s="80">
        <f t="shared" si="90"/>
        <v>0</v>
      </c>
      <c r="AB301" s="250">
        <f t="shared" si="94"/>
        <v>1</v>
      </c>
    </row>
    <row r="302" spans="1:28" s="4" customFormat="1" ht="12.75" customHeight="1">
      <c r="A302" s="124" t="s">
        <v>605</v>
      </c>
      <c r="B302" s="25" t="s">
        <v>21</v>
      </c>
      <c r="C302" s="148"/>
      <c r="D302" s="31" t="s">
        <v>91</v>
      </c>
      <c r="E302" s="26" t="s">
        <v>36</v>
      </c>
      <c r="F302" s="89">
        <v>55</v>
      </c>
      <c r="G302" s="74">
        <v>55</v>
      </c>
      <c r="H302" s="67">
        <v>0</v>
      </c>
      <c r="I302" s="67">
        <v>41</v>
      </c>
      <c r="J302" s="67">
        <v>0</v>
      </c>
      <c r="K302" s="89">
        <f t="shared" si="77"/>
        <v>41</v>
      </c>
      <c r="L302" s="98">
        <f t="shared" si="99"/>
        <v>0.25454545454545452</v>
      </c>
      <c r="M302" s="257">
        <v>55</v>
      </c>
      <c r="N302" s="39">
        <v>0</v>
      </c>
      <c r="O302" s="39">
        <f t="shared" si="87"/>
        <v>41</v>
      </c>
      <c r="P302" s="241">
        <f t="shared" si="91"/>
        <v>0.25454545454545452</v>
      </c>
      <c r="Q302" s="141">
        <v>55</v>
      </c>
      <c r="R302" s="38">
        <v>0</v>
      </c>
      <c r="S302" s="38">
        <f t="shared" si="88"/>
        <v>0</v>
      </c>
      <c r="T302" s="240">
        <f t="shared" si="93"/>
        <v>1</v>
      </c>
      <c r="U302" s="257">
        <v>55</v>
      </c>
      <c r="V302" s="39">
        <v>0</v>
      </c>
      <c r="W302" s="39">
        <f t="shared" si="89"/>
        <v>0</v>
      </c>
      <c r="X302" s="241">
        <f t="shared" si="83"/>
        <v>1</v>
      </c>
      <c r="Y302" s="141">
        <v>55</v>
      </c>
      <c r="Z302" s="38">
        <v>0</v>
      </c>
      <c r="AA302" s="38">
        <f t="shared" si="90"/>
        <v>0</v>
      </c>
      <c r="AB302" s="240">
        <f t="shared" si="94"/>
        <v>1</v>
      </c>
    </row>
    <row r="303" spans="1:28" s="4" customFormat="1" ht="12.75" customHeight="1">
      <c r="A303" s="124" t="s">
        <v>606</v>
      </c>
      <c r="B303" s="25" t="s">
        <v>21</v>
      </c>
      <c r="C303" s="148"/>
      <c r="D303" s="31" t="s">
        <v>91</v>
      </c>
      <c r="E303" s="26" t="s">
        <v>37</v>
      </c>
      <c r="F303" s="89">
        <v>50</v>
      </c>
      <c r="G303" s="74">
        <v>55</v>
      </c>
      <c r="H303" s="67">
        <v>0</v>
      </c>
      <c r="I303" s="67">
        <v>41</v>
      </c>
      <c r="J303" s="67">
        <v>0</v>
      </c>
      <c r="K303" s="89">
        <f t="shared" si="77"/>
        <v>41</v>
      </c>
      <c r="L303" s="98">
        <f t="shared" si="99"/>
        <v>0.25454545454545452</v>
      </c>
      <c r="M303" s="257">
        <v>55</v>
      </c>
      <c r="N303" s="39">
        <v>0</v>
      </c>
      <c r="O303" s="39">
        <f t="shared" si="87"/>
        <v>41</v>
      </c>
      <c r="P303" s="241">
        <f t="shared" si="91"/>
        <v>0.25454545454545452</v>
      </c>
      <c r="Q303" s="141">
        <v>55</v>
      </c>
      <c r="R303" s="38">
        <v>0</v>
      </c>
      <c r="S303" s="38">
        <f t="shared" si="88"/>
        <v>0</v>
      </c>
      <c r="T303" s="240">
        <f t="shared" si="93"/>
        <v>1</v>
      </c>
      <c r="U303" s="257">
        <v>55</v>
      </c>
      <c r="V303" s="39">
        <v>0</v>
      </c>
      <c r="W303" s="39">
        <f t="shared" si="89"/>
        <v>0</v>
      </c>
      <c r="X303" s="241">
        <f t="shared" si="83"/>
        <v>1</v>
      </c>
      <c r="Y303" s="141">
        <v>55</v>
      </c>
      <c r="Z303" s="38">
        <v>0</v>
      </c>
      <c r="AA303" s="38">
        <f t="shared" si="90"/>
        <v>0</v>
      </c>
      <c r="AB303" s="240">
        <f t="shared" si="94"/>
        <v>1</v>
      </c>
    </row>
    <row r="304" spans="1:28" s="4" customFormat="1" ht="12.75" customHeight="1">
      <c r="A304" s="124" t="s">
        <v>607</v>
      </c>
      <c r="B304" s="25" t="s">
        <v>21</v>
      </c>
      <c r="C304" s="148"/>
      <c r="D304" s="31" t="s">
        <v>91</v>
      </c>
      <c r="E304" s="26" t="s">
        <v>38</v>
      </c>
      <c r="F304" s="89">
        <v>55</v>
      </c>
      <c r="G304" s="74">
        <v>55</v>
      </c>
      <c r="H304" s="67">
        <v>0</v>
      </c>
      <c r="I304" s="67">
        <v>41</v>
      </c>
      <c r="J304" s="67">
        <v>0</v>
      </c>
      <c r="K304" s="89">
        <f t="shared" si="77"/>
        <v>41</v>
      </c>
      <c r="L304" s="98">
        <f t="shared" si="99"/>
        <v>0.25454545454545452</v>
      </c>
      <c r="M304" s="257">
        <v>55</v>
      </c>
      <c r="N304" s="39">
        <v>0</v>
      </c>
      <c r="O304" s="39">
        <f t="shared" si="87"/>
        <v>41</v>
      </c>
      <c r="P304" s="241">
        <f t="shared" si="91"/>
        <v>0.25454545454545452</v>
      </c>
      <c r="Q304" s="141">
        <v>55</v>
      </c>
      <c r="R304" s="38">
        <v>0</v>
      </c>
      <c r="S304" s="38">
        <f t="shared" si="88"/>
        <v>0</v>
      </c>
      <c r="T304" s="240">
        <f t="shared" si="93"/>
        <v>1</v>
      </c>
      <c r="U304" s="257">
        <v>55</v>
      </c>
      <c r="V304" s="39">
        <v>0</v>
      </c>
      <c r="W304" s="39">
        <f t="shared" si="89"/>
        <v>0</v>
      </c>
      <c r="X304" s="241">
        <f t="shared" si="83"/>
        <v>1</v>
      </c>
      <c r="Y304" s="141">
        <v>55</v>
      </c>
      <c r="Z304" s="38">
        <v>0</v>
      </c>
      <c r="AA304" s="38">
        <f t="shared" si="90"/>
        <v>0</v>
      </c>
      <c r="AB304" s="240">
        <f t="shared" si="94"/>
        <v>1</v>
      </c>
    </row>
    <row r="305" spans="1:28" s="4" customFormat="1" ht="12.75" customHeight="1" thickBot="1">
      <c r="A305" s="27" t="s">
        <v>608</v>
      </c>
      <c r="B305" s="24" t="s">
        <v>21</v>
      </c>
      <c r="C305" s="7"/>
      <c r="D305" s="32" t="s">
        <v>91</v>
      </c>
      <c r="E305" s="2" t="s">
        <v>38</v>
      </c>
      <c r="F305" s="90">
        <v>55</v>
      </c>
      <c r="G305" s="40">
        <v>55</v>
      </c>
      <c r="H305" s="68">
        <v>0</v>
      </c>
      <c r="I305" s="68">
        <v>41</v>
      </c>
      <c r="J305" s="68">
        <v>0</v>
      </c>
      <c r="K305" s="90">
        <f t="shared" ref="K305:K313" si="100">IFERROR(I305-J305,I305)</f>
        <v>41</v>
      </c>
      <c r="L305" s="99">
        <f t="shared" si="99"/>
        <v>0.25454545454545452</v>
      </c>
      <c r="M305" s="260">
        <v>55</v>
      </c>
      <c r="N305" s="42">
        <v>0</v>
      </c>
      <c r="O305" s="42">
        <f t="shared" si="87"/>
        <v>41</v>
      </c>
      <c r="P305" s="245">
        <f t="shared" si="91"/>
        <v>0.25454545454545452</v>
      </c>
      <c r="Q305" s="140">
        <v>55</v>
      </c>
      <c r="R305" s="41">
        <v>0</v>
      </c>
      <c r="S305" s="41">
        <f t="shared" si="88"/>
        <v>0</v>
      </c>
      <c r="T305" s="244">
        <f t="shared" si="93"/>
        <v>1</v>
      </c>
      <c r="U305" s="260">
        <v>55</v>
      </c>
      <c r="V305" s="42">
        <v>0</v>
      </c>
      <c r="W305" s="42">
        <f t="shared" si="89"/>
        <v>0</v>
      </c>
      <c r="X305" s="245">
        <f t="shared" si="83"/>
        <v>1</v>
      </c>
      <c r="Y305" s="140">
        <v>55</v>
      </c>
      <c r="Z305" s="41">
        <v>0</v>
      </c>
      <c r="AA305" s="41">
        <f t="shared" si="90"/>
        <v>0</v>
      </c>
      <c r="AB305" s="244">
        <f t="shared" si="94"/>
        <v>1</v>
      </c>
    </row>
    <row r="306" spans="1:28" s="4" customFormat="1" ht="12.75" customHeight="1" thickBot="1">
      <c r="A306" s="70" t="s">
        <v>6</v>
      </c>
      <c r="B306" s="59" t="s">
        <v>21</v>
      </c>
      <c r="C306" s="58"/>
      <c r="D306" s="60" t="s">
        <v>91</v>
      </c>
      <c r="E306" s="61" t="s">
        <v>16</v>
      </c>
      <c r="F306" s="93">
        <v>29</v>
      </c>
      <c r="G306" s="133">
        <v>29</v>
      </c>
      <c r="H306" s="72">
        <v>0</v>
      </c>
      <c r="I306" s="72">
        <v>20</v>
      </c>
      <c r="J306" s="72">
        <v>0</v>
      </c>
      <c r="K306" s="93">
        <f t="shared" si="100"/>
        <v>20</v>
      </c>
      <c r="L306" s="109">
        <f t="shared" si="99"/>
        <v>0.31034482758620691</v>
      </c>
      <c r="M306" s="261">
        <v>29</v>
      </c>
      <c r="N306" s="63">
        <v>0</v>
      </c>
      <c r="O306" s="63">
        <f t="shared" si="87"/>
        <v>20</v>
      </c>
      <c r="P306" s="249">
        <f t="shared" si="91"/>
        <v>0.31034482758620691</v>
      </c>
      <c r="Q306" s="138">
        <v>29</v>
      </c>
      <c r="R306" s="62">
        <v>0</v>
      </c>
      <c r="S306" s="62">
        <f t="shared" si="88"/>
        <v>0</v>
      </c>
      <c r="T306" s="248">
        <f t="shared" si="93"/>
        <v>1</v>
      </c>
      <c r="U306" s="261">
        <v>29</v>
      </c>
      <c r="V306" s="63">
        <v>0</v>
      </c>
      <c r="W306" s="63">
        <f t="shared" si="89"/>
        <v>0</v>
      </c>
      <c r="X306" s="249">
        <f t="shared" si="83"/>
        <v>1</v>
      </c>
      <c r="Y306" s="138">
        <v>29</v>
      </c>
      <c r="Z306" s="62">
        <v>0</v>
      </c>
      <c r="AA306" s="62">
        <f t="shared" si="90"/>
        <v>0</v>
      </c>
      <c r="AB306" s="248">
        <f t="shared" si="94"/>
        <v>1</v>
      </c>
    </row>
    <row r="307" spans="1:28" s="4" customFormat="1" ht="12.75" customHeight="1">
      <c r="A307" s="126" t="s">
        <v>603</v>
      </c>
      <c r="B307" s="144" t="s">
        <v>21</v>
      </c>
      <c r="C307" s="157"/>
      <c r="D307" s="145" t="s">
        <v>91</v>
      </c>
      <c r="E307" s="146" t="s">
        <v>49</v>
      </c>
      <c r="F307" s="88">
        <v>109</v>
      </c>
      <c r="G307" s="79">
        <v>99</v>
      </c>
      <c r="H307" s="71">
        <v>0</v>
      </c>
      <c r="I307" s="71">
        <v>81</v>
      </c>
      <c r="J307" s="71">
        <v>0</v>
      </c>
      <c r="K307" s="88">
        <f t="shared" si="100"/>
        <v>81</v>
      </c>
      <c r="L307" s="101">
        <f t="shared" si="99"/>
        <v>0.18181818181818182</v>
      </c>
      <c r="M307" s="258">
        <v>99</v>
      </c>
      <c r="N307" s="130">
        <v>0</v>
      </c>
      <c r="O307" s="130">
        <f t="shared" si="87"/>
        <v>81</v>
      </c>
      <c r="P307" s="253">
        <f t="shared" si="91"/>
        <v>0.18181818181818182</v>
      </c>
      <c r="Q307" s="199">
        <v>99</v>
      </c>
      <c r="R307" s="129">
        <v>0</v>
      </c>
      <c r="S307" s="129">
        <f t="shared" si="88"/>
        <v>0</v>
      </c>
      <c r="T307" s="252">
        <f t="shared" si="93"/>
        <v>1</v>
      </c>
      <c r="U307" s="258">
        <v>99</v>
      </c>
      <c r="V307" s="130">
        <v>0</v>
      </c>
      <c r="W307" s="130">
        <f t="shared" si="89"/>
        <v>0</v>
      </c>
      <c r="X307" s="253">
        <f t="shared" si="83"/>
        <v>1</v>
      </c>
      <c r="Y307" s="199">
        <v>99</v>
      </c>
      <c r="Z307" s="129">
        <v>0</v>
      </c>
      <c r="AA307" s="129">
        <f t="shared" si="90"/>
        <v>0</v>
      </c>
      <c r="AB307" s="252">
        <f t="shared" si="94"/>
        <v>1</v>
      </c>
    </row>
    <row r="308" spans="1:28" s="4" customFormat="1" ht="12.75" customHeight="1" thickBot="1">
      <c r="A308" s="27" t="s">
        <v>624</v>
      </c>
      <c r="B308" s="24" t="s">
        <v>21</v>
      </c>
      <c r="C308" s="7"/>
      <c r="D308" s="32" t="s">
        <v>91</v>
      </c>
      <c r="E308" s="2" t="s">
        <v>49</v>
      </c>
      <c r="F308" s="90">
        <v>109</v>
      </c>
      <c r="G308" s="40">
        <v>99</v>
      </c>
      <c r="H308" s="68">
        <v>0</v>
      </c>
      <c r="I308" s="68">
        <v>81</v>
      </c>
      <c r="J308" s="68">
        <v>0</v>
      </c>
      <c r="K308" s="90">
        <f t="shared" si="100"/>
        <v>81</v>
      </c>
      <c r="L308" s="99">
        <f t="shared" ref="L308" si="101">IFERROR((G308-K308)/G308, " ")</f>
        <v>0.18181818181818182</v>
      </c>
      <c r="M308" s="260">
        <v>99</v>
      </c>
      <c r="N308" s="42">
        <v>0</v>
      </c>
      <c r="O308" s="42">
        <f t="shared" si="87"/>
        <v>81</v>
      </c>
      <c r="P308" s="245">
        <f t="shared" si="91"/>
        <v>0.18181818181818182</v>
      </c>
      <c r="Q308" s="140">
        <v>99</v>
      </c>
      <c r="R308" s="41">
        <v>0</v>
      </c>
      <c r="S308" s="41">
        <f t="shared" si="88"/>
        <v>0</v>
      </c>
      <c r="T308" s="244">
        <f t="shared" si="93"/>
        <v>1</v>
      </c>
      <c r="U308" s="260">
        <v>99</v>
      </c>
      <c r="V308" s="42">
        <v>0</v>
      </c>
      <c r="W308" s="42">
        <f t="shared" si="89"/>
        <v>0</v>
      </c>
      <c r="X308" s="245">
        <f t="shared" ref="X308:X313" si="102">(U308-W308)/U308</f>
        <v>1</v>
      </c>
      <c r="Y308" s="140">
        <v>99</v>
      </c>
      <c r="Z308" s="41">
        <v>0</v>
      </c>
      <c r="AA308" s="41">
        <f t="shared" si="90"/>
        <v>0</v>
      </c>
      <c r="AB308" s="244">
        <f t="shared" si="94"/>
        <v>1</v>
      </c>
    </row>
    <row r="309" spans="1:28" s="4" customFormat="1" ht="12.75" customHeight="1">
      <c r="A309" s="28" t="s">
        <v>40</v>
      </c>
      <c r="B309" s="22" t="s">
        <v>21</v>
      </c>
      <c r="C309" s="5"/>
      <c r="D309" s="33">
        <v>0.1</v>
      </c>
      <c r="E309" s="6" t="s">
        <v>31</v>
      </c>
      <c r="F309" s="91">
        <v>307</v>
      </c>
      <c r="G309" s="75">
        <v>279</v>
      </c>
      <c r="H309" s="69">
        <v>279</v>
      </c>
      <c r="I309" s="69">
        <v>245</v>
      </c>
      <c r="J309" s="69">
        <v>0</v>
      </c>
      <c r="K309" s="91">
        <f t="shared" si="100"/>
        <v>245</v>
      </c>
      <c r="L309" s="100">
        <f>IFERROR((G309-K309)/G309, " ")</f>
        <v>0.12186379928315412</v>
      </c>
      <c r="M309" s="256">
        <v>279</v>
      </c>
      <c r="N309" s="57">
        <v>0</v>
      </c>
      <c r="O309" s="57">
        <f t="shared" si="87"/>
        <v>245</v>
      </c>
      <c r="P309" s="243">
        <f t="shared" si="91"/>
        <v>0.12186379928315412</v>
      </c>
      <c r="Q309" s="139">
        <v>279</v>
      </c>
      <c r="R309" s="55">
        <v>0</v>
      </c>
      <c r="S309" s="55">
        <f t="shared" si="88"/>
        <v>279</v>
      </c>
      <c r="T309" s="242">
        <f t="shared" si="93"/>
        <v>0</v>
      </c>
      <c r="U309" s="256">
        <v>279</v>
      </c>
      <c r="V309" s="57">
        <v>0</v>
      </c>
      <c r="W309" s="57">
        <f t="shared" si="89"/>
        <v>279</v>
      </c>
      <c r="X309" s="243">
        <f t="shared" si="102"/>
        <v>0</v>
      </c>
      <c r="Y309" s="139">
        <v>279</v>
      </c>
      <c r="Z309" s="55">
        <v>0</v>
      </c>
      <c r="AA309" s="55">
        <f t="shared" si="90"/>
        <v>279</v>
      </c>
      <c r="AB309" s="242">
        <f t="shared" si="94"/>
        <v>0</v>
      </c>
    </row>
    <row r="310" spans="1:28" s="4" customFormat="1" ht="12.75" customHeight="1" thickBot="1">
      <c r="A310" s="27" t="s">
        <v>39</v>
      </c>
      <c r="B310" s="24" t="s">
        <v>21</v>
      </c>
      <c r="C310" s="7"/>
      <c r="D310" s="32">
        <v>0.1</v>
      </c>
      <c r="E310" s="2" t="s">
        <v>31</v>
      </c>
      <c r="F310" s="90">
        <v>285</v>
      </c>
      <c r="G310" s="40">
        <v>259</v>
      </c>
      <c r="H310" s="68">
        <v>259</v>
      </c>
      <c r="I310" s="68">
        <v>227</v>
      </c>
      <c r="J310" s="68">
        <v>0</v>
      </c>
      <c r="K310" s="90">
        <f t="shared" si="100"/>
        <v>227</v>
      </c>
      <c r="L310" s="99">
        <f>IFERROR((G310-K310)/G310, " ")</f>
        <v>0.12355212355212356</v>
      </c>
      <c r="M310" s="260">
        <v>259</v>
      </c>
      <c r="N310" s="42">
        <v>0</v>
      </c>
      <c r="O310" s="42">
        <f t="shared" si="87"/>
        <v>227</v>
      </c>
      <c r="P310" s="245">
        <f t="shared" si="91"/>
        <v>0.12355212355212356</v>
      </c>
      <c r="Q310" s="140">
        <v>259</v>
      </c>
      <c r="R310" s="41">
        <v>0</v>
      </c>
      <c r="S310" s="41">
        <f t="shared" si="88"/>
        <v>259</v>
      </c>
      <c r="T310" s="244">
        <f t="shared" si="93"/>
        <v>0</v>
      </c>
      <c r="U310" s="260">
        <v>259</v>
      </c>
      <c r="V310" s="42">
        <v>0</v>
      </c>
      <c r="W310" s="42">
        <f t="shared" si="89"/>
        <v>259</v>
      </c>
      <c r="X310" s="245">
        <f t="shared" si="102"/>
        <v>0</v>
      </c>
      <c r="Y310" s="140">
        <v>259</v>
      </c>
      <c r="Z310" s="41">
        <v>0</v>
      </c>
      <c r="AA310" s="41">
        <f t="shared" si="90"/>
        <v>259</v>
      </c>
      <c r="AB310" s="244">
        <f t="shared" si="94"/>
        <v>0</v>
      </c>
    </row>
    <row r="311" spans="1:28" s="4" customFormat="1" ht="12.75" customHeight="1">
      <c r="A311" s="28" t="s">
        <v>355</v>
      </c>
      <c r="B311" s="22" t="s">
        <v>21</v>
      </c>
      <c r="C311" s="5"/>
      <c r="D311" s="33" t="s">
        <v>91</v>
      </c>
      <c r="E311" s="6" t="s">
        <v>32</v>
      </c>
      <c r="F311" s="91">
        <v>49</v>
      </c>
      <c r="G311" s="75">
        <v>40</v>
      </c>
      <c r="H311" s="69">
        <v>0</v>
      </c>
      <c r="I311" s="69">
        <v>32</v>
      </c>
      <c r="J311" s="69">
        <v>0</v>
      </c>
      <c r="K311" s="91">
        <f t="shared" si="100"/>
        <v>32</v>
      </c>
      <c r="L311" s="100">
        <f>IFERROR((G311-K311)/G311, " ")</f>
        <v>0.2</v>
      </c>
      <c r="M311" s="256">
        <v>40</v>
      </c>
      <c r="N311" s="57">
        <v>0</v>
      </c>
      <c r="O311" s="57">
        <f t="shared" si="87"/>
        <v>32</v>
      </c>
      <c r="P311" s="243">
        <f t="shared" si="91"/>
        <v>0.2</v>
      </c>
      <c r="Q311" s="139">
        <v>40</v>
      </c>
      <c r="R311" s="55">
        <v>0</v>
      </c>
      <c r="S311" s="55">
        <f t="shared" si="88"/>
        <v>0</v>
      </c>
      <c r="T311" s="242">
        <f t="shared" si="93"/>
        <v>1</v>
      </c>
      <c r="U311" s="256">
        <v>40</v>
      </c>
      <c r="V311" s="57">
        <v>0</v>
      </c>
      <c r="W311" s="57">
        <f t="shared" si="89"/>
        <v>0</v>
      </c>
      <c r="X311" s="243">
        <f t="shared" si="102"/>
        <v>1</v>
      </c>
      <c r="Y311" s="139">
        <v>40</v>
      </c>
      <c r="Z311" s="55">
        <v>0</v>
      </c>
      <c r="AA311" s="55">
        <f t="shared" si="90"/>
        <v>0</v>
      </c>
      <c r="AB311" s="242">
        <f t="shared" si="94"/>
        <v>1</v>
      </c>
    </row>
    <row r="312" spans="1:28" s="4" customFormat="1" ht="12.75" customHeight="1">
      <c r="A312" s="124" t="s">
        <v>9</v>
      </c>
      <c r="B312" s="25" t="s">
        <v>21</v>
      </c>
      <c r="C312" s="148"/>
      <c r="D312" s="31" t="s">
        <v>91</v>
      </c>
      <c r="E312" s="26" t="s">
        <v>33</v>
      </c>
      <c r="F312" s="89">
        <v>54</v>
      </c>
      <c r="G312" s="74">
        <v>49</v>
      </c>
      <c r="H312" s="67">
        <v>0</v>
      </c>
      <c r="I312" s="67">
        <v>32</v>
      </c>
      <c r="J312" s="67">
        <v>0</v>
      </c>
      <c r="K312" s="89">
        <f t="shared" si="100"/>
        <v>32</v>
      </c>
      <c r="L312" s="98">
        <f>IFERROR((G312-K312)/G312, " ")</f>
        <v>0.34693877551020408</v>
      </c>
      <c r="M312" s="257">
        <v>49</v>
      </c>
      <c r="N312" s="39">
        <v>0</v>
      </c>
      <c r="O312" s="39">
        <f t="shared" si="87"/>
        <v>32</v>
      </c>
      <c r="P312" s="241">
        <f t="shared" si="91"/>
        <v>0.34693877551020408</v>
      </c>
      <c r="Q312" s="141">
        <v>49</v>
      </c>
      <c r="R312" s="38">
        <v>0</v>
      </c>
      <c r="S312" s="38">
        <f t="shared" si="88"/>
        <v>0</v>
      </c>
      <c r="T312" s="240">
        <f t="shared" si="93"/>
        <v>1</v>
      </c>
      <c r="U312" s="257">
        <v>49</v>
      </c>
      <c r="V312" s="39">
        <v>0</v>
      </c>
      <c r="W312" s="39">
        <f t="shared" si="89"/>
        <v>0</v>
      </c>
      <c r="X312" s="241">
        <f t="shared" si="102"/>
        <v>1</v>
      </c>
      <c r="Y312" s="141">
        <v>49</v>
      </c>
      <c r="Z312" s="38">
        <v>0</v>
      </c>
      <c r="AA312" s="38">
        <f t="shared" si="90"/>
        <v>0</v>
      </c>
      <c r="AB312" s="240">
        <f t="shared" si="94"/>
        <v>1</v>
      </c>
    </row>
    <row r="313" spans="1:28" s="4" customFormat="1" ht="12.75" customHeight="1" thickBot="1">
      <c r="A313" s="70" t="s">
        <v>45</v>
      </c>
      <c r="B313" s="59" t="s">
        <v>21</v>
      </c>
      <c r="C313" s="58"/>
      <c r="D313" s="60" t="s">
        <v>91</v>
      </c>
      <c r="E313" s="61" t="s">
        <v>46</v>
      </c>
      <c r="F313" s="93">
        <v>65</v>
      </c>
      <c r="G313" s="133">
        <v>59</v>
      </c>
      <c r="H313" s="72">
        <v>0</v>
      </c>
      <c r="I313" s="72">
        <v>49</v>
      </c>
      <c r="J313" s="72">
        <v>0</v>
      </c>
      <c r="K313" s="93">
        <f t="shared" si="100"/>
        <v>49</v>
      </c>
      <c r="L313" s="109">
        <f>IFERROR((G313-K313)/G313, " ")</f>
        <v>0.16949152542372881</v>
      </c>
      <c r="M313" s="261">
        <v>59</v>
      </c>
      <c r="N313" s="63">
        <v>0</v>
      </c>
      <c r="O313" s="63">
        <f t="shared" si="87"/>
        <v>49</v>
      </c>
      <c r="P313" s="249">
        <f t="shared" si="91"/>
        <v>0.16949152542372881</v>
      </c>
      <c r="Q313" s="138">
        <v>59</v>
      </c>
      <c r="R313" s="62">
        <v>0</v>
      </c>
      <c r="S313" s="62">
        <f t="shared" si="88"/>
        <v>0</v>
      </c>
      <c r="T313" s="248">
        <f t="shared" si="93"/>
        <v>1</v>
      </c>
      <c r="U313" s="261">
        <v>59</v>
      </c>
      <c r="V313" s="63">
        <v>0</v>
      </c>
      <c r="W313" s="63">
        <f t="shared" si="89"/>
        <v>0</v>
      </c>
      <c r="X313" s="249">
        <f t="shared" si="102"/>
        <v>1</v>
      </c>
      <c r="Y313" s="138">
        <v>59</v>
      </c>
      <c r="Z313" s="62">
        <v>0</v>
      </c>
      <c r="AA313" s="62">
        <f t="shared" si="90"/>
        <v>0</v>
      </c>
      <c r="AB313" s="248">
        <f t="shared" si="94"/>
        <v>1</v>
      </c>
    </row>
    <row r="314" spans="1:28" ht="12" thickBot="1">
      <c r="L314" s="104"/>
      <c r="M314" s="18"/>
      <c r="P314" s="19"/>
      <c r="U314" s="18"/>
      <c r="X314" s="19"/>
    </row>
    <row r="315" spans="1:28" s="4" customFormat="1" ht="12.75" customHeight="1" thickBot="1">
      <c r="A315" s="10" t="s">
        <v>22</v>
      </c>
      <c r="B315" s="15"/>
      <c r="C315" s="15"/>
      <c r="D315" s="30"/>
      <c r="E315" s="9" t="s">
        <v>17</v>
      </c>
      <c r="F315" s="21"/>
      <c r="G315" s="21"/>
      <c r="H315" s="21"/>
      <c r="I315" s="35"/>
      <c r="J315" s="35"/>
      <c r="K315" s="35"/>
      <c r="L315" s="105"/>
      <c r="M315" s="18"/>
      <c r="N315" s="18"/>
      <c r="O315" s="18"/>
      <c r="P315" s="19"/>
      <c r="Q315" s="8"/>
      <c r="R315" s="8"/>
      <c r="S315" s="8"/>
      <c r="T315" s="8"/>
      <c r="U315" s="18"/>
      <c r="V315" s="18"/>
      <c r="W315" s="18"/>
      <c r="X315" s="19"/>
      <c r="Y315" s="8"/>
      <c r="Z315" s="8"/>
      <c r="AA315" s="8"/>
      <c r="AB315" s="8"/>
    </row>
    <row r="316" spans="1:28" s="16" customFormat="1" ht="24.95" customHeight="1" thickBot="1">
      <c r="A316" s="46" t="s">
        <v>0</v>
      </c>
      <c r="B316" s="46" t="s">
        <v>26</v>
      </c>
      <c r="C316" s="46" t="s">
        <v>1</v>
      </c>
      <c r="D316" s="46" t="s">
        <v>34</v>
      </c>
      <c r="E316" s="46" t="s">
        <v>2</v>
      </c>
      <c r="F316" s="46" t="s">
        <v>3</v>
      </c>
      <c r="G316" s="46" t="s">
        <v>4</v>
      </c>
      <c r="H316" s="46" t="s">
        <v>686</v>
      </c>
      <c r="I316" s="46" t="s">
        <v>10</v>
      </c>
      <c r="J316" s="46" t="s">
        <v>230</v>
      </c>
      <c r="K316" s="73" t="str">
        <f>K7</f>
        <v>Net</v>
      </c>
      <c r="L316" s="97" t="s">
        <v>117</v>
      </c>
      <c r="M316" s="134" t="s">
        <v>158</v>
      </c>
      <c r="N316" s="135" t="s">
        <v>13</v>
      </c>
      <c r="O316" s="135" t="s">
        <v>19</v>
      </c>
      <c r="P316" s="136" t="s">
        <v>116</v>
      </c>
      <c r="Q316" s="134" t="s">
        <v>158</v>
      </c>
      <c r="R316" s="135" t="s">
        <v>13</v>
      </c>
      <c r="S316" s="135" t="s">
        <v>19</v>
      </c>
      <c r="T316" s="136" t="s">
        <v>116</v>
      </c>
      <c r="U316" s="134" t="s">
        <v>158</v>
      </c>
      <c r="V316" s="135" t="s">
        <v>13</v>
      </c>
      <c r="W316" s="135" t="s">
        <v>19</v>
      </c>
      <c r="X316" s="136" t="s">
        <v>116</v>
      </c>
      <c r="Y316" s="134" t="s">
        <v>158</v>
      </c>
      <c r="Z316" s="135" t="s">
        <v>13</v>
      </c>
      <c r="AA316" s="135" t="s">
        <v>19</v>
      </c>
      <c r="AB316" s="136" t="s">
        <v>116</v>
      </c>
    </row>
    <row r="317" spans="1:28" s="4" customFormat="1" ht="12.75" customHeight="1" thickBot="1">
      <c r="A317" s="266" t="s">
        <v>403</v>
      </c>
      <c r="B317" s="24" t="s">
        <v>23</v>
      </c>
      <c r="C317" s="7"/>
      <c r="D317" s="32">
        <v>2.08</v>
      </c>
      <c r="E317" s="2" t="s">
        <v>409</v>
      </c>
      <c r="F317" s="44">
        <v>1955</v>
      </c>
      <c r="G317" s="44">
        <v>1877</v>
      </c>
      <c r="H317" s="52">
        <v>1399</v>
      </c>
      <c r="I317" s="68">
        <v>1236</v>
      </c>
      <c r="J317" s="68">
        <v>0</v>
      </c>
      <c r="K317" s="68">
        <v>1409</v>
      </c>
      <c r="L317" s="106">
        <v>0.2072072072072072</v>
      </c>
      <c r="M317" s="212">
        <v>1399</v>
      </c>
      <c r="N317" s="66">
        <v>0</v>
      </c>
      <c r="O317" s="66">
        <f>K317-N317</f>
        <v>1409</v>
      </c>
      <c r="P317" s="247">
        <f>(M317-O317)/M317</f>
        <v>-7.1479628305932807E-3</v>
      </c>
      <c r="Q317" s="212">
        <v>1399</v>
      </c>
      <c r="R317" s="65">
        <v>0</v>
      </c>
      <c r="S317" s="65">
        <f>H317-R317</f>
        <v>1399</v>
      </c>
      <c r="T317" s="246">
        <f t="shared" ref="T317:T319" si="103">(Q317-S317)/Q317</f>
        <v>0</v>
      </c>
      <c r="U317" s="212">
        <v>1399</v>
      </c>
      <c r="V317" s="66">
        <v>0</v>
      </c>
      <c r="W317" s="66">
        <f>H317-V317</f>
        <v>1399</v>
      </c>
      <c r="X317" s="247">
        <f>(U317-W317)/U317</f>
        <v>0</v>
      </c>
      <c r="Y317" s="212">
        <v>1399</v>
      </c>
      <c r="Z317" s="65">
        <v>0</v>
      </c>
      <c r="AA317" s="65">
        <f>H317-Z317</f>
        <v>1399</v>
      </c>
      <c r="AB317" s="246">
        <f t="shared" ref="AB317:AB319" si="104">(Y317-AA317)/Y317</f>
        <v>0</v>
      </c>
    </row>
    <row r="318" spans="1:28" s="4" customFormat="1" ht="12.75" customHeight="1" thickBot="1">
      <c r="A318" s="27" t="s">
        <v>18</v>
      </c>
      <c r="B318" s="24" t="s">
        <v>23</v>
      </c>
      <c r="C318" s="7"/>
      <c r="D318" s="32">
        <v>2.08</v>
      </c>
      <c r="E318" s="2" t="s">
        <v>30</v>
      </c>
      <c r="F318" s="44">
        <v>1832</v>
      </c>
      <c r="G318" s="44">
        <v>1765</v>
      </c>
      <c r="H318" s="52">
        <v>1299</v>
      </c>
      <c r="I318" s="68">
        <v>1072</v>
      </c>
      <c r="J318" s="68">
        <v>0</v>
      </c>
      <c r="K318" s="68">
        <v>1233</v>
      </c>
      <c r="L318" s="106">
        <f>IFERROR((G318-K318)/G318, " ")</f>
        <v>0.30141643059490086</v>
      </c>
      <c r="M318" s="212">
        <v>1299</v>
      </c>
      <c r="N318" s="66">
        <v>0</v>
      </c>
      <c r="O318" s="66">
        <f>K318-N318</f>
        <v>1233</v>
      </c>
      <c r="P318" s="247">
        <f>(M318-O318)/M318</f>
        <v>5.0808314087759814E-2</v>
      </c>
      <c r="Q318" s="212">
        <v>1299</v>
      </c>
      <c r="R318" s="65">
        <v>0</v>
      </c>
      <c r="S318" s="65">
        <f>H318-R318</f>
        <v>1299</v>
      </c>
      <c r="T318" s="246">
        <f t="shared" si="103"/>
        <v>0</v>
      </c>
      <c r="U318" s="212">
        <v>1299</v>
      </c>
      <c r="V318" s="66">
        <v>0</v>
      </c>
      <c r="W318" s="66">
        <f>H318-V318</f>
        <v>1299</v>
      </c>
      <c r="X318" s="247">
        <f>(U318-W318)/U318</f>
        <v>0</v>
      </c>
      <c r="Y318" s="212">
        <v>1299</v>
      </c>
      <c r="Z318" s="65">
        <v>0</v>
      </c>
      <c r="AA318" s="65">
        <f>H318-Z318</f>
        <v>1299</v>
      </c>
      <c r="AB318" s="246">
        <f t="shared" si="104"/>
        <v>0</v>
      </c>
    </row>
    <row r="319" spans="1:28" s="4" customFormat="1" ht="12.75" customHeight="1" thickBot="1">
      <c r="A319" s="27" t="s">
        <v>231</v>
      </c>
      <c r="B319" s="24" t="s">
        <v>23</v>
      </c>
      <c r="C319" s="163"/>
      <c r="D319" s="32">
        <v>2.08</v>
      </c>
      <c r="E319" s="2" t="s">
        <v>232</v>
      </c>
      <c r="F319" s="44">
        <v>2077</v>
      </c>
      <c r="G319" s="44">
        <v>1988</v>
      </c>
      <c r="H319" s="52">
        <v>1499</v>
      </c>
      <c r="I319" s="68">
        <v>1237</v>
      </c>
      <c r="J319" s="68">
        <v>0</v>
      </c>
      <c r="K319" s="68">
        <v>1397</v>
      </c>
      <c r="L319" s="106">
        <f>IFERROR((G319-K319)/G319, " ")</f>
        <v>0.29728370221327965</v>
      </c>
      <c r="M319" s="212">
        <v>1499</v>
      </c>
      <c r="N319" s="66">
        <v>0</v>
      </c>
      <c r="O319" s="66">
        <f>K319-N319</f>
        <v>1397</v>
      </c>
      <c r="P319" s="247">
        <f>(M319-O319)/M319</f>
        <v>6.8045363575717138E-2</v>
      </c>
      <c r="Q319" s="212">
        <v>1499</v>
      </c>
      <c r="R319" s="65">
        <v>0</v>
      </c>
      <c r="S319" s="65">
        <f>H319-R319</f>
        <v>1499</v>
      </c>
      <c r="T319" s="246">
        <f t="shared" si="103"/>
        <v>0</v>
      </c>
      <c r="U319" s="212">
        <v>1499</v>
      </c>
      <c r="V319" s="66">
        <v>0</v>
      </c>
      <c r="W319" s="66">
        <f>H319-V319</f>
        <v>1499</v>
      </c>
      <c r="X319" s="247">
        <f>(U319-W319)/U319</f>
        <v>0</v>
      </c>
      <c r="Y319" s="212">
        <v>1499</v>
      </c>
      <c r="Z319" s="65">
        <v>0</v>
      </c>
      <c r="AA319" s="65">
        <f>H319-Z319</f>
        <v>1499</v>
      </c>
      <c r="AB319" s="246">
        <f t="shared" si="104"/>
        <v>0</v>
      </c>
    </row>
    <row r="330" spans="9:12">
      <c r="I330" s="214"/>
      <c r="J330" s="214"/>
      <c r="K330" s="214"/>
      <c r="L330" s="214"/>
    </row>
    <row r="331" spans="9:12">
      <c r="I331" s="214"/>
      <c r="J331" s="214"/>
      <c r="K331" s="214"/>
      <c r="L331" s="214"/>
    </row>
    <row r="332" spans="9:12">
      <c r="I332" s="214"/>
      <c r="J332" s="214"/>
      <c r="K332" s="214"/>
      <c r="L332" s="214"/>
    </row>
    <row r="333" spans="9:12">
      <c r="I333" s="214"/>
      <c r="J333" s="214"/>
      <c r="K333" s="214"/>
      <c r="L333" s="214"/>
    </row>
  </sheetData>
  <mergeCells count="5">
    <mergeCell ref="Y3:AB3"/>
    <mergeCell ref="M3:P3"/>
    <mergeCell ref="Q3:T3"/>
    <mergeCell ref="F2:I2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3AFC9-22BD-4EBB-945E-5B924A677A24}">
  <sheetPr>
    <tabColor rgb="FF0070C0"/>
  </sheetPr>
  <dimension ref="A2:AB9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41" sqref="B41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20" width="9.140625" style="8"/>
    <col min="21" max="21" width="8.85546875" style="19" customWidth="1"/>
    <col min="22" max="23" width="9.42578125" style="18" customWidth="1"/>
    <col min="24" max="24" width="7.42578125" style="18" customWidth="1"/>
    <col min="25" max="16384" width="9.140625" style="8"/>
  </cols>
  <sheetData>
    <row r="2" spans="1:28">
      <c r="F2" s="288">
        <v>45722</v>
      </c>
      <c r="G2" s="288"/>
      <c r="H2" s="288"/>
      <c r="I2" s="288"/>
      <c r="J2" s="86"/>
      <c r="K2" s="86"/>
      <c r="L2" s="86"/>
    </row>
    <row r="3" spans="1:28" ht="37.5" customHeight="1" thickBot="1">
      <c r="M3" s="287" t="s">
        <v>118</v>
      </c>
      <c r="N3" s="287"/>
      <c r="O3" s="287"/>
      <c r="P3" s="287"/>
      <c r="Q3" s="287" t="s">
        <v>118</v>
      </c>
      <c r="R3" s="287"/>
      <c r="S3" s="287"/>
      <c r="T3" s="287"/>
      <c r="U3" s="287" t="s">
        <v>118</v>
      </c>
      <c r="V3" s="287"/>
      <c r="W3" s="287"/>
      <c r="X3" s="287"/>
      <c r="Y3" s="287" t="s">
        <v>118</v>
      </c>
      <c r="Z3" s="287"/>
      <c r="AA3" s="287"/>
      <c r="AB3" s="287"/>
    </row>
    <row r="4" spans="1:28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68" t="s">
        <v>620</v>
      </c>
      <c r="N4" s="213"/>
      <c r="O4" s="164"/>
      <c r="P4" s="165"/>
      <c r="Q4" s="174" t="s">
        <v>621</v>
      </c>
      <c r="R4" s="175"/>
      <c r="S4" s="176"/>
      <c r="T4" s="177"/>
      <c r="U4" s="168" t="s">
        <v>698</v>
      </c>
      <c r="V4" s="213"/>
      <c r="W4" s="164"/>
      <c r="X4" s="165"/>
      <c r="Y4" s="174" t="s">
        <v>699</v>
      </c>
      <c r="Z4" s="175"/>
      <c r="AA4" s="176"/>
      <c r="AB4" s="177"/>
    </row>
    <row r="5" spans="1:28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69" t="s">
        <v>14</v>
      </c>
      <c r="N5" s="37">
        <v>45722</v>
      </c>
      <c r="O5" s="37"/>
      <c r="P5" s="170"/>
      <c r="Q5" s="178" t="s">
        <v>14</v>
      </c>
      <c r="R5" s="36">
        <v>45750</v>
      </c>
      <c r="S5" s="36"/>
      <c r="T5" s="179"/>
      <c r="U5" s="169" t="s">
        <v>14</v>
      </c>
      <c r="V5" s="37">
        <v>45771</v>
      </c>
      <c r="W5" s="37"/>
      <c r="X5" s="170"/>
      <c r="Y5" s="178" t="s">
        <v>14</v>
      </c>
      <c r="Z5" s="36">
        <v>45792</v>
      </c>
      <c r="AA5" s="36"/>
      <c r="AB5" s="179"/>
    </row>
    <row r="6" spans="1:28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263" t="s">
        <v>15</v>
      </c>
      <c r="N6" s="264">
        <v>45749</v>
      </c>
      <c r="O6" s="172"/>
      <c r="P6" s="173"/>
      <c r="Q6" s="180" t="s">
        <v>15</v>
      </c>
      <c r="R6" s="167">
        <v>45770</v>
      </c>
      <c r="S6" s="167"/>
      <c r="T6" s="181"/>
      <c r="U6" s="263" t="s">
        <v>15</v>
      </c>
      <c r="V6" s="264">
        <v>45791</v>
      </c>
      <c r="W6" s="172"/>
      <c r="X6" s="173"/>
      <c r="Y6" s="180" t="s">
        <v>15</v>
      </c>
      <c r="Z6" s="167">
        <v>45812</v>
      </c>
      <c r="AA6" s="167"/>
      <c r="AB6" s="181"/>
    </row>
    <row r="7" spans="1:28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686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  <c r="Y7" s="208" t="s">
        <v>158</v>
      </c>
      <c r="Z7" s="135" t="s">
        <v>13</v>
      </c>
      <c r="AA7" s="135" t="s">
        <v>19</v>
      </c>
      <c r="AB7" s="136" t="s">
        <v>116</v>
      </c>
    </row>
    <row r="8" spans="1:28" s="4" customFormat="1" ht="12.75" customHeight="1">
      <c r="A8" s="124" t="s">
        <v>399</v>
      </c>
      <c r="B8" s="25" t="s">
        <v>25</v>
      </c>
      <c r="C8" s="82" t="s">
        <v>5</v>
      </c>
      <c r="D8" s="31" t="s">
        <v>91</v>
      </c>
      <c r="E8" s="26" t="s">
        <v>401</v>
      </c>
      <c r="F8" s="89">
        <v>855</v>
      </c>
      <c r="G8" s="74">
        <v>849</v>
      </c>
      <c r="H8" s="67">
        <v>699</v>
      </c>
      <c r="I8" s="67">
        <v>656</v>
      </c>
      <c r="J8" s="74">
        <v>11</v>
      </c>
      <c r="K8" s="89">
        <f>IFERROR(I8-J8,I8)</f>
        <v>645</v>
      </c>
      <c r="L8" s="98">
        <f t="shared" ref="L8:L32" si="0">IFERROR((G8-K8)/G8, " ")</f>
        <v>0.24028268551236748</v>
      </c>
      <c r="M8" s="189">
        <v>699</v>
      </c>
      <c r="N8" s="39">
        <v>0</v>
      </c>
      <c r="O8" s="39">
        <f t="shared" ref="O8:O62" si="1">K8-N8</f>
        <v>645</v>
      </c>
      <c r="P8" s="241">
        <f>(M8-O8)/M8</f>
        <v>7.7253218884120178E-2</v>
      </c>
      <c r="Q8" s="189">
        <v>699</v>
      </c>
      <c r="R8" s="38">
        <v>0</v>
      </c>
      <c r="S8" s="38">
        <f t="shared" ref="S8:S62" si="2">H8-R8</f>
        <v>699</v>
      </c>
      <c r="T8" s="240">
        <f>(Q8-S8)/Q8</f>
        <v>0</v>
      </c>
      <c r="U8" s="189">
        <v>699</v>
      </c>
      <c r="V8" s="39">
        <v>0</v>
      </c>
      <c r="W8" s="39">
        <f t="shared" ref="W8:W62" si="3">H8-V8</f>
        <v>699</v>
      </c>
      <c r="X8" s="241">
        <f>(U8-W8)/U8</f>
        <v>0</v>
      </c>
      <c r="Y8" s="189">
        <v>699</v>
      </c>
      <c r="Z8" s="38">
        <v>0</v>
      </c>
      <c r="AA8" s="38">
        <f t="shared" ref="AA8:AA62" si="4">H8-Z8</f>
        <v>699</v>
      </c>
      <c r="AB8" s="240">
        <f>(Y8-AA8)/Y8</f>
        <v>0</v>
      </c>
    </row>
    <row r="9" spans="1:28" s="4" customFormat="1" ht="12.75" customHeight="1">
      <c r="A9" s="124" t="s">
        <v>400</v>
      </c>
      <c r="B9" s="25" t="s">
        <v>25</v>
      </c>
      <c r="C9" s="82" t="s">
        <v>5</v>
      </c>
      <c r="D9" s="31" t="s">
        <v>91</v>
      </c>
      <c r="E9" s="26" t="s">
        <v>401</v>
      </c>
      <c r="F9" s="89">
        <v>793</v>
      </c>
      <c r="G9" s="74">
        <v>849</v>
      </c>
      <c r="H9" s="67">
        <v>649</v>
      </c>
      <c r="I9" s="67">
        <v>609</v>
      </c>
      <c r="J9" s="74">
        <v>11</v>
      </c>
      <c r="K9" s="89">
        <f t="shared" ref="K9:K62" si="5">IFERROR(I9-J9,I9)</f>
        <v>598</v>
      </c>
      <c r="L9" s="98">
        <f t="shared" si="0"/>
        <v>0.2956419316843345</v>
      </c>
      <c r="M9" s="189">
        <v>649</v>
      </c>
      <c r="N9" s="39">
        <v>0</v>
      </c>
      <c r="O9" s="39">
        <f t="shared" si="1"/>
        <v>598</v>
      </c>
      <c r="P9" s="241">
        <f t="shared" ref="P9:P62" si="6">(M9-O9)/M9</f>
        <v>7.8582434514637908E-2</v>
      </c>
      <c r="Q9" s="189">
        <v>649</v>
      </c>
      <c r="R9" s="38">
        <v>0</v>
      </c>
      <c r="S9" s="38">
        <f t="shared" si="2"/>
        <v>649</v>
      </c>
      <c r="T9" s="240">
        <f t="shared" ref="T9:T62" si="7">(Q9-S9)/Q9</f>
        <v>0</v>
      </c>
      <c r="U9" s="189">
        <v>649</v>
      </c>
      <c r="V9" s="39">
        <v>0</v>
      </c>
      <c r="W9" s="39">
        <f t="shared" si="3"/>
        <v>649</v>
      </c>
      <c r="X9" s="241">
        <f t="shared" ref="X9:X62" si="8">(U9-W9)/U9</f>
        <v>0</v>
      </c>
      <c r="Y9" s="189">
        <v>649</v>
      </c>
      <c r="Z9" s="38">
        <v>0</v>
      </c>
      <c r="AA9" s="38">
        <f t="shared" si="4"/>
        <v>649</v>
      </c>
      <c r="AB9" s="240">
        <f t="shared" ref="AB9:AB38" si="9">(Y9-AA9)/Y9</f>
        <v>0</v>
      </c>
    </row>
    <row r="10" spans="1:28" s="4" customFormat="1" ht="12.75" customHeight="1">
      <c r="A10" s="124" t="s">
        <v>87</v>
      </c>
      <c r="B10" s="25" t="s">
        <v>25</v>
      </c>
      <c r="C10" s="82"/>
      <c r="D10" s="31">
        <v>2.08</v>
      </c>
      <c r="E10" s="26" t="s">
        <v>90</v>
      </c>
      <c r="F10" s="89">
        <v>1099</v>
      </c>
      <c r="G10" s="74">
        <v>1099</v>
      </c>
      <c r="H10" s="67">
        <v>899</v>
      </c>
      <c r="I10" s="67">
        <v>766</v>
      </c>
      <c r="J10" s="74">
        <v>10</v>
      </c>
      <c r="K10" s="89">
        <f t="shared" si="5"/>
        <v>756</v>
      </c>
      <c r="L10" s="98">
        <f t="shared" si="0"/>
        <v>0.31210191082802546</v>
      </c>
      <c r="M10" s="189">
        <v>899</v>
      </c>
      <c r="N10" s="39">
        <v>0</v>
      </c>
      <c r="O10" s="39">
        <f t="shared" si="1"/>
        <v>756</v>
      </c>
      <c r="P10" s="241">
        <f t="shared" si="6"/>
        <v>0.15906562847608455</v>
      </c>
      <c r="Q10" s="189">
        <v>899</v>
      </c>
      <c r="R10" s="38">
        <v>0</v>
      </c>
      <c r="S10" s="38">
        <f t="shared" si="2"/>
        <v>899</v>
      </c>
      <c r="T10" s="240">
        <f t="shared" si="7"/>
        <v>0</v>
      </c>
      <c r="U10" s="189">
        <v>899</v>
      </c>
      <c r="V10" s="39">
        <v>0</v>
      </c>
      <c r="W10" s="39">
        <f t="shared" si="3"/>
        <v>899</v>
      </c>
      <c r="X10" s="241">
        <f t="shared" si="8"/>
        <v>0</v>
      </c>
      <c r="Y10" s="189">
        <v>899</v>
      </c>
      <c r="Z10" s="38">
        <v>0</v>
      </c>
      <c r="AA10" s="38">
        <f t="shared" si="4"/>
        <v>899</v>
      </c>
      <c r="AB10" s="240">
        <f t="shared" si="9"/>
        <v>0</v>
      </c>
    </row>
    <row r="11" spans="1:28" s="4" customFormat="1" ht="12.75" customHeight="1" thickBot="1">
      <c r="A11" s="27" t="s">
        <v>161</v>
      </c>
      <c r="B11" s="24" t="s">
        <v>25</v>
      </c>
      <c r="C11" s="83"/>
      <c r="D11" s="32">
        <v>3.12</v>
      </c>
      <c r="E11" s="2" t="s">
        <v>162</v>
      </c>
      <c r="F11" s="90">
        <v>1221</v>
      </c>
      <c r="G11" s="40">
        <v>1210</v>
      </c>
      <c r="H11" s="68">
        <v>999</v>
      </c>
      <c r="I11" s="68">
        <v>801</v>
      </c>
      <c r="J11" s="40">
        <v>12</v>
      </c>
      <c r="K11" s="90">
        <f t="shared" si="5"/>
        <v>789</v>
      </c>
      <c r="L11" s="99">
        <f t="shared" si="0"/>
        <v>0.34793388429752065</v>
      </c>
      <c r="M11" s="192">
        <v>799</v>
      </c>
      <c r="N11" s="110">
        <v>157</v>
      </c>
      <c r="O11" s="42">
        <f t="shared" si="1"/>
        <v>632</v>
      </c>
      <c r="P11" s="245">
        <f t="shared" si="6"/>
        <v>0.20901126408010012</v>
      </c>
      <c r="Q11" s="192">
        <v>999</v>
      </c>
      <c r="R11" s="41">
        <v>0</v>
      </c>
      <c r="S11" s="41">
        <f t="shared" si="2"/>
        <v>999</v>
      </c>
      <c r="T11" s="244">
        <f t="shared" si="7"/>
        <v>0</v>
      </c>
      <c r="U11" s="192">
        <v>999</v>
      </c>
      <c r="V11" s="42">
        <v>0</v>
      </c>
      <c r="W11" s="42">
        <f t="shared" si="3"/>
        <v>999</v>
      </c>
      <c r="X11" s="245">
        <f t="shared" si="8"/>
        <v>0</v>
      </c>
      <c r="Y11" s="192">
        <v>999</v>
      </c>
      <c r="Z11" s="41">
        <v>0</v>
      </c>
      <c r="AA11" s="41">
        <f t="shared" si="4"/>
        <v>999</v>
      </c>
      <c r="AB11" s="244">
        <f t="shared" si="9"/>
        <v>0</v>
      </c>
    </row>
    <row r="12" spans="1:28" s="4" customFormat="1" ht="12.75" customHeight="1">
      <c r="A12" s="28" t="s">
        <v>44</v>
      </c>
      <c r="B12" s="22" t="s">
        <v>25</v>
      </c>
      <c r="C12" s="5"/>
      <c r="D12" s="33">
        <v>1.49</v>
      </c>
      <c r="E12" s="6" t="s">
        <v>76</v>
      </c>
      <c r="F12" s="91">
        <v>1429</v>
      </c>
      <c r="G12" s="75">
        <v>1499</v>
      </c>
      <c r="H12" s="69">
        <v>1199</v>
      </c>
      <c r="I12" s="69">
        <v>1125</v>
      </c>
      <c r="J12" s="75">
        <v>0</v>
      </c>
      <c r="K12" s="91">
        <f t="shared" si="5"/>
        <v>1125</v>
      </c>
      <c r="L12" s="100">
        <f t="shared" si="0"/>
        <v>0.24949966644429619</v>
      </c>
      <c r="M12" s="190">
        <v>1199</v>
      </c>
      <c r="N12" s="57">
        <v>0</v>
      </c>
      <c r="O12" s="57">
        <f t="shared" si="1"/>
        <v>1125</v>
      </c>
      <c r="P12" s="243">
        <f t="shared" si="6"/>
        <v>6.1718098415346125E-2</v>
      </c>
      <c r="Q12" s="190">
        <v>1199</v>
      </c>
      <c r="R12" s="55">
        <v>0</v>
      </c>
      <c r="S12" s="55">
        <f t="shared" si="2"/>
        <v>1199</v>
      </c>
      <c r="T12" s="242">
        <f t="shared" si="7"/>
        <v>0</v>
      </c>
      <c r="U12" s="190">
        <v>1199</v>
      </c>
      <c r="V12" s="57">
        <v>0</v>
      </c>
      <c r="W12" s="57">
        <f t="shared" si="3"/>
        <v>1199</v>
      </c>
      <c r="X12" s="243">
        <f t="shared" si="8"/>
        <v>0</v>
      </c>
      <c r="Y12" s="190">
        <v>1199</v>
      </c>
      <c r="Z12" s="55">
        <v>0</v>
      </c>
      <c r="AA12" s="55">
        <f t="shared" si="4"/>
        <v>1199</v>
      </c>
      <c r="AB12" s="242">
        <f t="shared" si="9"/>
        <v>0</v>
      </c>
    </row>
    <row r="13" spans="1:28" s="4" customFormat="1" ht="12.75" customHeight="1">
      <c r="A13" s="124" t="s">
        <v>115</v>
      </c>
      <c r="B13" s="25" t="s">
        <v>25</v>
      </c>
      <c r="C13" s="84"/>
      <c r="D13" s="31">
        <v>3.12</v>
      </c>
      <c r="E13" s="26" t="s">
        <v>77</v>
      </c>
      <c r="F13" s="89">
        <v>2089</v>
      </c>
      <c r="G13" s="74">
        <v>1999</v>
      </c>
      <c r="H13" s="67">
        <v>1699</v>
      </c>
      <c r="I13" s="67">
        <v>1367</v>
      </c>
      <c r="J13" s="74">
        <v>18</v>
      </c>
      <c r="K13" s="89">
        <f t="shared" si="5"/>
        <v>1349</v>
      </c>
      <c r="L13" s="98">
        <f t="shared" si="0"/>
        <v>0.32516258129064535</v>
      </c>
      <c r="M13" s="189">
        <v>1699</v>
      </c>
      <c r="N13" s="39">
        <v>0</v>
      </c>
      <c r="O13" s="39">
        <f t="shared" si="1"/>
        <v>1349</v>
      </c>
      <c r="P13" s="241">
        <f t="shared" si="6"/>
        <v>0.20600353148911124</v>
      </c>
      <c r="Q13" s="189">
        <v>1699</v>
      </c>
      <c r="R13" s="38">
        <v>0</v>
      </c>
      <c r="S13" s="38">
        <f t="shared" si="2"/>
        <v>1699</v>
      </c>
      <c r="T13" s="240">
        <f t="shared" si="7"/>
        <v>0</v>
      </c>
      <c r="U13" s="189">
        <v>1699</v>
      </c>
      <c r="V13" s="39">
        <v>0</v>
      </c>
      <c r="W13" s="39">
        <f t="shared" si="3"/>
        <v>1699</v>
      </c>
      <c r="X13" s="241">
        <f t="shared" si="8"/>
        <v>0</v>
      </c>
      <c r="Y13" s="189">
        <v>1699</v>
      </c>
      <c r="Z13" s="38">
        <v>0</v>
      </c>
      <c r="AA13" s="38">
        <f t="shared" si="4"/>
        <v>1699</v>
      </c>
      <c r="AB13" s="240">
        <f t="shared" si="9"/>
        <v>0</v>
      </c>
    </row>
    <row r="14" spans="1:28" s="4" customFormat="1" ht="12.75" customHeight="1" thickBot="1">
      <c r="A14" s="27" t="s">
        <v>50</v>
      </c>
      <c r="B14" s="24" t="s">
        <v>25</v>
      </c>
      <c r="C14" s="83"/>
      <c r="D14" s="32">
        <v>3.12</v>
      </c>
      <c r="E14" s="2" t="s">
        <v>77</v>
      </c>
      <c r="F14" s="90">
        <v>1979</v>
      </c>
      <c r="G14" s="40">
        <v>1899</v>
      </c>
      <c r="H14" s="68">
        <v>1599</v>
      </c>
      <c r="I14" s="68">
        <v>1283</v>
      </c>
      <c r="J14" s="40">
        <v>14</v>
      </c>
      <c r="K14" s="90">
        <f t="shared" si="5"/>
        <v>1269</v>
      </c>
      <c r="L14" s="99">
        <f t="shared" si="0"/>
        <v>0.33175355450236965</v>
      </c>
      <c r="M14" s="192">
        <v>1599</v>
      </c>
      <c r="N14" s="42">
        <v>0</v>
      </c>
      <c r="O14" s="42">
        <f t="shared" si="1"/>
        <v>1269</v>
      </c>
      <c r="P14" s="245">
        <f t="shared" si="6"/>
        <v>0.20637898686679174</v>
      </c>
      <c r="Q14" s="192">
        <v>1599</v>
      </c>
      <c r="R14" s="41">
        <v>0</v>
      </c>
      <c r="S14" s="41">
        <f t="shared" si="2"/>
        <v>1599</v>
      </c>
      <c r="T14" s="244">
        <f t="shared" si="7"/>
        <v>0</v>
      </c>
      <c r="U14" s="192">
        <v>1599</v>
      </c>
      <c r="V14" s="42">
        <v>0</v>
      </c>
      <c r="W14" s="42">
        <f t="shared" si="3"/>
        <v>1599</v>
      </c>
      <c r="X14" s="245">
        <f t="shared" si="8"/>
        <v>0</v>
      </c>
      <c r="Y14" s="192">
        <v>1599</v>
      </c>
      <c r="Z14" s="41">
        <v>0</v>
      </c>
      <c r="AA14" s="41">
        <f t="shared" si="4"/>
        <v>1599</v>
      </c>
      <c r="AB14" s="244">
        <f t="shared" si="9"/>
        <v>0</v>
      </c>
    </row>
    <row r="15" spans="1:28" s="4" customFormat="1" ht="12.75" customHeight="1">
      <c r="A15" s="124" t="s">
        <v>577</v>
      </c>
      <c r="B15" s="25" t="s">
        <v>25</v>
      </c>
      <c r="C15" s="82"/>
      <c r="D15" s="31">
        <v>2.08</v>
      </c>
      <c r="E15" s="26" t="s">
        <v>578</v>
      </c>
      <c r="F15" s="89">
        <v>2529</v>
      </c>
      <c r="G15" s="74">
        <v>2399</v>
      </c>
      <c r="H15" s="67">
        <v>2099</v>
      </c>
      <c r="I15" s="67">
        <v>1846</v>
      </c>
      <c r="J15" s="74">
        <v>17</v>
      </c>
      <c r="K15" s="89">
        <f t="shared" si="5"/>
        <v>1829</v>
      </c>
      <c r="L15" s="98">
        <f t="shared" si="0"/>
        <v>0.23759899958315964</v>
      </c>
      <c r="M15" s="257">
        <v>2399</v>
      </c>
      <c r="N15" s="39">
        <v>0</v>
      </c>
      <c r="O15" s="39">
        <f t="shared" si="1"/>
        <v>1829</v>
      </c>
      <c r="P15" s="241">
        <f t="shared" si="6"/>
        <v>0.23759899958315964</v>
      </c>
      <c r="Q15" s="189">
        <v>2099</v>
      </c>
      <c r="R15" s="38">
        <v>0</v>
      </c>
      <c r="S15" s="38">
        <f t="shared" si="2"/>
        <v>2099</v>
      </c>
      <c r="T15" s="240">
        <f t="shared" si="7"/>
        <v>0</v>
      </c>
      <c r="U15" s="189">
        <v>2099</v>
      </c>
      <c r="V15" s="39">
        <v>0</v>
      </c>
      <c r="W15" s="39">
        <f t="shared" si="3"/>
        <v>2099</v>
      </c>
      <c r="X15" s="241">
        <f t="shared" si="8"/>
        <v>0</v>
      </c>
      <c r="Y15" s="189">
        <v>2099</v>
      </c>
      <c r="Z15" s="38">
        <v>0</v>
      </c>
      <c r="AA15" s="38">
        <f t="shared" si="4"/>
        <v>2099</v>
      </c>
      <c r="AB15" s="240">
        <f t="shared" si="9"/>
        <v>0</v>
      </c>
    </row>
    <row r="16" spans="1:28" s="4" customFormat="1" ht="12.75" customHeight="1">
      <c r="A16" s="124" t="s">
        <v>421</v>
      </c>
      <c r="B16" s="25" t="s">
        <v>25</v>
      </c>
      <c r="C16" s="82"/>
      <c r="D16" s="31">
        <v>2.08</v>
      </c>
      <c r="E16" s="26" t="s">
        <v>420</v>
      </c>
      <c r="F16" s="89">
        <v>0</v>
      </c>
      <c r="G16" s="74">
        <v>1988</v>
      </c>
      <c r="H16" s="67">
        <v>1399</v>
      </c>
      <c r="I16" s="67">
        <v>1278</v>
      </c>
      <c r="J16" s="74">
        <v>19</v>
      </c>
      <c r="K16" s="89">
        <f>IFERROR(I16-J16,I16)</f>
        <v>1259</v>
      </c>
      <c r="L16" s="98">
        <f t="shared" si="0"/>
        <v>0.36670020120724345</v>
      </c>
      <c r="M16" s="189">
        <v>1399</v>
      </c>
      <c r="N16" s="39">
        <v>0</v>
      </c>
      <c r="O16" s="39">
        <f t="shared" si="1"/>
        <v>1259</v>
      </c>
      <c r="P16" s="241">
        <f t="shared" si="6"/>
        <v>0.10007147962830593</v>
      </c>
      <c r="Q16" s="189">
        <v>1399</v>
      </c>
      <c r="R16" s="38">
        <v>0</v>
      </c>
      <c r="S16" s="38">
        <f t="shared" si="2"/>
        <v>1399</v>
      </c>
      <c r="T16" s="240">
        <f t="shared" si="7"/>
        <v>0</v>
      </c>
      <c r="U16" s="189">
        <v>1399</v>
      </c>
      <c r="V16" s="39">
        <v>0</v>
      </c>
      <c r="W16" s="39">
        <f t="shared" si="3"/>
        <v>1399</v>
      </c>
      <c r="X16" s="241">
        <f t="shared" si="8"/>
        <v>0</v>
      </c>
      <c r="Y16" s="189">
        <v>1399</v>
      </c>
      <c r="Z16" s="38">
        <v>0</v>
      </c>
      <c r="AA16" s="38">
        <f t="shared" si="4"/>
        <v>1399</v>
      </c>
      <c r="AB16" s="240">
        <f t="shared" si="9"/>
        <v>0</v>
      </c>
    </row>
    <row r="17" spans="1:28" s="4" customFormat="1" ht="12.75" customHeight="1">
      <c r="A17" s="124" t="s">
        <v>579</v>
      </c>
      <c r="B17" s="25" t="s">
        <v>25</v>
      </c>
      <c r="C17" s="82"/>
      <c r="D17" s="31">
        <v>2.08</v>
      </c>
      <c r="E17" s="26" t="s">
        <v>580</v>
      </c>
      <c r="F17" s="89">
        <v>1869</v>
      </c>
      <c r="G17" s="74">
        <v>1988</v>
      </c>
      <c r="H17" s="67">
        <v>1399</v>
      </c>
      <c r="I17" s="67">
        <v>1233</v>
      </c>
      <c r="J17" s="74">
        <v>0</v>
      </c>
      <c r="K17" s="89">
        <f t="shared" ref="K17" si="10">IFERROR(I17-J17,I17)</f>
        <v>1233</v>
      </c>
      <c r="L17" s="98">
        <f t="shared" si="0"/>
        <v>0.37977867203219318</v>
      </c>
      <c r="M17" s="257">
        <v>1988</v>
      </c>
      <c r="N17" s="39">
        <v>0</v>
      </c>
      <c r="O17" s="39">
        <f t="shared" si="1"/>
        <v>1233</v>
      </c>
      <c r="P17" s="241">
        <f t="shared" si="6"/>
        <v>0.37977867203219318</v>
      </c>
      <c r="Q17" s="141">
        <v>1988</v>
      </c>
      <c r="R17" s="38">
        <v>0</v>
      </c>
      <c r="S17" s="38">
        <f t="shared" si="2"/>
        <v>1399</v>
      </c>
      <c r="T17" s="240">
        <f t="shared" si="7"/>
        <v>0.29627766599597588</v>
      </c>
      <c r="U17" s="257">
        <v>1988</v>
      </c>
      <c r="V17" s="39">
        <v>0</v>
      </c>
      <c r="W17" s="39">
        <f t="shared" si="3"/>
        <v>1399</v>
      </c>
      <c r="X17" s="241">
        <f t="shared" si="8"/>
        <v>0.29627766599597588</v>
      </c>
      <c r="Y17" s="141">
        <v>1988</v>
      </c>
      <c r="Z17" s="38">
        <v>0</v>
      </c>
      <c r="AA17" s="38">
        <f t="shared" si="4"/>
        <v>1399</v>
      </c>
      <c r="AB17" s="240">
        <f t="shared" si="9"/>
        <v>0.29627766599597588</v>
      </c>
    </row>
    <row r="18" spans="1:28" s="4" customFormat="1" ht="12.75" customHeight="1">
      <c r="A18" s="124" t="s">
        <v>35</v>
      </c>
      <c r="B18" s="25" t="s">
        <v>25</v>
      </c>
      <c r="C18" s="82"/>
      <c r="D18" s="31">
        <v>2.08</v>
      </c>
      <c r="E18" s="26" t="s">
        <v>412</v>
      </c>
      <c r="F18" s="89">
        <v>2419</v>
      </c>
      <c r="G18" s="74">
        <v>2199</v>
      </c>
      <c r="H18" s="67">
        <v>1799</v>
      </c>
      <c r="I18" s="67">
        <v>1445</v>
      </c>
      <c r="J18" s="74">
        <v>0</v>
      </c>
      <c r="K18" s="89">
        <f>IFERROR(I18-J18,I18)</f>
        <v>1445</v>
      </c>
      <c r="L18" s="98">
        <f t="shared" si="0"/>
        <v>0.34288312869486132</v>
      </c>
      <c r="M18" s="189">
        <v>1799</v>
      </c>
      <c r="N18" s="39">
        <v>0</v>
      </c>
      <c r="O18" s="39">
        <f t="shared" si="1"/>
        <v>1445</v>
      </c>
      <c r="P18" s="241">
        <f t="shared" si="6"/>
        <v>0.19677598665925514</v>
      </c>
      <c r="Q18" s="189">
        <v>1799</v>
      </c>
      <c r="R18" s="38">
        <v>0</v>
      </c>
      <c r="S18" s="38">
        <f t="shared" si="2"/>
        <v>1799</v>
      </c>
      <c r="T18" s="240">
        <f t="shared" si="7"/>
        <v>0</v>
      </c>
      <c r="U18" s="189">
        <v>1799</v>
      </c>
      <c r="V18" s="39">
        <v>0</v>
      </c>
      <c r="W18" s="39">
        <f t="shared" si="3"/>
        <v>1799</v>
      </c>
      <c r="X18" s="241">
        <f t="shared" si="8"/>
        <v>0</v>
      </c>
      <c r="Y18" s="189">
        <v>1799</v>
      </c>
      <c r="Z18" s="38">
        <v>0</v>
      </c>
      <c r="AA18" s="38">
        <f t="shared" si="4"/>
        <v>1799</v>
      </c>
      <c r="AB18" s="240">
        <f t="shared" si="9"/>
        <v>0</v>
      </c>
    </row>
    <row r="19" spans="1:28" s="4" customFormat="1" ht="12.75" customHeight="1">
      <c r="A19" s="124" t="s">
        <v>581</v>
      </c>
      <c r="B19" s="25" t="s">
        <v>25</v>
      </c>
      <c r="C19" s="82"/>
      <c r="D19" s="31">
        <v>3.12</v>
      </c>
      <c r="E19" s="26" t="s">
        <v>582</v>
      </c>
      <c r="F19" s="89">
        <v>2969</v>
      </c>
      <c r="G19" s="74">
        <v>2999</v>
      </c>
      <c r="H19" s="67">
        <v>2499</v>
      </c>
      <c r="I19" s="67">
        <v>2067</v>
      </c>
      <c r="J19" s="74">
        <v>38</v>
      </c>
      <c r="K19" s="89">
        <f t="shared" ref="K19" si="11">IFERROR(I19-J19,I19)</f>
        <v>2029</v>
      </c>
      <c r="L19" s="98">
        <f t="shared" si="0"/>
        <v>0.32344114704901633</v>
      </c>
      <c r="M19" s="189">
        <v>2499</v>
      </c>
      <c r="N19" s="39">
        <v>0</v>
      </c>
      <c r="O19" s="39">
        <f t="shared" si="1"/>
        <v>2029</v>
      </c>
      <c r="P19" s="241">
        <f t="shared" si="6"/>
        <v>0.1880752300920368</v>
      </c>
      <c r="Q19" s="189">
        <v>2499</v>
      </c>
      <c r="R19" s="38">
        <v>0</v>
      </c>
      <c r="S19" s="38">
        <f t="shared" si="2"/>
        <v>2499</v>
      </c>
      <c r="T19" s="240">
        <f t="shared" si="7"/>
        <v>0</v>
      </c>
      <c r="U19" s="189">
        <v>2499</v>
      </c>
      <c r="V19" s="39">
        <v>0</v>
      </c>
      <c r="W19" s="39">
        <f t="shared" si="3"/>
        <v>2499</v>
      </c>
      <c r="X19" s="241">
        <f t="shared" si="8"/>
        <v>0</v>
      </c>
      <c r="Y19" s="189">
        <v>2499</v>
      </c>
      <c r="Z19" s="38">
        <v>0</v>
      </c>
      <c r="AA19" s="38">
        <f t="shared" si="4"/>
        <v>2499</v>
      </c>
      <c r="AB19" s="240">
        <f t="shared" si="9"/>
        <v>0</v>
      </c>
    </row>
    <row r="20" spans="1:28" s="4" customFormat="1" ht="12.75" customHeight="1">
      <c r="A20" s="239" t="s">
        <v>402</v>
      </c>
      <c r="B20" s="25" t="s">
        <v>25</v>
      </c>
      <c r="C20" s="82"/>
      <c r="D20" s="31">
        <v>3.12</v>
      </c>
      <c r="E20" s="26" t="s">
        <v>411</v>
      </c>
      <c r="F20" s="89">
        <v>1955</v>
      </c>
      <c r="G20" s="74">
        <v>1699</v>
      </c>
      <c r="H20" s="67">
        <v>1399</v>
      </c>
      <c r="I20" s="67">
        <v>1250</v>
      </c>
      <c r="J20" s="74">
        <v>21</v>
      </c>
      <c r="K20" s="89">
        <f t="shared" si="5"/>
        <v>1229</v>
      </c>
      <c r="L20" s="98">
        <f t="shared" si="0"/>
        <v>0.27663331371394939</v>
      </c>
      <c r="M20" s="189">
        <v>1399</v>
      </c>
      <c r="N20" s="39">
        <v>0</v>
      </c>
      <c r="O20" s="39">
        <f t="shared" si="1"/>
        <v>1229</v>
      </c>
      <c r="P20" s="241">
        <f t="shared" si="6"/>
        <v>0.12151536812008577</v>
      </c>
      <c r="Q20" s="189">
        <v>1399</v>
      </c>
      <c r="R20" s="38">
        <v>0</v>
      </c>
      <c r="S20" s="38">
        <f t="shared" si="2"/>
        <v>1399</v>
      </c>
      <c r="T20" s="240">
        <f t="shared" si="7"/>
        <v>0</v>
      </c>
      <c r="U20" s="189">
        <v>1399</v>
      </c>
      <c r="V20" s="39">
        <v>0</v>
      </c>
      <c r="W20" s="39">
        <f t="shared" si="3"/>
        <v>1399</v>
      </c>
      <c r="X20" s="241">
        <f t="shared" si="8"/>
        <v>0</v>
      </c>
      <c r="Y20" s="189">
        <v>1399</v>
      </c>
      <c r="Z20" s="38">
        <v>0</v>
      </c>
      <c r="AA20" s="38">
        <f t="shared" si="4"/>
        <v>1399</v>
      </c>
      <c r="AB20" s="240">
        <f t="shared" si="9"/>
        <v>0</v>
      </c>
    </row>
    <row r="21" spans="1:28" s="4" customFormat="1" ht="12.75" customHeight="1">
      <c r="A21" s="239" t="s">
        <v>405</v>
      </c>
      <c r="B21" s="25" t="s">
        <v>25</v>
      </c>
      <c r="C21" s="82"/>
      <c r="D21" s="31">
        <v>3.12</v>
      </c>
      <c r="E21" s="26" t="s">
        <v>413</v>
      </c>
      <c r="F21" s="89">
        <v>2749</v>
      </c>
      <c r="G21" s="74">
        <v>2499</v>
      </c>
      <c r="H21" s="67">
        <v>2099</v>
      </c>
      <c r="I21" s="67">
        <v>1830</v>
      </c>
      <c r="J21" s="74">
        <v>21</v>
      </c>
      <c r="K21" s="89">
        <f>IFERROR(I21-J21,I21)</f>
        <v>1809</v>
      </c>
      <c r="L21" s="98">
        <f t="shared" si="0"/>
        <v>0.27611044417767105</v>
      </c>
      <c r="M21" s="189">
        <v>2099</v>
      </c>
      <c r="N21" s="39">
        <v>0</v>
      </c>
      <c r="O21" s="39">
        <f t="shared" si="1"/>
        <v>1809</v>
      </c>
      <c r="P21" s="241">
        <f t="shared" si="6"/>
        <v>0.13816102906145783</v>
      </c>
      <c r="Q21" s="189">
        <v>2099</v>
      </c>
      <c r="R21" s="38">
        <v>0</v>
      </c>
      <c r="S21" s="38">
        <f t="shared" si="2"/>
        <v>2099</v>
      </c>
      <c r="T21" s="240">
        <f t="shared" si="7"/>
        <v>0</v>
      </c>
      <c r="U21" s="189">
        <v>2099</v>
      </c>
      <c r="V21" s="39">
        <v>0</v>
      </c>
      <c r="W21" s="39">
        <f t="shared" si="3"/>
        <v>2099</v>
      </c>
      <c r="X21" s="241">
        <f t="shared" si="8"/>
        <v>0</v>
      </c>
      <c r="Y21" s="189">
        <v>2099</v>
      </c>
      <c r="Z21" s="38">
        <v>0</v>
      </c>
      <c r="AA21" s="38">
        <f t="shared" si="4"/>
        <v>2099</v>
      </c>
      <c r="AB21" s="240">
        <f t="shared" si="9"/>
        <v>0</v>
      </c>
    </row>
    <row r="22" spans="1:28" s="4" customFormat="1" ht="12.75" customHeight="1">
      <c r="A22" s="239" t="s">
        <v>404</v>
      </c>
      <c r="B22" s="25" t="s">
        <v>25</v>
      </c>
      <c r="C22" s="82"/>
      <c r="D22" s="31">
        <v>3.12</v>
      </c>
      <c r="E22" s="26" t="s">
        <v>413</v>
      </c>
      <c r="F22" s="89">
        <v>2639</v>
      </c>
      <c r="G22" s="74">
        <v>2399</v>
      </c>
      <c r="H22" s="67">
        <v>1999</v>
      </c>
      <c r="I22" s="67">
        <v>1732</v>
      </c>
      <c r="J22" s="74">
        <v>23</v>
      </c>
      <c r="K22" s="89">
        <f>IFERROR(I22-J22,I22)</f>
        <v>1709</v>
      </c>
      <c r="L22" s="98">
        <f t="shared" si="0"/>
        <v>0.28761984160066695</v>
      </c>
      <c r="M22" s="189">
        <v>1999</v>
      </c>
      <c r="N22" s="39">
        <v>0</v>
      </c>
      <c r="O22" s="39">
        <f t="shared" si="1"/>
        <v>1709</v>
      </c>
      <c r="P22" s="241">
        <f t="shared" si="6"/>
        <v>0.14507253626813407</v>
      </c>
      <c r="Q22" s="189">
        <v>1999</v>
      </c>
      <c r="R22" s="38">
        <v>0</v>
      </c>
      <c r="S22" s="38">
        <f t="shared" si="2"/>
        <v>1999</v>
      </c>
      <c r="T22" s="240">
        <f t="shared" si="7"/>
        <v>0</v>
      </c>
      <c r="U22" s="189">
        <v>1999</v>
      </c>
      <c r="V22" s="39">
        <v>0</v>
      </c>
      <c r="W22" s="39">
        <f t="shared" si="3"/>
        <v>1999</v>
      </c>
      <c r="X22" s="241">
        <f t="shared" si="8"/>
        <v>0</v>
      </c>
      <c r="Y22" s="189">
        <v>1999</v>
      </c>
      <c r="Z22" s="38">
        <v>0</v>
      </c>
      <c r="AA22" s="38">
        <f t="shared" si="4"/>
        <v>1999</v>
      </c>
      <c r="AB22" s="240">
        <f t="shared" si="9"/>
        <v>0</v>
      </c>
    </row>
    <row r="23" spans="1:28" s="4" customFormat="1" ht="12.75" customHeight="1">
      <c r="A23" s="124" t="s">
        <v>406</v>
      </c>
      <c r="B23" s="25" t="s">
        <v>25</v>
      </c>
      <c r="C23" s="193"/>
      <c r="D23" s="31">
        <v>3.12</v>
      </c>
      <c r="E23" s="26" t="s">
        <v>414</v>
      </c>
      <c r="F23" s="89">
        <v>3079</v>
      </c>
      <c r="G23" s="74">
        <v>2799</v>
      </c>
      <c r="H23" s="67">
        <v>0</v>
      </c>
      <c r="I23" s="67">
        <v>2085</v>
      </c>
      <c r="J23" s="74">
        <v>0</v>
      </c>
      <c r="K23" s="89">
        <f>IFERROR(I23-J23,I23)</f>
        <v>2085</v>
      </c>
      <c r="L23" s="98">
        <f t="shared" si="0"/>
        <v>0.25509110396570206</v>
      </c>
      <c r="M23" s="257">
        <v>2799</v>
      </c>
      <c r="N23" s="39">
        <v>0</v>
      </c>
      <c r="O23" s="39">
        <f t="shared" si="1"/>
        <v>2085</v>
      </c>
      <c r="P23" s="241">
        <f t="shared" si="6"/>
        <v>0.25509110396570206</v>
      </c>
      <c r="Q23" s="141">
        <v>2799</v>
      </c>
      <c r="R23" s="38">
        <v>0</v>
      </c>
      <c r="S23" s="38">
        <f t="shared" si="2"/>
        <v>0</v>
      </c>
      <c r="T23" s="240">
        <f t="shared" si="7"/>
        <v>1</v>
      </c>
      <c r="U23" s="257">
        <v>2799</v>
      </c>
      <c r="V23" s="39">
        <v>0</v>
      </c>
      <c r="W23" s="39">
        <f t="shared" si="3"/>
        <v>0</v>
      </c>
      <c r="X23" s="241">
        <f t="shared" si="8"/>
        <v>1</v>
      </c>
      <c r="Y23" s="141">
        <v>2799</v>
      </c>
      <c r="Z23" s="38">
        <v>0</v>
      </c>
      <c r="AA23" s="38">
        <f t="shared" si="4"/>
        <v>0</v>
      </c>
      <c r="AB23" s="240">
        <f t="shared" si="9"/>
        <v>1</v>
      </c>
    </row>
    <row r="24" spans="1:28" s="4" customFormat="1" ht="12.75" customHeight="1">
      <c r="A24" s="124" t="s">
        <v>625</v>
      </c>
      <c r="B24" s="25" t="s">
        <v>25</v>
      </c>
      <c r="C24" s="193"/>
      <c r="D24" s="31">
        <v>3.57</v>
      </c>
      <c r="E24" s="26" t="s">
        <v>626</v>
      </c>
      <c r="F24" s="89">
        <v>2859</v>
      </c>
      <c r="G24" s="74">
        <v>2899</v>
      </c>
      <c r="H24" s="67">
        <v>2299</v>
      </c>
      <c r="I24" s="67">
        <v>1883</v>
      </c>
      <c r="J24" s="74">
        <v>24</v>
      </c>
      <c r="K24" s="89">
        <f t="shared" ref="K24:K34" si="12">IFERROR(I24-J24,I24)</f>
        <v>1859</v>
      </c>
      <c r="L24" s="98">
        <f t="shared" si="0"/>
        <v>0.35874439461883406</v>
      </c>
      <c r="M24" s="189">
        <v>1999</v>
      </c>
      <c r="N24" s="112">
        <v>239</v>
      </c>
      <c r="O24" s="39">
        <f t="shared" si="1"/>
        <v>1620</v>
      </c>
      <c r="P24" s="241">
        <f t="shared" si="6"/>
        <v>0.18959479739869936</v>
      </c>
      <c r="Q24" s="189">
        <v>2299</v>
      </c>
      <c r="R24" s="38">
        <v>0</v>
      </c>
      <c r="S24" s="38">
        <f t="shared" si="2"/>
        <v>2299</v>
      </c>
      <c r="T24" s="240">
        <f t="shared" si="7"/>
        <v>0</v>
      </c>
      <c r="U24" s="189">
        <v>2299</v>
      </c>
      <c r="V24" s="39">
        <v>0</v>
      </c>
      <c r="W24" s="39">
        <f t="shared" si="3"/>
        <v>2299</v>
      </c>
      <c r="X24" s="241">
        <f t="shared" si="8"/>
        <v>0</v>
      </c>
      <c r="Y24" s="189">
        <v>2299</v>
      </c>
      <c r="Z24" s="38">
        <v>0</v>
      </c>
      <c r="AA24" s="38">
        <f t="shared" si="4"/>
        <v>2299</v>
      </c>
      <c r="AB24" s="240">
        <f t="shared" si="9"/>
        <v>0</v>
      </c>
    </row>
    <row r="25" spans="1:28" s="4" customFormat="1" ht="12.75" customHeight="1">
      <c r="A25" s="124" t="s">
        <v>242</v>
      </c>
      <c r="B25" s="25" t="s">
        <v>25</v>
      </c>
      <c r="C25" s="148"/>
      <c r="D25" s="31">
        <v>3.57</v>
      </c>
      <c r="E25" s="26" t="s">
        <v>362</v>
      </c>
      <c r="F25" s="89">
        <v>2859</v>
      </c>
      <c r="G25" s="74">
        <v>2699</v>
      </c>
      <c r="H25" s="67">
        <v>2199</v>
      </c>
      <c r="I25" s="67">
        <v>1797</v>
      </c>
      <c r="J25" s="74">
        <v>0</v>
      </c>
      <c r="K25" s="89">
        <f t="shared" si="12"/>
        <v>1797</v>
      </c>
      <c r="L25" s="98">
        <f t="shared" si="0"/>
        <v>0.33419785105594663</v>
      </c>
      <c r="M25" s="189">
        <v>1999</v>
      </c>
      <c r="N25" s="112">
        <v>157</v>
      </c>
      <c r="O25" s="39">
        <f t="shared" si="1"/>
        <v>1640</v>
      </c>
      <c r="P25" s="241">
        <f t="shared" si="6"/>
        <v>0.17958979489744872</v>
      </c>
      <c r="Q25" s="189">
        <v>2199</v>
      </c>
      <c r="R25" s="38">
        <v>0</v>
      </c>
      <c r="S25" s="38">
        <f t="shared" si="2"/>
        <v>2199</v>
      </c>
      <c r="T25" s="240">
        <f t="shared" si="7"/>
        <v>0</v>
      </c>
      <c r="U25" s="189">
        <v>2199</v>
      </c>
      <c r="V25" s="39">
        <v>0</v>
      </c>
      <c r="W25" s="39">
        <f t="shared" si="3"/>
        <v>2199</v>
      </c>
      <c r="X25" s="241">
        <f t="shared" si="8"/>
        <v>0</v>
      </c>
      <c r="Y25" s="189">
        <v>2199</v>
      </c>
      <c r="Z25" s="38">
        <v>0</v>
      </c>
      <c r="AA25" s="38">
        <f t="shared" si="4"/>
        <v>2199</v>
      </c>
      <c r="AB25" s="240">
        <f t="shared" si="9"/>
        <v>0</v>
      </c>
    </row>
    <row r="26" spans="1:28" s="4" customFormat="1" ht="12.75" customHeight="1">
      <c r="A26" s="124" t="s">
        <v>408</v>
      </c>
      <c r="B26" s="25" t="s">
        <v>25</v>
      </c>
      <c r="C26" s="193"/>
      <c r="D26" s="31">
        <v>3.57</v>
      </c>
      <c r="E26" s="26" t="s">
        <v>416</v>
      </c>
      <c r="F26" s="89">
        <v>3299</v>
      </c>
      <c r="G26" s="74">
        <v>2999</v>
      </c>
      <c r="H26" s="67">
        <v>2599</v>
      </c>
      <c r="I26" s="67">
        <v>2209</v>
      </c>
      <c r="J26" s="74">
        <v>0</v>
      </c>
      <c r="K26" s="89">
        <f t="shared" si="12"/>
        <v>2209</v>
      </c>
      <c r="L26" s="98">
        <f t="shared" si="0"/>
        <v>0.26342114038012671</v>
      </c>
      <c r="M26" s="189">
        <v>1999</v>
      </c>
      <c r="N26" s="112">
        <v>504</v>
      </c>
      <c r="O26" s="39">
        <f t="shared" si="1"/>
        <v>1705</v>
      </c>
      <c r="P26" s="241">
        <f t="shared" si="6"/>
        <v>0.14707353676838419</v>
      </c>
      <c r="Q26" s="189">
        <v>1999</v>
      </c>
      <c r="R26" s="112">
        <v>504</v>
      </c>
      <c r="S26" s="38">
        <f t="shared" si="2"/>
        <v>2095</v>
      </c>
      <c r="T26" s="240">
        <f t="shared" si="7"/>
        <v>-4.8024012006003002E-2</v>
      </c>
      <c r="U26" s="189">
        <v>1999</v>
      </c>
      <c r="V26" s="112">
        <v>504</v>
      </c>
      <c r="W26" s="39">
        <f t="shared" si="3"/>
        <v>2095</v>
      </c>
      <c r="X26" s="241">
        <f t="shared" si="8"/>
        <v>-4.8024012006003002E-2</v>
      </c>
      <c r="Y26" s="189">
        <v>1699</v>
      </c>
      <c r="Z26" s="112">
        <v>760</v>
      </c>
      <c r="AA26" s="38">
        <f t="shared" si="4"/>
        <v>1839</v>
      </c>
      <c r="AB26" s="240">
        <f t="shared" si="9"/>
        <v>-8.2401412595644499E-2</v>
      </c>
    </row>
    <row r="27" spans="1:28" s="4" customFormat="1" ht="12.75" customHeight="1">
      <c r="A27" s="124" t="s">
        <v>243</v>
      </c>
      <c r="B27" s="25" t="s">
        <v>25</v>
      </c>
      <c r="C27" s="148"/>
      <c r="D27" s="31">
        <v>3.57</v>
      </c>
      <c r="E27" s="26" t="s">
        <v>417</v>
      </c>
      <c r="F27" s="89">
        <v>3629</v>
      </c>
      <c r="G27" s="74">
        <v>3299</v>
      </c>
      <c r="H27" s="67">
        <v>2699</v>
      </c>
      <c r="I27" s="67">
        <v>2324</v>
      </c>
      <c r="J27" s="74">
        <v>25</v>
      </c>
      <c r="K27" s="89">
        <f t="shared" si="12"/>
        <v>2299</v>
      </c>
      <c r="L27" s="98">
        <f t="shared" si="0"/>
        <v>0.30312215822976657</v>
      </c>
      <c r="M27" s="189">
        <v>2699</v>
      </c>
      <c r="N27" s="39">
        <v>0</v>
      </c>
      <c r="O27" s="39">
        <f t="shared" si="1"/>
        <v>2299</v>
      </c>
      <c r="P27" s="241">
        <f t="shared" si="6"/>
        <v>0.14820303816228234</v>
      </c>
      <c r="Q27" s="189">
        <v>2699</v>
      </c>
      <c r="R27" s="38">
        <v>0</v>
      </c>
      <c r="S27" s="38">
        <f t="shared" si="2"/>
        <v>2699</v>
      </c>
      <c r="T27" s="240">
        <f t="shared" si="7"/>
        <v>0</v>
      </c>
      <c r="U27" s="189">
        <v>2699</v>
      </c>
      <c r="V27" s="39">
        <v>0</v>
      </c>
      <c r="W27" s="39">
        <f t="shared" si="3"/>
        <v>2699</v>
      </c>
      <c r="X27" s="241">
        <f t="shared" si="8"/>
        <v>0</v>
      </c>
      <c r="Y27" s="189">
        <v>2699</v>
      </c>
      <c r="Z27" s="38">
        <v>0</v>
      </c>
      <c r="AA27" s="38">
        <f t="shared" si="4"/>
        <v>2699</v>
      </c>
      <c r="AB27" s="240">
        <f t="shared" si="9"/>
        <v>0</v>
      </c>
    </row>
    <row r="28" spans="1:28" s="4" customFormat="1" ht="12.75" customHeight="1">
      <c r="A28" s="124" t="s">
        <v>244</v>
      </c>
      <c r="B28" s="25" t="s">
        <v>25</v>
      </c>
      <c r="C28" s="193"/>
      <c r="D28" s="31">
        <v>3.57</v>
      </c>
      <c r="E28" s="26" t="s">
        <v>417</v>
      </c>
      <c r="F28" s="89">
        <v>3519</v>
      </c>
      <c r="G28" s="74">
        <v>3299</v>
      </c>
      <c r="H28" s="67">
        <v>2699</v>
      </c>
      <c r="I28" s="67">
        <v>2324</v>
      </c>
      <c r="J28" s="74">
        <v>0</v>
      </c>
      <c r="K28" s="89">
        <f t="shared" si="12"/>
        <v>2324</v>
      </c>
      <c r="L28" s="98">
        <f t="shared" si="0"/>
        <v>0.29554410427402245</v>
      </c>
      <c r="M28" s="189">
        <v>2699</v>
      </c>
      <c r="N28" s="39">
        <v>0</v>
      </c>
      <c r="O28" s="39">
        <f t="shared" si="1"/>
        <v>2324</v>
      </c>
      <c r="P28" s="241">
        <f t="shared" si="6"/>
        <v>0.13894034827713969</v>
      </c>
      <c r="Q28" s="189">
        <v>2699</v>
      </c>
      <c r="R28" s="38">
        <v>0</v>
      </c>
      <c r="S28" s="38">
        <f t="shared" si="2"/>
        <v>2699</v>
      </c>
      <c r="T28" s="240">
        <f t="shared" si="7"/>
        <v>0</v>
      </c>
      <c r="U28" s="189">
        <v>2699</v>
      </c>
      <c r="V28" s="39">
        <v>0</v>
      </c>
      <c r="W28" s="39">
        <f t="shared" si="3"/>
        <v>2699</v>
      </c>
      <c r="X28" s="241">
        <f t="shared" si="8"/>
        <v>0</v>
      </c>
      <c r="Y28" s="189">
        <v>2699</v>
      </c>
      <c r="Z28" s="38">
        <v>0</v>
      </c>
      <c r="AA28" s="38">
        <f t="shared" si="4"/>
        <v>2699</v>
      </c>
      <c r="AB28" s="240">
        <f t="shared" si="9"/>
        <v>0</v>
      </c>
    </row>
    <row r="29" spans="1:28" s="4" customFormat="1" ht="12.75" customHeight="1">
      <c r="A29" s="124" t="s">
        <v>245</v>
      </c>
      <c r="B29" s="25" t="s">
        <v>25</v>
      </c>
      <c r="C29" s="148"/>
      <c r="D29" s="31">
        <v>3.57</v>
      </c>
      <c r="E29" s="26" t="s">
        <v>419</v>
      </c>
      <c r="F29" s="89">
        <v>4069</v>
      </c>
      <c r="G29" s="74">
        <v>3599</v>
      </c>
      <c r="H29" s="67">
        <v>2999</v>
      </c>
      <c r="I29" s="67">
        <v>2583</v>
      </c>
      <c r="J29" s="74">
        <v>24</v>
      </c>
      <c r="K29" s="89">
        <f t="shared" si="12"/>
        <v>2559</v>
      </c>
      <c r="L29" s="98">
        <f t="shared" si="0"/>
        <v>0.2889691580994721</v>
      </c>
      <c r="M29" s="189">
        <v>2999</v>
      </c>
      <c r="N29" s="39">
        <v>0</v>
      </c>
      <c r="O29" s="39">
        <f t="shared" si="1"/>
        <v>2559</v>
      </c>
      <c r="P29" s="241">
        <f t="shared" si="6"/>
        <v>0.14671557185728576</v>
      </c>
      <c r="Q29" s="189">
        <v>2999</v>
      </c>
      <c r="R29" s="38">
        <v>0</v>
      </c>
      <c r="S29" s="38">
        <f t="shared" si="2"/>
        <v>2999</v>
      </c>
      <c r="T29" s="240">
        <f t="shared" si="7"/>
        <v>0</v>
      </c>
      <c r="U29" s="189">
        <v>2999</v>
      </c>
      <c r="V29" s="39">
        <v>0</v>
      </c>
      <c r="W29" s="39">
        <f t="shared" si="3"/>
        <v>2999</v>
      </c>
      <c r="X29" s="241">
        <f t="shared" si="8"/>
        <v>0</v>
      </c>
      <c r="Y29" s="189">
        <v>2999</v>
      </c>
      <c r="Z29" s="38">
        <v>0</v>
      </c>
      <c r="AA29" s="38">
        <f t="shared" si="4"/>
        <v>2999</v>
      </c>
      <c r="AB29" s="240">
        <f t="shared" si="9"/>
        <v>0</v>
      </c>
    </row>
    <row r="30" spans="1:28" s="4" customFormat="1" ht="12.75" customHeight="1">
      <c r="A30" s="28" t="s">
        <v>246</v>
      </c>
      <c r="B30" s="22" t="s">
        <v>25</v>
      </c>
      <c r="C30" s="5"/>
      <c r="D30" s="33">
        <v>3.57</v>
      </c>
      <c r="E30" s="6" t="s">
        <v>418</v>
      </c>
      <c r="F30" s="91">
        <v>3959</v>
      </c>
      <c r="G30" s="75">
        <v>3499</v>
      </c>
      <c r="H30" s="69">
        <v>2999</v>
      </c>
      <c r="I30" s="69">
        <v>2583</v>
      </c>
      <c r="J30" s="75">
        <v>24</v>
      </c>
      <c r="K30" s="91">
        <f t="shared" si="12"/>
        <v>2559</v>
      </c>
      <c r="L30" s="100">
        <f t="shared" si="0"/>
        <v>0.26864818519577022</v>
      </c>
      <c r="M30" s="190">
        <v>2999</v>
      </c>
      <c r="N30" s="57">
        <v>0</v>
      </c>
      <c r="O30" s="57">
        <f t="shared" si="1"/>
        <v>2559</v>
      </c>
      <c r="P30" s="243">
        <f t="shared" si="6"/>
        <v>0.14671557185728576</v>
      </c>
      <c r="Q30" s="190">
        <v>2999</v>
      </c>
      <c r="R30" s="55">
        <v>0</v>
      </c>
      <c r="S30" s="55">
        <f t="shared" si="2"/>
        <v>2999</v>
      </c>
      <c r="T30" s="242">
        <f t="shared" si="7"/>
        <v>0</v>
      </c>
      <c r="U30" s="190">
        <v>2999</v>
      </c>
      <c r="V30" s="57">
        <v>0</v>
      </c>
      <c r="W30" s="57">
        <f t="shared" si="3"/>
        <v>2999</v>
      </c>
      <c r="X30" s="243">
        <f t="shared" si="8"/>
        <v>0</v>
      </c>
      <c r="Y30" s="190">
        <v>2999</v>
      </c>
      <c r="Z30" s="55">
        <v>0</v>
      </c>
      <c r="AA30" s="55">
        <f t="shared" si="4"/>
        <v>2999</v>
      </c>
      <c r="AB30" s="242">
        <f t="shared" si="9"/>
        <v>0</v>
      </c>
    </row>
    <row r="31" spans="1:28" s="4" customFormat="1" ht="12.75" customHeight="1">
      <c r="A31" s="124" t="s">
        <v>194</v>
      </c>
      <c r="B31" s="25" t="s">
        <v>25</v>
      </c>
      <c r="C31" s="82"/>
      <c r="D31" s="31">
        <v>3.57</v>
      </c>
      <c r="E31" s="26" t="s">
        <v>410</v>
      </c>
      <c r="F31" s="89">
        <v>2749</v>
      </c>
      <c r="G31" s="74">
        <v>2299</v>
      </c>
      <c r="H31" s="67">
        <v>1899</v>
      </c>
      <c r="I31" s="67">
        <v>1523</v>
      </c>
      <c r="J31" s="74">
        <v>0</v>
      </c>
      <c r="K31" s="89">
        <f t="shared" si="12"/>
        <v>1523</v>
      </c>
      <c r="L31" s="98">
        <f t="shared" si="0"/>
        <v>0.33753806002609832</v>
      </c>
      <c r="M31" s="189">
        <v>1599</v>
      </c>
      <c r="N31" s="112">
        <v>235</v>
      </c>
      <c r="O31" s="39">
        <f t="shared" si="1"/>
        <v>1288</v>
      </c>
      <c r="P31" s="241">
        <f t="shared" si="6"/>
        <v>0.19449656035021889</v>
      </c>
      <c r="Q31" s="189">
        <v>1899</v>
      </c>
      <c r="R31" s="38">
        <v>0</v>
      </c>
      <c r="S31" s="38">
        <f t="shared" si="2"/>
        <v>1899</v>
      </c>
      <c r="T31" s="240">
        <f t="shared" si="7"/>
        <v>0</v>
      </c>
      <c r="U31" s="189">
        <v>1899</v>
      </c>
      <c r="V31" s="39">
        <v>0</v>
      </c>
      <c r="W31" s="39">
        <f t="shared" si="3"/>
        <v>1899</v>
      </c>
      <c r="X31" s="241">
        <f t="shared" si="8"/>
        <v>0</v>
      </c>
      <c r="Y31" s="189">
        <v>1899</v>
      </c>
      <c r="Z31" s="38">
        <v>0</v>
      </c>
      <c r="AA31" s="38">
        <f t="shared" si="4"/>
        <v>1899</v>
      </c>
      <c r="AB31" s="240">
        <f t="shared" si="9"/>
        <v>0</v>
      </c>
    </row>
    <row r="32" spans="1:28" s="4" customFormat="1" ht="12.75" customHeight="1">
      <c r="A32" s="124" t="s">
        <v>627</v>
      </c>
      <c r="B32" s="25" t="s">
        <v>25</v>
      </c>
      <c r="C32" s="82" t="s">
        <v>5</v>
      </c>
      <c r="D32" s="31">
        <v>3.57</v>
      </c>
      <c r="E32" s="26" t="s">
        <v>628</v>
      </c>
      <c r="F32" s="89">
        <v>2419</v>
      </c>
      <c r="G32" s="74">
        <v>2299</v>
      </c>
      <c r="H32" s="67">
        <v>1899</v>
      </c>
      <c r="I32" s="67">
        <v>1528</v>
      </c>
      <c r="J32" s="74">
        <v>0</v>
      </c>
      <c r="K32" s="89">
        <f t="shared" si="12"/>
        <v>1528</v>
      </c>
      <c r="L32" s="98">
        <f t="shared" si="0"/>
        <v>0.3353632013919095</v>
      </c>
      <c r="M32" s="189">
        <v>1599</v>
      </c>
      <c r="N32" s="112">
        <v>235</v>
      </c>
      <c r="O32" s="39">
        <f t="shared" si="1"/>
        <v>1293</v>
      </c>
      <c r="P32" s="241">
        <f t="shared" si="6"/>
        <v>0.19136960600375236</v>
      </c>
      <c r="Q32" s="189">
        <v>1899</v>
      </c>
      <c r="R32" s="38">
        <v>0</v>
      </c>
      <c r="S32" s="38">
        <f t="shared" si="2"/>
        <v>1899</v>
      </c>
      <c r="T32" s="240">
        <f t="shared" si="7"/>
        <v>0</v>
      </c>
      <c r="U32" s="189">
        <v>1899</v>
      </c>
      <c r="V32" s="39">
        <v>0</v>
      </c>
      <c r="W32" s="39">
        <f t="shared" si="3"/>
        <v>1899</v>
      </c>
      <c r="X32" s="241">
        <f t="shared" si="8"/>
        <v>0</v>
      </c>
      <c r="Y32" s="189">
        <v>1899</v>
      </c>
      <c r="Z32" s="38">
        <v>0</v>
      </c>
      <c r="AA32" s="38">
        <f t="shared" si="4"/>
        <v>1899</v>
      </c>
      <c r="AB32" s="240">
        <f t="shared" si="9"/>
        <v>0</v>
      </c>
    </row>
    <row r="33" spans="1:28" s="4" customFormat="1" ht="12.75" customHeight="1">
      <c r="A33" s="124" t="s">
        <v>239</v>
      </c>
      <c r="B33" s="25" t="s">
        <v>25</v>
      </c>
      <c r="C33" s="82"/>
      <c r="D33" s="31">
        <v>4.16</v>
      </c>
      <c r="E33" s="26" t="s">
        <v>241</v>
      </c>
      <c r="F33" s="89">
        <v>2749</v>
      </c>
      <c r="G33" s="74">
        <v>2699</v>
      </c>
      <c r="H33" s="67">
        <v>2199</v>
      </c>
      <c r="I33" s="67">
        <v>1791</v>
      </c>
      <c r="J33" s="74">
        <v>12</v>
      </c>
      <c r="K33" s="89">
        <f t="shared" si="12"/>
        <v>1779</v>
      </c>
      <c r="L33" s="98">
        <f>IFERROR((G33-K33)/G33, " ")</f>
        <v>0.34086698777324936</v>
      </c>
      <c r="M33" s="189">
        <v>1799</v>
      </c>
      <c r="N33" s="112">
        <v>320</v>
      </c>
      <c r="O33" s="39">
        <f t="shared" si="1"/>
        <v>1459</v>
      </c>
      <c r="P33" s="241">
        <f t="shared" si="6"/>
        <v>0.18899388549193996</v>
      </c>
      <c r="Q33" s="189">
        <v>2199</v>
      </c>
      <c r="R33" s="38">
        <v>0</v>
      </c>
      <c r="S33" s="38">
        <f t="shared" si="2"/>
        <v>2199</v>
      </c>
      <c r="T33" s="240">
        <f t="shared" si="7"/>
        <v>0</v>
      </c>
      <c r="U33" s="189">
        <v>2199</v>
      </c>
      <c r="V33" s="39">
        <v>0</v>
      </c>
      <c r="W33" s="39">
        <f t="shared" si="3"/>
        <v>2199</v>
      </c>
      <c r="X33" s="241">
        <f t="shared" si="8"/>
        <v>0</v>
      </c>
      <c r="Y33" s="189">
        <v>2199</v>
      </c>
      <c r="Z33" s="38">
        <v>0</v>
      </c>
      <c r="AA33" s="38">
        <f t="shared" si="4"/>
        <v>2199</v>
      </c>
      <c r="AB33" s="240">
        <f t="shared" si="9"/>
        <v>0</v>
      </c>
    </row>
    <row r="34" spans="1:28" s="4" customFormat="1" ht="12.75" customHeight="1">
      <c r="A34" s="124" t="s">
        <v>240</v>
      </c>
      <c r="B34" s="25" t="s">
        <v>25</v>
      </c>
      <c r="C34" s="82"/>
      <c r="D34" s="31">
        <v>4.16</v>
      </c>
      <c r="E34" s="26" t="s">
        <v>241</v>
      </c>
      <c r="F34" s="89">
        <v>2639</v>
      </c>
      <c r="G34" s="74">
        <v>2699</v>
      </c>
      <c r="H34" s="67">
        <v>2099</v>
      </c>
      <c r="I34" s="67">
        <v>1698</v>
      </c>
      <c r="J34" s="74">
        <v>19</v>
      </c>
      <c r="K34" s="89">
        <f t="shared" si="12"/>
        <v>1679</v>
      </c>
      <c r="L34" s="98">
        <f>IFERROR((G34-K34)/G34, " ")</f>
        <v>0.37791774731381994</v>
      </c>
      <c r="M34" s="189">
        <v>1599</v>
      </c>
      <c r="N34" s="112">
        <v>399</v>
      </c>
      <c r="O34" s="39">
        <f t="shared" si="1"/>
        <v>1280</v>
      </c>
      <c r="P34" s="241">
        <f t="shared" si="6"/>
        <v>0.19949968730456535</v>
      </c>
      <c r="Q34" s="189">
        <v>2099</v>
      </c>
      <c r="R34" s="38">
        <v>0</v>
      </c>
      <c r="S34" s="38">
        <f t="shared" si="2"/>
        <v>2099</v>
      </c>
      <c r="T34" s="240">
        <f t="shared" si="7"/>
        <v>0</v>
      </c>
      <c r="U34" s="189">
        <v>2099</v>
      </c>
      <c r="V34" s="39">
        <v>0</v>
      </c>
      <c r="W34" s="39">
        <f t="shared" si="3"/>
        <v>2099</v>
      </c>
      <c r="X34" s="241">
        <f t="shared" si="8"/>
        <v>0</v>
      </c>
      <c r="Y34" s="189">
        <v>2099</v>
      </c>
      <c r="Z34" s="38">
        <v>0</v>
      </c>
      <c r="AA34" s="38">
        <f t="shared" si="4"/>
        <v>2099</v>
      </c>
      <c r="AB34" s="240">
        <f t="shared" si="9"/>
        <v>0</v>
      </c>
    </row>
    <row r="35" spans="1:28" s="4" customFormat="1" ht="12.75" customHeight="1">
      <c r="A35" s="124" t="s">
        <v>583</v>
      </c>
      <c r="B35" s="25" t="s">
        <v>25</v>
      </c>
      <c r="C35" s="82"/>
      <c r="D35" s="31">
        <v>4.16</v>
      </c>
      <c r="E35" s="26" t="s">
        <v>584</v>
      </c>
      <c r="F35" s="89">
        <v>3189</v>
      </c>
      <c r="G35" s="74">
        <v>2899</v>
      </c>
      <c r="H35" s="67">
        <v>0</v>
      </c>
      <c r="I35" s="67">
        <v>2084</v>
      </c>
      <c r="J35" s="74">
        <v>15</v>
      </c>
      <c r="K35" s="89">
        <f t="shared" si="5"/>
        <v>2069</v>
      </c>
      <c r="L35" s="98">
        <f>IFERROR((G35-K35)/G35, " ")</f>
        <v>0.28630562262849257</v>
      </c>
      <c r="M35" s="257">
        <v>2899</v>
      </c>
      <c r="N35" s="39">
        <v>0</v>
      </c>
      <c r="O35" s="39">
        <f t="shared" si="1"/>
        <v>2069</v>
      </c>
      <c r="P35" s="241">
        <f t="shared" si="6"/>
        <v>0.28630562262849257</v>
      </c>
      <c r="Q35" s="141">
        <v>2899</v>
      </c>
      <c r="R35" s="38">
        <v>0</v>
      </c>
      <c r="S35" s="38">
        <f t="shared" si="2"/>
        <v>0</v>
      </c>
      <c r="T35" s="240">
        <f t="shared" si="7"/>
        <v>1</v>
      </c>
      <c r="U35" s="257">
        <v>2899</v>
      </c>
      <c r="V35" s="39">
        <v>0</v>
      </c>
      <c r="W35" s="39">
        <f t="shared" si="3"/>
        <v>0</v>
      </c>
      <c r="X35" s="241">
        <f t="shared" si="8"/>
        <v>1</v>
      </c>
      <c r="Y35" s="141">
        <v>2899</v>
      </c>
      <c r="Z35" s="38">
        <v>0</v>
      </c>
      <c r="AA35" s="38">
        <f t="shared" si="4"/>
        <v>0</v>
      </c>
      <c r="AB35" s="240">
        <f t="shared" si="9"/>
        <v>1</v>
      </c>
    </row>
    <row r="36" spans="1:28" s="4" customFormat="1" ht="12.75" customHeight="1">
      <c r="A36" s="124" t="s">
        <v>629</v>
      </c>
      <c r="B36" s="25" t="s">
        <v>25</v>
      </c>
      <c r="C36" s="82" t="s">
        <v>5</v>
      </c>
      <c r="D36" s="31">
        <v>4.54</v>
      </c>
      <c r="E36" s="26" t="s">
        <v>630</v>
      </c>
      <c r="F36" s="89">
        <v>3299</v>
      </c>
      <c r="G36" s="74">
        <v>3099</v>
      </c>
      <c r="H36" s="67">
        <v>2470</v>
      </c>
      <c r="I36" s="67">
        <v>2153</v>
      </c>
      <c r="J36" s="74">
        <v>0</v>
      </c>
      <c r="K36" s="89">
        <f t="shared" si="5"/>
        <v>2153</v>
      </c>
      <c r="L36" s="98">
        <f t="shared" ref="L36" si="13">IFERROR((G36-K36)/G36, " ")</f>
        <v>0.30525976121329462</v>
      </c>
      <c r="M36" s="189">
        <v>2470</v>
      </c>
      <c r="N36" s="39">
        <v>0</v>
      </c>
      <c r="O36" s="39">
        <f t="shared" si="1"/>
        <v>2153</v>
      </c>
      <c r="P36" s="241">
        <f t="shared" si="6"/>
        <v>0.12834008097165991</v>
      </c>
      <c r="Q36" s="189">
        <v>2470</v>
      </c>
      <c r="R36" s="38">
        <v>0</v>
      </c>
      <c r="S36" s="38">
        <f t="shared" si="2"/>
        <v>2470</v>
      </c>
      <c r="T36" s="240">
        <f t="shared" si="7"/>
        <v>0</v>
      </c>
      <c r="U36" s="189">
        <v>2470</v>
      </c>
      <c r="V36" s="39">
        <v>0</v>
      </c>
      <c r="W36" s="39">
        <f t="shared" si="3"/>
        <v>2470</v>
      </c>
      <c r="X36" s="241">
        <f t="shared" si="8"/>
        <v>0</v>
      </c>
      <c r="Y36" s="189">
        <v>2470</v>
      </c>
      <c r="Z36" s="38">
        <v>0</v>
      </c>
      <c r="AA36" s="38">
        <f t="shared" si="4"/>
        <v>2470</v>
      </c>
      <c r="AB36" s="240">
        <f t="shared" si="9"/>
        <v>0</v>
      </c>
    </row>
    <row r="37" spans="1:28" s="4" customFormat="1" ht="12.75" customHeight="1">
      <c r="A37" s="124" t="s">
        <v>363</v>
      </c>
      <c r="B37" s="25" t="s">
        <v>25</v>
      </c>
      <c r="C37" s="148"/>
      <c r="D37" s="31">
        <v>4.54</v>
      </c>
      <c r="E37" s="26" t="s">
        <v>364</v>
      </c>
      <c r="F37" s="89">
        <v>2749</v>
      </c>
      <c r="G37" s="74">
        <v>2799</v>
      </c>
      <c r="H37" s="67">
        <v>2199</v>
      </c>
      <c r="I37" s="67">
        <v>1755</v>
      </c>
      <c r="J37" s="74">
        <v>0</v>
      </c>
      <c r="K37" s="89">
        <f t="shared" si="5"/>
        <v>1755</v>
      </c>
      <c r="L37" s="98">
        <f>IFERROR((G37-K37)/G37, " ")</f>
        <v>0.37299035369774919</v>
      </c>
      <c r="M37" s="189">
        <v>2199</v>
      </c>
      <c r="N37" s="39">
        <v>0</v>
      </c>
      <c r="O37" s="39">
        <f t="shared" si="1"/>
        <v>1755</v>
      </c>
      <c r="P37" s="241">
        <f t="shared" si="6"/>
        <v>0.20190995907230561</v>
      </c>
      <c r="Q37" s="189">
        <v>2199</v>
      </c>
      <c r="R37" s="38">
        <v>0</v>
      </c>
      <c r="S37" s="38">
        <f t="shared" si="2"/>
        <v>2199</v>
      </c>
      <c r="T37" s="240">
        <f t="shared" si="7"/>
        <v>0</v>
      </c>
      <c r="U37" s="189">
        <v>2199</v>
      </c>
      <c r="V37" s="39">
        <v>0</v>
      </c>
      <c r="W37" s="39">
        <f t="shared" si="3"/>
        <v>2199</v>
      </c>
      <c r="X37" s="241">
        <f t="shared" si="8"/>
        <v>0</v>
      </c>
      <c r="Y37" s="189">
        <v>2199</v>
      </c>
      <c r="Z37" s="38">
        <v>0</v>
      </c>
      <c r="AA37" s="38">
        <f t="shared" si="4"/>
        <v>2199</v>
      </c>
      <c r="AB37" s="240">
        <f t="shared" si="9"/>
        <v>0</v>
      </c>
    </row>
    <row r="38" spans="1:28" s="4" customFormat="1" ht="12.75" customHeight="1">
      <c r="A38" s="124" t="s">
        <v>407</v>
      </c>
      <c r="B38" s="25" t="s">
        <v>25</v>
      </c>
      <c r="C38" s="193"/>
      <c r="D38" s="31">
        <v>4.54</v>
      </c>
      <c r="E38" s="26" t="s">
        <v>415</v>
      </c>
      <c r="F38" s="89">
        <v>3189</v>
      </c>
      <c r="G38" s="74">
        <v>2899</v>
      </c>
      <c r="H38" s="67">
        <v>2499</v>
      </c>
      <c r="I38" s="67">
        <v>2211</v>
      </c>
      <c r="J38" s="74">
        <v>22</v>
      </c>
      <c r="K38" s="89">
        <f t="shared" si="5"/>
        <v>2189</v>
      </c>
      <c r="L38" s="98">
        <f>IFERROR((G38-K38)/G38, " ")</f>
        <v>0.24491203863401173</v>
      </c>
      <c r="M38" s="189">
        <v>1999</v>
      </c>
      <c r="N38" s="112">
        <v>419</v>
      </c>
      <c r="O38" s="39">
        <f t="shared" si="1"/>
        <v>1770</v>
      </c>
      <c r="P38" s="241">
        <f t="shared" si="6"/>
        <v>0.11455727863931967</v>
      </c>
      <c r="Q38" s="189">
        <v>1999</v>
      </c>
      <c r="R38" s="112">
        <v>418</v>
      </c>
      <c r="S38" s="38">
        <f t="shared" si="2"/>
        <v>2081</v>
      </c>
      <c r="T38" s="240">
        <f t="shared" si="7"/>
        <v>-4.1020510255127561E-2</v>
      </c>
      <c r="U38" s="189">
        <v>1999</v>
      </c>
      <c r="V38" s="112">
        <v>418</v>
      </c>
      <c r="W38" s="39">
        <f t="shared" si="3"/>
        <v>2081</v>
      </c>
      <c r="X38" s="241">
        <f t="shared" si="8"/>
        <v>-4.1020510255127561E-2</v>
      </c>
      <c r="Y38" s="189">
        <v>1699</v>
      </c>
      <c r="Z38" s="112">
        <v>674</v>
      </c>
      <c r="AA38" s="38">
        <f t="shared" si="4"/>
        <v>1825</v>
      </c>
      <c r="AB38" s="240">
        <f t="shared" si="9"/>
        <v>-7.4161271336080054E-2</v>
      </c>
    </row>
    <row r="39" spans="1:28" s="4" customFormat="1" ht="12.75" customHeight="1">
      <c r="A39" s="124" t="s">
        <v>360</v>
      </c>
      <c r="B39" s="25" t="s">
        <v>25</v>
      </c>
      <c r="C39" s="82"/>
      <c r="D39" s="31">
        <v>4.54</v>
      </c>
      <c r="E39" s="26" t="s">
        <v>361</v>
      </c>
      <c r="F39" s="89">
        <v>2639</v>
      </c>
      <c r="G39" s="74">
        <v>2199</v>
      </c>
      <c r="H39" s="67">
        <v>1899</v>
      </c>
      <c r="I39" s="67">
        <v>1727</v>
      </c>
      <c r="J39" s="74">
        <v>28</v>
      </c>
      <c r="K39" s="89">
        <f t="shared" si="5"/>
        <v>1699</v>
      </c>
      <c r="L39" s="98">
        <f t="shared" ref="L39:L62" si="14">IFERROR((G39-K39)/G39, " ")</f>
        <v>0.22737608003638018</v>
      </c>
      <c r="M39" s="189">
        <v>1599</v>
      </c>
      <c r="N39" s="112">
        <v>267</v>
      </c>
      <c r="O39" s="39">
        <f t="shared" si="1"/>
        <v>1432</v>
      </c>
      <c r="P39" s="241">
        <f t="shared" si="6"/>
        <v>0.10444027517198248</v>
      </c>
      <c r="Q39" s="189">
        <v>1899</v>
      </c>
      <c r="R39" s="38">
        <v>0</v>
      </c>
      <c r="S39" s="38">
        <f t="shared" si="2"/>
        <v>1899</v>
      </c>
      <c r="T39" s="240">
        <f>(Q39-S39)/Q39</f>
        <v>0</v>
      </c>
      <c r="U39" s="189">
        <v>1899</v>
      </c>
      <c r="V39" s="39">
        <v>0</v>
      </c>
      <c r="W39" s="39">
        <f t="shared" si="3"/>
        <v>1899</v>
      </c>
      <c r="X39" s="241">
        <f t="shared" si="8"/>
        <v>0</v>
      </c>
      <c r="Y39" s="189">
        <v>1899</v>
      </c>
      <c r="Z39" s="38">
        <v>0</v>
      </c>
      <c r="AA39" s="38">
        <f t="shared" si="4"/>
        <v>1899</v>
      </c>
      <c r="AB39" s="240">
        <f>(Y39-AA39)/Y39</f>
        <v>0</v>
      </c>
    </row>
    <row r="40" spans="1:28" s="4" customFormat="1" ht="12.75" customHeight="1" thickBot="1">
      <c r="A40" s="70" t="s">
        <v>631</v>
      </c>
      <c r="B40" s="59" t="s">
        <v>25</v>
      </c>
      <c r="C40" s="132" t="s">
        <v>5</v>
      </c>
      <c r="D40" s="60">
        <v>4.54</v>
      </c>
      <c r="E40" s="61" t="s">
        <v>632</v>
      </c>
      <c r="F40" s="93">
        <v>2309</v>
      </c>
      <c r="G40" s="133">
        <v>2199</v>
      </c>
      <c r="H40" s="72">
        <v>1899</v>
      </c>
      <c r="I40" s="72">
        <v>1748</v>
      </c>
      <c r="J40" s="133">
        <v>29</v>
      </c>
      <c r="K40" s="93">
        <f t="shared" si="5"/>
        <v>1719</v>
      </c>
      <c r="L40" s="109">
        <f t="shared" si="14"/>
        <v>0.21828103683492497</v>
      </c>
      <c r="M40" s="211">
        <v>1599</v>
      </c>
      <c r="N40" s="143">
        <v>270</v>
      </c>
      <c r="O40" s="63">
        <f t="shared" si="1"/>
        <v>1449</v>
      </c>
      <c r="P40" s="249">
        <f t="shared" si="6"/>
        <v>9.3808630393996242E-2</v>
      </c>
      <c r="Q40" s="211">
        <v>1899</v>
      </c>
      <c r="R40" s="62">
        <v>0</v>
      </c>
      <c r="S40" s="62">
        <f t="shared" si="2"/>
        <v>1899</v>
      </c>
      <c r="T40" s="248">
        <f>(Q40-S40)/Q40</f>
        <v>0</v>
      </c>
      <c r="U40" s="211">
        <v>1899</v>
      </c>
      <c r="V40" s="63">
        <v>0</v>
      </c>
      <c r="W40" s="63">
        <f t="shared" si="3"/>
        <v>1899</v>
      </c>
      <c r="X40" s="249">
        <f t="shared" si="8"/>
        <v>0</v>
      </c>
      <c r="Y40" s="211">
        <v>1899</v>
      </c>
      <c r="Z40" s="62">
        <v>0</v>
      </c>
      <c r="AA40" s="62">
        <f t="shared" si="4"/>
        <v>1899</v>
      </c>
      <c r="AB40" s="248">
        <f>(Y40-AA40)/Y40</f>
        <v>0</v>
      </c>
    </row>
    <row r="41" spans="1:28" s="4" customFormat="1" ht="12.75" customHeight="1">
      <c r="A41" s="224" t="s">
        <v>51</v>
      </c>
      <c r="B41" s="25" t="s">
        <v>25</v>
      </c>
      <c r="C41" s="82"/>
      <c r="D41" s="184">
        <v>3.57</v>
      </c>
      <c r="E41" s="185" t="s">
        <v>426</v>
      </c>
      <c r="F41" s="186">
        <v>3959</v>
      </c>
      <c r="G41" s="162">
        <v>3599</v>
      </c>
      <c r="H41" s="187">
        <v>2999</v>
      </c>
      <c r="I41" s="187">
        <v>2421</v>
      </c>
      <c r="J41" s="162">
        <v>0</v>
      </c>
      <c r="K41" s="186">
        <f t="shared" si="5"/>
        <v>2421</v>
      </c>
      <c r="L41" s="188">
        <f t="shared" si="14"/>
        <v>0.32731314253959432</v>
      </c>
      <c r="M41" s="210">
        <v>2999</v>
      </c>
      <c r="N41" s="130">
        <v>0</v>
      </c>
      <c r="O41" s="130">
        <f t="shared" si="1"/>
        <v>2421</v>
      </c>
      <c r="P41" s="253">
        <f t="shared" si="6"/>
        <v>0.19273091030343448</v>
      </c>
      <c r="Q41" s="210">
        <v>2999</v>
      </c>
      <c r="R41" s="129">
        <v>0</v>
      </c>
      <c r="S41" s="129">
        <f t="shared" si="2"/>
        <v>2999</v>
      </c>
      <c r="T41" s="252">
        <f t="shared" si="7"/>
        <v>0</v>
      </c>
      <c r="U41" s="210">
        <v>2999</v>
      </c>
      <c r="V41" s="130">
        <v>0</v>
      </c>
      <c r="W41" s="130">
        <f t="shared" si="3"/>
        <v>2999</v>
      </c>
      <c r="X41" s="253">
        <f t="shared" si="8"/>
        <v>0</v>
      </c>
      <c r="Y41" s="210">
        <v>2999</v>
      </c>
      <c r="Z41" s="129">
        <v>0</v>
      </c>
      <c r="AA41" s="129">
        <f t="shared" si="4"/>
        <v>2999</v>
      </c>
      <c r="AB41" s="252">
        <f t="shared" ref="AB41:AB55" si="15">(Y41-AA41)/Y41</f>
        <v>0</v>
      </c>
    </row>
    <row r="42" spans="1:28" s="4" customFormat="1" ht="12.75" customHeight="1">
      <c r="A42" s="224" t="s">
        <v>53</v>
      </c>
      <c r="B42" s="25" t="s">
        <v>25</v>
      </c>
      <c r="C42" s="82"/>
      <c r="D42" s="184">
        <v>3.57</v>
      </c>
      <c r="E42" s="185" t="s">
        <v>427</v>
      </c>
      <c r="F42" s="186">
        <v>4289</v>
      </c>
      <c r="G42" s="162">
        <v>3899</v>
      </c>
      <c r="H42" s="187">
        <v>3299</v>
      </c>
      <c r="I42" s="187">
        <v>2664</v>
      </c>
      <c r="J42" s="162">
        <v>0</v>
      </c>
      <c r="K42" s="186">
        <f t="shared" si="5"/>
        <v>2664</v>
      </c>
      <c r="L42" s="188">
        <f t="shared" si="14"/>
        <v>0.31674788407283921</v>
      </c>
      <c r="M42" s="191">
        <v>3299</v>
      </c>
      <c r="N42" s="159">
        <v>0</v>
      </c>
      <c r="O42" s="159">
        <f t="shared" si="1"/>
        <v>2664</v>
      </c>
      <c r="P42" s="255">
        <f t="shared" si="6"/>
        <v>0.19248257047590178</v>
      </c>
      <c r="Q42" s="191">
        <v>3299</v>
      </c>
      <c r="R42" s="160">
        <v>0</v>
      </c>
      <c r="S42" s="160">
        <f t="shared" si="2"/>
        <v>3299</v>
      </c>
      <c r="T42" s="254">
        <f t="shared" si="7"/>
        <v>0</v>
      </c>
      <c r="U42" s="191">
        <v>3299</v>
      </c>
      <c r="V42" s="159">
        <v>0</v>
      </c>
      <c r="W42" s="159">
        <f t="shared" si="3"/>
        <v>3299</v>
      </c>
      <c r="X42" s="255">
        <f t="shared" si="8"/>
        <v>0</v>
      </c>
      <c r="Y42" s="191">
        <v>3299</v>
      </c>
      <c r="Z42" s="160">
        <v>0</v>
      </c>
      <c r="AA42" s="160">
        <f t="shared" si="4"/>
        <v>3299</v>
      </c>
      <c r="AB42" s="254">
        <f t="shared" si="15"/>
        <v>0</v>
      </c>
    </row>
    <row r="43" spans="1:28" s="4" customFormat="1" ht="12.75" customHeight="1">
      <c r="A43" s="224" t="s">
        <v>52</v>
      </c>
      <c r="B43" s="25" t="s">
        <v>25</v>
      </c>
      <c r="C43" s="82"/>
      <c r="D43" s="184">
        <v>3.57</v>
      </c>
      <c r="E43" s="185" t="s">
        <v>428</v>
      </c>
      <c r="F43" s="186">
        <v>4179</v>
      </c>
      <c r="G43" s="162">
        <v>3799</v>
      </c>
      <c r="H43" s="187">
        <v>3199</v>
      </c>
      <c r="I43" s="187">
        <v>2583</v>
      </c>
      <c r="J43" s="162">
        <v>0</v>
      </c>
      <c r="K43" s="186">
        <f t="shared" si="5"/>
        <v>2583</v>
      </c>
      <c r="L43" s="188">
        <f t="shared" si="14"/>
        <v>0.32008423269281389</v>
      </c>
      <c r="M43" s="191">
        <v>3199</v>
      </c>
      <c r="N43" s="159">
        <v>0</v>
      </c>
      <c r="O43" s="159">
        <f t="shared" si="1"/>
        <v>2583</v>
      </c>
      <c r="P43" s="255">
        <f t="shared" si="6"/>
        <v>0.1925601750547046</v>
      </c>
      <c r="Q43" s="191">
        <v>3199</v>
      </c>
      <c r="R43" s="160">
        <v>0</v>
      </c>
      <c r="S43" s="160">
        <f t="shared" si="2"/>
        <v>3199</v>
      </c>
      <c r="T43" s="254">
        <f t="shared" si="7"/>
        <v>0</v>
      </c>
      <c r="U43" s="191">
        <v>3199</v>
      </c>
      <c r="V43" s="159">
        <v>0</v>
      </c>
      <c r="W43" s="159">
        <f t="shared" si="3"/>
        <v>3199</v>
      </c>
      <c r="X43" s="255">
        <f t="shared" si="8"/>
        <v>0</v>
      </c>
      <c r="Y43" s="191">
        <v>3199</v>
      </c>
      <c r="Z43" s="160">
        <v>0</v>
      </c>
      <c r="AA43" s="160">
        <f t="shared" si="4"/>
        <v>3199</v>
      </c>
      <c r="AB43" s="254">
        <f t="shared" si="15"/>
        <v>0</v>
      </c>
    </row>
    <row r="44" spans="1:28" s="4" customFormat="1" ht="12.75" customHeight="1">
      <c r="A44" s="224" t="s">
        <v>423</v>
      </c>
      <c r="B44" s="25" t="s">
        <v>25</v>
      </c>
      <c r="C44" s="82"/>
      <c r="D44" s="184">
        <v>3.57</v>
      </c>
      <c r="E44" s="185" t="s">
        <v>429</v>
      </c>
      <c r="F44" s="186">
        <v>2969</v>
      </c>
      <c r="G44" s="162">
        <v>2899</v>
      </c>
      <c r="H44" s="187">
        <v>2499</v>
      </c>
      <c r="I44" s="187">
        <v>2087</v>
      </c>
      <c r="J44" s="162">
        <v>0</v>
      </c>
      <c r="K44" s="186">
        <f t="shared" si="5"/>
        <v>2087</v>
      </c>
      <c r="L44" s="188">
        <f t="shared" si="14"/>
        <v>0.28009658502932044</v>
      </c>
      <c r="M44" s="191">
        <v>2299</v>
      </c>
      <c r="N44" s="161">
        <v>160</v>
      </c>
      <c r="O44" s="159">
        <f t="shared" si="1"/>
        <v>1927</v>
      </c>
      <c r="P44" s="255">
        <f t="shared" si="6"/>
        <v>0.16180948238364506</v>
      </c>
      <c r="Q44" s="191">
        <v>2499</v>
      </c>
      <c r="R44" s="160">
        <v>0</v>
      </c>
      <c r="S44" s="160">
        <f t="shared" si="2"/>
        <v>2499</v>
      </c>
      <c r="T44" s="254">
        <f t="shared" si="7"/>
        <v>0</v>
      </c>
      <c r="U44" s="191">
        <v>2499</v>
      </c>
      <c r="V44" s="159">
        <v>0</v>
      </c>
      <c r="W44" s="159">
        <f t="shared" si="3"/>
        <v>2499</v>
      </c>
      <c r="X44" s="255">
        <f t="shared" si="8"/>
        <v>0</v>
      </c>
      <c r="Y44" s="191">
        <v>2499</v>
      </c>
      <c r="Z44" s="160">
        <v>0</v>
      </c>
      <c r="AA44" s="160">
        <f t="shared" si="4"/>
        <v>2499</v>
      </c>
      <c r="AB44" s="254">
        <f t="shared" si="15"/>
        <v>0</v>
      </c>
    </row>
    <row r="45" spans="1:28" s="4" customFormat="1" ht="12.75" customHeight="1">
      <c r="A45" s="224" t="s">
        <v>422</v>
      </c>
      <c r="B45" s="25" t="s">
        <v>25</v>
      </c>
      <c r="C45" s="82"/>
      <c r="D45" s="184">
        <v>3.57</v>
      </c>
      <c r="E45" s="185" t="s">
        <v>430</v>
      </c>
      <c r="F45" s="186">
        <v>2749</v>
      </c>
      <c r="G45" s="162">
        <v>2599</v>
      </c>
      <c r="H45" s="187">
        <v>2199</v>
      </c>
      <c r="I45" s="187">
        <v>1962</v>
      </c>
      <c r="J45" s="162">
        <v>0</v>
      </c>
      <c r="K45" s="186">
        <f t="shared" si="5"/>
        <v>1962</v>
      </c>
      <c r="L45" s="188">
        <f t="shared" si="14"/>
        <v>0.24509426702577913</v>
      </c>
      <c r="M45" s="191">
        <v>1999</v>
      </c>
      <c r="N45" s="161">
        <v>171</v>
      </c>
      <c r="O45" s="159">
        <f t="shared" si="1"/>
        <v>1791</v>
      </c>
      <c r="P45" s="255">
        <f t="shared" si="6"/>
        <v>0.1040520260130065</v>
      </c>
      <c r="Q45" s="191">
        <v>2199</v>
      </c>
      <c r="R45" s="160">
        <v>0</v>
      </c>
      <c r="S45" s="160">
        <f t="shared" si="2"/>
        <v>2199</v>
      </c>
      <c r="T45" s="254">
        <f t="shared" si="7"/>
        <v>0</v>
      </c>
      <c r="U45" s="191">
        <v>2199</v>
      </c>
      <c r="V45" s="159">
        <v>0</v>
      </c>
      <c r="W45" s="159">
        <f t="shared" si="3"/>
        <v>2199</v>
      </c>
      <c r="X45" s="255">
        <f t="shared" si="8"/>
        <v>0</v>
      </c>
      <c r="Y45" s="191">
        <v>2199</v>
      </c>
      <c r="Z45" s="160">
        <v>0</v>
      </c>
      <c r="AA45" s="160">
        <f t="shared" si="4"/>
        <v>2199</v>
      </c>
      <c r="AB45" s="254">
        <f t="shared" si="15"/>
        <v>0</v>
      </c>
    </row>
    <row r="46" spans="1:28" s="4" customFormat="1" ht="12.75" customHeight="1">
      <c r="A46" s="224" t="s">
        <v>24</v>
      </c>
      <c r="B46" s="25" t="s">
        <v>25</v>
      </c>
      <c r="C46" s="82"/>
      <c r="D46" s="184">
        <v>4.16</v>
      </c>
      <c r="E46" s="185" t="s">
        <v>431</v>
      </c>
      <c r="F46" s="186">
        <v>3409</v>
      </c>
      <c r="G46" s="162">
        <v>2599</v>
      </c>
      <c r="H46" s="187">
        <v>2199</v>
      </c>
      <c r="I46" s="187">
        <v>1771</v>
      </c>
      <c r="J46" s="162">
        <v>22</v>
      </c>
      <c r="K46" s="186">
        <f t="shared" si="5"/>
        <v>1749</v>
      </c>
      <c r="L46" s="188">
        <f t="shared" si="14"/>
        <v>0.32704886494805696</v>
      </c>
      <c r="M46" s="191">
        <v>1699</v>
      </c>
      <c r="N46" s="161">
        <v>395</v>
      </c>
      <c r="O46" s="159">
        <f t="shared" si="1"/>
        <v>1354</v>
      </c>
      <c r="P46" s="255">
        <f t="shared" si="6"/>
        <v>0.20306062389640966</v>
      </c>
      <c r="Q46" s="191">
        <v>2199</v>
      </c>
      <c r="R46" s="160">
        <v>0</v>
      </c>
      <c r="S46" s="160">
        <f t="shared" si="2"/>
        <v>2199</v>
      </c>
      <c r="T46" s="254">
        <f t="shared" si="7"/>
        <v>0</v>
      </c>
      <c r="U46" s="191">
        <v>2199</v>
      </c>
      <c r="V46" s="159">
        <v>0</v>
      </c>
      <c r="W46" s="159">
        <f t="shared" si="3"/>
        <v>2199</v>
      </c>
      <c r="X46" s="255">
        <f t="shared" si="8"/>
        <v>0</v>
      </c>
      <c r="Y46" s="191">
        <v>2199</v>
      </c>
      <c r="Z46" s="160">
        <v>0</v>
      </c>
      <c r="AA46" s="160">
        <f t="shared" si="4"/>
        <v>2199</v>
      </c>
      <c r="AB46" s="254">
        <f t="shared" si="15"/>
        <v>0</v>
      </c>
    </row>
    <row r="47" spans="1:28" s="4" customFormat="1" ht="12.75" customHeight="1">
      <c r="A47" s="224" t="s">
        <v>195</v>
      </c>
      <c r="B47" s="25" t="s">
        <v>25</v>
      </c>
      <c r="C47" s="82"/>
      <c r="D47" s="184">
        <v>4.16</v>
      </c>
      <c r="E47" s="185" t="s">
        <v>196</v>
      </c>
      <c r="F47" s="186">
        <v>2809</v>
      </c>
      <c r="G47" s="162">
        <v>2554</v>
      </c>
      <c r="H47" s="187">
        <v>0</v>
      </c>
      <c r="I47" s="187">
        <v>1883</v>
      </c>
      <c r="J47" s="162">
        <v>14</v>
      </c>
      <c r="K47" s="186">
        <f t="shared" si="5"/>
        <v>1869</v>
      </c>
      <c r="L47" s="188">
        <f t="shared" si="14"/>
        <v>0.26820673453406424</v>
      </c>
      <c r="M47" s="259">
        <v>2554</v>
      </c>
      <c r="N47" s="159">
        <v>0</v>
      </c>
      <c r="O47" s="159">
        <f t="shared" si="1"/>
        <v>1869</v>
      </c>
      <c r="P47" s="255">
        <f t="shared" si="6"/>
        <v>0.26820673453406424</v>
      </c>
      <c r="Q47" s="235">
        <v>2554</v>
      </c>
      <c r="R47" s="160">
        <v>0</v>
      </c>
      <c r="S47" s="160">
        <f t="shared" si="2"/>
        <v>0</v>
      </c>
      <c r="T47" s="254">
        <f t="shared" si="7"/>
        <v>1</v>
      </c>
      <c r="U47" s="259">
        <v>2554</v>
      </c>
      <c r="V47" s="159">
        <v>0</v>
      </c>
      <c r="W47" s="159">
        <f t="shared" si="3"/>
        <v>0</v>
      </c>
      <c r="X47" s="255">
        <f t="shared" si="8"/>
        <v>1</v>
      </c>
      <c r="Y47" s="235">
        <v>2554</v>
      </c>
      <c r="Z47" s="160">
        <v>0</v>
      </c>
      <c r="AA47" s="160">
        <f t="shared" si="4"/>
        <v>0</v>
      </c>
      <c r="AB47" s="254">
        <f t="shared" si="15"/>
        <v>1</v>
      </c>
    </row>
    <row r="48" spans="1:28" s="4" customFormat="1" ht="12.75" customHeight="1">
      <c r="A48" s="224" t="s">
        <v>366</v>
      </c>
      <c r="B48" s="25" t="s">
        <v>25</v>
      </c>
      <c r="C48" s="82"/>
      <c r="D48" s="184">
        <v>3.57</v>
      </c>
      <c r="E48" s="185" t="s">
        <v>433</v>
      </c>
      <c r="F48" s="186">
        <v>2859</v>
      </c>
      <c r="G48" s="162">
        <v>2799</v>
      </c>
      <c r="H48" s="187">
        <v>2399</v>
      </c>
      <c r="I48" s="187">
        <v>1855</v>
      </c>
      <c r="J48" s="162">
        <v>0</v>
      </c>
      <c r="K48" s="186">
        <f t="shared" si="5"/>
        <v>1855</v>
      </c>
      <c r="L48" s="188">
        <f t="shared" si="14"/>
        <v>0.33726330832440155</v>
      </c>
      <c r="M48" s="191">
        <v>2199</v>
      </c>
      <c r="N48" s="161">
        <v>145</v>
      </c>
      <c r="O48" s="159">
        <f t="shared" si="1"/>
        <v>1710</v>
      </c>
      <c r="P48" s="255">
        <f t="shared" si="6"/>
        <v>0.22237380627557982</v>
      </c>
      <c r="Q48" s="191">
        <v>2399</v>
      </c>
      <c r="R48" s="160">
        <v>0</v>
      </c>
      <c r="S48" s="160">
        <f t="shared" si="2"/>
        <v>2399</v>
      </c>
      <c r="T48" s="254">
        <f t="shared" si="7"/>
        <v>0</v>
      </c>
      <c r="U48" s="191">
        <v>2399</v>
      </c>
      <c r="V48" s="159">
        <v>0</v>
      </c>
      <c r="W48" s="159">
        <f t="shared" si="3"/>
        <v>2399</v>
      </c>
      <c r="X48" s="255">
        <f t="shared" si="8"/>
        <v>0</v>
      </c>
      <c r="Y48" s="191">
        <v>2399</v>
      </c>
      <c r="Z48" s="160">
        <v>0</v>
      </c>
      <c r="AA48" s="160">
        <f t="shared" si="4"/>
        <v>2399</v>
      </c>
      <c r="AB48" s="254">
        <f t="shared" si="15"/>
        <v>0</v>
      </c>
    </row>
    <row r="49" spans="1:28" s="4" customFormat="1" ht="12.75" customHeight="1">
      <c r="A49" s="224" t="s">
        <v>365</v>
      </c>
      <c r="B49" s="25" t="s">
        <v>25</v>
      </c>
      <c r="C49" s="82"/>
      <c r="D49" s="184">
        <v>3.57</v>
      </c>
      <c r="E49" s="185" t="s">
        <v>433</v>
      </c>
      <c r="F49" s="186">
        <v>2969</v>
      </c>
      <c r="G49" s="162">
        <v>2899</v>
      </c>
      <c r="H49" s="187">
        <v>2499</v>
      </c>
      <c r="I49" s="187">
        <v>2012</v>
      </c>
      <c r="J49" s="162">
        <v>0</v>
      </c>
      <c r="K49" s="186">
        <f t="shared" si="5"/>
        <v>2012</v>
      </c>
      <c r="L49" s="188">
        <f t="shared" si="14"/>
        <v>0.30596757502587096</v>
      </c>
      <c r="M49" s="191">
        <v>2299</v>
      </c>
      <c r="N49" s="161">
        <v>152</v>
      </c>
      <c r="O49" s="159">
        <f t="shared" si="1"/>
        <v>1860</v>
      </c>
      <c r="P49" s="255">
        <f t="shared" si="6"/>
        <v>0.19095258808177468</v>
      </c>
      <c r="Q49" s="191">
        <v>2499</v>
      </c>
      <c r="R49" s="160">
        <v>0</v>
      </c>
      <c r="S49" s="160">
        <f t="shared" si="2"/>
        <v>2499</v>
      </c>
      <c r="T49" s="254">
        <f t="shared" si="7"/>
        <v>0</v>
      </c>
      <c r="U49" s="191">
        <v>2499</v>
      </c>
      <c r="V49" s="159">
        <v>0</v>
      </c>
      <c r="W49" s="159">
        <f t="shared" si="3"/>
        <v>2499</v>
      </c>
      <c r="X49" s="255">
        <f t="shared" si="8"/>
        <v>0</v>
      </c>
      <c r="Y49" s="191">
        <v>2499</v>
      </c>
      <c r="Z49" s="160">
        <v>0</v>
      </c>
      <c r="AA49" s="160">
        <f t="shared" si="4"/>
        <v>2499</v>
      </c>
      <c r="AB49" s="254">
        <f t="shared" si="15"/>
        <v>0</v>
      </c>
    </row>
    <row r="50" spans="1:28" s="4" customFormat="1" ht="12.75" customHeight="1">
      <c r="A50" s="224" t="s">
        <v>424</v>
      </c>
      <c r="B50" s="25" t="s">
        <v>25</v>
      </c>
      <c r="C50" s="82"/>
      <c r="D50" s="184">
        <v>4.54</v>
      </c>
      <c r="E50" s="185" t="s">
        <v>434</v>
      </c>
      <c r="F50" s="186">
        <v>3299</v>
      </c>
      <c r="G50" s="162">
        <v>2999</v>
      </c>
      <c r="H50" s="187">
        <v>0</v>
      </c>
      <c r="I50" s="187">
        <v>2137</v>
      </c>
      <c r="J50" s="162">
        <v>0</v>
      </c>
      <c r="K50" s="186">
        <f t="shared" si="5"/>
        <v>2137</v>
      </c>
      <c r="L50" s="188">
        <f t="shared" si="14"/>
        <v>0.28742914304768258</v>
      </c>
      <c r="M50" s="259">
        <v>2999</v>
      </c>
      <c r="N50" s="159">
        <v>0</v>
      </c>
      <c r="O50" s="159">
        <f t="shared" si="1"/>
        <v>2137</v>
      </c>
      <c r="P50" s="255">
        <f t="shared" si="6"/>
        <v>0.28742914304768258</v>
      </c>
      <c r="Q50" s="235">
        <v>2999</v>
      </c>
      <c r="R50" s="160">
        <v>0</v>
      </c>
      <c r="S50" s="160">
        <f t="shared" si="2"/>
        <v>0</v>
      </c>
      <c r="T50" s="254">
        <f t="shared" si="7"/>
        <v>1</v>
      </c>
      <c r="U50" s="259">
        <v>2999</v>
      </c>
      <c r="V50" s="159">
        <v>0</v>
      </c>
      <c r="W50" s="159">
        <f t="shared" si="3"/>
        <v>0</v>
      </c>
      <c r="X50" s="255">
        <f t="shared" si="8"/>
        <v>1</v>
      </c>
      <c r="Y50" s="235">
        <v>2999</v>
      </c>
      <c r="Z50" s="160">
        <v>0</v>
      </c>
      <c r="AA50" s="160">
        <f t="shared" si="4"/>
        <v>0</v>
      </c>
      <c r="AB50" s="254">
        <f t="shared" si="15"/>
        <v>1</v>
      </c>
    </row>
    <row r="51" spans="1:28" s="4" customFormat="1" ht="12.75" customHeight="1">
      <c r="A51" s="224" t="s">
        <v>425</v>
      </c>
      <c r="B51" s="25" t="s">
        <v>25</v>
      </c>
      <c r="C51" s="82"/>
      <c r="D51" s="184">
        <v>4.54</v>
      </c>
      <c r="E51" s="185" t="s">
        <v>435</v>
      </c>
      <c r="F51" s="186">
        <v>3409</v>
      </c>
      <c r="G51" s="162">
        <v>3199</v>
      </c>
      <c r="H51" s="187">
        <v>2699</v>
      </c>
      <c r="I51" s="187">
        <v>2234</v>
      </c>
      <c r="J51" s="162">
        <v>0</v>
      </c>
      <c r="K51" s="186">
        <f t="shared" si="5"/>
        <v>2234</v>
      </c>
      <c r="L51" s="188">
        <f t="shared" si="14"/>
        <v>0.30165676773991873</v>
      </c>
      <c r="M51" s="191">
        <v>2699</v>
      </c>
      <c r="N51" s="159">
        <v>0</v>
      </c>
      <c r="O51" s="159">
        <f t="shared" si="1"/>
        <v>2234</v>
      </c>
      <c r="P51" s="255">
        <f t="shared" si="6"/>
        <v>0.17228603186365321</v>
      </c>
      <c r="Q51" s="191">
        <v>2699</v>
      </c>
      <c r="R51" s="160">
        <v>0</v>
      </c>
      <c r="S51" s="160">
        <f t="shared" si="2"/>
        <v>2699</v>
      </c>
      <c r="T51" s="254">
        <f t="shared" si="7"/>
        <v>0</v>
      </c>
      <c r="U51" s="191">
        <v>2699</v>
      </c>
      <c r="V51" s="159">
        <v>0</v>
      </c>
      <c r="W51" s="159">
        <f t="shared" si="3"/>
        <v>2699</v>
      </c>
      <c r="X51" s="255">
        <f t="shared" si="8"/>
        <v>0</v>
      </c>
      <c r="Y51" s="191">
        <v>2699</v>
      </c>
      <c r="Z51" s="160">
        <v>0</v>
      </c>
      <c r="AA51" s="160">
        <f t="shared" si="4"/>
        <v>2699</v>
      </c>
      <c r="AB51" s="254">
        <f t="shared" si="15"/>
        <v>0</v>
      </c>
    </row>
    <row r="52" spans="1:28" s="4" customFormat="1" ht="12.75" customHeight="1">
      <c r="A52" s="224" t="s">
        <v>367</v>
      </c>
      <c r="B52" s="25" t="s">
        <v>25</v>
      </c>
      <c r="C52" s="82"/>
      <c r="D52" s="184">
        <v>3.57</v>
      </c>
      <c r="E52" s="185" t="s">
        <v>432</v>
      </c>
      <c r="F52" s="186">
        <v>2639</v>
      </c>
      <c r="G52" s="162">
        <v>2399</v>
      </c>
      <c r="H52" s="187">
        <v>2099</v>
      </c>
      <c r="I52" s="187">
        <v>1810</v>
      </c>
      <c r="J52" s="162">
        <v>0</v>
      </c>
      <c r="K52" s="186">
        <f>IFERROR(I52-J52,I52)</f>
        <v>1810</v>
      </c>
      <c r="L52" s="188">
        <f t="shared" si="14"/>
        <v>0.24551896623593164</v>
      </c>
      <c r="M52" s="191">
        <v>1999</v>
      </c>
      <c r="N52" s="161">
        <v>77</v>
      </c>
      <c r="O52" s="159">
        <f t="shared" si="1"/>
        <v>1733</v>
      </c>
      <c r="P52" s="255">
        <f t="shared" si="6"/>
        <v>0.13306653326663331</v>
      </c>
      <c r="Q52" s="191">
        <v>2099</v>
      </c>
      <c r="R52" s="160">
        <v>0</v>
      </c>
      <c r="S52" s="160">
        <f t="shared" si="2"/>
        <v>2099</v>
      </c>
      <c r="T52" s="254">
        <f t="shared" si="7"/>
        <v>0</v>
      </c>
      <c r="U52" s="191">
        <v>2099</v>
      </c>
      <c r="V52" s="159">
        <v>0</v>
      </c>
      <c r="W52" s="159">
        <f t="shared" si="3"/>
        <v>2099</v>
      </c>
      <c r="X52" s="255">
        <f t="shared" si="8"/>
        <v>0</v>
      </c>
      <c r="Y52" s="191">
        <v>2099</v>
      </c>
      <c r="Z52" s="160">
        <v>0</v>
      </c>
      <c r="AA52" s="160">
        <f t="shared" si="4"/>
        <v>2099</v>
      </c>
      <c r="AB52" s="254">
        <f t="shared" si="15"/>
        <v>0</v>
      </c>
    </row>
    <row r="53" spans="1:28" s="4" customFormat="1" ht="12.75" customHeight="1">
      <c r="A53" s="224" t="s">
        <v>54</v>
      </c>
      <c r="B53" s="25" t="s">
        <v>25</v>
      </c>
      <c r="C53" s="82"/>
      <c r="D53" s="184">
        <v>4.54</v>
      </c>
      <c r="E53" s="185" t="s">
        <v>436</v>
      </c>
      <c r="F53" s="186">
        <v>3959</v>
      </c>
      <c r="G53" s="162">
        <v>3599</v>
      </c>
      <c r="H53" s="187">
        <v>2999</v>
      </c>
      <c r="I53" s="187">
        <v>2421</v>
      </c>
      <c r="J53" s="162">
        <v>0</v>
      </c>
      <c r="K53" s="186">
        <f t="shared" si="5"/>
        <v>2421</v>
      </c>
      <c r="L53" s="188">
        <f t="shared" si="14"/>
        <v>0.32731314253959432</v>
      </c>
      <c r="M53" s="191">
        <v>2999</v>
      </c>
      <c r="N53" s="159">
        <v>0</v>
      </c>
      <c r="O53" s="159">
        <f t="shared" si="1"/>
        <v>2421</v>
      </c>
      <c r="P53" s="255">
        <f t="shared" si="6"/>
        <v>0.19273091030343448</v>
      </c>
      <c r="Q53" s="191">
        <v>2999</v>
      </c>
      <c r="R53" s="160">
        <v>0</v>
      </c>
      <c r="S53" s="160">
        <f t="shared" si="2"/>
        <v>2999</v>
      </c>
      <c r="T53" s="254">
        <f t="shared" si="7"/>
        <v>0</v>
      </c>
      <c r="U53" s="191">
        <v>2999</v>
      </c>
      <c r="V53" s="159">
        <v>0</v>
      </c>
      <c r="W53" s="159">
        <f t="shared" si="3"/>
        <v>2999</v>
      </c>
      <c r="X53" s="255">
        <f t="shared" si="8"/>
        <v>0</v>
      </c>
      <c r="Y53" s="191">
        <v>2999</v>
      </c>
      <c r="Z53" s="160">
        <v>0</v>
      </c>
      <c r="AA53" s="160">
        <f t="shared" si="4"/>
        <v>2999</v>
      </c>
      <c r="AB53" s="254">
        <f t="shared" si="15"/>
        <v>0</v>
      </c>
    </row>
    <row r="54" spans="1:28" s="4" customFormat="1" ht="12.75" customHeight="1">
      <c r="A54" s="224" t="s">
        <v>55</v>
      </c>
      <c r="B54" s="25" t="s">
        <v>25</v>
      </c>
      <c r="C54" s="82"/>
      <c r="D54" s="184">
        <v>4.54</v>
      </c>
      <c r="E54" s="185" t="s">
        <v>436</v>
      </c>
      <c r="F54" s="186">
        <v>4069</v>
      </c>
      <c r="G54" s="162">
        <v>3799</v>
      </c>
      <c r="H54" s="187">
        <v>3099</v>
      </c>
      <c r="I54" s="187">
        <v>2503</v>
      </c>
      <c r="J54" s="162">
        <v>0</v>
      </c>
      <c r="K54" s="186">
        <f t="shared" si="5"/>
        <v>2503</v>
      </c>
      <c r="L54" s="188">
        <f t="shared" si="14"/>
        <v>0.34114240589628847</v>
      </c>
      <c r="M54" s="191">
        <v>3099</v>
      </c>
      <c r="N54" s="159">
        <v>0</v>
      </c>
      <c r="O54" s="159">
        <f t="shared" si="1"/>
        <v>2503</v>
      </c>
      <c r="P54" s="255">
        <f t="shared" si="6"/>
        <v>0.19232010325911583</v>
      </c>
      <c r="Q54" s="191">
        <v>3099</v>
      </c>
      <c r="R54" s="160">
        <v>0</v>
      </c>
      <c r="S54" s="160">
        <f t="shared" si="2"/>
        <v>3099</v>
      </c>
      <c r="T54" s="254">
        <f t="shared" si="7"/>
        <v>0</v>
      </c>
      <c r="U54" s="191">
        <v>3099</v>
      </c>
      <c r="V54" s="159">
        <v>0</v>
      </c>
      <c r="W54" s="159">
        <f t="shared" si="3"/>
        <v>3099</v>
      </c>
      <c r="X54" s="255">
        <f t="shared" si="8"/>
        <v>0</v>
      </c>
      <c r="Y54" s="191">
        <v>3099</v>
      </c>
      <c r="Z54" s="160">
        <v>0</v>
      </c>
      <c r="AA54" s="160">
        <f t="shared" si="4"/>
        <v>3099</v>
      </c>
      <c r="AB54" s="254">
        <f t="shared" si="15"/>
        <v>0</v>
      </c>
    </row>
    <row r="55" spans="1:28" s="4" customFormat="1" ht="12.75" customHeight="1">
      <c r="A55" s="124" t="s">
        <v>56</v>
      </c>
      <c r="B55" s="25" t="s">
        <v>25</v>
      </c>
      <c r="C55" s="82"/>
      <c r="D55" s="31">
        <v>4.54</v>
      </c>
      <c r="E55" s="26" t="s">
        <v>437</v>
      </c>
      <c r="F55" s="89">
        <v>4179</v>
      </c>
      <c r="G55" s="74">
        <v>3899</v>
      </c>
      <c r="H55" s="67">
        <v>3199</v>
      </c>
      <c r="I55" s="67">
        <v>2583</v>
      </c>
      <c r="J55" s="74">
        <v>0</v>
      </c>
      <c r="K55" s="89">
        <f t="shared" si="5"/>
        <v>2583</v>
      </c>
      <c r="L55" s="98">
        <f t="shared" si="14"/>
        <v>0.33752244165170558</v>
      </c>
      <c r="M55" s="189">
        <v>3199</v>
      </c>
      <c r="N55" s="39">
        <v>0</v>
      </c>
      <c r="O55" s="39">
        <f t="shared" si="1"/>
        <v>2583</v>
      </c>
      <c r="P55" s="241">
        <f t="shared" si="6"/>
        <v>0.1925601750547046</v>
      </c>
      <c r="Q55" s="189">
        <v>3199</v>
      </c>
      <c r="R55" s="38">
        <v>0</v>
      </c>
      <c r="S55" s="38">
        <f t="shared" si="2"/>
        <v>3199</v>
      </c>
      <c r="T55" s="240">
        <f t="shared" si="7"/>
        <v>0</v>
      </c>
      <c r="U55" s="189">
        <v>3199</v>
      </c>
      <c r="V55" s="39">
        <v>0</v>
      </c>
      <c r="W55" s="39">
        <f t="shared" si="3"/>
        <v>3199</v>
      </c>
      <c r="X55" s="241">
        <f t="shared" si="8"/>
        <v>0</v>
      </c>
      <c r="Y55" s="189">
        <v>3199</v>
      </c>
      <c r="Z55" s="38">
        <v>0</v>
      </c>
      <c r="AA55" s="38">
        <f t="shared" si="4"/>
        <v>3199</v>
      </c>
      <c r="AB55" s="240">
        <f t="shared" si="15"/>
        <v>0</v>
      </c>
    </row>
    <row r="56" spans="1:28" s="4" customFormat="1" ht="12.75" customHeight="1" thickBot="1">
      <c r="A56" s="70" t="s">
        <v>633</v>
      </c>
      <c r="B56" s="59" t="s">
        <v>25</v>
      </c>
      <c r="C56" s="132"/>
      <c r="D56" s="60">
        <v>4.54</v>
      </c>
      <c r="E56" s="61" t="s">
        <v>634</v>
      </c>
      <c r="F56" s="93">
        <v>3079</v>
      </c>
      <c r="G56" s="133">
        <v>3099</v>
      </c>
      <c r="H56" s="72">
        <v>2499</v>
      </c>
      <c r="I56" s="72">
        <v>2154</v>
      </c>
      <c r="J56" s="133">
        <v>0</v>
      </c>
      <c r="K56" s="93">
        <f t="shared" si="5"/>
        <v>2154</v>
      </c>
      <c r="L56" s="109">
        <f t="shared" si="14"/>
        <v>0.30493707647628265</v>
      </c>
      <c r="M56" s="211">
        <v>2499</v>
      </c>
      <c r="N56" s="63">
        <v>0</v>
      </c>
      <c r="O56" s="63">
        <f t="shared" si="1"/>
        <v>2154</v>
      </c>
      <c r="P56" s="249">
        <f t="shared" si="6"/>
        <v>0.13805522208883553</v>
      </c>
      <c r="Q56" s="211">
        <v>2499</v>
      </c>
      <c r="R56" s="62">
        <v>0</v>
      </c>
      <c r="S56" s="62">
        <f t="shared" si="2"/>
        <v>2499</v>
      </c>
      <c r="T56" s="248">
        <f>(Q56-S56)/Q56</f>
        <v>0</v>
      </c>
      <c r="U56" s="211">
        <v>2499</v>
      </c>
      <c r="V56" s="63">
        <v>0</v>
      </c>
      <c r="W56" s="63">
        <f t="shared" si="3"/>
        <v>2499</v>
      </c>
      <c r="X56" s="249">
        <f t="shared" si="8"/>
        <v>0</v>
      </c>
      <c r="Y56" s="211">
        <v>2499</v>
      </c>
      <c r="Z56" s="62">
        <v>0</v>
      </c>
      <c r="AA56" s="62">
        <f t="shared" si="4"/>
        <v>2499</v>
      </c>
      <c r="AB56" s="248">
        <f>(Y56-AA56)/Y56</f>
        <v>0</v>
      </c>
    </row>
    <row r="57" spans="1:28" s="4" customFormat="1" ht="12.75" customHeight="1">
      <c r="A57" s="28" t="s">
        <v>163</v>
      </c>
      <c r="B57" s="22" t="s">
        <v>25</v>
      </c>
      <c r="C57" s="85"/>
      <c r="D57" s="33">
        <v>3.57</v>
      </c>
      <c r="E57" s="6" t="s">
        <v>164</v>
      </c>
      <c r="F57" s="91">
        <v>2015</v>
      </c>
      <c r="G57" s="75">
        <v>1999</v>
      </c>
      <c r="H57" s="69">
        <v>1649</v>
      </c>
      <c r="I57" s="69">
        <v>1425</v>
      </c>
      <c r="J57" s="75">
        <v>0</v>
      </c>
      <c r="K57" s="91">
        <f t="shared" si="5"/>
        <v>1425</v>
      </c>
      <c r="L57" s="100">
        <f t="shared" si="14"/>
        <v>0.28714357178589295</v>
      </c>
      <c r="M57" s="190">
        <v>1649</v>
      </c>
      <c r="N57" s="57">
        <v>0</v>
      </c>
      <c r="O57" s="57">
        <f t="shared" si="1"/>
        <v>1425</v>
      </c>
      <c r="P57" s="243">
        <f t="shared" si="6"/>
        <v>0.13583990297149787</v>
      </c>
      <c r="Q57" s="190">
        <v>1649</v>
      </c>
      <c r="R57" s="55">
        <v>0</v>
      </c>
      <c r="S57" s="55">
        <f t="shared" si="2"/>
        <v>1649</v>
      </c>
      <c r="T57" s="242">
        <f t="shared" si="7"/>
        <v>0</v>
      </c>
      <c r="U57" s="190">
        <v>1649</v>
      </c>
      <c r="V57" s="57">
        <v>0</v>
      </c>
      <c r="W57" s="57">
        <f t="shared" si="3"/>
        <v>1649</v>
      </c>
      <c r="X57" s="243">
        <f t="shared" si="8"/>
        <v>0</v>
      </c>
      <c r="Y57" s="190">
        <v>1649</v>
      </c>
      <c r="Z57" s="55">
        <v>0</v>
      </c>
      <c r="AA57" s="55">
        <f t="shared" si="4"/>
        <v>1649</v>
      </c>
      <c r="AB57" s="242">
        <f t="shared" ref="AB57:AB62" si="16">(Y57-AA57)/Y57</f>
        <v>0</v>
      </c>
    </row>
    <row r="58" spans="1:28" s="4" customFormat="1" ht="12.75" customHeight="1">
      <c r="A58" s="124" t="s">
        <v>585</v>
      </c>
      <c r="B58" s="25" t="s">
        <v>25</v>
      </c>
      <c r="C58" s="82"/>
      <c r="D58" s="31">
        <v>3.12</v>
      </c>
      <c r="E58" s="26" t="s">
        <v>586</v>
      </c>
      <c r="F58" s="89">
        <v>1429</v>
      </c>
      <c r="G58" s="74">
        <v>1499</v>
      </c>
      <c r="H58" s="67">
        <v>1199</v>
      </c>
      <c r="I58" s="67">
        <v>1013</v>
      </c>
      <c r="J58" s="74">
        <v>34</v>
      </c>
      <c r="K58" s="89">
        <f t="shared" si="5"/>
        <v>979</v>
      </c>
      <c r="L58" s="98">
        <f t="shared" si="14"/>
        <v>0.34689793195463642</v>
      </c>
      <c r="M58" s="189">
        <v>1099</v>
      </c>
      <c r="N58" s="112">
        <v>79</v>
      </c>
      <c r="O58" s="39">
        <f t="shared" si="1"/>
        <v>900</v>
      </c>
      <c r="P58" s="241">
        <f t="shared" si="6"/>
        <v>0.18107370336669701</v>
      </c>
      <c r="Q58" s="189">
        <v>1199</v>
      </c>
      <c r="R58" s="38">
        <v>0</v>
      </c>
      <c r="S58" s="38">
        <f t="shared" si="2"/>
        <v>1199</v>
      </c>
      <c r="T58" s="240">
        <f t="shared" si="7"/>
        <v>0</v>
      </c>
      <c r="U58" s="189">
        <v>1199</v>
      </c>
      <c r="V58" s="39">
        <v>0</v>
      </c>
      <c r="W58" s="39">
        <f t="shared" si="3"/>
        <v>1199</v>
      </c>
      <c r="X58" s="241">
        <f t="shared" si="8"/>
        <v>0</v>
      </c>
      <c r="Y58" s="189">
        <v>1199</v>
      </c>
      <c r="Z58" s="38">
        <v>0</v>
      </c>
      <c r="AA58" s="38">
        <f t="shared" si="4"/>
        <v>1199</v>
      </c>
      <c r="AB58" s="240">
        <f t="shared" si="16"/>
        <v>0</v>
      </c>
    </row>
    <row r="59" spans="1:28" s="4" customFormat="1" ht="12.75" customHeight="1">
      <c r="A59" s="124" t="s">
        <v>159</v>
      </c>
      <c r="B59" s="25" t="s">
        <v>25</v>
      </c>
      <c r="C59" s="82"/>
      <c r="D59" s="31">
        <v>3.12</v>
      </c>
      <c r="E59" s="26" t="s">
        <v>438</v>
      </c>
      <c r="F59" s="89">
        <v>2419</v>
      </c>
      <c r="G59" s="75">
        <v>2299</v>
      </c>
      <c r="H59" s="69">
        <v>1899</v>
      </c>
      <c r="I59" s="67">
        <v>1629</v>
      </c>
      <c r="J59" s="74">
        <v>25</v>
      </c>
      <c r="K59" s="89">
        <f t="shared" si="5"/>
        <v>1604</v>
      </c>
      <c r="L59" s="98">
        <f t="shared" si="14"/>
        <v>0.30230535015224008</v>
      </c>
      <c r="M59" s="189">
        <v>1899</v>
      </c>
      <c r="N59" s="39">
        <v>0</v>
      </c>
      <c r="O59" s="39">
        <f t="shared" si="1"/>
        <v>1604</v>
      </c>
      <c r="P59" s="241">
        <f t="shared" si="6"/>
        <v>0.15534491837809372</v>
      </c>
      <c r="Q59" s="189">
        <v>1899</v>
      </c>
      <c r="R59" s="38">
        <v>0</v>
      </c>
      <c r="S59" s="38">
        <f t="shared" si="2"/>
        <v>1899</v>
      </c>
      <c r="T59" s="240">
        <f t="shared" si="7"/>
        <v>0</v>
      </c>
      <c r="U59" s="189">
        <v>1899</v>
      </c>
      <c r="V59" s="39">
        <v>0</v>
      </c>
      <c r="W59" s="39">
        <f t="shared" si="3"/>
        <v>1899</v>
      </c>
      <c r="X59" s="241">
        <f t="shared" si="8"/>
        <v>0</v>
      </c>
      <c r="Y59" s="189">
        <v>1899</v>
      </c>
      <c r="Z59" s="38">
        <v>0</v>
      </c>
      <c r="AA59" s="38">
        <f t="shared" si="4"/>
        <v>1899</v>
      </c>
      <c r="AB59" s="240">
        <f t="shared" si="16"/>
        <v>0</v>
      </c>
    </row>
    <row r="60" spans="1:28" s="4" customFormat="1" ht="12.75" customHeight="1" thickBot="1">
      <c r="A60" s="124" t="s">
        <v>160</v>
      </c>
      <c r="B60" s="25" t="s">
        <v>25</v>
      </c>
      <c r="C60" s="82"/>
      <c r="D60" s="31">
        <v>3.12</v>
      </c>
      <c r="E60" s="26" t="s">
        <v>439</v>
      </c>
      <c r="F60" s="89">
        <v>2309</v>
      </c>
      <c r="G60" s="74">
        <v>2299</v>
      </c>
      <c r="H60" s="67">
        <v>1899</v>
      </c>
      <c r="I60" s="67">
        <v>1631</v>
      </c>
      <c r="J60" s="74">
        <v>32</v>
      </c>
      <c r="K60" s="89">
        <f t="shared" si="5"/>
        <v>1599</v>
      </c>
      <c r="L60" s="98">
        <f t="shared" si="14"/>
        <v>0.3044802087864289</v>
      </c>
      <c r="M60" s="189">
        <v>1599</v>
      </c>
      <c r="N60" s="112">
        <v>252</v>
      </c>
      <c r="O60" s="39">
        <f t="shared" si="1"/>
        <v>1347</v>
      </c>
      <c r="P60" s="241">
        <f t="shared" si="6"/>
        <v>0.1575984990619137</v>
      </c>
      <c r="Q60" s="114">
        <v>1899</v>
      </c>
      <c r="R60" s="41">
        <v>0</v>
      </c>
      <c r="S60" s="38">
        <f t="shared" si="2"/>
        <v>1899</v>
      </c>
      <c r="T60" s="240">
        <f t="shared" si="7"/>
        <v>0</v>
      </c>
      <c r="U60" s="189">
        <v>1899</v>
      </c>
      <c r="V60" s="39">
        <v>0</v>
      </c>
      <c r="W60" s="39">
        <f t="shared" si="3"/>
        <v>1899</v>
      </c>
      <c r="X60" s="241">
        <f t="shared" si="8"/>
        <v>0</v>
      </c>
      <c r="Y60" s="114">
        <v>1899</v>
      </c>
      <c r="Z60" s="41">
        <v>0</v>
      </c>
      <c r="AA60" s="38">
        <f t="shared" si="4"/>
        <v>1899</v>
      </c>
      <c r="AB60" s="240">
        <f t="shared" si="16"/>
        <v>0</v>
      </c>
    </row>
    <row r="61" spans="1:28" s="4" customFormat="1" ht="12.75" customHeight="1">
      <c r="A61" s="125" t="s">
        <v>193</v>
      </c>
      <c r="B61" s="144" t="s">
        <v>25</v>
      </c>
      <c r="C61" s="149"/>
      <c r="D61" s="145" t="s">
        <v>91</v>
      </c>
      <c r="E61" s="146" t="s">
        <v>441</v>
      </c>
      <c r="F61" s="88">
        <v>487</v>
      </c>
      <c r="G61" s="79">
        <v>443</v>
      </c>
      <c r="H61" s="71">
        <v>349</v>
      </c>
      <c r="I61" s="71">
        <v>327</v>
      </c>
      <c r="J61" s="79">
        <v>0</v>
      </c>
      <c r="K61" s="88">
        <f t="shared" si="5"/>
        <v>327</v>
      </c>
      <c r="L61" s="101">
        <f t="shared" si="14"/>
        <v>0.26185101580135439</v>
      </c>
      <c r="M61" s="190">
        <v>349</v>
      </c>
      <c r="N61" s="81">
        <v>0</v>
      </c>
      <c r="O61" s="81">
        <f t="shared" si="1"/>
        <v>327</v>
      </c>
      <c r="P61" s="251">
        <f t="shared" si="6"/>
        <v>6.3037249283667621E-2</v>
      </c>
      <c r="Q61" s="190">
        <v>349</v>
      </c>
      <c r="R61" s="55">
        <v>0</v>
      </c>
      <c r="S61" s="80">
        <f t="shared" si="2"/>
        <v>349</v>
      </c>
      <c r="T61" s="250">
        <f t="shared" si="7"/>
        <v>0</v>
      </c>
      <c r="U61" s="190">
        <v>349</v>
      </c>
      <c r="V61" s="81">
        <v>0</v>
      </c>
      <c r="W61" s="81">
        <f t="shared" si="3"/>
        <v>349</v>
      </c>
      <c r="X61" s="251">
        <f t="shared" si="8"/>
        <v>0</v>
      </c>
      <c r="Y61" s="190">
        <v>349</v>
      </c>
      <c r="Z61" s="55">
        <v>0</v>
      </c>
      <c r="AA61" s="80">
        <f t="shared" si="4"/>
        <v>349</v>
      </c>
      <c r="AB61" s="250">
        <f t="shared" si="16"/>
        <v>0</v>
      </c>
    </row>
    <row r="62" spans="1:28" s="4" customFormat="1" ht="12.75" customHeight="1" thickBot="1">
      <c r="A62" s="28" t="s">
        <v>182</v>
      </c>
      <c r="B62" s="22" t="s">
        <v>25</v>
      </c>
      <c r="C62" s="85"/>
      <c r="D62" s="33" t="s">
        <v>91</v>
      </c>
      <c r="E62" s="6" t="s">
        <v>440</v>
      </c>
      <c r="F62" s="91">
        <v>487</v>
      </c>
      <c r="G62" s="75">
        <v>443</v>
      </c>
      <c r="H62" s="69">
        <v>349</v>
      </c>
      <c r="I62" s="69">
        <v>327</v>
      </c>
      <c r="J62" s="75">
        <v>0</v>
      </c>
      <c r="K62" s="91">
        <f t="shared" si="5"/>
        <v>327</v>
      </c>
      <c r="L62" s="100">
        <f t="shared" si="14"/>
        <v>0.26185101580135439</v>
      </c>
      <c r="M62" s="189">
        <v>349</v>
      </c>
      <c r="N62" s="39">
        <v>0</v>
      </c>
      <c r="O62" s="39">
        <f t="shared" si="1"/>
        <v>327</v>
      </c>
      <c r="P62" s="241">
        <f t="shared" si="6"/>
        <v>6.3037249283667621E-2</v>
      </c>
      <c r="Q62" s="189">
        <v>349</v>
      </c>
      <c r="R62" s="38">
        <v>0</v>
      </c>
      <c r="S62" s="38">
        <f t="shared" si="2"/>
        <v>349</v>
      </c>
      <c r="T62" s="240">
        <f t="shared" si="7"/>
        <v>0</v>
      </c>
      <c r="U62" s="189">
        <v>349</v>
      </c>
      <c r="V62" s="39">
        <v>0</v>
      </c>
      <c r="W62" s="39">
        <f t="shared" si="3"/>
        <v>349</v>
      </c>
      <c r="X62" s="241">
        <f t="shared" si="8"/>
        <v>0</v>
      </c>
      <c r="Y62" s="189">
        <v>349</v>
      </c>
      <c r="Z62" s="38">
        <v>0</v>
      </c>
      <c r="AA62" s="38">
        <f t="shared" si="4"/>
        <v>349</v>
      </c>
      <c r="AB62" s="240">
        <f t="shared" si="16"/>
        <v>0</v>
      </c>
    </row>
    <row r="63" spans="1:28" s="4" customFormat="1" ht="12.75" customHeight="1">
      <c r="A63" s="125" t="s">
        <v>604</v>
      </c>
      <c r="B63" s="144" t="s">
        <v>21</v>
      </c>
      <c r="C63" s="157"/>
      <c r="D63" s="154" t="s">
        <v>91</v>
      </c>
      <c r="E63" s="155" t="s">
        <v>38</v>
      </c>
      <c r="F63" s="88">
        <v>55</v>
      </c>
      <c r="G63" s="74">
        <v>55</v>
      </c>
      <c r="H63" s="69">
        <v>0</v>
      </c>
      <c r="I63" s="71">
        <v>41</v>
      </c>
      <c r="J63" s="71">
        <v>0</v>
      </c>
      <c r="K63" s="88">
        <f t="shared" ref="K63:K70" si="17">IFERROR(I63-J63,I63)</f>
        <v>41</v>
      </c>
      <c r="L63" s="101">
        <f t="shared" ref="L63:L70" si="18">IFERROR((G63-K63)/G63, " ")</f>
        <v>0.25454545454545452</v>
      </c>
      <c r="M63" s="262">
        <v>55</v>
      </c>
      <c r="N63" s="81">
        <v>0</v>
      </c>
      <c r="O63" s="81">
        <f t="shared" ref="O63:O70" si="19">K63-N63</f>
        <v>41</v>
      </c>
      <c r="P63" s="251">
        <f t="shared" ref="P63:P70" si="20">(M63-O63)/M63</f>
        <v>0.25454545454545452</v>
      </c>
      <c r="Q63" s="196">
        <v>55</v>
      </c>
      <c r="R63" s="80">
        <v>0</v>
      </c>
      <c r="S63" s="80">
        <f t="shared" ref="S63:S70" si="21">H63-R63</f>
        <v>0</v>
      </c>
      <c r="T63" s="250">
        <f t="shared" ref="T63:T70" si="22">(Q63-S63)/Q63</f>
        <v>1</v>
      </c>
      <c r="U63" s="262">
        <v>55</v>
      </c>
      <c r="V63" s="81">
        <v>0</v>
      </c>
      <c r="W63" s="81">
        <f t="shared" ref="W63:W70" si="23">H63-V63</f>
        <v>0</v>
      </c>
      <c r="X63" s="251">
        <f t="shared" ref="X63:X69" si="24">(U63-W63)/U63</f>
        <v>1</v>
      </c>
      <c r="Y63" s="196">
        <v>55</v>
      </c>
      <c r="Z63" s="80">
        <v>0</v>
      </c>
      <c r="AA63" s="80">
        <f t="shared" ref="AA63:AA70" si="25">H63-Z63</f>
        <v>0</v>
      </c>
      <c r="AB63" s="250">
        <f t="shared" ref="AB63:AB70" si="26">(Y63-AA63)/Y63</f>
        <v>1</v>
      </c>
    </row>
    <row r="64" spans="1:28" s="4" customFormat="1" ht="12.75" customHeight="1">
      <c r="A64" s="124" t="s">
        <v>605</v>
      </c>
      <c r="B64" s="25" t="s">
        <v>21</v>
      </c>
      <c r="C64" s="148"/>
      <c r="D64" s="31" t="s">
        <v>91</v>
      </c>
      <c r="E64" s="26" t="s">
        <v>36</v>
      </c>
      <c r="F64" s="89">
        <v>55</v>
      </c>
      <c r="G64" s="74">
        <v>55</v>
      </c>
      <c r="H64" s="67">
        <v>0</v>
      </c>
      <c r="I64" s="67">
        <v>41</v>
      </c>
      <c r="J64" s="67">
        <v>0</v>
      </c>
      <c r="K64" s="89">
        <f t="shared" si="17"/>
        <v>41</v>
      </c>
      <c r="L64" s="98">
        <f t="shared" si="18"/>
        <v>0.25454545454545452</v>
      </c>
      <c r="M64" s="257">
        <v>55</v>
      </c>
      <c r="N64" s="39">
        <v>0</v>
      </c>
      <c r="O64" s="39">
        <f t="shared" si="19"/>
        <v>41</v>
      </c>
      <c r="P64" s="241">
        <f t="shared" si="20"/>
        <v>0.25454545454545452</v>
      </c>
      <c r="Q64" s="141">
        <v>55</v>
      </c>
      <c r="R64" s="38">
        <v>0</v>
      </c>
      <c r="S64" s="38">
        <f t="shared" si="21"/>
        <v>0</v>
      </c>
      <c r="T64" s="240">
        <f t="shared" si="22"/>
        <v>1</v>
      </c>
      <c r="U64" s="257">
        <v>55</v>
      </c>
      <c r="V64" s="39">
        <v>0</v>
      </c>
      <c r="W64" s="39">
        <f t="shared" si="23"/>
        <v>0</v>
      </c>
      <c r="X64" s="241">
        <f t="shared" si="24"/>
        <v>1</v>
      </c>
      <c r="Y64" s="141">
        <v>55</v>
      </c>
      <c r="Z64" s="38">
        <v>0</v>
      </c>
      <c r="AA64" s="38">
        <f t="shared" si="25"/>
        <v>0</v>
      </c>
      <c r="AB64" s="240">
        <f t="shared" si="26"/>
        <v>1</v>
      </c>
    </row>
    <row r="65" spans="1:28" s="4" customFormat="1" ht="12.75" customHeight="1">
      <c r="A65" s="124" t="s">
        <v>606</v>
      </c>
      <c r="B65" s="25" t="s">
        <v>21</v>
      </c>
      <c r="C65" s="148"/>
      <c r="D65" s="31" t="s">
        <v>91</v>
      </c>
      <c r="E65" s="26" t="s">
        <v>37</v>
      </c>
      <c r="F65" s="89">
        <v>50</v>
      </c>
      <c r="G65" s="74">
        <v>55</v>
      </c>
      <c r="H65" s="67">
        <v>0</v>
      </c>
      <c r="I65" s="67">
        <v>41</v>
      </c>
      <c r="J65" s="67">
        <v>0</v>
      </c>
      <c r="K65" s="89">
        <f t="shared" si="17"/>
        <v>41</v>
      </c>
      <c r="L65" s="98">
        <f t="shared" si="18"/>
        <v>0.25454545454545452</v>
      </c>
      <c r="M65" s="257">
        <v>55</v>
      </c>
      <c r="N65" s="39">
        <v>0</v>
      </c>
      <c r="O65" s="39">
        <f t="shared" si="19"/>
        <v>41</v>
      </c>
      <c r="P65" s="241">
        <f t="shared" si="20"/>
        <v>0.25454545454545452</v>
      </c>
      <c r="Q65" s="141">
        <v>55</v>
      </c>
      <c r="R65" s="38">
        <v>0</v>
      </c>
      <c r="S65" s="38">
        <f t="shared" si="21"/>
        <v>0</v>
      </c>
      <c r="T65" s="240">
        <f t="shared" si="22"/>
        <v>1</v>
      </c>
      <c r="U65" s="257">
        <v>55</v>
      </c>
      <c r="V65" s="39">
        <v>0</v>
      </c>
      <c r="W65" s="39">
        <f t="shared" si="23"/>
        <v>0</v>
      </c>
      <c r="X65" s="241">
        <f t="shared" si="24"/>
        <v>1</v>
      </c>
      <c r="Y65" s="141">
        <v>55</v>
      </c>
      <c r="Z65" s="38">
        <v>0</v>
      </c>
      <c r="AA65" s="38">
        <f t="shared" si="25"/>
        <v>0</v>
      </c>
      <c r="AB65" s="240">
        <f t="shared" si="26"/>
        <v>1</v>
      </c>
    </row>
    <row r="66" spans="1:28" s="4" customFormat="1" ht="12.75" customHeight="1">
      <c r="A66" s="124" t="s">
        <v>607</v>
      </c>
      <c r="B66" s="25" t="s">
        <v>21</v>
      </c>
      <c r="C66" s="148"/>
      <c r="D66" s="31" t="s">
        <v>91</v>
      </c>
      <c r="E66" s="26" t="s">
        <v>38</v>
      </c>
      <c r="F66" s="89">
        <v>55</v>
      </c>
      <c r="G66" s="74">
        <v>55</v>
      </c>
      <c r="H66" s="67">
        <v>0</v>
      </c>
      <c r="I66" s="67">
        <v>41</v>
      </c>
      <c r="J66" s="67">
        <v>0</v>
      </c>
      <c r="K66" s="89">
        <f t="shared" si="17"/>
        <v>41</v>
      </c>
      <c r="L66" s="98">
        <f t="shared" si="18"/>
        <v>0.25454545454545452</v>
      </c>
      <c r="M66" s="257">
        <v>55</v>
      </c>
      <c r="N66" s="39">
        <v>0</v>
      </c>
      <c r="O66" s="39">
        <f t="shared" si="19"/>
        <v>41</v>
      </c>
      <c r="P66" s="241">
        <f t="shared" si="20"/>
        <v>0.25454545454545452</v>
      </c>
      <c r="Q66" s="141">
        <v>55</v>
      </c>
      <c r="R66" s="38">
        <v>0</v>
      </c>
      <c r="S66" s="38">
        <f t="shared" si="21"/>
        <v>0</v>
      </c>
      <c r="T66" s="240">
        <f t="shared" si="22"/>
        <v>1</v>
      </c>
      <c r="U66" s="257">
        <v>55</v>
      </c>
      <c r="V66" s="39">
        <v>0</v>
      </c>
      <c r="W66" s="39">
        <f t="shared" si="23"/>
        <v>0</v>
      </c>
      <c r="X66" s="241">
        <f t="shared" si="24"/>
        <v>1</v>
      </c>
      <c r="Y66" s="141">
        <v>55</v>
      </c>
      <c r="Z66" s="38">
        <v>0</v>
      </c>
      <c r="AA66" s="38">
        <f t="shared" si="25"/>
        <v>0</v>
      </c>
      <c r="AB66" s="240">
        <f t="shared" si="26"/>
        <v>1</v>
      </c>
    </row>
    <row r="67" spans="1:28" s="4" customFormat="1" ht="12.75" customHeight="1" thickBot="1">
      <c r="A67" s="27" t="s">
        <v>608</v>
      </c>
      <c r="B67" s="24" t="s">
        <v>21</v>
      </c>
      <c r="C67" s="7"/>
      <c r="D67" s="32" t="s">
        <v>91</v>
      </c>
      <c r="E67" s="2" t="s">
        <v>38</v>
      </c>
      <c r="F67" s="90">
        <v>55</v>
      </c>
      <c r="G67" s="40">
        <v>55</v>
      </c>
      <c r="H67" s="68">
        <v>0</v>
      </c>
      <c r="I67" s="68">
        <v>41</v>
      </c>
      <c r="J67" s="68">
        <v>0</v>
      </c>
      <c r="K67" s="90">
        <f t="shared" si="17"/>
        <v>41</v>
      </c>
      <c r="L67" s="99">
        <f t="shared" si="18"/>
        <v>0.25454545454545452</v>
      </c>
      <c r="M67" s="260">
        <v>55</v>
      </c>
      <c r="N67" s="42">
        <v>0</v>
      </c>
      <c r="O67" s="42">
        <f t="shared" si="19"/>
        <v>41</v>
      </c>
      <c r="P67" s="245">
        <f t="shared" si="20"/>
        <v>0.25454545454545452</v>
      </c>
      <c r="Q67" s="140">
        <v>55</v>
      </c>
      <c r="R67" s="41">
        <v>0</v>
      </c>
      <c r="S67" s="41">
        <f t="shared" si="21"/>
        <v>0</v>
      </c>
      <c r="T67" s="244">
        <f t="shared" si="22"/>
        <v>1</v>
      </c>
      <c r="U67" s="260">
        <v>55</v>
      </c>
      <c r="V67" s="42">
        <v>0</v>
      </c>
      <c r="W67" s="42">
        <f t="shared" si="23"/>
        <v>0</v>
      </c>
      <c r="X67" s="245">
        <f t="shared" si="24"/>
        <v>1</v>
      </c>
      <c r="Y67" s="140">
        <v>55</v>
      </c>
      <c r="Z67" s="41">
        <v>0</v>
      </c>
      <c r="AA67" s="41">
        <f t="shared" si="25"/>
        <v>0</v>
      </c>
      <c r="AB67" s="244">
        <f t="shared" si="26"/>
        <v>1</v>
      </c>
    </row>
    <row r="68" spans="1:28" s="4" customFormat="1" ht="12.75" customHeight="1" thickBot="1">
      <c r="A68" s="70" t="s">
        <v>6</v>
      </c>
      <c r="B68" s="59" t="s">
        <v>21</v>
      </c>
      <c r="C68" s="58"/>
      <c r="D68" s="60" t="s">
        <v>91</v>
      </c>
      <c r="E68" s="61" t="s">
        <v>16</v>
      </c>
      <c r="F68" s="93">
        <v>29</v>
      </c>
      <c r="G68" s="133">
        <v>29</v>
      </c>
      <c r="H68" s="72">
        <v>0</v>
      </c>
      <c r="I68" s="72">
        <v>20</v>
      </c>
      <c r="J68" s="72">
        <v>0</v>
      </c>
      <c r="K68" s="93">
        <f t="shared" si="17"/>
        <v>20</v>
      </c>
      <c r="L68" s="109">
        <f t="shared" si="18"/>
        <v>0.31034482758620691</v>
      </c>
      <c r="M68" s="261">
        <v>29</v>
      </c>
      <c r="N68" s="63">
        <v>0</v>
      </c>
      <c r="O68" s="63">
        <f t="shared" si="19"/>
        <v>20</v>
      </c>
      <c r="P68" s="249">
        <f t="shared" si="20"/>
        <v>0.31034482758620691</v>
      </c>
      <c r="Q68" s="138">
        <v>29</v>
      </c>
      <c r="R68" s="62">
        <v>0</v>
      </c>
      <c r="S68" s="62">
        <f t="shared" si="21"/>
        <v>0</v>
      </c>
      <c r="T68" s="248">
        <f t="shared" si="22"/>
        <v>1</v>
      </c>
      <c r="U68" s="261">
        <v>29</v>
      </c>
      <c r="V68" s="63">
        <v>0</v>
      </c>
      <c r="W68" s="63">
        <f t="shared" si="23"/>
        <v>0</v>
      </c>
      <c r="X68" s="249">
        <f t="shared" si="24"/>
        <v>1</v>
      </c>
      <c r="Y68" s="138">
        <v>29</v>
      </c>
      <c r="Z68" s="62">
        <v>0</v>
      </c>
      <c r="AA68" s="62">
        <f t="shared" si="25"/>
        <v>0</v>
      </c>
      <c r="AB68" s="248">
        <f t="shared" si="26"/>
        <v>1</v>
      </c>
    </row>
    <row r="69" spans="1:28" s="4" customFormat="1" ht="12.75" customHeight="1">
      <c r="A69" s="126" t="s">
        <v>603</v>
      </c>
      <c r="B69" s="144" t="s">
        <v>21</v>
      </c>
      <c r="C69" s="157"/>
      <c r="D69" s="145" t="s">
        <v>91</v>
      </c>
      <c r="E69" s="146" t="s">
        <v>49</v>
      </c>
      <c r="F69" s="88">
        <v>109</v>
      </c>
      <c r="G69" s="79">
        <v>99</v>
      </c>
      <c r="H69" s="71">
        <v>0</v>
      </c>
      <c r="I69" s="71">
        <v>81</v>
      </c>
      <c r="J69" s="71">
        <v>0</v>
      </c>
      <c r="K69" s="88">
        <f t="shared" si="17"/>
        <v>81</v>
      </c>
      <c r="L69" s="101">
        <f t="shared" si="18"/>
        <v>0.18181818181818182</v>
      </c>
      <c r="M69" s="258">
        <v>99</v>
      </c>
      <c r="N69" s="130">
        <v>0</v>
      </c>
      <c r="O69" s="130">
        <f t="shared" si="19"/>
        <v>81</v>
      </c>
      <c r="P69" s="253">
        <f t="shared" si="20"/>
        <v>0.18181818181818182</v>
      </c>
      <c r="Q69" s="199">
        <v>99</v>
      </c>
      <c r="R69" s="129">
        <v>0</v>
      </c>
      <c r="S69" s="129">
        <f t="shared" si="21"/>
        <v>0</v>
      </c>
      <c r="T69" s="252">
        <f t="shared" si="22"/>
        <v>1</v>
      </c>
      <c r="U69" s="258">
        <v>99</v>
      </c>
      <c r="V69" s="130">
        <v>0</v>
      </c>
      <c r="W69" s="130">
        <f t="shared" si="23"/>
        <v>0</v>
      </c>
      <c r="X69" s="253">
        <f t="shared" si="24"/>
        <v>1</v>
      </c>
      <c r="Y69" s="199">
        <v>99</v>
      </c>
      <c r="Z69" s="129">
        <v>0</v>
      </c>
      <c r="AA69" s="129">
        <f t="shared" si="25"/>
        <v>0</v>
      </c>
      <c r="AB69" s="252">
        <f t="shared" si="26"/>
        <v>1</v>
      </c>
    </row>
    <row r="70" spans="1:28" s="4" customFormat="1" ht="12.75" customHeight="1" thickBot="1">
      <c r="A70" s="27" t="s">
        <v>624</v>
      </c>
      <c r="B70" s="24" t="s">
        <v>21</v>
      </c>
      <c r="C70" s="7"/>
      <c r="D70" s="32" t="s">
        <v>91</v>
      </c>
      <c r="E70" s="2" t="s">
        <v>49</v>
      </c>
      <c r="F70" s="90">
        <v>109</v>
      </c>
      <c r="G70" s="40">
        <v>99</v>
      </c>
      <c r="H70" s="68">
        <v>0</v>
      </c>
      <c r="I70" s="68">
        <v>81</v>
      </c>
      <c r="J70" s="68">
        <v>0</v>
      </c>
      <c r="K70" s="90">
        <f t="shared" si="17"/>
        <v>81</v>
      </c>
      <c r="L70" s="99">
        <f t="shared" si="18"/>
        <v>0.18181818181818182</v>
      </c>
      <c r="M70" s="260">
        <v>99</v>
      </c>
      <c r="N70" s="42">
        <v>0</v>
      </c>
      <c r="O70" s="42">
        <f t="shared" si="19"/>
        <v>81</v>
      </c>
      <c r="P70" s="245">
        <f t="shared" si="20"/>
        <v>0.18181818181818182</v>
      </c>
      <c r="Q70" s="140">
        <v>99</v>
      </c>
      <c r="R70" s="41">
        <v>0</v>
      </c>
      <c r="S70" s="41">
        <f t="shared" si="21"/>
        <v>0</v>
      </c>
      <c r="T70" s="244">
        <f t="shared" si="22"/>
        <v>1</v>
      </c>
      <c r="U70" s="260">
        <v>99</v>
      </c>
      <c r="V70" s="42">
        <v>0</v>
      </c>
      <c r="W70" s="42">
        <f t="shared" si="23"/>
        <v>0</v>
      </c>
      <c r="X70" s="245">
        <f t="shared" ref="X70" si="27">(U70-W70)/U70</f>
        <v>1</v>
      </c>
      <c r="Y70" s="140">
        <v>99</v>
      </c>
      <c r="Z70" s="41">
        <v>0</v>
      </c>
      <c r="AA70" s="41">
        <f t="shared" si="25"/>
        <v>0</v>
      </c>
      <c r="AB70" s="244">
        <f t="shared" si="26"/>
        <v>1</v>
      </c>
    </row>
    <row r="71" spans="1:28" ht="12" thickBot="1">
      <c r="L71" s="104"/>
      <c r="M71" s="18"/>
      <c r="P71" s="19"/>
      <c r="U71" s="18"/>
      <c r="X71" s="19"/>
    </row>
    <row r="72" spans="1:28" s="4" customFormat="1" ht="12.75" customHeight="1" thickBot="1">
      <c r="A72" s="10" t="s">
        <v>22</v>
      </c>
      <c r="B72" s="15"/>
      <c r="C72" s="15"/>
      <c r="D72" s="30"/>
      <c r="E72" s="9" t="s">
        <v>17</v>
      </c>
      <c r="F72" s="21"/>
      <c r="G72" s="21"/>
      <c r="H72" s="21"/>
      <c r="I72" s="35"/>
      <c r="J72" s="35"/>
      <c r="K72" s="35"/>
      <c r="L72" s="105"/>
      <c r="M72" s="18"/>
      <c r="N72" s="18"/>
      <c r="O72" s="18"/>
      <c r="P72" s="19"/>
      <c r="Q72" s="8"/>
      <c r="R72" s="8"/>
      <c r="S72" s="8"/>
      <c r="T72" s="8"/>
      <c r="U72" s="18"/>
      <c r="V72" s="18"/>
      <c r="W72" s="18"/>
      <c r="X72" s="19"/>
      <c r="Y72" s="8"/>
      <c r="Z72" s="8"/>
      <c r="AA72" s="8"/>
      <c r="AB72" s="8"/>
    </row>
    <row r="73" spans="1:28" s="16" customFormat="1" ht="24.95" customHeight="1" thickBot="1">
      <c r="A73" s="46" t="s">
        <v>0</v>
      </c>
      <c r="B73" s="46" t="s">
        <v>26</v>
      </c>
      <c r="C73" s="46" t="s">
        <v>1</v>
      </c>
      <c r="D73" s="46" t="s">
        <v>34</v>
      </c>
      <c r="E73" s="46" t="s">
        <v>2</v>
      </c>
      <c r="F73" s="46" t="s">
        <v>3</v>
      </c>
      <c r="G73" s="46" t="s">
        <v>4</v>
      </c>
      <c r="H73" s="46" t="s">
        <v>686</v>
      </c>
      <c r="I73" s="46" t="s">
        <v>10</v>
      </c>
      <c r="J73" s="46" t="s">
        <v>230</v>
      </c>
      <c r="K73" s="73" t="str">
        <f>K7</f>
        <v>Net</v>
      </c>
      <c r="L73" s="97" t="s">
        <v>117</v>
      </c>
      <c r="M73" s="134" t="s">
        <v>158</v>
      </c>
      <c r="N73" s="135" t="s">
        <v>13</v>
      </c>
      <c r="O73" s="135" t="s">
        <v>19</v>
      </c>
      <c r="P73" s="136" t="s">
        <v>116</v>
      </c>
      <c r="Q73" s="134" t="s">
        <v>158</v>
      </c>
      <c r="R73" s="135" t="s">
        <v>13</v>
      </c>
      <c r="S73" s="135" t="s">
        <v>19</v>
      </c>
      <c r="T73" s="136" t="s">
        <v>116</v>
      </c>
      <c r="U73" s="134" t="s">
        <v>158</v>
      </c>
      <c r="V73" s="135" t="s">
        <v>13</v>
      </c>
      <c r="W73" s="135" t="s">
        <v>19</v>
      </c>
      <c r="X73" s="136" t="s">
        <v>116</v>
      </c>
      <c r="Y73" s="134" t="s">
        <v>158</v>
      </c>
      <c r="Z73" s="135" t="s">
        <v>13</v>
      </c>
      <c r="AA73" s="135" t="s">
        <v>19</v>
      </c>
      <c r="AB73" s="136" t="s">
        <v>116</v>
      </c>
    </row>
    <row r="74" spans="1:28" s="4" customFormat="1" ht="12.75" customHeight="1" thickBot="1">
      <c r="A74" s="266" t="s">
        <v>403</v>
      </c>
      <c r="B74" s="24" t="s">
        <v>23</v>
      </c>
      <c r="C74" s="7"/>
      <c r="D74" s="32">
        <v>2.08</v>
      </c>
      <c r="E74" s="2" t="s">
        <v>409</v>
      </c>
      <c r="F74" s="44">
        <v>1955</v>
      </c>
      <c r="G74" s="44">
        <v>1877</v>
      </c>
      <c r="H74" s="52">
        <v>1399</v>
      </c>
      <c r="I74" s="68">
        <v>1236</v>
      </c>
      <c r="J74" s="68">
        <v>0</v>
      </c>
      <c r="K74" s="68">
        <v>1409</v>
      </c>
      <c r="L74" s="106">
        <v>0.2072072072072072</v>
      </c>
      <c r="M74" s="212">
        <v>1399</v>
      </c>
      <c r="N74" s="66">
        <v>0</v>
      </c>
      <c r="O74" s="66">
        <f>K74-N74</f>
        <v>1409</v>
      </c>
      <c r="P74" s="247">
        <f>(M74-O74)/M74</f>
        <v>-7.1479628305932807E-3</v>
      </c>
      <c r="Q74" s="212">
        <v>1399</v>
      </c>
      <c r="R74" s="65">
        <v>0</v>
      </c>
      <c r="S74" s="65">
        <f>H74-R74</f>
        <v>1399</v>
      </c>
      <c r="T74" s="246">
        <f t="shared" ref="T74:T76" si="28">(Q74-S74)/Q74</f>
        <v>0</v>
      </c>
      <c r="U74" s="212">
        <v>1399</v>
      </c>
      <c r="V74" s="66">
        <v>0</v>
      </c>
      <c r="W74" s="66">
        <f>H74-V74</f>
        <v>1399</v>
      </c>
      <c r="X74" s="247">
        <f>(U74-W74)/U74</f>
        <v>0</v>
      </c>
      <c r="Y74" s="212">
        <v>1399</v>
      </c>
      <c r="Z74" s="65">
        <v>0</v>
      </c>
      <c r="AA74" s="65">
        <f>H74-Z74</f>
        <v>1399</v>
      </c>
      <c r="AB74" s="246">
        <f t="shared" ref="AB74:AB76" si="29">(Y74-AA74)/Y74</f>
        <v>0</v>
      </c>
    </row>
    <row r="75" spans="1:28" s="4" customFormat="1" ht="12.75" customHeight="1" thickBot="1">
      <c r="A75" s="27" t="s">
        <v>18</v>
      </c>
      <c r="B75" s="24" t="s">
        <v>23</v>
      </c>
      <c r="C75" s="7"/>
      <c r="D75" s="32">
        <v>2.08</v>
      </c>
      <c r="E75" s="2" t="s">
        <v>30</v>
      </c>
      <c r="F75" s="44">
        <v>1832</v>
      </c>
      <c r="G75" s="44">
        <v>1765</v>
      </c>
      <c r="H75" s="52">
        <v>1299</v>
      </c>
      <c r="I75" s="68">
        <v>1072</v>
      </c>
      <c r="J75" s="68">
        <v>0</v>
      </c>
      <c r="K75" s="68">
        <v>1233</v>
      </c>
      <c r="L75" s="106">
        <f>IFERROR((G75-K75)/G75, " ")</f>
        <v>0.30141643059490086</v>
      </c>
      <c r="M75" s="212">
        <v>1299</v>
      </c>
      <c r="N75" s="66">
        <v>0</v>
      </c>
      <c r="O75" s="66">
        <f>K75-N75</f>
        <v>1233</v>
      </c>
      <c r="P75" s="247">
        <f>(M75-O75)/M75</f>
        <v>5.0808314087759814E-2</v>
      </c>
      <c r="Q75" s="212">
        <v>1299</v>
      </c>
      <c r="R75" s="65">
        <v>0</v>
      </c>
      <c r="S75" s="65">
        <f>H75-R75</f>
        <v>1299</v>
      </c>
      <c r="T75" s="246">
        <f t="shared" si="28"/>
        <v>0</v>
      </c>
      <c r="U75" s="212">
        <v>1299</v>
      </c>
      <c r="V75" s="66">
        <v>0</v>
      </c>
      <c r="W75" s="66">
        <f>H75-V75</f>
        <v>1299</v>
      </c>
      <c r="X75" s="247">
        <f>(U75-W75)/U75</f>
        <v>0</v>
      </c>
      <c r="Y75" s="212">
        <v>1299</v>
      </c>
      <c r="Z75" s="65">
        <v>0</v>
      </c>
      <c r="AA75" s="65">
        <f>H75-Z75</f>
        <v>1299</v>
      </c>
      <c r="AB75" s="246">
        <f t="shared" si="29"/>
        <v>0</v>
      </c>
    </row>
    <row r="76" spans="1:28" s="4" customFormat="1" ht="12.75" customHeight="1" thickBot="1">
      <c r="A76" s="27" t="s">
        <v>231</v>
      </c>
      <c r="B76" s="24" t="s">
        <v>23</v>
      </c>
      <c r="C76" s="163"/>
      <c r="D76" s="32">
        <v>2.08</v>
      </c>
      <c r="E76" s="2" t="s">
        <v>232</v>
      </c>
      <c r="F76" s="44">
        <v>2077</v>
      </c>
      <c r="G76" s="44">
        <v>1988</v>
      </c>
      <c r="H76" s="52">
        <v>1499</v>
      </c>
      <c r="I76" s="68">
        <v>1237</v>
      </c>
      <c r="J76" s="68">
        <v>0</v>
      </c>
      <c r="K76" s="68">
        <v>1397</v>
      </c>
      <c r="L76" s="106">
        <f>IFERROR((G76-K76)/G76, " ")</f>
        <v>0.29728370221327965</v>
      </c>
      <c r="M76" s="212">
        <v>1499</v>
      </c>
      <c r="N76" s="66">
        <v>0</v>
      </c>
      <c r="O76" s="66">
        <f>K76-N76</f>
        <v>1397</v>
      </c>
      <c r="P76" s="247">
        <f>(M76-O76)/M76</f>
        <v>6.8045363575717138E-2</v>
      </c>
      <c r="Q76" s="212">
        <v>1499</v>
      </c>
      <c r="R76" s="65">
        <v>0</v>
      </c>
      <c r="S76" s="65">
        <f>H76-R76</f>
        <v>1499</v>
      </c>
      <c r="T76" s="246">
        <f t="shared" si="28"/>
        <v>0</v>
      </c>
      <c r="U76" s="212">
        <v>1499</v>
      </c>
      <c r="V76" s="66">
        <v>0</v>
      </c>
      <c r="W76" s="66">
        <f>H76-V76</f>
        <v>1499</v>
      </c>
      <c r="X76" s="247">
        <f>(U76-W76)/U76</f>
        <v>0</v>
      </c>
      <c r="Y76" s="212">
        <v>1499</v>
      </c>
      <c r="Z76" s="65">
        <v>0</v>
      </c>
      <c r="AA76" s="65">
        <f>H76-Z76</f>
        <v>1499</v>
      </c>
      <c r="AB76" s="246">
        <f t="shared" si="29"/>
        <v>0</v>
      </c>
    </row>
    <row r="87" spans="9:12">
      <c r="I87" s="214"/>
      <c r="J87" s="214"/>
      <c r="K87" s="214"/>
      <c r="L87" s="214"/>
    </row>
    <row r="88" spans="9:12">
      <c r="I88" s="214"/>
      <c r="J88" s="214"/>
      <c r="K88" s="214"/>
      <c r="L88" s="214"/>
    </row>
    <row r="89" spans="9:12">
      <c r="I89" s="214"/>
      <c r="J89" s="214"/>
      <c r="K89" s="214"/>
      <c r="L89" s="214"/>
    </row>
    <row r="90" spans="9:12">
      <c r="I90" s="214"/>
      <c r="J90" s="214"/>
      <c r="K90" s="214"/>
      <c r="L90" s="214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FB19E-BC00-4918-9A84-9631A593ADE5}">
  <sheetPr>
    <tabColor rgb="FF7030A0"/>
  </sheetPr>
  <dimension ref="A2:AB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0" sqref="E30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20" width="9.140625" style="8"/>
    <col min="21" max="21" width="8.85546875" style="19" customWidth="1"/>
    <col min="22" max="23" width="9.42578125" style="18" customWidth="1"/>
    <col min="24" max="24" width="7.42578125" style="18" customWidth="1"/>
    <col min="25" max="16384" width="9.140625" style="8"/>
  </cols>
  <sheetData>
    <row r="2" spans="1:28">
      <c r="F2" s="288">
        <v>45722</v>
      </c>
      <c r="G2" s="288"/>
      <c r="H2" s="288"/>
      <c r="I2" s="288"/>
      <c r="J2" s="86"/>
      <c r="K2" s="86"/>
      <c r="L2" s="86"/>
    </row>
    <row r="3" spans="1:28" ht="37.5" customHeight="1" thickBot="1">
      <c r="M3" s="287" t="s">
        <v>118</v>
      </c>
      <c r="N3" s="287"/>
      <c r="O3" s="287"/>
      <c r="P3" s="287"/>
      <c r="Q3" s="287" t="s">
        <v>118</v>
      </c>
      <c r="R3" s="287"/>
      <c r="S3" s="287"/>
      <c r="T3" s="287"/>
      <c r="U3" s="287" t="s">
        <v>118</v>
      </c>
      <c r="V3" s="287"/>
      <c r="W3" s="287"/>
      <c r="X3" s="287"/>
      <c r="Y3" s="287" t="s">
        <v>118</v>
      </c>
      <c r="Z3" s="287"/>
      <c r="AA3" s="287"/>
      <c r="AB3" s="287"/>
    </row>
    <row r="4" spans="1:28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68" t="s">
        <v>620</v>
      </c>
      <c r="N4" s="213"/>
      <c r="O4" s="164"/>
      <c r="P4" s="165"/>
      <c r="Q4" s="174" t="s">
        <v>621</v>
      </c>
      <c r="R4" s="175"/>
      <c r="S4" s="176"/>
      <c r="T4" s="177"/>
      <c r="U4" s="168" t="s">
        <v>698</v>
      </c>
      <c r="V4" s="213"/>
      <c r="W4" s="164"/>
      <c r="X4" s="165"/>
      <c r="Y4" s="174" t="s">
        <v>699</v>
      </c>
      <c r="Z4" s="175"/>
      <c r="AA4" s="176"/>
      <c r="AB4" s="177"/>
    </row>
    <row r="5" spans="1:28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69" t="s">
        <v>14</v>
      </c>
      <c r="N5" s="37">
        <v>45722</v>
      </c>
      <c r="O5" s="37"/>
      <c r="P5" s="170"/>
      <c r="Q5" s="178" t="s">
        <v>14</v>
      </c>
      <c r="R5" s="36">
        <v>45750</v>
      </c>
      <c r="S5" s="36"/>
      <c r="T5" s="179"/>
      <c r="U5" s="169" t="s">
        <v>14</v>
      </c>
      <c r="V5" s="37">
        <v>45771</v>
      </c>
      <c r="W5" s="37"/>
      <c r="X5" s="170"/>
      <c r="Y5" s="178" t="s">
        <v>14</v>
      </c>
      <c r="Z5" s="36">
        <v>45792</v>
      </c>
      <c r="AA5" s="36"/>
      <c r="AB5" s="179"/>
    </row>
    <row r="6" spans="1:28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263" t="s">
        <v>15</v>
      </c>
      <c r="N6" s="264">
        <v>45749</v>
      </c>
      <c r="O6" s="172"/>
      <c r="P6" s="173"/>
      <c r="Q6" s="180" t="s">
        <v>15</v>
      </c>
      <c r="R6" s="167">
        <v>45770</v>
      </c>
      <c r="S6" s="167"/>
      <c r="T6" s="181"/>
      <c r="U6" s="263" t="s">
        <v>15</v>
      </c>
      <c r="V6" s="264">
        <v>45791</v>
      </c>
      <c r="W6" s="172"/>
      <c r="X6" s="173"/>
      <c r="Y6" s="180" t="s">
        <v>15</v>
      </c>
      <c r="Z6" s="167">
        <v>45812</v>
      </c>
      <c r="AA6" s="167"/>
      <c r="AB6" s="181"/>
    </row>
    <row r="7" spans="1:28" s="16" customFormat="1" ht="24.95" customHeight="1" thickBo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686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  <c r="Y7" s="208" t="s">
        <v>158</v>
      </c>
      <c r="Z7" s="135" t="s">
        <v>13</v>
      </c>
      <c r="AA7" s="135" t="s">
        <v>19</v>
      </c>
      <c r="AB7" s="136" t="s">
        <v>116</v>
      </c>
    </row>
    <row r="8" spans="1:28" s="4" customFormat="1" ht="12.75" customHeight="1">
      <c r="A8" s="125" t="s">
        <v>125</v>
      </c>
      <c r="B8" s="144" t="s">
        <v>27</v>
      </c>
      <c r="C8" s="157"/>
      <c r="D8" s="145">
        <v>0.71</v>
      </c>
      <c r="E8" s="146" t="s">
        <v>442</v>
      </c>
      <c r="F8" s="88">
        <v>1044</v>
      </c>
      <c r="G8" s="75">
        <v>999</v>
      </c>
      <c r="H8" s="69">
        <v>749</v>
      </c>
      <c r="I8" s="71">
        <v>647</v>
      </c>
      <c r="J8" s="79">
        <v>0</v>
      </c>
      <c r="K8" s="79">
        <f t="shared" ref="K8:K17" si="0">IFERROR(I8-J8,I8)</f>
        <v>647</v>
      </c>
      <c r="L8" s="101">
        <f t="shared" ref="L8:L30" si="1">IFERROR((G8-K8)/G8, " ")</f>
        <v>0.35235235235235235</v>
      </c>
      <c r="M8" s="209">
        <v>749</v>
      </c>
      <c r="N8" s="81">
        <v>0</v>
      </c>
      <c r="O8" s="81">
        <f t="shared" ref="O8:O16" si="2">K8-N8</f>
        <v>647</v>
      </c>
      <c r="P8" s="251">
        <f t="shared" ref="P8:P17" si="3">(M8-O8)/M8</f>
        <v>0.13618157543391188</v>
      </c>
      <c r="Q8" s="209">
        <v>749</v>
      </c>
      <c r="R8" s="80">
        <v>0</v>
      </c>
      <c r="S8" s="80">
        <f t="shared" ref="S8:S16" si="4">H8-R8</f>
        <v>749</v>
      </c>
      <c r="T8" s="250">
        <f t="shared" ref="T8:T17" si="5">(Q8-S8)/Q8</f>
        <v>0</v>
      </c>
      <c r="U8" s="209">
        <v>749</v>
      </c>
      <c r="V8" s="81">
        <v>0</v>
      </c>
      <c r="W8" s="81">
        <f t="shared" ref="W8:W16" si="6">H8-V8</f>
        <v>749</v>
      </c>
      <c r="X8" s="251">
        <f t="shared" ref="X8:X17" si="7">(U8-W8)/U8</f>
        <v>0</v>
      </c>
      <c r="Y8" s="209">
        <v>749</v>
      </c>
      <c r="Z8" s="80">
        <v>0</v>
      </c>
      <c r="AA8" s="80">
        <f t="shared" ref="AA8:AA16" si="8">H8-Z8</f>
        <v>749</v>
      </c>
      <c r="AB8" s="250">
        <f t="shared" ref="AB8:AB20" si="9">(Y8-AA8)/Y8</f>
        <v>0</v>
      </c>
    </row>
    <row r="9" spans="1:28" s="4" customFormat="1" ht="12.75" customHeight="1">
      <c r="A9" s="236" t="s">
        <v>341</v>
      </c>
      <c r="B9" s="22" t="s">
        <v>27</v>
      </c>
      <c r="C9" s="5"/>
      <c r="D9" s="33">
        <v>0.71</v>
      </c>
      <c r="E9" s="6" t="s">
        <v>443</v>
      </c>
      <c r="F9" s="91">
        <v>769</v>
      </c>
      <c r="G9" s="75">
        <v>699</v>
      </c>
      <c r="H9" s="69">
        <v>499</v>
      </c>
      <c r="I9" s="69">
        <v>474</v>
      </c>
      <c r="J9" s="75">
        <v>0</v>
      </c>
      <c r="K9" s="75">
        <f t="shared" si="0"/>
        <v>474</v>
      </c>
      <c r="L9" s="100">
        <f t="shared" si="1"/>
        <v>0.32188841201716739</v>
      </c>
      <c r="M9" s="190">
        <v>449</v>
      </c>
      <c r="N9" s="111">
        <v>44</v>
      </c>
      <c r="O9" s="57">
        <f t="shared" si="2"/>
        <v>430</v>
      </c>
      <c r="P9" s="243">
        <f t="shared" si="3"/>
        <v>4.2316258351893093E-2</v>
      </c>
      <c r="Q9" s="190">
        <v>499</v>
      </c>
      <c r="R9" s="55">
        <v>0</v>
      </c>
      <c r="S9" s="55">
        <f t="shared" si="4"/>
        <v>499</v>
      </c>
      <c r="T9" s="242">
        <f t="shared" si="5"/>
        <v>0</v>
      </c>
      <c r="U9" s="190">
        <v>499</v>
      </c>
      <c r="V9" s="57">
        <v>0</v>
      </c>
      <c r="W9" s="57">
        <f t="shared" si="6"/>
        <v>499</v>
      </c>
      <c r="X9" s="243">
        <f t="shared" si="7"/>
        <v>0</v>
      </c>
      <c r="Y9" s="190">
        <v>499</v>
      </c>
      <c r="Z9" s="55">
        <v>0</v>
      </c>
      <c r="AA9" s="55">
        <f t="shared" si="8"/>
        <v>499</v>
      </c>
      <c r="AB9" s="242">
        <f t="shared" si="9"/>
        <v>0</v>
      </c>
    </row>
    <row r="10" spans="1:28" s="4" customFormat="1" ht="12.75" customHeight="1">
      <c r="A10" s="236" t="s">
        <v>342</v>
      </c>
      <c r="B10" s="22" t="s">
        <v>27</v>
      </c>
      <c r="C10" s="5"/>
      <c r="D10" s="33">
        <v>0.71</v>
      </c>
      <c r="E10" s="6" t="s">
        <v>444</v>
      </c>
      <c r="F10" s="91">
        <v>769</v>
      </c>
      <c r="G10" s="75">
        <v>699</v>
      </c>
      <c r="H10" s="69">
        <v>499</v>
      </c>
      <c r="I10" s="69">
        <v>474</v>
      </c>
      <c r="J10" s="75">
        <v>0</v>
      </c>
      <c r="K10" s="75">
        <f t="shared" si="0"/>
        <v>474</v>
      </c>
      <c r="L10" s="100">
        <f t="shared" si="1"/>
        <v>0.32188841201716739</v>
      </c>
      <c r="M10" s="190">
        <v>499</v>
      </c>
      <c r="N10" s="57">
        <v>0</v>
      </c>
      <c r="O10" s="57">
        <f t="shared" si="2"/>
        <v>474</v>
      </c>
      <c r="P10" s="243">
        <f t="shared" si="3"/>
        <v>5.0100200400801605E-2</v>
      </c>
      <c r="Q10" s="190">
        <v>499</v>
      </c>
      <c r="R10" s="55">
        <v>0</v>
      </c>
      <c r="S10" s="55">
        <f t="shared" si="4"/>
        <v>499</v>
      </c>
      <c r="T10" s="242">
        <f t="shared" si="5"/>
        <v>0</v>
      </c>
      <c r="U10" s="190">
        <v>499</v>
      </c>
      <c r="V10" s="57">
        <v>0</v>
      </c>
      <c r="W10" s="57">
        <f t="shared" si="6"/>
        <v>499</v>
      </c>
      <c r="X10" s="243">
        <f t="shared" si="7"/>
        <v>0</v>
      </c>
      <c r="Y10" s="190">
        <v>499</v>
      </c>
      <c r="Z10" s="55">
        <v>0</v>
      </c>
      <c r="AA10" s="55">
        <f t="shared" si="8"/>
        <v>499</v>
      </c>
      <c r="AB10" s="242">
        <f t="shared" si="9"/>
        <v>0</v>
      </c>
    </row>
    <row r="11" spans="1:28" s="4" customFormat="1" ht="12.75" customHeight="1">
      <c r="A11" s="236" t="s">
        <v>343</v>
      </c>
      <c r="B11" s="22" t="s">
        <v>27</v>
      </c>
      <c r="C11" s="5"/>
      <c r="D11" s="33">
        <v>0.71</v>
      </c>
      <c r="E11" s="6" t="s">
        <v>445</v>
      </c>
      <c r="F11" s="91">
        <v>769</v>
      </c>
      <c r="G11" s="75">
        <v>699</v>
      </c>
      <c r="H11" s="69">
        <v>499</v>
      </c>
      <c r="I11" s="69">
        <v>474</v>
      </c>
      <c r="J11" s="75">
        <v>0</v>
      </c>
      <c r="K11" s="75">
        <f t="shared" si="0"/>
        <v>474</v>
      </c>
      <c r="L11" s="100">
        <f t="shared" si="1"/>
        <v>0.32188841201716739</v>
      </c>
      <c r="M11" s="190">
        <v>449</v>
      </c>
      <c r="N11" s="111">
        <v>44</v>
      </c>
      <c r="O11" s="57">
        <f t="shared" si="2"/>
        <v>430</v>
      </c>
      <c r="P11" s="243">
        <f t="shared" si="3"/>
        <v>4.2316258351893093E-2</v>
      </c>
      <c r="Q11" s="190">
        <v>499</v>
      </c>
      <c r="R11" s="55">
        <v>0</v>
      </c>
      <c r="S11" s="55">
        <f t="shared" si="4"/>
        <v>499</v>
      </c>
      <c r="T11" s="242">
        <f t="shared" si="5"/>
        <v>0</v>
      </c>
      <c r="U11" s="190">
        <v>499</v>
      </c>
      <c r="V11" s="57">
        <v>0</v>
      </c>
      <c r="W11" s="57">
        <f t="shared" si="6"/>
        <v>499</v>
      </c>
      <c r="X11" s="243">
        <f t="shared" si="7"/>
        <v>0</v>
      </c>
      <c r="Y11" s="190">
        <v>499</v>
      </c>
      <c r="Z11" s="55">
        <v>0</v>
      </c>
      <c r="AA11" s="55">
        <f t="shared" si="8"/>
        <v>499</v>
      </c>
      <c r="AB11" s="242">
        <f t="shared" si="9"/>
        <v>0</v>
      </c>
    </row>
    <row r="12" spans="1:28" s="4" customFormat="1" ht="12.75" customHeight="1">
      <c r="A12" s="28" t="s">
        <v>119</v>
      </c>
      <c r="B12" s="22" t="s">
        <v>27</v>
      </c>
      <c r="C12" s="82"/>
      <c r="D12" s="33">
        <v>0.71</v>
      </c>
      <c r="E12" s="6" t="s">
        <v>120</v>
      </c>
      <c r="F12" s="91">
        <v>879</v>
      </c>
      <c r="G12" s="74">
        <v>799</v>
      </c>
      <c r="H12" s="69">
        <v>549</v>
      </c>
      <c r="I12" s="69">
        <v>488</v>
      </c>
      <c r="J12" s="75">
        <v>0</v>
      </c>
      <c r="K12" s="75">
        <f t="shared" si="0"/>
        <v>488</v>
      </c>
      <c r="L12" s="100">
        <f t="shared" si="1"/>
        <v>0.38923654568210264</v>
      </c>
      <c r="M12" s="190">
        <v>549</v>
      </c>
      <c r="N12" s="57">
        <v>0</v>
      </c>
      <c r="O12" s="57">
        <f t="shared" si="2"/>
        <v>488</v>
      </c>
      <c r="P12" s="243">
        <f t="shared" si="3"/>
        <v>0.1111111111111111</v>
      </c>
      <c r="Q12" s="190">
        <v>549</v>
      </c>
      <c r="R12" s="55">
        <v>0</v>
      </c>
      <c r="S12" s="55">
        <f t="shared" si="4"/>
        <v>549</v>
      </c>
      <c r="T12" s="242">
        <f t="shared" si="5"/>
        <v>0</v>
      </c>
      <c r="U12" s="190">
        <v>549</v>
      </c>
      <c r="V12" s="57">
        <v>0</v>
      </c>
      <c r="W12" s="57">
        <f t="shared" si="6"/>
        <v>549</v>
      </c>
      <c r="X12" s="243">
        <f t="shared" si="7"/>
        <v>0</v>
      </c>
      <c r="Y12" s="190">
        <v>549</v>
      </c>
      <c r="Z12" s="55">
        <v>0</v>
      </c>
      <c r="AA12" s="55">
        <f t="shared" si="8"/>
        <v>549</v>
      </c>
      <c r="AB12" s="242">
        <f t="shared" si="9"/>
        <v>0</v>
      </c>
    </row>
    <row r="13" spans="1:28" s="4" customFormat="1" ht="12.75" customHeight="1">
      <c r="A13" s="124" t="s">
        <v>122</v>
      </c>
      <c r="B13" s="25" t="s">
        <v>27</v>
      </c>
      <c r="C13" s="82"/>
      <c r="D13" s="31">
        <v>0.71</v>
      </c>
      <c r="E13" s="26" t="s">
        <v>446</v>
      </c>
      <c r="F13" s="89">
        <v>879</v>
      </c>
      <c r="G13" s="75">
        <v>849</v>
      </c>
      <c r="H13" s="69">
        <v>599</v>
      </c>
      <c r="I13" s="67">
        <v>509</v>
      </c>
      <c r="J13" s="74">
        <v>0</v>
      </c>
      <c r="K13" s="74">
        <f t="shared" si="0"/>
        <v>509</v>
      </c>
      <c r="L13" s="98">
        <f t="shared" si="1"/>
        <v>0.4004711425206125</v>
      </c>
      <c r="M13" s="189">
        <v>599</v>
      </c>
      <c r="N13" s="39">
        <v>0</v>
      </c>
      <c r="O13" s="39">
        <f t="shared" si="2"/>
        <v>509</v>
      </c>
      <c r="P13" s="241">
        <f t="shared" si="3"/>
        <v>0.15025041736227046</v>
      </c>
      <c r="Q13" s="189">
        <v>599</v>
      </c>
      <c r="R13" s="38">
        <v>0</v>
      </c>
      <c r="S13" s="38">
        <f t="shared" si="4"/>
        <v>599</v>
      </c>
      <c r="T13" s="240">
        <f t="shared" si="5"/>
        <v>0</v>
      </c>
      <c r="U13" s="189">
        <v>599</v>
      </c>
      <c r="V13" s="39">
        <v>0</v>
      </c>
      <c r="W13" s="39">
        <f t="shared" si="6"/>
        <v>599</v>
      </c>
      <c r="X13" s="241">
        <f t="shared" si="7"/>
        <v>0</v>
      </c>
      <c r="Y13" s="189">
        <v>599</v>
      </c>
      <c r="Z13" s="38">
        <v>0</v>
      </c>
      <c r="AA13" s="38">
        <f t="shared" si="8"/>
        <v>599</v>
      </c>
      <c r="AB13" s="240">
        <f t="shared" si="9"/>
        <v>0</v>
      </c>
    </row>
    <row r="14" spans="1:28" s="4" customFormat="1" ht="12.75" customHeight="1">
      <c r="A14" s="124" t="s">
        <v>123</v>
      </c>
      <c r="B14" s="25" t="s">
        <v>27</v>
      </c>
      <c r="C14" s="82"/>
      <c r="D14" s="31">
        <v>0.71</v>
      </c>
      <c r="E14" s="26" t="s">
        <v>447</v>
      </c>
      <c r="F14" s="89">
        <v>1044</v>
      </c>
      <c r="G14" s="74">
        <v>999</v>
      </c>
      <c r="H14" s="67">
        <v>699</v>
      </c>
      <c r="I14" s="67">
        <v>557</v>
      </c>
      <c r="J14" s="74">
        <v>0</v>
      </c>
      <c r="K14" s="74">
        <f t="shared" si="0"/>
        <v>557</v>
      </c>
      <c r="L14" s="98">
        <f t="shared" si="1"/>
        <v>0.44244244244244246</v>
      </c>
      <c r="M14" s="189">
        <v>649</v>
      </c>
      <c r="N14" s="112">
        <v>36</v>
      </c>
      <c r="O14" s="39">
        <f t="shared" si="2"/>
        <v>521</v>
      </c>
      <c r="P14" s="241">
        <f t="shared" si="3"/>
        <v>0.19722650231124808</v>
      </c>
      <c r="Q14" s="189">
        <v>699</v>
      </c>
      <c r="R14" s="38">
        <v>0</v>
      </c>
      <c r="S14" s="38">
        <f t="shared" si="4"/>
        <v>699</v>
      </c>
      <c r="T14" s="240">
        <f t="shared" si="5"/>
        <v>0</v>
      </c>
      <c r="U14" s="189">
        <v>699</v>
      </c>
      <c r="V14" s="39">
        <v>0</v>
      </c>
      <c r="W14" s="39">
        <f t="shared" si="6"/>
        <v>699</v>
      </c>
      <c r="X14" s="241">
        <f t="shared" si="7"/>
        <v>0</v>
      </c>
      <c r="Y14" s="189">
        <v>699</v>
      </c>
      <c r="Z14" s="38">
        <v>0</v>
      </c>
      <c r="AA14" s="38">
        <f t="shared" si="8"/>
        <v>699</v>
      </c>
      <c r="AB14" s="240">
        <f t="shared" si="9"/>
        <v>0</v>
      </c>
    </row>
    <row r="15" spans="1:28" s="4" customFormat="1" ht="12.75" customHeight="1">
      <c r="A15" s="124" t="s">
        <v>124</v>
      </c>
      <c r="B15" s="25" t="s">
        <v>27</v>
      </c>
      <c r="C15" s="82"/>
      <c r="D15" s="31">
        <v>0.71</v>
      </c>
      <c r="E15" s="26" t="s">
        <v>448</v>
      </c>
      <c r="F15" s="89">
        <v>989</v>
      </c>
      <c r="G15" s="74">
        <v>949</v>
      </c>
      <c r="H15" s="67">
        <v>649</v>
      </c>
      <c r="I15" s="67">
        <v>517</v>
      </c>
      <c r="J15" s="74">
        <v>0</v>
      </c>
      <c r="K15" s="74">
        <f t="shared" si="0"/>
        <v>517</v>
      </c>
      <c r="L15" s="98">
        <f t="shared" si="1"/>
        <v>0.45521601685985247</v>
      </c>
      <c r="M15" s="189">
        <v>599</v>
      </c>
      <c r="N15" s="112">
        <v>36</v>
      </c>
      <c r="O15" s="39">
        <f t="shared" si="2"/>
        <v>481</v>
      </c>
      <c r="P15" s="241">
        <f t="shared" si="3"/>
        <v>0.19699499165275458</v>
      </c>
      <c r="Q15" s="189">
        <v>649</v>
      </c>
      <c r="R15" s="38">
        <v>0</v>
      </c>
      <c r="S15" s="38">
        <f t="shared" si="4"/>
        <v>649</v>
      </c>
      <c r="T15" s="240">
        <f t="shared" si="5"/>
        <v>0</v>
      </c>
      <c r="U15" s="189">
        <v>649</v>
      </c>
      <c r="V15" s="39">
        <v>0</v>
      </c>
      <c r="W15" s="39">
        <f t="shared" si="6"/>
        <v>649</v>
      </c>
      <c r="X15" s="241">
        <f t="shared" si="7"/>
        <v>0</v>
      </c>
      <c r="Y15" s="189">
        <v>649</v>
      </c>
      <c r="Z15" s="38">
        <v>0</v>
      </c>
      <c r="AA15" s="38">
        <f t="shared" si="8"/>
        <v>649</v>
      </c>
      <c r="AB15" s="240">
        <f t="shared" si="9"/>
        <v>0</v>
      </c>
    </row>
    <row r="16" spans="1:28" s="4" customFormat="1" ht="12.75" customHeight="1" thickBot="1">
      <c r="A16" s="27" t="s">
        <v>121</v>
      </c>
      <c r="B16" s="24" t="s">
        <v>27</v>
      </c>
      <c r="C16" s="83"/>
      <c r="D16" s="32">
        <v>0.71</v>
      </c>
      <c r="E16" s="2" t="s">
        <v>446</v>
      </c>
      <c r="F16" s="90">
        <v>879</v>
      </c>
      <c r="G16" s="40">
        <v>849</v>
      </c>
      <c r="H16" s="68">
        <v>599</v>
      </c>
      <c r="I16" s="68">
        <v>509</v>
      </c>
      <c r="J16" s="40">
        <v>0</v>
      </c>
      <c r="K16" s="40">
        <f t="shared" si="0"/>
        <v>509</v>
      </c>
      <c r="L16" s="99">
        <f t="shared" si="1"/>
        <v>0.4004711425206125</v>
      </c>
      <c r="M16" s="192">
        <v>599</v>
      </c>
      <c r="N16" s="42">
        <v>0</v>
      </c>
      <c r="O16" s="42">
        <f t="shared" si="2"/>
        <v>509</v>
      </c>
      <c r="P16" s="245">
        <f t="shared" si="3"/>
        <v>0.15025041736227046</v>
      </c>
      <c r="Q16" s="192">
        <v>599</v>
      </c>
      <c r="R16" s="41">
        <v>0</v>
      </c>
      <c r="S16" s="41">
        <f t="shared" si="4"/>
        <v>599</v>
      </c>
      <c r="T16" s="244">
        <f t="shared" si="5"/>
        <v>0</v>
      </c>
      <c r="U16" s="192">
        <v>599</v>
      </c>
      <c r="V16" s="42">
        <v>0</v>
      </c>
      <c r="W16" s="42">
        <f t="shared" si="6"/>
        <v>599</v>
      </c>
      <c r="X16" s="245">
        <f t="shared" si="7"/>
        <v>0</v>
      </c>
      <c r="Y16" s="192">
        <v>599</v>
      </c>
      <c r="Z16" s="41">
        <v>0</v>
      </c>
      <c r="AA16" s="41">
        <f t="shared" si="8"/>
        <v>599</v>
      </c>
      <c r="AB16" s="244">
        <f t="shared" si="9"/>
        <v>0</v>
      </c>
    </row>
    <row r="17" spans="1:28" s="4" customFormat="1" ht="12.75" customHeight="1">
      <c r="A17" s="126" t="s">
        <v>165</v>
      </c>
      <c r="B17" s="150" t="s">
        <v>27</v>
      </c>
      <c r="C17" s="151"/>
      <c r="D17" s="152">
        <v>0.71</v>
      </c>
      <c r="E17" s="153" t="s">
        <v>450</v>
      </c>
      <c r="F17" s="128">
        <v>1154</v>
      </c>
      <c r="G17" s="74">
        <v>1099</v>
      </c>
      <c r="H17" s="127">
        <v>849</v>
      </c>
      <c r="I17" s="127">
        <v>681</v>
      </c>
      <c r="J17" s="131">
        <v>2</v>
      </c>
      <c r="K17" s="128">
        <f t="shared" si="0"/>
        <v>679</v>
      </c>
      <c r="L17" s="102">
        <f t="shared" si="1"/>
        <v>0.38216560509554143</v>
      </c>
      <c r="M17" s="210">
        <v>799</v>
      </c>
      <c r="N17" s="290">
        <v>36</v>
      </c>
      <c r="O17" s="130">
        <f t="shared" ref="O17:O30" si="10">K17-N17</f>
        <v>643</v>
      </c>
      <c r="P17" s="253">
        <f t="shared" si="3"/>
        <v>0.19524405506883605</v>
      </c>
      <c r="Q17" s="210">
        <v>849</v>
      </c>
      <c r="R17" s="129">
        <v>0</v>
      </c>
      <c r="S17" s="129">
        <f t="shared" ref="S17:S30" si="11">H17-R17</f>
        <v>849</v>
      </c>
      <c r="T17" s="252">
        <f t="shared" si="5"/>
        <v>0</v>
      </c>
      <c r="U17" s="210">
        <v>849</v>
      </c>
      <c r="V17" s="130">
        <v>0</v>
      </c>
      <c r="W17" s="130">
        <f t="shared" ref="W17:W30" si="12">H17-V17</f>
        <v>849</v>
      </c>
      <c r="X17" s="253">
        <f t="shared" si="7"/>
        <v>0</v>
      </c>
      <c r="Y17" s="210">
        <v>849</v>
      </c>
      <c r="Z17" s="129">
        <v>0</v>
      </c>
      <c r="AA17" s="129">
        <f t="shared" ref="AA17:AA30" si="13">H17-Z17</f>
        <v>849</v>
      </c>
      <c r="AB17" s="252">
        <f t="shared" si="9"/>
        <v>0</v>
      </c>
    </row>
    <row r="18" spans="1:28" s="4" customFormat="1" ht="12.75" customHeight="1" thickBot="1">
      <c r="A18" s="27" t="s">
        <v>166</v>
      </c>
      <c r="B18" s="24" t="s">
        <v>27</v>
      </c>
      <c r="C18" s="83"/>
      <c r="D18" s="32">
        <v>0.71</v>
      </c>
      <c r="E18" s="2" t="s">
        <v>451</v>
      </c>
      <c r="F18" s="90">
        <v>1099</v>
      </c>
      <c r="G18" s="40">
        <v>1049</v>
      </c>
      <c r="H18" s="68">
        <v>799</v>
      </c>
      <c r="I18" s="68">
        <v>641</v>
      </c>
      <c r="J18" s="40">
        <v>2</v>
      </c>
      <c r="K18" s="90">
        <f t="shared" ref="K18:K30" si="14">IFERROR(I18-J18,I18)</f>
        <v>639</v>
      </c>
      <c r="L18" s="99">
        <f t="shared" si="1"/>
        <v>0.39084842707340323</v>
      </c>
      <c r="M18" s="192">
        <v>699</v>
      </c>
      <c r="N18" s="110">
        <v>77</v>
      </c>
      <c r="O18" s="42">
        <f t="shared" si="10"/>
        <v>562</v>
      </c>
      <c r="P18" s="245">
        <f t="shared" ref="P18:P30" si="15">(M18-O18)/M18</f>
        <v>0.19599427753934193</v>
      </c>
      <c r="Q18" s="192">
        <v>799</v>
      </c>
      <c r="R18" s="41">
        <v>0</v>
      </c>
      <c r="S18" s="41">
        <f t="shared" si="11"/>
        <v>799</v>
      </c>
      <c r="T18" s="244">
        <f t="shared" ref="T18:T20" si="16">(Q18-S18)/Q18</f>
        <v>0</v>
      </c>
      <c r="U18" s="192">
        <v>799</v>
      </c>
      <c r="V18" s="42">
        <v>0</v>
      </c>
      <c r="W18" s="42">
        <f t="shared" si="12"/>
        <v>799</v>
      </c>
      <c r="X18" s="245">
        <f t="shared" ref="X18:X30" si="17">(U18-W18)/U18</f>
        <v>0</v>
      </c>
      <c r="Y18" s="192">
        <v>799</v>
      </c>
      <c r="Z18" s="41">
        <v>0</v>
      </c>
      <c r="AA18" s="41">
        <f t="shared" si="13"/>
        <v>799</v>
      </c>
      <c r="AB18" s="244">
        <f t="shared" si="9"/>
        <v>0</v>
      </c>
    </row>
    <row r="19" spans="1:28" s="4" customFormat="1" ht="12.75" customHeight="1" thickBot="1">
      <c r="A19" s="137" t="s">
        <v>359</v>
      </c>
      <c r="B19" s="200" t="s">
        <v>27</v>
      </c>
      <c r="C19" s="221" t="s">
        <v>344</v>
      </c>
      <c r="D19" s="202">
        <v>0.71</v>
      </c>
      <c r="E19" s="203" t="s">
        <v>449</v>
      </c>
      <c r="F19" s="92">
        <v>1209</v>
      </c>
      <c r="G19" s="220">
        <v>1099</v>
      </c>
      <c r="H19" s="222">
        <v>799</v>
      </c>
      <c r="I19" s="222">
        <v>664</v>
      </c>
      <c r="J19" s="220">
        <v>0</v>
      </c>
      <c r="K19" s="92">
        <f t="shared" si="14"/>
        <v>664</v>
      </c>
      <c r="L19" s="103">
        <f t="shared" si="1"/>
        <v>0.39581437670609643</v>
      </c>
      <c r="M19" s="212">
        <v>799</v>
      </c>
      <c r="N19" s="66">
        <v>0</v>
      </c>
      <c r="O19" s="66">
        <f t="shared" si="10"/>
        <v>664</v>
      </c>
      <c r="P19" s="247">
        <f t="shared" si="15"/>
        <v>0.16896120150187735</v>
      </c>
      <c r="Q19" s="212">
        <v>799</v>
      </c>
      <c r="R19" s="65">
        <v>0</v>
      </c>
      <c r="S19" s="65">
        <f t="shared" si="11"/>
        <v>799</v>
      </c>
      <c r="T19" s="246">
        <f t="shared" si="16"/>
        <v>0</v>
      </c>
      <c r="U19" s="212">
        <v>799</v>
      </c>
      <c r="V19" s="66">
        <v>0</v>
      </c>
      <c r="W19" s="66">
        <f t="shared" si="12"/>
        <v>799</v>
      </c>
      <c r="X19" s="247">
        <f t="shared" si="17"/>
        <v>0</v>
      </c>
      <c r="Y19" s="212">
        <v>799</v>
      </c>
      <c r="Z19" s="65">
        <v>0</v>
      </c>
      <c r="AA19" s="65">
        <f t="shared" si="13"/>
        <v>799</v>
      </c>
      <c r="AB19" s="246">
        <f t="shared" si="9"/>
        <v>0</v>
      </c>
    </row>
    <row r="20" spans="1:28" s="4" customFormat="1" ht="12.75" customHeight="1">
      <c r="A20" s="28" t="s">
        <v>452</v>
      </c>
      <c r="B20" s="22" t="s">
        <v>27</v>
      </c>
      <c r="C20" s="85" t="s">
        <v>5</v>
      </c>
      <c r="D20" s="33">
        <v>0.71</v>
      </c>
      <c r="E20" s="6" t="s">
        <v>454</v>
      </c>
      <c r="F20" s="91">
        <v>1209</v>
      </c>
      <c r="G20" s="75">
        <v>1149</v>
      </c>
      <c r="H20" s="69">
        <v>899</v>
      </c>
      <c r="I20" s="69">
        <v>755</v>
      </c>
      <c r="J20" s="75">
        <v>16</v>
      </c>
      <c r="K20" s="91">
        <f t="shared" si="14"/>
        <v>739</v>
      </c>
      <c r="L20" s="100">
        <f t="shared" si="1"/>
        <v>0.3568320278503046</v>
      </c>
      <c r="M20" s="190">
        <v>799</v>
      </c>
      <c r="N20" s="111">
        <v>78</v>
      </c>
      <c r="O20" s="57">
        <f t="shared" si="10"/>
        <v>661</v>
      </c>
      <c r="P20" s="243">
        <f t="shared" si="15"/>
        <v>0.17271589486858574</v>
      </c>
      <c r="Q20" s="190">
        <v>899</v>
      </c>
      <c r="R20" s="55">
        <v>0</v>
      </c>
      <c r="S20" s="55">
        <f t="shared" si="11"/>
        <v>899</v>
      </c>
      <c r="T20" s="242">
        <f t="shared" si="16"/>
        <v>0</v>
      </c>
      <c r="U20" s="190">
        <v>899</v>
      </c>
      <c r="V20" s="57">
        <v>0</v>
      </c>
      <c r="W20" s="57">
        <f t="shared" si="12"/>
        <v>899</v>
      </c>
      <c r="X20" s="243">
        <f t="shared" si="17"/>
        <v>0</v>
      </c>
      <c r="Y20" s="190">
        <v>899</v>
      </c>
      <c r="Z20" s="55">
        <v>0</v>
      </c>
      <c r="AA20" s="55">
        <f t="shared" si="13"/>
        <v>899</v>
      </c>
      <c r="AB20" s="242">
        <f t="shared" si="9"/>
        <v>0</v>
      </c>
    </row>
    <row r="21" spans="1:28" s="4" customFormat="1" ht="12.75" customHeight="1">
      <c r="A21" s="28" t="s">
        <v>453</v>
      </c>
      <c r="B21" s="22" t="s">
        <v>27</v>
      </c>
      <c r="C21" s="85" t="s">
        <v>5</v>
      </c>
      <c r="D21" s="33">
        <v>0.71</v>
      </c>
      <c r="E21" s="6" t="s">
        <v>455</v>
      </c>
      <c r="F21" s="91">
        <v>1154</v>
      </c>
      <c r="G21" s="75">
        <v>1099</v>
      </c>
      <c r="H21" s="69">
        <v>849</v>
      </c>
      <c r="I21" s="69">
        <v>732</v>
      </c>
      <c r="J21" s="75">
        <v>13</v>
      </c>
      <c r="K21" s="91">
        <f t="shared" si="14"/>
        <v>719</v>
      </c>
      <c r="L21" s="100">
        <f t="shared" si="1"/>
        <v>0.34576888080072793</v>
      </c>
      <c r="M21" s="190">
        <v>749</v>
      </c>
      <c r="N21" s="111">
        <v>81</v>
      </c>
      <c r="O21" s="57">
        <f t="shared" si="10"/>
        <v>638</v>
      </c>
      <c r="P21" s="243">
        <f t="shared" si="15"/>
        <v>0.14819759679572764</v>
      </c>
      <c r="Q21" s="190">
        <v>849</v>
      </c>
      <c r="R21" s="55">
        <v>0</v>
      </c>
      <c r="S21" s="55">
        <f t="shared" si="11"/>
        <v>849</v>
      </c>
      <c r="T21" s="242">
        <f>(Q21-S21)/Q21</f>
        <v>0</v>
      </c>
      <c r="U21" s="190">
        <v>849</v>
      </c>
      <c r="V21" s="57">
        <v>0</v>
      </c>
      <c r="W21" s="57">
        <f t="shared" si="12"/>
        <v>849</v>
      </c>
      <c r="X21" s="243">
        <f t="shared" si="17"/>
        <v>0</v>
      </c>
      <c r="Y21" s="190">
        <v>849</v>
      </c>
      <c r="Z21" s="55">
        <v>0</v>
      </c>
      <c r="AA21" s="55">
        <f t="shared" si="13"/>
        <v>849</v>
      </c>
      <c r="AB21" s="242">
        <f>(Y21-AA21)/Y21</f>
        <v>0</v>
      </c>
    </row>
    <row r="22" spans="1:28" s="4" customFormat="1" ht="12.75" customHeight="1">
      <c r="A22" s="28" t="s">
        <v>462</v>
      </c>
      <c r="B22" s="22" t="s">
        <v>27</v>
      </c>
      <c r="C22" s="85" t="s">
        <v>5</v>
      </c>
      <c r="D22" s="33">
        <v>0.71</v>
      </c>
      <c r="E22" s="6" t="s">
        <v>464</v>
      </c>
      <c r="F22" s="91">
        <v>1209</v>
      </c>
      <c r="G22" s="75">
        <v>1149</v>
      </c>
      <c r="H22" s="69">
        <v>899</v>
      </c>
      <c r="I22" s="69">
        <v>755</v>
      </c>
      <c r="J22" s="75">
        <v>16</v>
      </c>
      <c r="K22" s="91">
        <f t="shared" si="14"/>
        <v>739</v>
      </c>
      <c r="L22" s="100">
        <f t="shared" si="1"/>
        <v>0.3568320278503046</v>
      </c>
      <c r="M22" s="190">
        <v>799</v>
      </c>
      <c r="N22" s="111">
        <v>78</v>
      </c>
      <c r="O22" s="57">
        <f t="shared" si="10"/>
        <v>661</v>
      </c>
      <c r="P22" s="243">
        <f t="shared" si="15"/>
        <v>0.17271589486858574</v>
      </c>
      <c r="Q22" s="190">
        <v>899</v>
      </c>
      <c r="R22" s="55">
        <v>0</v>
      </c>
      <c r="S22" s="55">
        <f t="shared" si="11"/>
        <v>899</v>
      </c>
      <c r="T22" s="242">
        <f t="shared" ref="T22:T30" si="18">(Q22-S22)/Q22</f>
        <v>0</v>
      </c>
      <c r="U22" s="190">
        <v>899</v>
      </c>
      <c r="V22" s="57">
        <v>0</v>
      </c>
      <c r="W22" s="57">
        <f t="shared" si="12"/>
        <v>899</v>
      </c>
      <c r="X22" s="243">
        <f t="shared" si="17"/>
        <v>0</v>
      </c>
      <c r="Y22" s="190">
        <v>899</v>
      </c>
      <c r="Z22" s="55">
        <v>0</v>
      </c>
      <c r="AA22" s="55">
        <f t="shared" si="13"/>
        <v>899</v>
      </c>
      <c r="AB22" s="242">
        <f t="shared" ref="AB22:AB30" si="19">(Y22-AA22)/Y22</f>
        <v>0</v>
      </c>
    </row>
    <row r="23" spans="1:28" s="4" customFormat="1" ht="12.75" customHeight="1">
      <c r="A23" s="28" t="s">
        <v>463</v>
      </c>
      <c r="B23" s="22" t="s">
        <v>27</v>
      </c>
      <c r="C23" s="85" t="s">
        <v>5</v>
      </c>
      <c r="D23" s="33">
        <v>0.71</v>
      </c>
      <c r="E23" s="6" t="s">
        <v>465</v>
      </c>
      <c r="F23" s="91">
        <v>1154</v>
      </c>
      <c r="G23" s="75">
        <v>1099</v>
      </c>
      <c r="H23" s="69">
        <v>849</v>
      </c>
      <c r="I23" s="69">
        <v>712</v>
      </c>
      <c r="J23" s="75">
        <v>13</v>
      </c>
      <c r="K23" s="91">
        <f t="shared" si="14"/>
        <v>699</v>
      </c>
      <c r="L23" s="100">
        <f t="shared" si="1"/>
        <v>0.36396724294813465</v>
      </c>
      <c r="M23" s="190">
        <v>749</v>
      </c>
      <c r="N23" s="111">
        <v>81</v>
      </c>
      <c r="O23" s="57">
        <f t="shared" si="10"/>
        <v>618</v>
      </c>
      <c r="P23" s="243">
        <f t="shared" si="15"/>
        <v>0.17489986648865152</v>
      </c>
      <c r="Q23" s="190">
        <v>849</v>
      </c>
      <c r="R23" s="55">
        <v>0</v>
      </c>
      <c r="S23" s="55">
        <f t="shared" si="11"/>
        <v>849</v>
      </c>
      <c r="T23" s="242">
        <f t="shared" si="18"/>
        <v>0</v>
      </c>
      <c r="U23" s="190">
        <v>849</v>
      </c>
      <c r="V23" s="57">
        <v>0</v>
      </c>
      <c r="W23" s="57">
        <f t="shared" si="12"/>
        <v>849</v>
      </c>
      <c r="X23" s="243">
        <f t="shared" si="17"/>
        <v>0</v>
      </c>
      <c r="Y23" s="190">
        <v>849</v>
      </c>
      <c r="Z23" s="55">
        <v>0</v>
      </c>
      <c r="AA23" s="55">
        <f t="shared" si="13"/>
        <v>849</v>
      </c>
      <c r="AB23" s="242">
        <f t="shared" si="19"/>
        <v>0</v>
      </c>
    </row>
    <row r="24" spans="1:28" s="4" customFormat="1" ht="12.75" customHeight="1">
      <c r="A24" s="28" t="s">
        <v>587</v>
      </c>
      <c r="B24" s="22" t="s">
        <v>27</v>
      </c>
      <c r="C24" s="85" t="s">
        <v>5</v>
      </c>
      <c r="D24" s="33">
        <v>0.71</v>
      </c>
      <c r="E24" s="6" t="s">
        <v>588</v>
      </c>
      <c r="F24" s="91">
        <v>1154</v>
      </c>
      <c r="G24" s="75">
        <v>1099</v>
      </c>
      <c r="H24" s="69">
        <v>849</v>
      </c>
      <c r="I24" s="69">
        <v>712</v>
      </c>
      <c r="J24" s="75">
        <v>0</v>
      </c>
      <c r="K24" s="91">
        <f t="shared" si="14"/>
        <v>712</v>
      </c>
      <c r="L24" s="100">
        <f t="shared" si="1"/>
        <v>0.35213830755232028</v>
      </c>
      <c r="M24" s="190">
        <v>799</v>
      </c>
      <c r="N24" s="111">
        <v>38</v>
      </c>
      <c r="O24" s="57">
        <f t="shared" si="10"/>
        <v>674</v>
      </c>
      <c r="P24" s="243">
        <f t="shared" si="15"/>
        <v>0.15644555694618273</v>
      </c>
      <c r="Q24" s="190">
        <v>849</v>
      </c>
      <c r="R24" s="55">
        <v>0</v>
      </c>
      <c r="S24" s="55">
        <f t="shared" si="11"/>
        <v>849</v>
      </c>
      <c r="T24" s="242">
        <f t="shared" si="18"/>
        <v>0</v>
      </c>
      <c r="U24" s="190">
        <v>849</v>
      </c>
      <c r="V24" s="57">
        <v>0</v>
      </c>
      <c r="W24" s="57">
        <f t="shared" si="12"/>
        <v>849</v>
      </c>
      <c r="X24" s="243">
        <f t="shared" si="17"/>
        <v>0</v>
      </c>
      <c r="Y24" s="190">
        <v>849</v>
      </c>
      <c r="Z24" s="55">
        <v>0</v>
      </c>
      <c r="AA24" s="55">
        <f t="shared" si="13"/>
        <v>849</v>
      </c>
      <c r="AB24" s="242">
        <f t="shared" si="19"/>
        <v>0</v>
      </c>
    </row>
    <row r="25" spans="1:28" s="4" customFormat="1" ht="12.75" customHeight="1">
      <c r="A25" s="28" t="s">
        <v>197</v>
      </c>
      <c r="B25" s="22" t="s">
        <v>27</v>
      </c>
      <c r="C25" s="85"/>
      <c r="D25" s="33">
        <v>0.71</v>
      </c>
      <c r="E25" s="6" t="s">
        <v>456</v>
      </c>
      <c r="F25" s="91">
        <v>1264</v>
      </c>
      <c r="G25" s="75">
        <v>1199</v>
      </c>
      <c r="H25" s="69">
        <v>949</v>
      </c>
      <c r="I25" s="69">
        <v>744</v>
      </c>
      <c r="J25" s="75">
        <v>0</v>
      </c>
      <c r="K25" s="91">
        <f t="shared" si="14"/>
        <v>744</v>
      </c>
      <c r="L25" s="100">
        <f t="shared" si="1"/>
        <v>0.37948290241868221</v>
      </c>
      <c r="M25" s="190">
        <v>949</v>
      </c>
      <c r="N25" s="57">
        <v>0</v>
      </c>
      <c r="O25" s="57">
        <f t="shared" si="10"/>
        <v>744</v>
      </c>
      <c r="P25" s="243">
        <f t="shared" si="15"/>
        <v>0.21601685985247629</v>
      </c>
      <c r="Q25" s="190">
        <v>949</v>
      </c>
      <c r="R25" s="55">
        <v>0</v>
      </c>
      <c r="S25" s="55">
        <f t="shared" si="11"/>
        <v>949</v>
      </c>
      <c r="T25" s="242">
        <f t="shared" si="18"/>
        <v>0</v>
      </c>
      <c r="U25" s="190">
        <v>949</v>
      </c>
      <c r="V25" s="57">
        <v>0</v>
      </c>
      <c r="W25" s="57">
        <f t="shared" si="12"/>
        <v>949</v>
      </c>
      <c r="X25" s="243">
        <f t="shared" si="17"/>
        <v>0</v>
      </c>
      <c r="Y25" s="190">
        <v>949</v>
      </c>
      <c r="Z25" s="55">
        <v>0</v>
      </c>
      <c r="AA25" s="55">
        <f t="shared" si="13"/>
        <v>949</v>
      </c>
      <c r="AB25" s="242">
        <f t="shared" si="19"/>
        <v>0</v>
      </c>
    </row>
    <row r="26" spans="1:28" s="4" customFormat="1" ht="12.75" customHeight="1">
      <c r="A26" s="124" t="s">
        <v>198</v>
      </c>
      <c r="B26" s="25" t="s">
        <v>27</v>
      </c>
      <c r="C26" s="82"/>
      <c r="D26" s="31">
        <v>0.71</v>
      </c>
      <c r="E26" s="26" t="s">
        <v>457</v>
      </c>
      <c r="F26" s="89">
        <v>1209</v>
      </c>
      <c r="G26" s="75">
        <v>1149</v>
      </c>
      <c r="H26" s="69">
        <v>899</v>
      </c>
      <c r="I26" s="67">
        <v>713</v>
      </c>
      <c r="J26" s="74">
        <v>0</v>
      </c>
      <c r="K26" s="89">
        <f t="shared" si="14"/>
        <v>713</v>
      </c>
      <c r="L26" s="98">
        <f t="shared" si="1"/>
        <v>0.37946040034812883</v>
      </c>
      <c r="M26" s="189">
        <v>899</v>
      </c>
      <c r="N26" s="39">
        <v>0</v>
      </c>
      <c r="O26" s="39">
        <f t="shared" si="10"/>
        <v>713</v>
      </c>
      <c r="P26" s="241">
        <f t="shared" si="15"/>
        <v>0.20689655172413793</v>
      </c>
      <c r="Q26" s="189">
        <v>899</v>
      </c>
      <c r="R26" s="38">
        <v>0</v>
      </c>
      <c r="S26" s="38">
        <f t="shared" si="11"/>
        <v>899</v>
      </c>
      <c r="T26" s="240">
        <f t="shared" si="18"/>
        <v>0</v>
      </c>
      <c r="U26" s="189">
        <v>899</v>
      </c>
      <c r="V26" s="39">
        <v>0</v>
      </c>
      <c r="W26" s="39">
        <f t="shared" si="12"/>
        <v>899</v>
      </c>
      <c r="X26" s="241">
        <f t="shared" si="17"/>
        <v>0</v>
      </c>
      <c r="Y26" s="189">
        <v>899</v>
      </c>
      <c r="Z26" s="38">
        <v>0</v>
      </c>
      <c r="AA26" s="38">
        <f t="shared" si="13"/>
        <v>899</v>
      </c>
      <c r="AB26" s="240">
        <f t="shared" si="19"/>
        <v>0</v>
      </c>
    </row>
    <row r="27" spans="1:28" s="4" customFormat="1" ht="12.75" customHeight="1">
      <c r="A27" s="126" t="s">
        <v>199</v>
      </c>
      <c r="B27" s="25" t="s">
        <v>27</v>
      </c>
      <c r="C27" s="82"/>
      <c r="D27" s="31">
        <v>0.71</v>
      </c>
      <c r="E27" s="26" t="s">
        <v>458</v>
      </c>
      <c r="F27" s="128">
        <v>1484</v>
      </c>
      <c r="G27" s="74">
        <v>1399</v>
      </c>
      <c r="H27" s="127">
        <v>1049</v>
      </c>
      <c r="I27" s="127">
        <v>850</v>
      </c>
      <c r="J27" s="127">
        <v>0</v>
      </c>
      <c r="K27" s="128">
        <f t="shared" si="14"/>
        <v>850</v>
      </c>
      <c r="L27" s="102">
        <f t="shared" si="1"/>
        <v>0.39242315939957112</v>
      </c>
      <c r="M27" s="210">
        <v>1049</v>
      </c>
      <c r="N27" s="130">
        <v>0</v>
      </c>
      <c r="O27" s="130">
        <f t="shared" si="10"/>
        <v>850</v>
      </c>
      <c r="P27" s="253">
        <f t="shared" si="15"/>
        <v>0.18970448045757865</v>
      </c>
      <c r="Q27" s="210">
        <v>1049</v>
      </c>
      <c r="R27" s="129">
        <v>0</v>
      </c>
      <c r="S27" s="129">
        <f t="shared" si="11"/>
        <v>1049</v>
      </c>
      <c r="T27" s="252">
        <f t="shared" si="18"/>
        <v>0</v>
      </c>
      <c r="U27" s="210">
        <v>1049</v>
      </c>
      <c r="V27" s="130">
        <v>0</v>
      </c>
      <c r="W27" s="130">
        <f t="shared" si="12"/>
        <v>1049</v>
      </c>
      <c r="X27" s="253">
        <f t="shared" si="17"/>
        <v>0</v>
      </c>
      <c r="Y27" s="210">
        <v>1049</v>
      </c>
      <c r="Z27" s="129">
        <v>0</v>
      </c>
      <c r="AA27" s="129">
        <f t="shared" si="13"/>
        <v>1049</v>
      </c>
      <c r="AB27" s="252">
        <f t="shared" si="19"/>
        <v>0</v>
      </c>
    </row>
    <row r="28" spans="1:28" s="4" customFormat="1" ht="12.75" customHeight="1">
      <c r="A28" s="224" t="s">
        <v>200</v>
      </c>
      <c r="B28" s="25" t="s">
        <v>27</v>
      </c>
      <c r="C28" s="82"/>
      <c r="D28" s="31">
        <v>0.71</v>
      </c>
      <c r="E28" s="153" t="s">
        <v>459</v>
      </c>
      <c r="F28" s="119">
        <v>1429</v>
      </c>
      <c r="G28" s="74">
        <v>1349</v>
      </c>
      <c r="H28" s="187">
        <v>999</v>
      </c>
      <c r="I28" s="121">
        <v>756</v>
      </c>
      <c r="J28" s="121">
        <v>0</v>
      </c>
      <c r="K28" s="119">
        <f t="shared" si="14"/>
        <v>756</v>
      </c>
      <c r="L28" s="120">
        <f t="shared" si="1"/>
        <v>0.43958487768717569</v>
      </c>
      <c r="M28" s="191">
        <v>999</v>
      </c>
      <c r="N28" s="159">
        <v>0</v>
      </c>
      <c r="O28" s="159">
        <f t="shared" si="10"/>
        <v>756</v>
      </c>
      <c r="P28" s="255">
        <f t="shared" si="15"/>
        <v>0.24324324324324326</v>
      </c>
      <c r="Q28" s="191">
        <v>999</v>
      </c>
      <c r="R28" s="160">
        <v>0</v>
      </c>
      <c r="S28" s="160">
        <f t="shared" si="11"/>
        <v>999</v>
      </c>
      <c r="T28" s="254">
        <f t="shared" si="18"/>
        <v>0</v>
      </c>
      <c r="U28" s="191">
        <v>999</v>
      </c>
      <c r="V28" s="159">
        <v>0</v>
      </c>
      <c r="W28" s="159">
        <f t="shared" si="12"/>
        <v>999</v>
      </c>
      <c r="X28" s="255">
        <f t="shared" si="17"/>
        <v>0</v>
      </c>
      <c r="Y28" s="191">
        <v>999</v>
      </c>
      <c r="Z28" s="160">
        <v>0</v>
      </c>
      <c r="AA28" s="160">
        <f t="shared" si="13"/>
        <v>999</v>
      </c>
      <c r="AB28" s="254">
        <f t="shared" si="19"/>
        <v>0</v>
      </c>
    </row>
    <row r="29" spans="1:28" s="4" customFormat="1" ht="12.75" customHeight="1">
      <c r="A29" s="224" t="s">
        <v>201</v>
      </c>
      <c r="B29" s="25" t="s">
        <v>27</v>
      </c>
      <c r="C29" s="82"/>
      <c r="D29" s="31">
        <v>0.71</v>
      </c>
      <c r="E29" s="118" t="s">
        <v>460</v>
      </c>
      <c r="F29" s="119">
        <v>1484</v>
      </c>
      <c r="G29" s="74">
        <v>1399</v>
      </c>
      <c r="H29" s="187">
        <v>1049</v>
      </c>
      <c r="I29" s="121">
        <v>851</v>
      </c>
      <c r="J29" s="121">
        <v>0</v>
      </c>
      <c r="K29" s="119">
        <f t="shared" si="14"/>
        <v>851</v>
      </c>
      <c r="L29" s="120">
        <f t="shared" si="1"/>
        <v>0.3917083631165118</v>
      </c>
      <c r="M29" s="191">
        <v>1049</v>
      </c>
      <c r="N29" s="159">
        <v>0</v>
      </c>
      <c r="O29" s="159">
        <f t="shared" si="10"/>
        <v>851</v>
      </c>
      <c r="P29" s="255">
        <f t="shared" si="15"/>
        <v>0.18875119161105816</v>
      </c>
      <c r="Q29" s="191">
        <v>1049</v>
      </c>
      <c r="R29" s="160">
        <v>0</v>
      </c>
      <c r="S29" s="160">
        <f t="shared" si="11"/>
        <v>1049</v>
      </c>
      <c r="T29" s="254">
        <f t="shared" si="18"/>
        <v>0</v>
      </c>
      <c r="U29" s="191">
        <v>1049</v>
      </c>
      <c r="V29" s="159">
        <v>0</v>
      </c>
      <c r="W29" s="159">
        <f t="shared" si="12"/>
        <v>1049</v>
      </c>
      <c r="X29" s="255">
        <f t="shared" si="17"/>
        <v>0</v>
      </c>
      <c r="Y29" s="191">
        <v>1049</v>
      </c>
      <c r="Z29" s="160">
        <v>0</v>
      </c>
      <c r="AA29" s="160">
        <f t="shared" si="13"/>
        <v>1049</v>
      </c>
      <c r="AB29" s="254">
        <f t="shared" si="19"/>
        <v>0</v>
      </c>
    </row>
    <row r="30" spans="1:28" s="4" customFormat="1" ht="12.75" customHeight="1" thickBot="1">
      <c r="A30" s="27" t="s">
        <v>202</v>
      </c>
      <c r="B30" s="24" t="s">
        <v>27</v>
      </c>
      <c r="C30" s="83"/>
      <c r="D30" s="32">
        <v>0.71</v>
      </c>
      <c r="E30" s="2" t="s">
        <v>461</v>
      </c>
      <c r="F30" s="90">
        <v>1429</v>
      </c>
      <c r="G30" s="133">
        <v>1349</v>
      </c>
      <c r="H30" s="72">
        <v>999</v>
      </c>
      <c r="I30" s="68">
        <v>809</v>
      </c>
      <c r="J30" s="68">
        <v>0</v>
      </c>
      <c r="K30" s="90">
        <f t="shared" si="14"/>
        <v>809</v>
      </c>
      <c r="L30" s="99">
        <f t="shared" si="1"/>
        <v>0.40029651593773163</v>
      </c>
      <c r="M30" s="192">
        <v>999</v>
      </c>
      <c r="N30" s="42">
        <v>0</v>
      </c>
      <c r="O30" s="42">
        <f t="shared" si="10"/>
        <v>809</v>
      </c>
      <c r="P30" s="245">
        <f t="shared" si="15"/>
        <v>0.19019019019019018</v>
      </c>
      <c r="Q30" s="192">
        <v>999</v>
      </c>
      <c r="R30" s="41">
        <v>0</v>
      </c>
      <c r="S30" s="41">
        <f t="shared" si="11"/>
        <v>999</v>
      </c>
      <c r="T30" s="244">
        <f t="shared" si="18"/>
        <v>0</v>
      </c>
      <c r="U30" s="192">
        <v>999</v>
      </c>
      <c r="V30" s="42">
        <v>0</v>
      </c>
      <c r="W30" s="42">
        <f t="shared" si="12"/>
        <v>999</v>
      </c>
      <c r="X30" s="245">
        <f t="shared" si="17"/>
        <v>0</v>
      </c>
      <c r="Y30" s="192">
        <v>999</v>
      </c>
      <c r="Z30" s="41">
        <v>0</v>
      </c>
      <c r="AA30" s="41">
        <f t="shared" si="13"/>
        <v>999</v>
      </c>
      <c r="AB30" s="244">
        <f t="shared" si="19"/>
        <v>0</v>
      </c>
    </row>
    <row r="41" spans="9:12">
      <c r="I41" s="214"/>
      <c r="J41" s="214"/>
      <c r="K41" s="214"/>
      <c r="L41" s="214"/>
    </row>
    <row r="42" spans="9:12">
      <c r="I42" s="214"/>
      <c r="J42" s="214"/>
      <c r="K42" s="214"/>
      <c r="L42" s="214"/>
    </row>
    <row r="43" spans="9:12">
      <c r="I43" s="214"/>
      <c r="J43" s="214"/>
      <c r="K43" s="214"/>
      <c r="L43" s="214"/>
    </row>
    <row r="44" spans="9:12">
      <c r="I44" s="214"/>
      <c r="J44" s="214"/>
      <c r="K44" s="214"/>
      <c r="L44" s="214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2FC84-F720-42A2-85CB-D72A1646983A}">
  <sheetPr>
    <tabColor rgb="FFFFFF00"/>
  </sheetPr>
  <dimension ref="A2:AB13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20" width="9.140625" style="8"/>
    <col min="21" max="21" width="8.85546875" style="19" customWidth="1"/>
    <col min="22" max="23" width="9.42578125" style="18" customWidth="1"/>
    <col min="24" max="24" width="7.42578125" style="18" customWidth="1"/>
    <col min="25" max="16384" width="9.140625" style="8"/>
  </cols>
  <sheetData>
    <row r="2" spans="1:28">
      <c r="F2" s="288">
        <v>45722</v>
      </c>
      <c r="G2" s="288"/>
      <c r="H2" s="288"/>
      <c r="I2" s="288"/>
      <c r="J2" s="86"/>
      <c r="K2" s="86"/>
      <c r="L2" s="86"/>
    </row>
    <row r="3" spans="1:28" ht="37.5" customHeight="1" thickBot="1">
      <c r="M3" s="287" t="s">
        <v>118</v>
      </c>
      <c r="N3" s="287"/>
      <c r="O3" s="287"/>
      <c r="P3" s="287"/>
      <c r="Q3" s="287" t="s">
        <v>118</v>
      </c>
      <c r="R3" s="287"/>
      <c r="S3" s="287"/>
      <c r="T3" s="287"/>
      <c r="U3" s="287" t="s">
        <v>118</v>
      </c>
      <c r="V3" s="287"/>
      <c r="W3" s="287"/>
      <c r="X3" s="287"/>
      <c r="Y3" s="287" t="s">
        <v>118</v>
      </c>
      <c r="Z3" s="287"/>
      <c r="AA3" s="287"/>
      <c r="AB3" s="287"/>
    </row>
    <row r="4" spans="1:28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68" t="s">
        <v>620</v>
      </c>
      <c r="N4" s="213"/>
      <c r="O4" s="164"/>
      <c r="P4" s="165"/>
      <c r="Q4" s="174" t="s">
        <v>621</v>
      </c>
      <c r="R4" s="175"/>
      <c r="S4" s="176"/>
      <c r="T4" s="177"/>
      <c r="U4" s="168" t="s">
        <v>698</v>
      </c>
      <c r="V4" s="213"/>
      <c r="W4" s="164"/>
      <c r="X4" s="165"/>
      <c r="Y4" s="174" t="s">
        <v>699</v>
      </c>
      <c r="Z4" s="175"/>
      <c r="AA4" s="176"/>
      <c r="AB4" s="177"/>
    </row>
    <row r="5" spans="1:28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69" t="s">
        <v>14</v>
      </c>
      <c r="N5" s="37">
        <v>45722</v>
      </c>
      <c r="O5" s="37"/>
      <c r="P5" s="170"/>
      <c r="Q5" s="178" t="s">
        <v>14</v>
      </c>
      <c r="R5" s="36">
        <v>45750</v>
      </c>
      <c r="S5" s="36"/>
      <c r="T5" s="179"/>
      <c r="U5" s="169" t="s">
        <v>14</v>
      </c>
      <c r="V5" s="37">
        <v>45771</v>
      </c>
      <c r="W5" s="37"/>
      <c r="X5" s="170"/>
      <c r="Y5" s="178" t="s">
        <v>14</v>
      </c>
      <c r="Z5" s="36">
        <v>45792</v>
      </c>
      <c r="AA5" s="36"/>
      <c r="AB5" s="179"/>
    </row>
    <row r="6" spans="1:28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263" t="s">
        <v>15</v>
      </c>
      <c r="N6" s="264">
        <v>45749</v>
      </c>
      <c r="O6" s="172"/>
      <c r="P6" s="173"/>
      <c r="Q6" s="180" t="s">
        <v>15</v>
      </c>
      <c r="R6" s="167">
        <v>45770</v>
      </c>
      <c r="S6" s="167"/>
      <c r="T6" s="181"/>
      <c r="U6" s="263" t="s">
        <v>15</v>
      </c>
      <c r="V6" s="264">
        <v>45791</v>
      </c>
      <c r="W6" s="172"/>
      <c r="X6" s="173"/>
      <c r="Y6" s="180" t="s">
        <v>15</v>
      </c>
      <c r="Z6" s="167">
        <v>45812</v>
      </c>
      <c r="AA6" s="167"/>
      <c r="AB6" s="181"/>
    </row>
    <row r="7" spans="1:28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686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  <c r="Y7" s="208" t="s">
        <v>158</v>
      </c>
      <c r="Z7" s="135" t="s">
        <v>13</v>
      </c>
      <c r="AA7" s="135" t="s">
        <v>19</v>
      </c>
      <c r="AB7" s="136" t="s">
        <v>116</v>
      </c>
    </row>
    <row r="8" spans="1:28" s="4" customFormat="1" ht="12.75" customHeight="1">
      <c r="A8" s="28" t="s">
        <v>62</v>
      </c>
      <c r="B8" s="22" t="s">
        <v>20</v>
      </c>
      <c r="C8" s="85"/>
      <c r="D8" s="33">
        <v>0.66</v>
      </c>
      <c r="E8" s="6" t="s">
        <v>467</v>
      </c>
      <c r="F8" s="91">
        <v>2089</v>
      </c>
      <c r="G8" s="75">
        <v>1899</v>
      </c>
      <c r="H8" s="69">
        <v>0</v>
      </c>
      <c r="I8" s="69">
        <v>1387</v>
      </c>
      <c r="J8" s="69">
        <v>0</v>
      </c>
      <c r="K8" s="91">
        <f t="shared" ref="K8:K68" si="0">IFERROR(I8-J8,I8)</f>
        <v>1387</v>
      </c>
      <c r="L8" s="100">
        <f t="shared" ref="L8:L24" si="1">IFERROR((G8-K8)/G8, " ")</f>
        <v>0.26961558715113215</v>
      </c>
      <c r="M8" s="190">
        <v>1699</v>
      </c>
      <c r="N8" s="57">
        <v>0</v>
      </c>
      <c r="O8" s="57">
        <f t="shared" ref="O8:O57" si="2">K8-N8</f>
        <v>1387</v>
      </c>
      <c r="P8" s="243">
        <f t="shared" ref="P8:P58" si="3">(M8-O8)/M8</f>
        <v>0.18363743378457917</v>
      </c>
      <c r="Q8" s="190">
        <v>1699</v>
      </c>
      <c r="R8" s="55">
        <v>0</v>
      </c>
      <c r="S8" s="55">
        <f t="shared" ref="S8:S57" si="4">H8-R8</f>
        <v>0</v>
      </c>
      <c r="T8" s="242">
        <f t="shared" ref="T8:T62" si="5">(Q8-S8)/Q8</f>
        <v>1</v>
      </c>
      <c r="U8" s="190">
        <v>1699</v>
      </c>
      <c r="V8" s="57">
        <v>0</v>
      </c>
      <c r="W8" s="57">
        <f t="shared" ref="W8:W57" si="6">H8-V8</f>
        <v>0</v>
      </c>
      <c r="X8" s="243">
        <f t="shared" ref="X8:X58" si="7">(U8-W8)/U8</f>
        <v>1</v>
      </c>
      <c r="Y8" s="190">
        <v>1699</v>
      </c>
      <c r="Z8" s="55">
        <v>0</v>
      </c>
      <c r="AA8" s="55">
        <f t="shared" ref="AA8:AA57" si="8">H8-Z8</f>
        <v>0</v>
      </c>
      <c r="AB8" s="242">
        <f t="shared" ref="AB8:AB62" si="9">(Y8-AA8)/Y8</f>
        <v>1</v>
      </c>
    </row>
    <row r="9" spans="1:28" s="4" customFormat="1" ht="12.75" customHeight="1" thickBot="1">
      <c r="A9" s="124" t="s">
        <v>61</v>
      </c>
      <c r="B9" s="25" t="s">
        <v>20</v>
      </c>
      <c r="C9" s="82"/>
      <c r="D9" s="31">
        <v>0.66</v>
      </c>
      <c r="E9" s="26" t="s">
        <v>467</v>
      </c>
      <c r="F9" s="89">
        <v>1979</v>
      </c>
      <c r="G9" s="74">
        <v>1799</v>
      </c>
      <c r="H9" s="67">
        <v>0</v>
      </c>
      <c r="I9" s="67">
        <v>1315</v>
      </c>
      <c r="J9" s="67">
        <v>0</v>
      </c>
      <c r="K9" s="89">
        <f t="shared" si="0"/>
        <v>1315</v>
      </c>
      <c r="L9" s="98">
        <f t="shared" si="1"/>
        <v>0.26903835464146747</v>
      </c>
      <c r="M9" s="192">
        <v>1599</v>
      </c>
      <c r="N9" s="42">
        <v>0</v>
      </c>
      <c r="O9" s="42">
        <f t="shared" si="2"/>
        <v>1315</v>
      </c>
      <c r="P9" s="245">
        <f t="shared" si="3"/>
        <v>0.17761100687929957</v>
      </c>
      <c r="Q9" s="192">
        <v>1599</v>
      </c>
      <c r="R9" s="41">
        <v>0</v>
      </c>
      <c r="S9" s="41">
        <f t="shared" si="4"/>
        <v>0</v>
      </c>
      <c r="T9" s="244">
        <f t="shared" si="5"/>
        <v>1</v>
      </c>
      <c r="U9" s="192">
        <v>1599</v>
      </c>
      <c r="V9" s="42">
        <v>0</v>
      </c>
      <c r="W9" s="42">
        <f t="shared" si="6"/>
        <v>0</v>
      </c>
      <c r="X9" s="245">
        <f t="shared" si="7"/>
        <v>1</v>
      </c>
      <c r="Y9" s="192">
        <v>1599</v>
      </c>
      <c r="Z9" s="41">
        <v>0</v>
      </c>
      <c r="AA9" s="41">
        <f t="shared" si="8"/>
        <v>0</v>
      </c>
      <c r="AB9" s="244">
        <f t="shared" si="9"/>
        <v>1</v>
      </c>
    </row>
    <row r="10" spans="1:28" s="4" customFormat="1" ht="12.75" customHeight="1">
      <c r="A10" s="124" t="s">
        <v>59</v>
      </c>
      <c r="B10" s="25" t="s">
        <v>20</v>
      </c>
      <c r="C10" s="82"/>
      <c r="D10" s="31">
        <v>0.66</v>
      </c>
      <c r="E10" s="26" t="s">
        <v>468</v>
      </c>
      <c r="F10" s="89">
        <v>1429</v>
      </c>
      <c r="G10" s="74">
        <v>1349</v>
      </c>
      <c r="H10" s="67">
        <v>999</v>
      </c>
      <c r="I10" s="67">
        <v>856</v>
      </c>
      <c r="J10" s="67">
        <v>0</v>
      </c>
      <c r="K10" s="89">
        <f t="shared" si="0"/>
        <v>856</v>
      </c>
      <c r="L10" s="98">
        <f t="shared" si="1"/>
        <v>0.36545589325426242</v>
      </c>
      <c r="M10" s="190">
        <v>999</v>
      </c>
      <c r="N10" s="57">
        <v>0</v>
      </c>
      <c r="O10" s="57">
        <f t="shared" si="2"/>
        <v>856</v>
      </c>
      <c r="P10" s="243">
        <f t="shared" si="3"/>
        <v>0.14314314314314314</v>
      </c>
      <c r="Q10" s="190">
        <v>999</v>
      </c>
      <c r="R10" s="55">
        <v>0</v>
      </c>
      <c r="S10" s="55">
        <f t="shared" si="4"/>
        <v>999</v>
      </c>
      <c r="T10" s="242">
        <f t="shared" si="5"/>
        <v>0</v>
      </c>
      <c r="U10" s="190">
        <v>999</v>
      </c>
      <c r="V10" s="57">
        <v>0</v>
      </c>
      <c r="W10" s="57">
        <f t="shared" si="6"/>
        <v>999</v>
      </c>
      <c r="X10" s="243">
        <f t="shared" si="7"/>
        <v>0</v>
      </c>
      <c r="Y10" s="190">
        <v>999</v>
      </c>
      <c r="Z10" s="55">
        <v>0</v>
      </c>
      <c r="AA10" s="55">
        <f t="shared" si="8"/>
        <v>999</v>
      </c>
      <c r="AB10" s="242">
        <f t="shared" si="9"/>
        <v>0</v>
      </c>
    </row>
    <row r="11" spans="1:28" s="4" customFormat="1" ht="12.75" customHeight="1" thickBot="1">
      <c r="A11" s="225" t="s">
        <v>60</v>
      </c>
      <c r="B11" s="24" t="s">
        <v>20</v>
      </c>
      <c r="C11" s="83"/>
      <c r="D11" s="32">
        <v>0.66</v>
      </c>
      <c r="E11" s="2" t="s">
        <v>466</v>
      </c>
      <c r="F11" s="90">
        <v>1429</v>
      </c>
      <c r="G11" s="40">
        <v>1399</v>
      </c>
      <c r="H11" s="68">
        <v>999</v>
      </c>
      <c r="I11" s="68">
        <v>795</v>
      </c>
      <c r="J11" s="68">
        <v>0</v>
      </c>
      <c r="K11" s="90">
        <f t="shared" si="0"/>
        <v>795</v>
      </c>
      <c r="L11" s="99">
        <f t="shared" si="1"/>
        <v>0.43173695496783415</v>
      </c>
      <c r="M11" s="192">
        <v>999</v>
      </c>
      <c r="N11" s="42">
        <v>0</v>
      </c>
      <c r="O11" s="42">
        <f t="shared" si="2"/>
        <v>795</v>
      </c>
      <c r="P11" s="245">
        <f t="shared" si="3"/>
        <v>0.20420420420420421</v>
      </c>
      <c r="Q11" s="192">
        <v>999</v>
      </c>
      <c r="R11" s="41">
        <v>0</v>
      </c>
      <c r="S11" s="41">
        <f t="shared" si="4"/>
        <v>999</v>
      </c>
      <c r="T11" s="244">
        <f t="shared" si="5"/>
        <v>0</v>
      </c>
      <c r="U11" s="192">
        <v>999</v>
      </c>
      <c r="V11" s="42">
        <v>0</v>
      </c>
      <c r="W11" s="42">
        <f t="shared" si="6"/>
        <v>999</v>
      </c>
      <c r="X11" s="245">
        <f t="shared" si="7"/>
        <v>0</v>
      </c>
      <c r="Y11" s="192">
        <v>999</v>
      </c>
      <c r="Z11" s="41">
        <v>0</v>
      </c>
      <c r="AA11" s="41">
        <f t="shared" si="8"/>
        <v>999</v>
      </c>
      <c r="AB11" s="244">
        <f t="shared" si="9"/>
        <v>0</v>
      </c>
    </row>
    <row r="12" spans="1:28" s="4" customFormat="1" ht="12.75" customHeight="1">
      <c r="A12" s="28" t="s">
        <v>485</v>
      </c>
      <c r="B12" s="22" t="s">
        <v>20</v>
      </c>
      <c r="C12" s="85" t="s">
        <v>5</v>
      </c>
      <c r="D12" s="33">
        <v>1.1100000000000001</v>
      </c>
      <c r="E12" s="6" t="s">
        <v>488</v>
      </c>
      <c r="F12" s="91">
        <v>1869</v>
      </c>
      <c r="G12" s="75">
        <v>1749</v>
      </c>
      <c r="H12" s="69">
        <v>1299</v>
      </c>
      <c r="I12" s="69">
        <v>1116</v>
      </c>
      <c r="J12" s="69">
        <v>0</v>
      </c>
      <c r="K12" s="91">
        <f t="shared" si="0"/>
        <v>1116</v>
      </c>
      <c r="L12" s="100">
        <f t="shared" si="1"/>
        <v>0.36192109777015435</v>
      </c>
      <c r="M12" s="190">
        <v>1299</v>
      </c>
      <c r="N12" s="57">
        <v>0</v>
      </c>
      <c r="O12" s="57">
        <f t="shared" si="2"/>
        <v>1116</v>
      </c>
      <c r="P12" s="243">
        <f t="shared" si="3"/>
        <v>0.14087759815242495</v>
      </c>
      <c r="Q12" s="190">
        <v>1299</v>
      </c>
      <c r="R12" s="55">
        <v>0</v>
      </c>
      <c r="S12" s="55">
        <f t="shared" si="4"/>
        <v>1299</v>
      </c>
      <c r="T12" s="242">
        <f t="shared" si="5"/>
        <v>0</v>
      </c>
      <c r="U12" s="190">
        <v>1299</v>
      </c>
      <c r="V12" s="57">
        <v>0</v>
      </c>
      <c r="W12" s="57">
        <f t="shared" si="6"/>
        <v>1299</v>
      </c>
      <c r="X12" s="243">
        <f t="shared" si="7"/>
        <v>0</v>
      </c>
      <c r="Y12" s="190">
        <v>1299</v>
      </c>
      <c r="Z12" s="55">
        <v>0</v>
      </c>
      <c r="AA12" s="55">
        <f t="shared" si="8"/>
        <v>1299</v>
      </c>
      <c r="AB12" s="242">
        <f t="shared" si="9"/>
        <v>0</v>
      </c>
    </row>
    <row r="13" spans="1:28" s="4" customFormat="1" ht="12.75" customHeight="1">
      <c r="A13" s="28" t="s">
        <v>486</v>
      </c>
      <c r="B13" s="22" t="s">
        <v>20</v>
      </c>
      <c r="C13" s="85" t="s">
        <v>5</v>
      </c>
      <c r="D13" s="33">
        <v>1.1100000000000001</v>
      </c>
      <c r="E13" s="6" t="s">
        <v>489</v>
      </c>
      <c r="F13" s="91">
        <v>1869</v>
      </c>
      <c r="G13" s="75">
        <v>1749</v>
      </c>
      <c r="H13" s="69">
        <v>1299</v>
      </c>
      <c r="I13" s="69">
        <v>1116</v>
      </c>
      <c r="J13" s="69">
        <v>0</v>
      </c>
      <c r="K13" s="91">
        <f t="shared" si="0"/>
        <v>1116</v>
      </c>
      <c r="L13" s="100">
        <f t="shared" si="1"/>
        <v>0.36192109777015435</v>
      </c>
      <c r="M13" s="190">
        <v>1299</v>
      </c>
      <c r="N13" s="57">
        <v>0</v>
      </c>
      <c r="O13" s="57">
        <f t="shared" si="2"/>
        <v>1116</v>
      </c>
      <c r="P13" s="243">
        <f t="shared" si="3"/>
        <v>0.14087759815242495</v>
      </c>
      <c r="Q13" s="190">
        <v>1299</v>
      </c>
      <c r="R13" s="55">
        <v>0</v>
      </c>
      <c r="S13" s="55">
        <f t="shared" si="4"/>
        <v>1299</v>
      </c>
      <c r="T13" s="242">
        <f t="shared" si="5"/>
        <v>0</v>
      </c>
      <c r="U13" s="190">
        <v>1299</v>
      </c>
      <c r="V13" s="57">
        <v>0</v>
      </c>
      <c r="W13" s="57">
        <f t="shared" si="6"/>
        <v>1299</v>
      </c>
      <c r="X13" s="243">
        <f t="shared" si="7"/>
        <v>0</v>
      </c>
      <c r="Y13" s="190">
        <v>1299</v>
      </c>
      <c r="Z13" s="55">
        <v>0</v>
      </c>
      <c r="AA13" s="55">
        <f t="shared" si="8"/>
        <v>1299</v>
      </c>
      <c r="AB13" s="242">
        <f t="shared" si="9"/>
        <v>0</v>
      </c>
    </row>
    <row r="14" spans="1:28" s="4" customFormat="1" ht="12.75" customHeight="1" thickBot="1">
      <c r="A14" s="27" t="s">
        <v>487</v>
      </c>
      <c r="B14" s="24" t="s">
        <v>20</v>
      </c>
      <c r="C14" s="83" t="s">
        <v>5</v>
      </c>
      <c r="D14" s="32">
        <v>1.1100000000000001</v>
      </c>
      <c r="E14" s="2" t="s">
        <v>490</v>
      </c>
      <c r="F14" s="90">
        <v>1869</v>
      </c>
      <c r="G14" s="40">
        <v>1749</v>
      </c>
      <c r="H14" s="68">
        <v>1299</v>
      </c>
      <c r="I14" s="68">
        <v>1116</v>
      </c>
      <c r="J14" s="68">
        <v>0</v>
      </c>
      <c r="K14" s="90">
        <f t="shared" si="0"/>
        <v>1116</v>
      </c>
      <c r="L14" s="99">
        <f t="shared" si="1"/>
        <v>0.36192109777015435</v>
      </c>
      <c r="M14" s="192">
        <v>1299</v>
      </c>
      <c r="N14" s="42">
        <v>0</v>
      </c>
      <c r="O14" s="42">
        <f t="shared" si="2"/>
        <v>1116</v>
      </c>
      <c r="P14" s="245">
        <f t="shared" si="3"/>
        <v>0.14087759815242495</v>
      </c>
      <c r="Q14" s="192">
        <v>1299</v>
      </c>
      <c r="R14" s="41">
        <v>0</v>
      </c>
      <c r="S14" s="41">
        <f t="shared" si="4"/>
        <v>1299</v>
      </c>
      <c r="T14" s="244">
        <f t="shared" si="5"/>
        <v>0</v>
      </c>
      <c r="U14" s="192">
        <v>1299</v>
      </c>
      <c r="V14" s="42">
        <v>0</v>
      </c>
      <c r="W14" s="42">
        <f t="shared" si="6"/>
        <v>1299</v>
      </c>
      <c r="X14" s="245">
        <f t="shared" si="7"/>
        <v>0</v>
      </c>
      <c r="Y14" s="192">
        <v>1299</v>
      </c>
      <c r="Z14" s="41">
        <v>0</v>
      </c>
      <c r="AA14" s="41">
        <f t="shared" si="8"/>
        <v>1299</v>
      </c>
      <c r="AB14" s="244">
        <f t="shared" si="9"/>
        <v>0</v>
      </c>
    </row>
    <row r="15" spans="1:28" s="4" customFormat="1" ht="12.75" customHeight="1">
      <c r="A15" s="28" t="s">
        <v>505</v>
      </c>
      <c r="B15" s="22" t="s">
        <v>20</v>
      </c>
      <c r="C15" s="85" t="s">
        <v>5</v>
      </c>
      <c r="D15" s="33">
        <v>0.83</v>
      </c>
      <c r="E15" s="6" t="s">
        <v>507</v>
      </c>
      <c r="F15" s="91">
        <v>3299</v>
      </c>
      <c r="G15" s="75">
        <v>3049</v>
      </c>
      <c r="H15" s="69">
        <v>2499</v>
      </c>
      <c r="I15" s="69">
        <v>1964</v>
      </c>
      <c r="J15" s="69">
        <v>0</v>
      </c>
      <c r="K15" s="91">
        <f t="shared" si="0"/>
        <v>1964</v>
      </c>
      <c r="L15" s="100">
        <f t="shared" si="1"/>
        <v>0.3558543784847491</v>
      </c>
      <c r="M15" s="190">
        <v>1999</v>
      </c>
      <c r="N15" s="111">
        <v>382</v>
      </c>
      <c r="O15" s="57">
        <f t="shared" si="2"/>
        <v>1582</v>
      </c>
      <c r="P15" s="243">
        <f t="shared" si="3"/>
        <v>0.20860430215107553</v>
      </c>
      <c r="Q15" s="190">
        <v>2499</v>
      </c>
      <c r="R15" s="55">
        <v>0</v>
      </c>
      <c r="S15" s="55">
        <f t="shared" si="4"/>
        <v>2499</v>
      </c>
      <c r="T15" s="242">
        <f t="shared" si="5"/>
        <v>0</v>
      </c>
      <c r="U15" s="190">
        <v>2499</v>
      </c>
      <c r="V15" s="57">
        <v>0</v>
      </c>
      <c r="W15" s="57">
        <f t="shared" si="6"/>
        <v>2499</v>
      </c>
      <c r="X15" s="243">
        <f t="shared" si="7"/>
        <v>0</v>
      </c>
      <c r="Y15" s="190">
        <v>2499</v>
      </c>
      <c r="Z15" s="55">
        <v>0</v>
      </c>
      <c r="AA15" s="55">
        <f t="shared" si="8"/>
        <v>2499</v>
      </c>
      <c r="AB15" s="242">
        <f t="shared" si="9"/>
        <v>0</v>
      </c>
    </row>
    <row r="16" spans="1:28" s="4" customFormat="1" ht="12.75" customHeight="1" thickBot="1">
      <c r="A16" s="27" t="s">
        <v>506</v>
      </c>
      <c r="B16" s="24" t="s">
        <v>20</v>
      </c>
      <c r="C16" s="83" t="s">
        <v>5</v>
      </c>
      <c r="D16" s="32">
        <v>0.83</v>
      </c>
      <c r="E16" s="2" t="s">
        <v>508</v>
      </c>
      <c r="F16" s="90">
        <v>3299</v>
      </c>
      <c r="G16" s="40">
        <v>3049</v>
      </c>
      <c r="H16" s="68">
        <v>2499</v>
      </c>
      <c r="I16" s="68">
        <v>1957</v>
      </c>
      <c r="J16" s="68">
        <v>0</v>
      </c>
      <c r="K16" s="90">
        <f t="shared" si="0"/>
        <v>1957</v>
      </c>
      <c r="L16" s="99">
        <f t="shared" si="1"/>
        <v>0.35815021318465068</v>
      </c>
      <c r="M16" s="192">
        <v>1999</v>
      </c>
      <c r="N16" s="110">
        <v>381</v>
      </c>
      <c r="O16" s="42">
        <f t="shared" si="2"/>
        <v>1576</v>
      </c>
      <c r="P16" s="245">
        <f t="shared" si="3"/>
        <v>0.21160580290145073</v>
      </c>
      <c r="Q16" s="192">
        <v>2499</v>
      </c>
      <c r="R16" s="41">
        <v>0</v>
      </c>
      <c r="S16" s="41">
        <f t="shared" si="4"/>
        <v>2499</v>
      </c>
      <c r="T16" s="244">
        <f t="shared" si="5"/>
        <v>0</v>
      </c>
      <c r="U16" s="192">
        <v>2499</v>
      </c>
      <c r="V16" s="42">
        <v>0</v>
      </c>
      <c r="W16" s="42">
        <f t="shared" si="6"/>
        <v>2499</v>
      </c>
      <c r="X16" s="245">
        <f t="shared" si="7"/>
        <v>0</v>
      </c>
      <c r="Y16" s="192">
        <v>2499</v>
      </c>
      <c r="Z16" s="41">
        <v>0</v>
      </c>
      <c r="AA16" s="41">
        <f t="shared" si="8"/>
        <v>2499</v>
      </c>
      <c r="AB16" s="244">
        <f t="shared" si="9"/>
        <v>0</v>
      </c>
    </row>
    <row r="17" spans="1:28" s="4" customFormat="1" ht="12.75" customHeight="1">
      <c r="A17" s="28" t="s">
        <v>63</v>
      </c>
      <c r="B17" s="22" t="s">
        <v>20</v>
      </c>
      <c r="C17" s="5"/>
      <c r="D17" s="33">
        <v>0.83</v>
      </c>
      <c r="E17" s="6" t="s">
        <v>469</v>
      </c>
      <c r="F17" s="91">
        <v>989</v>
      </c>
      <c r="G17" s="75">
        <v>949</v>
      </c>
      <c r="H17" s="69">
        <v>749</v>
      </c>
      <c r="I17" s="69">
        <v>640</v>
      </c>
      <c r="J17" s="69">
        <v>11</v>
      </c>
      <c r="K17" s="91">
        <f t="shared" si="0"/>
        <v>629</v>
      </c>
      <c r="L17" s="100">
        <f t="shared" si="1"/>
        <v>0.33719704952581664</v>
      </c>
      <c r="M17" s="190">
        <v>699</v>
      </c>
      <c r="N17" s="111">
        <v>40</v>
      </c>
      <c r="O17" s="57">
        <f t="shared" si="2"/>
        <v>589</v>
      </c>
      <c r="P17" s="243">
        <f t="shared" si="3"/>
        <v>0.15736766809728184</v>
      </c>
      <c r="Q17" s="190">
        <v>749</v>
      </c>
      <c r="R17" s="55">
        <v>0</v>
      </c>
      <c r="S17" s="55">
        <f t="shared" si="4"/>
        <v>749</v>
      </c>
      <c r="T17" s="242">
        <f t="shared" si="5"/>
        <v>0</v>
      </c>
      <c r="U17" s="190">
        <v>749</v>
      </c>
      <c r="V17" s="57">
        <v>0</v>
      </c>
      <c r="W17" s="57">
        <f t="shared" si="6"/>
        <v>749</v>
      </c>
      <c r="X17" s="243">
        <f t="shared" si="7"/>
        <v>0</v>
      </c>
      <c r="Y17" s="190">
        <v>749</v>
      </c>
      <c r="Z17" s="55">
        <v>0</v>
      </c>
      <c r="AA17" s="55">
        <f t="shared" si="8"/>
        <v>749</v>
      </c>
      <c r="AB17" s="242">
        <f t="shared" si="9"/>
        <v>0</v>
      </c>
    </row>
    <row r="18" spans="1:28" s="4" customFormat="1" ht="12.75" customHeight="1">
      <c r="A18" s="226" t="s">
        <v>64</v>
      </c>
      <c r="B18" s="25" t="s">
        <v>20</v>
      </c>
      <c r="C18" s="148"/>
      <c r="D18" s="31">
        <v>1.1100000000000001</v>
      </c>
      <c r="E18" s="26" t="s">
        <v>470</v>
      </c>
      <c r="F18" s="89">
        <v>989</v>
      </c>
      <c r="G18" s="74">
        <v>949</v>
      </c>
      <c r="H18" s="67">
        <v>749</v>
      </c>
      <c r="I18" s="67">
        <v>640</v>
      </c>
      <c r="J18" s="67">
        <v>11</v>
      </c>
      <c r="K18" s="89">
        <f t="shared" si="0"/>
        <v>629</v>
      </c>
      <c r="L18" s="98">
        <f t="shared" si="1"/>
        <v>0.33719704952581664</v>
      </c>
      <c r="M18" s="189">
        <v>699</v>
      </c>
      <c r="N18" s="112">
        <v>40</v>
      </c>
      <c r="O18" s="39">
        <f t="shared" si="2"/>
        <v>589</v>
      </c>
      <c r="P18" s="241">
        <f t="shared" si="3"/>
        <v>0.15736766809728184</v>
      </c>
      <c r="Q18" s="141">
        <v>949</v>
      </c>
      <c r="R18" s="38">
        <v>0</v>
      </c>
      <c r="S18" s="38">
        <f t="shared" si="4"/>
        <v>749</v>
      </c>
      <c r="T18" s="240">
        <f t="shared" si="5"/>
        <v>0.21074815595363541</v>
      </c>
      <c r="U18" s="189">
        <v>749</v>
      </c>
      <c r="V18" s="39">
        <v>0</v>
      </c>
      <c r="W18" s="39">
        <f t="shared" si="6"/>
        <v>749</v>
      </c>
      <c r="X18" s="241">
        <f t="shared" si="7"/>
        <v>0</v>
      </c>
      <c r="Y18" s="189">
        <v>749</v>
      </c>
      <c r="Z18" s="38">
        <v>0</v>
      </c>
      <c r="AA18" s="38">
        <f t="shared" si="8"/>
        <v>749</v>
      </c>
      <c r="AB18" s="240">
        <f t="shared" si="9"/>
        <v>0</v>
      </c>
    </row>
    <row r="19" spans="1:28" s="4" customFormat="1" ht="12.75" customHeight="1">
      <c r="A19" s="226" t="s">
        <v>65</v>
      </c>
      <c r="B19" s="25" t="s">
        <v>20</v>
      </c>
      <c r="C19" s="148"/>
      <c r="D19" s="31">
        <v>1.1100000000000001</v>
      </c>
      <c r="E19" s="26" t="s">
        <v>471</v>
      </c>
      <c r="F19" s="89">
        <v>1099</v>
      </c>
      <c r="G19" s="74">
        <v>1049</v>
      </c>
      <c r="H19" s="67">
        <v>849</v>
      </c>
      <c r="I19" s="67">
        <v>727</v>
      </c>
      <c r="J19" s="67">
        <v>8</v>
      </c>
      <c r="K19" s="89">
        <f t="shared" si="0"/>
        <v>719</v>
      </c>
      <c r="L19" s="98">
        <f t="shared" si="1"/>
        <v>0.31458531935176359</v>
      </c>
      <c r="M19" s="189">
        <v>799</v>
      </c>
      <c r="N19" s="112">
        <v>40</v>
      </c>
      <c r="O19" s="39">
        <f t="shared" si="2"/>
        <v>679</v>
      </c>
      <c r="P19" s="241">
        <f t="shared" si="3"/>
        <v>0.15018773466833543</v>
      </c>
      <c r="Q19" s="189">
        <v>849</v>
      </c>
      <c r="R19" s="38">
        <v>0</v>
      </c>
      <c r="S19" s="38">
        <f t="shared" si="4"/>
        <v>849</v>
      </c>
      <c r="T19" s="240">
        <f t="shared" si="5"/>
        <v>0</v>
      </c>
      <c r="U19" s="189">
        <v>849</v>
      </c>
      <c r="V19" s="39">
        <v>0</v>
      </c>
      <c r="W19" s="39">
        <f t="shared" si="6"/>
        <v>849</v>
      </c>
      <c r="X19" s="241">
        <f t="shared" si="7"/>
        <v>0</v>
      </c>
      <c r="Y19" s="189">
        <v>849</v>
      </c>
      <c r="Z19" s="38">
        <v>0</v>
      </c>
      <c r="AA19" s="38">
        <f t="shared" si="8"/>
        <v>849</v>
      </c>
      <c r="AB19" s="240">
        <f t="shared" si="9"/>
        <v>0</v>
      </c>
    </row>
    <row r="20" spans="1:28" s="4" customFormat="1" ht="12.75" customHeight="1">
      <c r="A20" s="124" t="s">
        <v>271</v>
      </c>
      <c r="B20" s="25" t="s">
        <v>20</v>
      </c>
      <c r="C20" s="82"/>
      <c r="D20" s="33">
        <v>0.83</v>
      </c>
      <c r="E20" s="26" t="s">
        <v>472</v>
      </c>
      <c r="F20" s="89">
        <v>1209</v>
      </c>
      <c r="G20" s="74">
        <v>1149</v>
      </c>
      <c r="H20" s="67">
        <v>899</v>
      </c>
      <c r="I20" s="67">
        <v>792</v>
      </c>
      <c r="J20" s="67">
        <v>13</v>
      </c>
      <c r="K20" s="89">
        <f t="shared" si="0"/>
        <v>779</v>
      </c>
      <c r="L20" s="98">
        <f t="shared" si="1"/>
        <v>0.32201914708442125</v>
      </c>
      <c r="M20" s="189">
        <v>899</v>
      </c>
      <c r="N20" s="39">
        <v>0</v>
      </c>
      <c r="O20" s="39">
        <f t="shared" si="2"/>
        <v>779</v>
      </c>
      <c r="P20" s="241">
        <f t="shared" si="3"/>
        <v>0.13348164627363737</v>
      </c>
      <c r="Q20" s="189">
        <v>899</v>
      </c>
      <c r="R20" s="38">
        <v>0</v>
      </c>
      <c r="S20" s="38">
        <f t="shared" si="4"/>
        <v>899</v>
      </c>
      <c r="T20" s="240">
        <f t="shared" si="5"/>
        <v>0</v>
      </c>
      <c r="U20" s="189">
        <v>899</v>
      </c>
      <c r="V20" s="39">
        <v>0</v>
      </c>
      <c r="W20" s="39">
        <f t="shared" si="6"/>
        <v>899</v>
      </c>
      <c r="X20" s="241">
        <f t="shared" si="7"/>
        <v>0</v>
      </c>
      <c r="Y20" s="189">
        <v>899</v>
      </c>
      <c r="Z20" s="38">
        <v>0</v>
      </c>
      <c r="AA20" s="38">
        <f t="shared" si="8"/>
        <v>899</v>
      </c>
      <c r="AB20" s="240">
        <f t="shared" si="9"/>
        <v>0</v>
      </c>
    </row>
    <row r="21" spans="1:28" s="4" customFormat="1" ht="12.75" customHeight="1">
      <c r="A21" s="226" t="s">
        <v>272</v>
      </c>
      <c r="B21" s="25" t="s">
        <v>20</v>
      </c>
      <c r="C21" s="82"/>
      <c r="D21" s="33">
        <v>1.1100000000000001</v>
      </c>
      <c r="E21" s="26" t="s">
        <v>473</v>
      </c>
      <c r="F21" s="89">
        <v>1209</v>
      </c>
      <c r="G21" s="74">
        <v>1149</v>
      </c>
      <c r="H21" s="67">
        <v>899</v>
      </c>
      <c r="I21" s="67">
        <v>792</v>
      </c>
      <c r="J21" s="67">
        <v>13</v>
      </c>
      <c r="K21" s="89">
        <f t="shared" si="0"/>
        <v>779</v>
      </c>
      <c r="L21" s="98">
        <f t="shared" si="1"/>
        <v>0.32201914708442125</v>
      </c>
      <c r="M21" s="189">
        <v>899</v>
      </c>
      <c r="N21" s="39">
        <v>0</v>
      </c>
      <c r="O21" s="39">
        <f t="shared" si="2"/>
        <v>779</v>
      </c>
      <c r="P21" s="241">
        <f t="shared" si="3"/>
        <v>0.13348164627363737</v>
      </c>
      <c r="Q21" s="189">
        <v>899</v>
      </c>
      <c r="R21" s="38">
        <v>0</v>
      </c>
      <c r="S21" s="38">
        <f t="shared" si="4"/>
        <v>899</v>
      </c>
      <c r="T21" s="240">
        <f t="shared" si="5"/>
        <v>0</v>
      </c>
      <c r="U21" s="189">
        <v>899</v>
      </c>
      <c r="V21" s="39">
        <v>0</v>
      </c>
      <c r="W21" s="39">
        <f t="shared" si="6"/>
        <v>899</v>
      </c>
      <c r="X21" s="241">
        <f t="shared" si="7"/>
        <v>0</v>
      </c>
      <c r="Y21" s="189">
        <v>899</v>
      </c>
      <c r="Z21" s="38">
        <v>0</v>
      </c>
      <c r="AA21" s="38">
        <f t="shared" si="8"/>
        <v>899</v>
      </c>
      <c r="AB21" s="240">
        <f t="shared" si="9"/>
        <v>0</v>
      </c>
    </row>
    <row r="22" spans="1:28" s="4" customFormat="1" ht="12.75" customHeight="1">
      <c r="A22" s="226" t="s">
        <v>273</v>
      </c>
      <c r="B22" s="25" t="s">
        <v>20</v>
      </c>
      <c r="C22" s="82"/>
      <c r="D22" s="33">
        <v>1.1100000000000001</v>
      </c>
      <c r="E22" s="26" t="s">
        <v>474</v>
      </c>
      <c r="F22" s="89">
        <v>1319</v>
      </c>
      <c r="G22" s="74">
        <v>1249</v>
      </c>
      <c r="H22" s="67">
        <v>999</v>
      </c>
      <c r="I22" s="67">
        <v>881</v>
      </c>
      <c r="J22" s="67">
        <v>12</v>
      </c>
      <c r="K22" s="89">
        <f t="shared" si="0"/>
        <v>869</v>
      </c>
      <c r="L22" s="98">
        <f t="shared" si="1"/>
        <v>0.30424339471577261</v>
      </c>
      <c r="M22" s="189">
        <v>999</v>
      </c>
      <c r="N22" s="39">
        <v>0</v>
      </c>
      <c r="O22" s="39">
        <f t="shared" si="2"/>
        <v>869</v>
      </c>
      <c r="P22" s="241">
        <f t="shared" si="3"/>
        <v>0.13013013013013014</v>
      </c>
      <c r="Q22" s="189">
        <v>999</v>
      </c>
      <c r="R22" s="38">
        <v>0</v>
      </c>
      <c r="S22" s="38">
        <f t="shared" si="4"/>
        <v>999</v>
      </c>
      <c r="T22" s="240">
        <f t="shared" si="5"/>
        <v>0</v>
      </c>
      <c r="U22" s="189">
        <v>999</v>
      </c>
      <c r="V22" s="39">
        <v>0</v>
      </c>
      <c r="W22" s="39">
        <f t="shared" si="6"/>
        <v>999</v>
      </c>
      <c r="X22" s="241">
        <f t="shared" si="7"/>
        <v>0</v>
      </c>
      <c r="Y22" s="189">
        <v>999</v>
      </c>
      <c r="Z22" s="38">
        <v>0</v>
      </c>
      <c r="AA22" s="38">
        <f t="shared" si="8"/>
        <v>999</v>
      </c>
      <c r="AB22" s="240">
        <f t="shared" si="9"/>
        <v>0</v>
      </c>
    </row>
    <row r="23" spans="1:28" s="4" customFormat="1" ht="12.75" customHeight="1">
      <c r="A23" s="124" t="s">
        <v>274</v>
      </c>
      <c r="B23" s="25" t="s">
        <v>20</v>
      </c>
      <c r="C23" s="82"/>
      <c r="D23" s="33">
        <v>0.83</v>
      </c>
      <c r="E23" s="26" t="s">
        <v>475</v>
      </c>
      <c r="F23" s="89">
        <v>1099</v>
      </c>
      <c r="G23" s="74">
        <v>1049</v>
      </c>
      <c r="H23" s="67">
        <v>799</v>
      </c>
      <c r="I23" s="67">
        <v>704</v>
      </c>
      <c r="J23" s="67">
        <v>15</v>
      </c>
      <c r="K23" s="89">
        <f t="shared" si="0"/>
        <v>689</v>
      </c>
      <c r="L23" s="98">
        <f t="shared" si="1"/>
        <v>0.34318398474737843</v>
      </c>
      <c r="M23" s="189">
        <v>799</v>
      </c>
      <c r="N23" s="39">
        <v>0</v>
      </c>
      <c r="O23" s="39">
        <f t="shared" si="2"/>
        <v>689</v>
      </c>
      <c r="P23" s="241">
        <f t="shared" si="3"/>
        <v>0.13767209011264081</v>
      </c>
      <c r="Q23" s="189">
        <v>799</v>
      </c>
      <c r="R23" s="38">
        <v>0</v>
      </c>
      <c r="S23" s="38">
        <f t="shared" si="4"/>
        <v>799</v>
      </c>
      <c r="T23" s="240">
        <f t="shared" si="5"/>
        <v>0</v>
      </c>
      <c r="U23" s="189">
        <v>799</v>
      </c>
      <c r="V23" s="39">
        <v>0</v>
      </c>
      <c r="W23" s="39">
        <f t="shared" si="6"/>
        <v>799</v>
      </c>
      <c r="X23" s="241">
        <f t="shared" si="7"/>
        <v>0</v>
      </c>
      <c r="Y23" s="189">
        <v>799</v>
      </c>
      <c r="Z23" s="38">
        <v>0</v>
      </c>
      <c r="AA23" s="38">
        <f t="shared" si="8"/>
        <v>799</v>
      </c>
      <c r="AB23" s="240">
        <f t="shared" si="9"/>
        <v>0</v>
      </c>
    </row>
    <row r="24" spans="1:28" s="4" customFormat="1" ht="12.75" customHeight="1">
      <c r="A24" s="226" t="s">
        <v>275</v>
      </c>
      <c r="B24" s="25" t="s">
        <v>20</v>
      </c>
      <c r="C24" s="82"/>
      <c r="D24" s="33">
        <v>1.1100000000000001</v>
      </c>
      <c r="E24" s="26" t="s">
        <v>476</v>
      </c>
      <c r="F24" s="89">
        <v>1099</v>
      </c>
      <c r="G24" s="74">
        <v>1049</v>
      </c>
      <c r="H24" s="67">
        <v>799</v>
      </c>
      <c r="I24" s="67">
        <v>704</v>
      </c>
      <c r="J24" s="67">
        <v>15</v>
      </c>
      <c r="K24" s="89">
        <f t="shared" si="0"/>
        <v>689</v>
      </c>
      <c r="L24" s="98">
        <f t="shared" si="1"/>
        <v>0.34318398474737843</v>
      </c>
      <c r="M24" s="189">
        <v>799</v>
      </c>
      <c r="N24" s="39">
        <v>0</v>
      </c>
      <c r="O24" s="39">
        <f t="shared" si="2"/>
        <v>689</v>
      </c>
      <c r="P24" s="241">
        <f t="shared" si="3"/>
        <v>0.13767209011264081</v>
      </c>
      <c r="Q24" s="189">
        <v>799</v>
      </c>
      <c r="R24" s="38">
        <v>0</v>
      </c>
      <c r="S24" s="38">
        <f t="shared" si="4"/>
        <v>799</v>
      </c>
      <c r="T24" s="240">
        <f t="shared" si="5"/>
        <v>0</v>
      </c>
      <c r="U24" s="189">
        <v>799</v>
      </c>
      <c r="V24" s="39">
        <v>0</v>
      </c>
      <c r="W24" s="39">
        <f t="shared" si="6"/>
        <v>799</v>
      </c>
      <c r="X24" s="241">
        <f t="shared" si="7"/>
        <v>0</v>
      </c>
      <c r="Y24" s="189">
        <v>799</v>
      </c>
      <c r="Z24" s="38">
        <v>0</v>
      </c>
      <c r="AA24" s="38">
        <f t="shared" si="8"/>
        <v>799</v>
      </c>
      <c r="AB24" s="240">
        <f t="shared" si="9"/>
        <v>0</v>
      </c>
    </row>
    <row r="25" spans="1:28" s="4" customFormat="1" ht="12.75" customHeight="1">
      <c r="A25" s="226" t="s">
        <v>276</v>
      </c>
      <c r="B25" s="25" t="s">
        <v>20</v>
      </c>
      <c r="C25" s="82"/>
      <c r="D25" s="33">
        <v>1.1100000000000001</v>
      </c>
      <c r="E25" s="26" t="s">
        <v>477</v>
      </c>
      <c r="F25" s="89">
        <v>1209</v>
      </c>
      <c r="G25" s="74">
        <v>1149</v>
      </c>
      <c r="H25" s="67">
        <v>899</v>
      </c>
      <c r="I25" s="67">
        <v>793</v>
      </c>
      <c r="J25" s="67">
        <v>14</v>
      </c>
      <c r="K25" s="89">
        <f t="shared" si="0"/>
        <v>779</v>
      </c>
      <c r="L25" s="98">
        <f t="shared" ref="L25:L88" si="10">IFERROR((G25-K25)/G25, " ")</f>
        <v>0.32201914708442125</v>
      </c>
      <c r="M25" s="189">
        <v>899</v>
      </c>
      <c r="N25" s="39">
        <v>0</v>
      </c>
      <c r="O25" s="39">
        <f t="shared" si="2"/>
        <v>779</v>
      </c>
      <c r="P25" s="241">
        <f t="shared" si="3"/>
        <v>0.13348164627363737</v>
      </c>
      <c r="Q25" s="189">
        <v>899</v>
      </c>
      <c r="R25" s="38">
        <v>0</v>
      </c>
      <c r="S25" s="38">
        <f t="shared" si="4"/>
        <v>899</v>
      </c>
      <c r="T25" s="240">
        <f t="shared" si="5"/>
        <v>0</v>
      </c>
      <c r="U25" s="189">
        <v>899</v>
      </c>
      <c r="V25" s="39">
        <v>0</v>
      </c>
      <c r="W25" s="39">
        <f t="shared" si="6"/>
        <v>899</v>
      </c>
      <c r="X25" s="241">
        <f t="shared" si="7"/>
        <v>0</v>
      </c>
      <c r="Y25" s="189">
        <v>899</v>
      </c>
      <c r="Z25" s="38">
        <v>0</v>
      </c>
      <c r="AA25" s="38">
        <f t="shared" si="8"/>
        <v>899</v>
      </c>
      <c r="AB25" s="240">
        <f t="shared" si="9"/>
        <v>0</v>
      </c>
    </row>
    <row r="26" spans="1:28" s="4" customFormat="1" ht="12.75" customHeight="1">
      <c r="A26" s="124" t="s">
        <v>92</v>
      </c>
      <c r="B26" s="25" t="s">
        <v>20</v>
      </c>
      <c r="C26" s="148"/>
      <c r="D26" s="33">
        <v>0.83</v>
      </c>
      <c r="E26" s="26" t="s">
        <v>478</v>
      </c>
      <c r="F26" s="89">
        <v>1319</v>
      </c>
      <c r="G26" s="74">
        <v>1249</v>
      </c>
      <c r="H26" s="67">
        <v>999</v>
      </c>
      <c r="I26" s="67">
        <v>828</v>
      </c>
      <c r="J26" s="67">
        <v>19</v>
      </c>
      <c r="K26" s="89">
        <f t="shared" si="0"/>
        <v>809</v>
      </c>
      <c r="L26" s="98">
        <f t="shared" si="10"/>
        <v>0.35228182546036829</v>
      </c>
      <c r="M26" s="189">
        <v>899</v>
      </c>
      <c r="N26" s="112">
        <v>80</v>
      </c>
      <c r="O26" s="39">
        <f t="shared" si="2"/>
        <v>729</v>
      </c>
      <c r="P26" s="241">
        <f t="shared" si="3"/>
        <v>0.18909899888765294</v>
      </c>
      <c r="Q26" s="189">
        <v>999</v>
      </c>
      <c r="R26" s="38">
        <v>0</v>
      </c>
      <c r="S26" s="38">
        <f t="shared" si="4"/>
        <v>999</v>
      </c>
      <c r="T26" s="240">
        <f t="shared" si="5"/>
        <v>0</v>
      </c>
      <c r="U26" s="189">
        <v>999</v>
      </c>
      <c r="V26" s="39">
        <v>0</v>
      </c>
      <c r="W26" s="39">
        <f t="shared" si="6"/>
        <v>999</v>
      </c>
      <c r="X26" s="241">
        <f t="shared" si="7"/>
        <v>0</v>
      </c>
      <c r="Y26" s="189">
        <v>999</v>
      </c>
      <c r="Z26" s="38">
        <v>0</v>
      </c>
      <c r="AA26" s="38">
        <f t="shared" si="8"/>
        <v>999</v>
      </c>
      <c r="AB26" s="240">
        <f t="shared" si="9"/>
        <v>0</v>
      </c>
    </row>
    <row r="27" spans="1:28" s="4" customFormat="1" ht="12.75" customHeight="1">
      <c r="A27" s="226" t="s">
        <v>93</v>
      </c>
      <c r="B27" s="25" t="s">
        <v>20</v>
      </c>
      <c r="C27" s="148"/>
      <c r="D27" s="31">
        <v>1.1100000000000001</v>
      </c>
      <c r="E27" s="26" t="s">
        <v>479</v>
      </c>
      <c r="F27" s="89">
        <v>1319</v>
      </c>
      <c r="G27" s="74">
        <v>1249</v>
      </c>
      <c r="H27" s="67">
        <v>999</v>
      </c>
      <c r="I27" s="67">
        <v>828</v>
      </c>
      <c r="J27" s="67">
        <v>19</v>
      </c>
      <c r="K27" s="89">
        <f t="shared" si="0"/>
        <v>809</v>
      </c>
      <c r="L27" s="98">
        <f t="shared" si="10"/>
        <v>0.35228182546036829</v>
      </c>
      <c r="M27" s="189">
        <v>899</v>
      </c>
      <c r="N27" s="112">
        <v>80</v>
      </c>
      <c r="O27" s="39">
        <f t="shared" si="2"/>
        <v>729</v>
      </c>
      <c r="P27" s="241">
        <f t="shared" si="3"/>
        <v>0.18909899888765294</v>
      </c>
      <c r="Q27" s="189">
        <v>999</v>
      </c>
      <c r="R27" s="38">
        <v>0</v>
      </c>
      <c r="S27" s="38">
        <f t="shared" si="4"/>
        <v>999</v>
      </c>
      <c r="T27" s="240">
        <f t="shared" si="5"/>
        <v>0</v>
      </c>
      <c r="U27" s="189">
        <v>999</v>
      </c>
      <c r="V27" s="39">
        <v>0</v>
      </c>
      <c r="W27" s="39">
        <f t="shared" si="6"/>
        <v>999</v>
      </c>
      <c r="X27" s="241">
        <f t="shared" si="7"/>
        <v>0</v>
      </c>
      <c r="Y27" s="189">
        <v>999</v>
      </c>
      <c r="Z27" s="38">
        <v>0</v>
      </c>
      <c r="AA27" s="38">
        <f t="shared" si="8"/>
        <v>999</v>
      </c>
      <c r="AB27" s="240">
        <f t="shared" si="9"/>
        <v>0</v>
      </c>
    </row>
    <row r="28" spans="1:28" s="4" customFormat="1" ht="12.75" customHeight="1">
      <c r="A28" s="226" t="s">
        <v>94</v>
      </c>
      <c r="B28" s="25" t="s">
        <v>20</v>
      </c>
      <c r="C28" s="148"/>
      <c r="D28" s="31">
        <v>1.1100000000000001</v>
      </c>
      <c r="E28" s="26" t="s">
        <v>480</v>
      </c>
      <c r="F28" s="89">
        <v>1429</v>
      </c>
      <c r="G28" s="74">
        <v>1349</v>
      </c>
      <c r="H28" s="67">
        <v>1099</v>
      </c>
      <c r="I28" s="67">
        <v>910</v>
      </c>
      <c r="J28" s="67">
        <v>21</v>
      </c>
      <c r="K28" s="89">
        <f t="shared" si="0"/>
        <v>889</v>
      </c>
      <c r="L28" s="98">
        <f t="shared" si="10"/>
        <v>0.34099332839140106</v>
      </c>
      <c r="M28" s="189">
        <v>999</v>
      </c>
      <c r="N28" s="112">
        <v>80</v>
      </c>
      <c r="O28" s="39">
        <f t="shared" si="2"/>
        <v>809</v>
      </c>
      <c r="P28" s="241">
        <f t="shared" si="3"/>
        <v>0.19019019019019018</v>
      </c>
      <c r="Q28" s="189">
        <v>1099</v>
      </c>
      <c r="R28" s="38">
        <v>0</v>
      </c>
      <c r="S28" s="38">
        <f t="shared" si="4"/>
        <v>1099</v>
      </c>
      <c r="T28" s="240">
        <f t="shared" si="5"/>
        <v>0</v>
      </c>
      <c r="U28" s="189">
        <v>1099</v>
      </c>
      <c r="V28" s="39">
        <v>0</v>
      </c>
      <c r="W28" s="39">
        <f t="shared" si="6"/>
        <v>1099</v>
      </c>
      <c r="X28" s="241">
        <f t="shared" si="7"/>
        <v>0</v>
      </c>
      <c r="Y28" s="189">
        <v>1099</v>
      </c>
      <c r="Z28" s="38">
        <v>0</v>
      </c>
      <c r="AA28" s="38">
        <f t="shared" si="8"/>
        <v>1099</v>
      </c>
      <c r="AB28" s="240">
        <f t="shared" si="9"/>
        <v>0</v>
      </c>
    </row>
    <row r="29" spans="1:28" s="4" customFormat="1" ht="12.75" customHeight="1">
      <c r="A29" s="124" t="s">
        <v>95</v>
      </c>
      <c r="B29" s="25" t="s">
        <v>20</v>
      </c>
      <c r="C29" s="148"/>
      <c r="D29" s="33">
        <v>0.83</v>
      </c>
      <c r="E29" s="26" t="s">
        <v>481</v>
      </c>
      <c r="F29" s="89">
        <v>1209</v>
      </c>
      <c r="G29" s="74">
        <v>1149</v>
      </c>
      <c r="H29" s="67">
        <v>899</v>
      </c>
      <c r="I29" s="67">
        <v>722</v>
      </c>
      <c r="J29" s="67">
        <v>0</v>
      </c>
      <c r="K29" s="89">
        <f t="shared" si="0"/>
        <v>722</v>
      </c>
      <c r="L29" s="98">
        <f t="shared" si="10"/>
        <v>0.37162750217580504</v>
      </c>
      <c r="M29" s="189">
        <v>849</v>
      </c>
      <c r="N29" s="112">
        <v>38</v>
      </c>
      <c r="O29" s="39">
        <f t="shared" si="2"/>
        <v>684</v>
      </c>
      <c r="P29" s="241">
        <f t="shared" si="3"/>
        <v>0.19434628975265017</v>
      </c>
      <c r="Q29" s="189">
        <v>899</v>
      </c>
      <c r="R29" s="38">
        <v>0</v>
      </c>
      <c r="S29" s="38">
        <f t="shared" si="4"/>
        <v>899</v>
      </c>
      <c r="T29" s="240">
        <f t="shared" si="5"/>
        <v>0</v>
      </c>
      <c r="U29" s="189">
        <v>899</v>
      </c>
      <c r="V29" s="39">
        <v>0</v>
      </c>
      <c r="W29" s="39">
        <f t="shared" si="6"/>
        <v>899</v>
      </c>
      <c r="X29" s="241">
        <f t="shared" si="7"/>
        <v>0</v>
      </c>
      <c r="Y29" s="189">
        <v>899</v>
      </c>
      <c r="Z29" s="38">
        <v>0</v>
      </c>
      <c r="AA29" s="38">
        <f t="shared" si="8"/>
        <v>899</v>
      </c>
      <c r="AB29" s="240">
        <f t="shared" si="9"/>
        <v>0</v>
      </c>
    </row>
    <row r="30" spans="1:28" s="4" customFormat="1" ht="12.75" customHeight="1">
      <c r="A30" s="226" t="s">
        <v>96</v>
      </c>
      <c r="B30" s="25" t="s">
        <v>20</v>
      </c>
      <c r="C30" s="148"/>
      <c r="D30" s="31">
        <v>1.1100000000000001</v>
      </c>
      <c r="E30" s="26" t="s">
        <v>482</v>
      </c>
      <c r="F30" s="89">
        <v>1209</v>
      </c>
      <c r="G30" s="74">
        <v>1149</v>
      </c>
      <c r="H30" s="67">
        <v>899</v>
      </c>
      <c r="I30" s="67">
        <v>722</v>
      </c>
      <c r="J30" s="67">
        <v>0</v>
      </c>
      <c r="K30" s="89">
        <f t="shared" si="0"/>
        <v>722</v>
      </c>
      <c r="L30" s="98">
        <f t="shared" si="10"/>
        <v>0.37162750217580504</v>
      </c>
      <c r="M30" s="189">
        <v>849</v>
      </c>
      <c r="N30" s="112">
        <v>38</v>
      </c>
      <c r="O30" s="39">
        <f t="shared" si="2"/>
        <v>684</v>
      </c>
      <c r="P30" s="241">
        <f t="shared" si="3"/>
        <v>0.19434628975265017</v>
      </c>
      <c r="Q30" s="189">
        <v>899</v>
      </c>
      <c r="R30" s="38">
        <v>0</v>
      </c>
      <c r="S30" s="38">
        <f t="shared" si="4"/>
        <v>899</v>
      </c>
      <c r="T30" s="240">
        <f t="shared" si="5"/>
        <v>0</v>
      </c>
      <c r="U30" s="189">
        <v>899</v>
      </c>
      <c r="V30" s="39">
        <v>0</v>
      </c>
      <c r="W30" s="39">
        <f t="shared" si="6"/>
        <v>899</v>
      </c>
      <c r="X30" s="241">
        <f t="shared" si="7"/>
        <v>0</v>
      </c>
      <c r="Y30" s="189">
        <v>899</v>
      </c>
      <c r="Z30" s="38">
        <v>0</v>
      </c>
      <c r="AA30" s="38">
        <f t="shared" si="8"/>
        <v>899</v>
      </c>
      <c r="AB30" s="240">
        <f t="shared" si="9"/>
        <v>0</v>
      </c>
    </row>
    <row r="31" spans="1:28" s="4" customFormat="1" ht="12.75" customHeight="1">
      <c r="A31" s="226" t="s">
        <v>97</v>
      </c>
      <c r="B31" s="25" t="s">
        <v>20</v>
      </c>
      <c r="C31" s="148"/>
      <c r="D31" s="31">
        <v>1.1100000000000001</v>
      </c>
      <c r="E31" s="26" t="s">
        <v>483</v>
      </c>
      <c r="F31" s="89">
        <v>1319</v>
      </c>
      <c r="G31" s="74">
        <v>1249</v>
      </c>
      <c r="H31" s="67">
        <v>999</v>
      </c>
      <c r="I31" s="67">
        <v>804</v>
      </c>
      <c r="J31" s="67">
        <v>0</v>
      </c>
      <c r="K31" s="89">
        <f t="shared" si="0"/>
        <v>804</v>
      </c>
      <c r="L31" s="98">
        <f t="shared" si="10"/>
        <v>0.35628502802241796</v>
      </c>
      <c r="M31" s="189">
        <v>949</v>
      </c>
      <c r="N31" s="112">
        <v>37</v>
      </c>
      <c r="O31" s="39">
        <f t="shared" si="2"/>
        <v>767</v>
      </c>
      <c r="P31" s="241">
        <f t="shared" si="3"/>
        <v>0.19178082191780821</v>
      </c>
      <c r="Q31" s="189">
        <v>999</v>
      </c>
      <c r="R31" s="38">
        <v>0</v>
      </c>
      <c r="S31" s="38">
        <f t="shared" si="4"/>
        <v>999</v>
      </c>
      <c r="T31" s="240">
        <f t="shared" si="5"/>
        <v>0</v>
      </c>
      <c r="U31" s="189">
        <v>999</v>
      </c>
      <c r="V31" s="39">
        <v>0</v>
      </c>
      <c r="W31" s="39">
        <f t="shared" si="6"/>
        <v>999</v>
      </c>
      <c r="X31" s="241">
        <f t="shared" si="7"/>
        <v>0</v>
      </c>
      <c r="Y31" s="189">
        <v>999</v>
      </c>
      <c r="Z31" s="38">
        <v>0</v>
      </c>
      <c r="AA31" s="38">
        <f t="shared" si="8"/>
        <v>999</v>
      </c>
      <c r="AB31" s="240">
        <f t="shared" si="9"/>
        <v>0</v>
      </c>
    </row>
    <row r="32" spans="1:28" s="4" customFormat="1" ht="12.75" customHeight="1">
      <c r="A32" s="124" t="s">
        <v>99</v>
      </c>
      <c r="B32" s="25" t="s">
        <v>20</v>
      </c>
      <c r="C32" s="217" t="s">
        <v>344</v>
      </c>
      <c r="D32" s="33">
        <v>0.83</v>
      </c>
      <c r="E32" s="26" t="s">
        <v>484</v>
      </c>
      <c r="F32" s="89">
        <v>1539</v>
      </c>
      <c r="G32" s="74">
        <v>1399</v>
      </c>
      <c r="H32" s="67">
        <v>1049</v>
      </c>
      <c r="I32" s="67">
        <v>841</v>
      </c>
      <c r="J32" s="67">
        <v>12</v>
      </c>
      <c r="K32" s="89">
        <f t="shared" si="0"/>
        <v>829</v>
      </c>
      <c r="L32" s="98">
        <f t="shared" si="10"/>
        <v>0.40743388134381703</v>
      </c>
      <c r="M32" s="189">
        <v>999</v>
      </c>
      <c r="N32" s="112">
        <v>36</v>
      </c>
      <c r="O32" s="39">
        <f t="shared" si="2"/>
        <v>793</v>
      </c>
      <c r="P32" s="241">
        <f t="shared" si="3"/>
        <v>0.20620620620620619</v>
      </c>
      <c r="Q32" s="189">
        <v>1049</v>
      </c>
      <c r="R32" s="38">
        <v>0</v>
      </c>
      <c r="S32" s="38">
        <f t="shared" si="4"/>
        <v>1049</v>
      </c>
      <c r="T32" s="240">
        <f t="shared" si="5"/>
        <v>0</v>
      </c>
      <c r="U32" s="189">
        <v>1049</v>
      </c>
      <c r="V32" s="39">
        <v>0</v>
      </c>
      <c r="W32" s="39">
        <f t="shared" si="6"/>
        <v>1049</v>
      </c>
      <c r="X32" s="241">
        <f t="shared" si="7"/>
        <v>0</v>
      </c>
      <c r="Y32" s="189">
        <v>1049</v>
      </c>
      <c r="Z32" s="38">
        <v>0</v>
      </c>
      <c r="AA32" s="38">
        <f t="shared" si="8"/>
        <v>1049</v>
      </c>
      <c r="AB32" s="240">
        <f t="shared" si="9"/>
        <v>0</v>
      </c>
    </row>
    <row r="33" spans="1:28" s="4" customFormat="1" ht="12.75" customHeight="1">
      <c r="A33" s="226" t="s">
        <v>100</v>
      </c>
      <c r="B33" s="25" t="s">
        <v>20</v>
      </c>
      <c r="C33" s="217" t="s">
        <v>344</v>
      </c>
      <c r="D33" s="31">
        <v>1.1100000000000001</v>
      </c>
      <c r="E33" s="26" t="s">
        <v>98</v>
      </c>
      <c r="F33" s="89">
        <v>1594</v>
      </c>
      <c r="G33" s="74">
        <v>1399</v>
      </c>
      <c r="H33" s="67">
        <v>1049</v>
      </c>
      <c r="I33" s="67">
        <v>841</v>
      </c>
      <c r="J33" s="67">
        <v>12</v>
      </c>
      <c r="K33" s="89">
        <f t="shared" si="0"/>
        <v>829</v>
      </c>
      <c r="L33" s="98">
        <f t="shared" si="10"/>
        <v>0.40743388134381703</v>
      </c>
      <c r="M33" s="189">
        <v>999</v>
      </c>
      <c r="N33" s="112">
        <v>36</v>
      </c>
      <c r="O33" s="39">
        <f t="shared" si="2"/>
        <v>793</v>
      </c>
      <c r="P33" s="241">
        <f t="shared" si="3"/>
        <v>0.20620620620620619</v>
      </c>
      <c r="Q33" s="189">
        <v>1049</v>
      </c>
      <c r="R33" s="38">
        <v>0</v>
      </c>
      <c r="S33" s="38">
        <f t="shared" si="4"/>
        <v>1049</v>
      </c>
      <c r="T33" s="240">
        <f t="shared" si="5"/>
        <v>0</v>
      </c>
      <c r="U33" s="189">
        <v>1049</v>
      </c>
      <c r="V33" s="39">
        <v>0</v>
      </c>
      <c r="W33" s="39">
        <f t="shared" si="6"/>
        <v>1049</v>
      </c>
      <c r="X33" s="241">
        <f t="shared" si="7"/>
        <v>0</v>
      </c>
      <c r="Y33" s="189">
        <v>1049</v>
      </c>
      <c r="Z33" s="38">
        <v>0</v>
      </c>
      <c r="AA33" s="38">
        <f t="shared" si="8"/>
        <v>1049</v>
      </c>
      <c r="AB33" s="240">
        <f t="shared" si="9"/>
        <v>0</v>
      </c>
    </row>
    <row r="34" spans="1:28" s="4" customFormat="1" ht="12.75" customHeight="1">
      <c r="A34" s="226" t="s">
        <v>101</v>
      </c>
      <c r="B34" s="25" t="s">
        <v>20</v>
      </c>
      <c r="C34" s="217" t="s">
        <v>344</v>
      </c>
      <c r="D34" s="31">
        <v>1.1100000000000001</v>
      </c>
      <c r="E34" s="26" t="s">
        <v>106</v>
      </c>
      <c r="F34" s="89">
        <v>1649</v>
      </c>
      <c r="G34" s="74">
        <v>1499</v>
      </c>
      <c r="H34" s="67">
        <v>1149</v>
      </c>
      <c r="I34" s="67">
        <v>922</v>
      </c>
      <c r="J34" s="67">
        <v>13</v>
      </c>
      <c r="K34" s="89">
        <f t="shared" si="0"/>
        <v>909</v>
      </c>
      <c r="L34" s="98">
        <f t="shared" si="10"/>
        <v>0.39359573048699131</v>
      </c>
      <c r="M34" s="189">
        <v>1099</v>
      </c>
      <c r="N34" s="112">
        <v>36</v>
      </c>
      <c r="O34" s="39">
        <f t="shared" si="2"/>
        <v>873</v>
      </c>
      <c r="P34" s="241">
        <f t="shared" si="3"/>
        <v>0.20564149226569609</v>
      </c>
      <c r="Q34" s="189">
        <v>1149</v>
      </c>
      <c r="R34" s="38">
        <v>0</v>
      </c>
      <c r="S34" s="38">
        <f t="shared" si="4"/>
        <v>1149</v>
      </c>
      <c r="T34" s="240">
        <f t="shared" si="5"/>
        <v>0</v>
      </c>
      <c r="U34" s="189">
        <v>1149</v>
      </c>
      <c r="V34" s="39">
        <v>0</v>
      </c>
      <c r="W34" s="39">
        <f t="shared" si="6"/>
        <v>1149</v>
      </c>
      <c r="X34" s="241">
        <f t="shared" si="7"/>
        <v>0</v>
      </c>
      <c r="Y34" s="189">
        <v>1149</v>
      </c>
      <c r="Z34" s="38">
        <v>0</v>
      </c>
      <c r="AA34" s="38">
        <f t="shared" si="8"/>
        <v>1149</v>
      </c>
      <c r="AB34" s="240">
        <f t="shared" si="9"/>
        <v>0</v>
      </c>
    </row>
    <row r="35" spans="1:28" s="4" customFormat="1" ht="12.75" customHeight="1">
      <c r="A35" s="124" t="s">
        <v>102</v>
      </c>
      <c r="B35" s="25" t="s">
        <v>20</v>
      </c>
      <c r="C35" s="217" t="s">
        <v>344</v>
      </c>
      <c r="D35" s="33">
        <v>0.83</v>
      </c>
      <c r="E35" s="26" t="s">
        <v>105</v>
      </c>
      <c r="F35" s="89">
        <v>1429</v>
      </c>
      <c r="G35" s="74">
        <v>1299</v>
      </c>
      <c r="H35" s="67">
        <v>949</v>
      </c>
      <c r="I35" s="67">
        <v>761</v>
      </c>
      <c r="J35" s="67">
        <v>12</v>
      </c>
      <c r="K35" s="89">
        <f t="shared" si="0"/>
        <v>749</v>
      </c>
      <c r="L35" s="98">
        <f t="shared" si="10"/>
        <v>0.42340261739799845</v>
      </c>
      <c r="M35" s="189">
        <v>899</v>
      </c>
      <c r="N35" s="112">
        <v>37</v>
      </c>
      <c r="O35" s="39">
        <f t="shared" si="2"/>
        <v>712</v>
      </c>
      <c r="P35" s="241">
        <f t="shared" si="3"/>
        <v>0.20800889877641823</v>
      </c>
      <c r="Q35" s="189">
        <v>949</v>
      </c>
      <c r="R35" s="38">
        <v>0</v>
      </c>
      <c r="S35" s="38">
        <f t="shared" si="4"/>
        <v>949</v>
      </c>
      <c r="T35" s="240">
        <f t="shared" si="5"/>
        <v>0</v>
      </c>
      <c r="U35" s="189">
        <v>949</v>
      </c>
      <c r="V35" s="39">
        <v>0</v>
      </c>
      <c r="W35" s="39">
        <f t="shared" si="6"/>
        <v>949</v>
      </c>
      <c r="X35" s="241">
        <f t="shared" si="7"/>
        <v>0</v>
      </c>
      <c r="Y35" s="189">
        <v>949</v>
      </c>
      <c r="Z35" s="38">
        <v>0</v>
      </c>
      <c r="AA35" s="38">
        <f t="shared" si="8"/>
        <v>949</v>
      </c>
      <c r="AB35" s="240">
        <f t="shared" si="9"/>
        <v>0</v>
      </c>
    </row>
    <row r="36" spans="1:28" s="4" customFormat="1" ht="12.75" customHeight="1">
      <c r="A36" s="226" t="s">
        <v>103</v>
      </c>
      <c r="B36" s="25" t="s">
        <v>20</v>
      </c>
      <c r="C36" s="217" t="s">
        <v>344</v>
      </c>
      <c r="D36" s="31">
        <v>1.1100000000000001</v>
      </c>
      <c r="E36" s="26" t="s">
        <v>98</v>
      </c>
      <c r="F36" s="89">
        <v>1484</v>
      </c>
      <c r="G36" s="74">
        <v>1299</v>
      </c>
      <c r="H36" s="67">
        <v>949</v>
      </c>
      <c r="I36" s="67">
        <v>761</v>
      </c>
      <c r="J36" s="67">
        <v>12</v>
      </c>
      <c r="K36" s="89">
        <f t="shared" si="0"/>
        <v>749</v>
      </c>
      <c r="L36" s="98">
        <f t="shared" si="10"/>
        <v>0.42340261739799845</v>
      </c>
      <c r="M36" s="189">
        <v>899</v>
      </c>
      <c r="N36" s="112">
        <v>37</v>
      </c>
      <c r="O36" s="39">
        <f t="shared" si="2"/>
        <v>712</v>
      </c>
      <c r="P36" s="241">
        <f t="shared" si="3"/>
        <v>0.20800889877641823</v>
      </c>
      <c r="Q36" s="189">
        <v>949</v>
      </c>
      <c r="R36" s="38">
        <v>0</v>
      </c>
      <c r="S36" s="38">
        <f t="shared" si="4"/>
        <v>949</v>
      </c>
      <c r="T36" s="240">
        <f t="shared" si="5"/>
        <v>0</v>
      </c>
      <c r="U36" s="189">
        <v>949</v>
      </c>
      <c r="V36" s="39">
        <v>0</v>
      </c>
      <c r="W36" s="39">
        <f t="shared" si="6"/>
        <v>949</v>
      </c>
      <c r="X36" s="241">
        <f t="shared" si="7"/>
        <v>0</v>
      </c>
      <c r="Y36" s="189">
        <v>949</v>
      </c>
      <c r="Z36" s="38">
        <v>0</v>
      </c>
      <c r="AA36" s="38">
        <f t="shared" si="8"/>
        <v>949</v>
      </c>
      <c r="AB36" s="240">
        <f t="shared" si="9"/>
        <v>0</v>
      </c>
    </row>
    <row r="37" spans="1:28" s="4" customFormat="1" ht="12.75" customHeight="1">
      <c r="A37" s="226" t="s">
        <v>104</v>
      </c>
      <c r="B37" s="25" t="s">
        <v>20</v>
      </c>
      <c r="C37" s="217" t="s">
        <v>344</v>
      </c>
      <c r="D37" s="31">
        <v>1.1100000000000001</v>
      </c>
      <c r="E37" s="26" t="s">
        <v>106</v>
      </c>
      <c r="F37" s="89">
        <v>1539</v>
      </c>
      <c r="G37" s="74">
        <v>1399</v>
      </c>
      <c r="H37" s="67">
        <v>1049</v>
      </c>
      <c r="I37" s="67">
        <v>841</v>
      </c>
      <c r="J37" s="67">
        <v>12</v>
      </c>
      <c r="K37" s="89">
        <f t="shared" si="0"/>
        <v>829</v>
      </c>
      <c r="L37" s="98">
        <f t="shared" si="10"/>
        <v>0.40743388134381703</v>
      </c>
      <c r="M37" s="189">
        <v>999</v>
      </c>
      <c r="N37" s="112">
        <v>36</v>
      </c>
      <c r="O37" s="39">
        <f t="shared" si="2"/>
        <v>793</v>
      </c>
      <c r="P37" s="241">
        <f t="shared" si="3"/>
        <v>0.20620620620620619</v>
      </c>
      <c r="Q37" s="189">
        <v>1049</v>
      </c>
      <c r="R37" s="38">
        <v>0</v>
      </c>
      <c r="S37" s="38">
        <f t="shared" si="4"/>
        <v>1049</v>
      </c>
      <c r="T37" s="240">
        <f t="shared" si="5"/>
        <v>0</v>
      </c>
      <c r="U37" s="189">
        <v>1049</v>
      </c>
      <c r="V37" s="39">
        <v>0</v>
      </c>
      <c r="W37" s="39">
        <f t="shared" si="6"/>
        <v>1049</v>
      </c>
      <c r="X37" s="241">
        <f t="shared" si="7"/>
        <v>0</v>
      </c>
      <c r="Y37" s="189">
        <v>1049</v>
      </c>
      <c r="Z37" s="38">
        <v>0</v>
      </c>
      <c r="AA37" s="38">
        <f t="shared" si="8"/>
        <v>1049</v>
      </c>
      <c r="AB37" s="240">
        <f t="shared" si="9"/>
        <v>0</v>
      </c>
    </row>
    <row r="38" spans="1:28" s="4" customFormat="1" ht="12.75" customHeight="1">
      <c r="A38" s="124" t="s">
        <v>277</v>
      </c>
      <c r="B38" s="25" t="s">
        <v>20</v>
      </c>
      <c r="C38" s="82"/>
      <c r="D38" s="31">
        <v>0.83</v>
      </c>
      <c r="E38" s="26" t="s">
        <v>491</v>
      </c>
      <c r="F38" s="89">
        <v>1429</v>
      </c>
      <c r="G38" s="162">
        <v>1349</v>
      </c>
      <c r="H38" s="187">
        <v>999</v>
      </c>
      <c r="I38" s="67">
        <v>827</v>
      </c>
      <c r="J38" s="67">
        <v>0</v>
      </c>
      <c r="K38" s="89">
        <f t="shared" si="0"/>
        <v>827</v>
      </c>
      <c r="L38" s="98">
        <f t="shared" si="10"/>
        <v>0.38695329873980727</v>
      </c>
      <c r="M38" s="189">
        <v>999</v>
      </c>
      <c r="N38" s="39">
        <v>0</v>
      </c>
      <c r="O38" s="39">
        <f t="shared" si="2"/>
        <v>827</v>
      </c>
      <c r="P38" s="241">
        <f t="shared" si="3"/>
        <v>0.17217217217217218</v>
      </c>
      <c r="Q38" s="189">
        <v>999</v>
      </c>
      <c r="R38" s="38">
        <v>0</v>
      </c>
      <c r="S38" s="38">
        <f t="shared" si="4"/>
        <v>999</v>
      </c>
      <c r="T38" s="240">
        <f t="shared" si="5"/>
        <v>0</v>
      </c>
      <c r="U38" s="189">
        <v>999</v>
      </c>
      <c r="V38" s="39">
        <v>0</v>
      </c>
      <c r="W38" s="39">
        <f t="shared" si="6"/>
        <v>999</v>
      </c>
      <c r="X38" s="241">
        <f t="shared" si="7"/>
        <v>0</v>
      </c>
      <c r="Y38" s="189">
        <v>999</v>
      </c>
      <c r="Z38" s="38">
        <v>0</v>
      </c>
      <c r="AA38" s="38">
        <f t="shared" si="8"/>
        <v>999</v>
      </c>
      <c r="AB38" s="240">
        <f t="shared" si="9"/>
        <v>0</v>
      </c>
    </row>
    <row r="39" spans="1:28" s="4" customFormat="1" ht="12.75" customHeight="1">
      <c r="A39" s="226" t="s">
        <v>278</v>
      </c>
      <c r="B39" s="25" t="s">
        <v>20</v>
      </c>
      <c r="C39" s="82"/>
      <c r="D39" s="31">
        <v>1.1100000000000001</v>
      </c>
      <c r="E39" s="26" t="s">
        <v>492</v>
      </c>
      <c r="F39" s="89">
        <v>1429</v>
      </c>
      <c r="G39" s="162">
        <v>1349</v>
      </c>
      <c r="H39" s="187">
        <v>999</v>
      </c>
      <c r="I39" s="67">
        <v>827</v>
      </c>
      <c r="J39" s="67">
        <v>0</v>
      </c>
      <c r="K39" s="89">
        <f t="shared" si="0"/>
        <v>827</v>
      </c>
      <c r="L39" s="98">
        <f t="shared" si="10"/>
        <v>0.38695329873980727</v>
      </c>
      <c r="M39" s="189">
        <v>999</v>
      </c>
      <c r="N39" s="39">
        <v>0</v>
      </c>
      <c r="O39" s="39">
        <f t="shared" si="2"/>
        <v>827</v>
      </c>
      <c r="P39" s="241">
        <f t="shared" si="3"/>
        <v>0.17217217217217218</v>
      </c>
      <c r="Q39" s="189">
        <v>999</v>
      </c>
      <c r="R39" s="38">
        <v>0</v>
      </c>
      <c r="S39" s="38">
        <f t="shared" si="4"/>
        <v>999</v>
      </c>
      <c r="T39" s="240">
        <f t="shared" si="5"/>
        <v>0</v>
      </c>
      <c r="U39" s="189">
        <v>999</v>
      </c>
      <c r="V39" s="39">
        <v>0</v>
      </c>
      <c r="W39" s="39">
        <f t="shared" si="6"/>
        <v>999</v>
      </c>
      <c r="X39" s="241">
        <f t="shared" si="7"/>
        <v>0</v>
      </c>
      <c r="Y39" s="189">
        <v>999</v>
      </c>
      <c r="Z39" s="38">
        <v>0</v>
      </c>
      <c r="AA39" s="38">
        <f t="shared" si="8"/>
        <v>999</v>
      </c>
      <c r="AB39" s="240">
        <f t="shared" si="9"/>
        <v>0</v>
      </c>
    </row>
    <row r="40" spans="1:28" s="4" customFormat="1" ht="12.75" customHeight="1">
      <c r="A40" s="226" t="s">
        <v>279</v>
      </c>
      <c r="B40" s="25" t="s">
        <v>20</v>
      </c>
      <c r="C40" s="82"/>
      <c r="D40" s="31">
        <v>1.1100000000000001</v>
      </c>
      <c r="E40" s="26" t="s">
        <v>493</v>
      </c>
      <c r="F40" s="89">
        <v>1539</v>
      </c>
      <c r="G40" s="162">
        <v>1449</v>
      </c>
      <c r="H40" s="187">
        <v>1099</v>
      </c>
      <c r="I40" s="67">
        <v>910</v>
      </c>
      <c r="J40" s="67">
        <v>0</v>
      </c>
      <c r="K40" s="89">
        <f t="shared" si="0"/>
        <v>910</v>
      </c>
      <c r="L40" s="98">
        <f t="shared" si="10"/>
        <v>0.3719806763285024</v>
      </c>
      <c r="M40" s="189">
        <v>1099</v>
      </c>
      <c r="N40" s="39">
        <v>0</v>
      </c>
      <c r="O40" s="39">
        <f t="shared" si="2"/>
        <v>910</v>
      </c>
      <c r="P40" s="241">
        <f t="shared" si="3"/>
        <v>0.17197452229299362</v>
      </c>
      <c r="Q40" s="189">
        <v>1099</v>
      </c>
      <c r="R40" s="38">
        <v>0</v>
      </c>
      <c r="S40" s="38">
        <f t="shared" si="4"/>
        <v>1099</v>
      </c>
      <c r="T40" s="240">
        <f t="shared" si="5"/>
        <v>0</v>
      </c>
      <c r="U40" s="189">
        <v>1099</v>
      </c>
      <c r="V40" s="39">
        <v>0</v>
      </c>
      <c r="W40" s="39">
        <f t="shared" si="6"/>
        <v>1099</v>
      </c>
      <c r="X40" s="241">
        <f t="shared" si="7"/>
        <v>0</v>
      </c>
      <c r="Y40" s="189">
        <v>1099</v>
      </c>
      <c r="Z40" s="38">
        <v>0</v>
      </c>
      <c r="AA40" s="38">
        <f t="shared" si="8"/>
        <v>1099</v>
      </c>
      <c r="AB40" s="240">
        <f t="shared" si="9"/>
        <v>0</v>
      </c>
    </row>
    <row r="41" spans="1:28" s="4" customFormat="1" ht="12.75" customHeight="1">
      <c r="A41" s="124" t="s">
        <v>280</v>
      </c>
      <c r="B41" s="25" t="s">
        <v>20</v>
      </c>
      <c r="C41" s="82"/>
      <c r="D41" s="31">
        <v>0.83</v>
      </c>
      <c r="E41" s="26" t="s">
        <v>481</v>
      </c>
      <c r="F41" s="89">
        <v>1319</v>
      </c>
      <c r="G41" s="162">
        <v>1249</v>
      </c>
      <c r="H41" s="187">
        <v>899</v>
      </c>
      <c r="I41" s="67">
        <v>746</v>
      </c>
      <c r="J41" s="67">
        <v>0</v>
      </c>
      <c r="K41" s="89">
        <f t="shared" si="0"/>
        <v>746</v>
      </c>
      <c r="L41" s="98">
        <f t="shared" si="10"/>
        <v>0.40272217774219377</v>
      </c>
      <c r="M41" s="189">
        <v>899</v>
      </c>
      <c r="N41" s="39">
        <v>0</v>
      </c>
      <c r="O41" s="39">
        <f t="shared" si="2"/>
        <v>746</v>
      </c>
      <c r="P41" s="241">
        <f t="shared" si="3"/>
        <v>0.17018909899888765</v>
      </c>
      <c r="Q41" s="189">
        <v>899</v>
      </c>
      <c r="R41" s="38">
        <v>0</v>
      </c>
      <c r="S41" s="38">
        <f t="shared" si="4"/>
        <v>899</v>
      </c>
      <c r="T41" s="240">
        <f t="shared" si="5"/>
        <v>0</v>
      </c>
      <c r="U41" s="189">
        <v>899</v>
      </c>
      <c r="V41" s="39">
        <v>0</v>
      </c>
      <c r="W41" s="39">
        <f t="shared" si="6"/>
        <v>899</v>
      </c>
      <c r="X41" s="241">
        <f t="shared" si="7"/>
        <v>0</v>
      </c>
      <c r="Y41" s="189">
        <v>899</v>
      </c>
      <c r="Z41" s="38">
        <v>0</v>
      </c>
      <c r="AA41" s="38">
        <f t="shared" si="8"/>
        <v>899</v>
      </c>
      <c r="AB41" s="240">
        <f t="shared" si="9"/>
        <v>0</v>
      </c>
    </row>
    <row r="42" spans="1:28" s="4" customFormat="1" ht="12.75" customHeight="1">
      <c r="A42" s="226" t="s">
        <v>281</v>
      </c>
      <c r="B42" s="25" t="s">
        <v>20</v>
      </c>
      <c r="C42" s="82"/>
      <c r="D42" s="31">
        <v>1.1100000000000001</v>
      </c>
      <c r="E42" s="26" t="s">
        <v>482</v>
      </c>
      <c r="F42" s="89">
        <v>1319</v>
      </c>
      <c r="G42" s="162">
        <v>1249</v>
      </c>
      <c r="H42" s="187">
        <v>899</v>
      </c>
      <c r="I42" s="67">
        <v>746</v>
      </c>
      <c r="J42" s="67">
        <v>0</v>
      </c>
      <c r="K42" s="89">
        <f t="shared" si="0"/>
        <v>746</v>
      </c>
      <c r="L42" s="98">
        <f t="shared" si="10"/>
        <v>0.40272217774219377</v>
      </c>
      <c r="M42" s="189">
        <v>899</v>
      </c>
      <c r="N42" s="39">
        <v>0</v>
      </c>
      <c r="O42" s="39">
        <f t="shared" si="2"/>
        <v>746</v>
      </c>
      <c r="P42" s="241">
        <f t="shared" si="3"/>
        <v>0.17018909899888765</v>
      </c>
      <c r="Q42" s="189">
        <v>899</v>
      </c>
      <c r="R42" s="38">
        <v>0</v>
      </c>
      <c r="S42" s="38">
        <f t="shared" si="4"/>
        <v>899</v>
      </c>
      <c r="T42" s="240">
        <f t="shared" si="5"/>
        <v>0</v>
      </c>
      <c r="U42" s="189">
        <v>899</v>
      </c>
      <c r="V42" s="39">
        <v>0</v>
      </c>
      <c r="W42" s="39">
        <f t="shared" si="6"/>
        <v>899</v>
      </c>
      <c r="X42" s="241">
        <f t="shared" si="7"/>
        <v>0</v>
      </c>
      <c r="Y42" s="189">
        <v>899</v>
      </c>
      <c r="Z42" s="38">
        <v>0</v>
      </c>
      <c r="AA42" s="38">
        <f t="shared" si="8"/>
        <v>899</v>
      </c>
      <c r="AB42" s="240">
        <f t="shared" si="9"/>
        <v>0</v>
      </c>
    </row>
    <row r="43" spans="1:28" s="4" customFormat="1" ht="12.75" customHeight="1">
      <c r="A43" s="226" t="s">
        <v>282</v>
      </c>
      <c r="B43" s="25" t="s">
        <v>20</v>
      </c>
      <c r="C43" s="82"/>
      <c r="D43" s="31">
        <v>1.1100000000000001</v>
      </c>
      <c r="E43" s="26" t="s">
        <v>494</v>
      </c>
      <c r="F43" s="89">
        <v>1429</v>
      </c>
      <c r="G43" s="162">
        <v>1349</v>
      </c>
      <c r="H43" s="187">
        <v>999</v>
      </c>
      <c r="I43" s="67">
        <v>827</v>
      </c>
      <c r="J43" s="67">
        <v>0</v>
      </c>
      <c r="K43" s="89">
        <f t="shared" si="0"/>
        <v>827</v>
      </c>
      <c r="L43" s="98">
        <f t="shared" si="10"/>
        <v>0.38695329873980727</v>
      </c>
      <c r="M43" s="189">
        <v>999</v>
      </c>
      <c r="N43" s="39">
        <v>0</v>
      </c>
      <c r="O43" s="39">
        <f t="shared" si="2"/>
        <v>827</v>
      </c>
      <c r="P43" s="241">
        <f t="shared" si="3"/>
        <v>0.17217217217217218</v>
      </c>
      <c r="Q43" s="189">
        <v>999</v>
      </c>
      <c r="R43" s="38">
        <v>0</v>
      </c>
      <c r="S43" s="38">
        <f t="shared" si="4"/>
        <v>999</v>
      </c>
      <c r="T43" s="240">
        <f t="shared" si="5"/>
        <v>0</v>
      </c>
      <c r="U43" s="189">
        <v>999</v>
      </c>
      <c r="V43" s="39">
        <v>0</v>
      </c>
      <c r="W43" s="39">
        <f t="shared" si="6"/>
        <v>999</v>
      </c>
      <c r="X43" s="241">
        <f t="shared" si="7"/>
        <v>0</v>
      </c>
      <c r="Y43" s="189">
        <v>999</v>
      </c>
      <c r="Z43" s="38">
        <v>0</v>
      </c>
      <c r="AA43" s="38">
        <f t="shared" si="8"/>
        <v>999</v>
      </c>
      <c r="AB43" s="240">
        <f t="shared" si="9"/>
        <v>0</v>
      </c>
    </row>
    <row r="44" spans="1:28" s="4" customFormat="1" ht="12.75" customHeight="1">
      <c r="A44" s="124" t="s">
        <v>358</v>
      </c>
      <c r="B44" s="25" t="s">
        <v>20</v>
      </c>
      <c r="C44" s="82"/>
      <c r="D44" s="31">
        <v>0.83</v>
      </c>
      <c r="E44" s="26" t="s">
        <v>495</v>
      </c>
      <c r="F44" s="89">
        <v>1539</v>
      </c>
      <c r="G44" s="162">
        <v>1449</v>
      </c>
      <c r="H44" s="187">
        <v>1049</v>
      </c>
      <c r="I44" s="67">
        <v>910</v>
      </c>
      <c r="J44" s="67">
        <v>0</v>
      </c>
      <c r="K44" s="89">
        <f t="shared" si="0"/>
        <v>910</v>
      </c>
      <c r="L44" s="98">
        <f t="shared" si="10"/>
        <v>0.3719806763285024</v>
      </c>
      <c r="M44" s="189">
        <v>1049</v>
      </c>
      <c r="N44" s="39">
        <v>0</v>
      </c>
      <c r="O44" s="39">
        <f t="shared" si="2"/>
        <v>910</v>
      </c>
      <c r="P44" s="241">
        <f t="shared" si="3"/>
        <v>0.13250714966634891</v>
      </c>
      <c r="Q44" s="189">
        <v>1049</v>
      </c>
      <c r="R44" s="38">
        <v>0</v>
      </c>
      <c r="S44" s="38">
        <f t="shared" si="4"/>
        <v>1049</v>
      </c>
      <c r="T44" s="240">
        <f t="shared" si="5"/>
        <v>0</v>
      </c>
      <c r="U44" s="189">
        <v>1049</v>
      </c>
      <c r="V44" s="39">
        <v>0</v>
      </c>
      <c r="W44" s="39">
        <f t="shared" si="6"/>
        <v>1049</v>
      </c>
      <c r="X44" s="241">
        <f t="shared" si="7"/>
        <v>0</v>
      </c>
      <c r="Y44" s="189">
        <v>1049</v>
      </c>
      <c r="Z44" s="38">
        <v>0</v>
      </c>
      <c r="AA44" s="38">
        <f t="shared" si="8"/>
        <v>1049</v>
      </c>
      <c r="AB44" s="240">
        <f t="shared" si="9"/>
        <v>0</v>
      </c>
    </row>
    <row r="45" spans="1:28" s="4" customFormat="1" ht="12.75" customHeight="1">
      <c r="A45" s="227" t="s">
        <v>283</v>
      </c>
      <c r="B45" s="25" t="s">
        <v>20</v>
      </c>
      <c r="C45" s="82"/>
      <c r="D45" s="31">
        <v>0.83</v>
      </c>
      <c r="E45" s="26" t="s">
        <v>496</v>
      </c>
      <c r="F45" s="89">
        <v>1539</v>
      </c>
      <c r="G45" s="162">
        <v>1449</v>
      </c>
      <c r="H45" s="187">
        <v>1099</v>
      </c>
      <c r="I45" s="67">
        <v>922</v>
      </c>
      <c r="J45" s="67">
        <v>0</v>
      </c>
      <c r="K45" s="89">
        <f t="shared" si="0"/>
        <v>922</v>
      </c>
      <c r="L45" s="98">
        <f t="shared" si="10"/>
        <v>0.3636991028295376</v>
      </c>
      <c r="M45" s="189">
        <v>1099</v>
      </c>
      <c r="N45" s="39">
        <v>0</v>
      </c>
      <c r="O45" s="39">
        <f t="shared" si="2"/>
        <v>922</v>
      </c>
      <c r="P45" s="241">
        <f t="shared" si="3"/>
        <v>0.1610555050045496</v>
      </c>
      <c r="Q45" s="189">
        <v>1099</v>
      </c>
      <c r="R45" s="38">
        <v>0</v>
      </c>
      <c r="S45" s="38">
        <f t="shared" si="4"/>
        <v>1099</v>
      </c>
      <c r="T45" s="240">
        <f t="shared" si="5"/>
        <v>0</v>
      </c>
      <c r="U45" s="189">
        <v>1099</v>
      </c>
      <c r="V45" s="39">
        <v>0</v>
      </c>
      <c r="W45" s="39">
        <f t="shared" si="6"/>
        <v>1099</v>
      </c>
      <c r="X45" s="241">
        <f t="shared" si="7"/>
        <v>0</v>
      </c>
      <c r="Y45" s="189">
        <v>1099</v>
      </c>
      <c r="Z45" s="38">
        <v>0</v>
      </c>
      <c r="AA45" s="38">
        <f t="shared" si="8"/>
        <v>1099</v>
      </c>
      <c r="AB45" s="240">
        <f t="shared" si="9"/>
        <v>0</v>
      </c>
    </row>
    <row r="46" spans="1:28" s="4" customFormat="1" ht="12.75" customHeight="1">
      <c r="A46" s="226" t="s">
        <v>284</v>
      </c>
      <c r="B46" s="25" t="s">
        <v>20</v>
      </c>
      <c r="C46" s="82"/>
      <c r="D46" s="31">
        <v>1.1100000000000001</v>
      </c>
      <c r="E46" s="26" t="s">
        <v>497</v>
      </c>
      <c r="F46" s="89">
        <v>1539</v>
      </c>
      <c r="G46" s="162">
        <v>1449</v>
      </c>
      <c r="H46" s="187">
        <v>1099</v>
      </c>
      <c r="I46" s="67">
        <v>913</v>
      </c>
      <c r="J46" s="67">
        <v>0</v>
      </c>
      <c r="K46" s="89">
        <f t="shared" si="0"/>
        <v>913</v>
      </c>
      <c r="L46" s="98">
        <f t="shared" si="10"/>
        <v>0.36991028295376122</v>
      </c>
      <c r="M46" s="189">
        <v>1099</v>
      </c>
      <c r="N46" s="39">
        <v>0</v>
      </c>
      <c r="O46" s="39">
        <f t="shared" si="2"/>
        <v>913</v>
      </c>
      <c r="P46" s="241">
        <f t="shared" si="3"/>
        <v>0.16924476797088261</v>
      </c>
      <c r="Q46" s="189">
        <v>1099</v>
      </c>
      <c r="R46" s="38">
        <v>0</v>
      </c>
      <c r="S46" s="38">
        <f t="shared" si="4"/>
        <v>1099</v>
      </c>
      <c r="T46" s="240">
        <f t="shared" si="5"/>
        <v>0</v>
      </c>
      <c r="U46" s="189">
        <v>1099</v>
      </c>
      <c r="V46" s="39">
        <v>0</v>
      </c>
      <c r="W46" s="39">
        <f t="shared" si="6"/>
        <v>1099</v>
      </c>
      <c r="X46" s="241">
        <f t="shared" si="7"/>
        <v>0</v>
      </c>
      <c r="Y46" s="189">
        <v>1099</v>
      </c>
      <c r="Z46" s="38">
        <v>0</v>
      </c>
      <c r="AA46" s="38">
        <f t="shared" si="8"/>
        <v>1099</v>
      </c>
      <c r="AB46" s="240">
        <f t="shared" si="9"/>
        <v>0</v>
      </c>
    </row>
    <row r="47" spans="1:28" s="4" customFormat="1" ht="12.75" customHeight="1">
      <c r="A47" s="226" t="s">
        <v>285</v>
      </c>
      <c r="B47" s="25" t="s">
        <v>20</v>
      </c>
      <c r="C47" s="82"/>
      <c r="D47" s="31">
        <v>1.1100000000000001</v>
      </c>
      <c r="E47" s="26" t="s">
        <v>498</v>
      </c>
      <c r="F47" s="89">
        <v>1649</v>
      </c>
      <c r="G47" s="162">
        <v>1549</v>
      </c>
      <c r="H47" s="187">
        <v>1199</v>
      </c>
      <c r="I47" s="67">
        <v>996</v>
      </c>
      <c r="J47" s="67">
        <v>0</v>
      </c>
      <c r="K47" s="89">
        <f t="shared" si="0"/>
        <v>996</v>
      </c>
      <c r="L47" s="98">
        <f t="shared" si="10"/>
        <v>0.35700451904454489</v>
      </c>
      <c r="M47" s="189">
        <v>1199</v>
      </c>
      <c r="N47" s="39">
        <v>0</v>
      </c>
      <c r="O47" s="39">
        <f t="shared" si="2"/>
        <v>996</v>
      </c>
      <c r="P47" s="241">
        <f t="shared" si="3"/>
        <v>0.16930775646371976</v>
      </c>
      <c r="Q47" s="189">
        <v>1199</v>
      </c>
      <c r="R47" s="38">
        <v>0</v>
      </c>
      <c r="S47" s="38">
        <f t="shared" si="4"/>
        <v>1199</v>
      </c>
      <c r="T47" s="240">
        <f t="shared" si="5"/>
        <v>0</v>
      </c>
      <c r="U47" s="189">
        <v>1199</v>
      </c>
      <c r="V47" s="39">
        <v>0</v>
      </c>
      <c r="W47" s="39">
        <f t="shared" si="6"/>
        <v>1199</v>
      </c>
      <c r="X47" s="241">
        <f t="shared" si="7"/>
        <v>0</v>
      </c>
      <c r="Y47" s="189">
        <v>1199</v>
      </c>
      <c r="Z47" s="38">
        <v>0</v>
      </c>
      <c r="AA47" s="38">
        <f t="shared" si="8"/>
        <v>1199</v>
      </c>
      <c r="AB47" s="240">
        <f t="shared" si="9"/>
        <v>0</v>
      </c>
    </row>
    <row r="48" spans="1:28" s="4" customFormat="1" ht="12.75" customHeight="1">
      <c r="A48" s="124" t="s">
        <v>286</v>
      </c>
      <c r="B48" s="25" t="s">
        <v>20</v>
      </c>
      <c r="C48" s="82"/>
      <c r="D48" s="31">
        <v>0.83</v>
      </c>
      <c r="E48" s="26" t="s">
        <v>499</v>
      </c>
      <c r="F48" s="89">
        <v>1429</v>
      </c>
      <c r="G48" s="162">
        <v>1349</v>
      </c>
      <c r="H48" s="187">
        <v>999</v>
      </c>
      <c r="I48" s="67">
        <v>790</v>
      </c>
      <c r="J48" s="67">
        <v>0</v>
      </c>
      <c r="K48" s="89">
        <f t="shared" si="0"/>
        <v>790</v>
      </c>
      <c r="L48" s="98">
        <f t="shared" si="10"/>
        <v>0.41438102297998519</v>
      </c>
      <c r="M48" s="189">
        <v>999</v>
      </c>
      <c r="N48" s="39">
        <v>0</v>
      </c>
      <c r="O48" s="39">
        <f t="shared" si="2"/>
        <v>790</v>
      </c>
      <c r="P48" s="241">
        <f t="shared" si="3"/>
        <v>0.20920920920920921</v>
      </c>
      <c r="Q48" s="189">
        <v>999</v>
      </c>
      <c r="R48" s="38">
        <v>0</v>
      </c>
      <c r="S48" s="38">
        <f t="shared" si="4"/>
        <v>999</v>
      </c>
      <c r="T48" s="240">
        <f t="shared" si="5"/>
        <v>0</v>
      </c>
      <c r="U48" s="189">
        <v>999</v>
      </c>
      <c r="V48" s="39">
        <v>0</v>
      </c>
      <c r="W48" s="39">
        <f t="shared" si="6"/>
        <v>999</v>
      </c>
      <c r="X48" s="241">
        <f t="shared" si="7"/>
        <v>0</v>
      </c>
      <c r="Y48" s="189">
        <v>999</v>
      </c>
      <c r="Z48" s="38">
        <v>0</v>
      </c>
      <c r="AA48" s="38">
        <f t="shared" si="8"/>
        <v>999</v>
      </c>
      <c r="AB48" s="240">
        <f t="shared" si="9"/>
        <v>0</v>
      </c>
    </row>
    <row r="49" spans="1:28" s="4" customFormat="1" ht="12.75" customHeight="1">
      <c r="A49" s="226" t="s">
        <v>287</v>
      </c>
      <c r="B49" s="25" t="s">
        <v>20</v>
      </c>
      <c r="C49" s="82"/>
      <c r="D49" s="31">
        <v>1.1100000000000001</v>
      </c>
      <c r="E49" s="26" t="s">
        <v>500</v>
      </c>
      <c r="F49" s="89">
        <v>1429</v>
      </c>
      <c r="G49" s="162">
        <v>1349</v>
      </c>
      <c r="H49" s="187">
        <v>999</v>
      </c>
      <c r="I49" s="67">
        <v>788</v>
      </c>
      <c r="J49" s="67">
        <v>0</v>
      </c>
      <c r="K49" s="89">
        <f t="shared" si="0"/>
        <v>788</v>
      </c>
      <c r="L49" s="98">
        <f t="shared" si="10"/>
        <v>0.41586360266864342</v>
      </c>
      <c r="M49" s="189">
        <v>999</v>
      </c>
      <c r="N49" s="39">
        <v>0</v>
      </c>
      <c r="O49" s="39">
        <f t="shared" si="2"/>
        <v>788</v>
      </c>
      <c r="P49" s="241">
        <f t="shared" si="3"/>
        <v>0.21121121121121122</v>
      </c>
      <c r="Q49" s="189">
        <v>999</v>
      </c>
      <c r="R49" s="38">
        <v>0</v>
      </c>
      <c r="S49" s="38">
        <f t="shared" si="4"/>
        <v>999</v>
      </c>
      <c r="T49" s="240">
        <f t="shared" si="5"/>
        <v>0</v>
      </c>
      <c r="U49" s="189">
        <v>999</v>
      </c>
      <c r="V49" s="39">
        <v>0</v>
      </c>
      <c r="W49" s="39">
        <f t="shared" si="6"/>
        <v>999</v>
      </c>
      <c r="X49" s="241">
        <f t="shared" si="7"/>
        <v>0</v>
      </c>
      <c r="Y49" s="189">
        <v>999</v>
      </c>
      <c r="Z49" s="38">
        <v>0</v>
      </c>
      <c r="AA49" s="38">
        <f t="shared" si="8"/>
        <v>999</v>
      </c>
      <c r="AB49" s="240">
        <f t="shared" si="9"/>
        <v>0</v>
      </c>
    </row>
    <row r="50" spans="1:28" s="4" customFormat="1" ht="12.75" customHeight="1">
      <c r="A50" s="226" t="s">
        <v>288</v>
      </c>
      <c r="B50" s="25" t="s">
        <v>20</v>
      </c>
      <c r="C50" s="82"/>
      <c r="D50" s="31">
        <v>1.1100000000000001</v>
      </c>
      <c r="E50" s="26" t="s">
        <v>501</v>
      </c>
      <c r="F50" s="89">
        <v>1539</v>
      </c>
      <c r="G50" s="74">
        <v>1449</v>
      </c>
      <c r="H50" s="67">
        <v>1099</v>
      </c>
      <c r="I50" s="67">
        <v>871</v>
      </c>
      <c r="J50" s="67">
        <v>0</v>
      </c>
      <c r="K50" s="89">
        <f t="shared" si="0"/>
        <v>871</v>
      </c>
      <c r="L50" s="98">
        <f t="shared" si="10"/>
        <v>0.39889579020013805</v>
      </c>
      <c r="M50" s="189">
        <v>1099</v>
      </c>
      <c r="N50" s="39">
        <v>0</v>
      </c>
      <c r="O50" s="39">
        <f t="shared" si="2"/>
        <v>871</v>
      </c>
      <c r="P50" s="241">
        <f t="shared" si="3"/>
        <v>0.20746132848043677</v>
      </c>
      <c r="Q50" s="189">
        <v>1099</v>
      </c>
      <c r="R50" s="38">
        <v>0</v>
      </c>
      <c r="S50" s="38">
        <f t="shared" si="4"/>
        <v>1099</v>
      </c>
      <c r="T50" s="240">
        <f t="shared" si="5"/>
        <v>0</v>
      </c>
      <c r="U50" s="189">
        <v>1099</v>
      </c>
      <c r="V50" s="39">
        <v>0</v>
      </c>
      <c r="W50" s="39">
        <f t="shared" si="6"/>
        <v>1099</v>
      </c>
      <c r="X50" s="241">
        <f t="shared" si="7"/>
        <v>0</v>
      </c>
      <c r="Y50" s="189">
        <v>1099</v>
      </c>
      <c r="Z50" s="38">
        <v>0</v>
      </c>
      <c r="AA50" s="38">
        <f t="shared" si="8"/>
        <v>1099</v>
      </c>
      <c r="AB50" s="240">
        <f t="shared" si="9"/>
        <v>0</v>
      </c>
    </row>
    <row r="51" spans="1:28" s="4" customFormat="1" ht="12.75" customHeight="1">
      <c r="A51" s="227" t="s">
        <v>233</v>
      </c>
      <c r="B51" s="25" t="s">
        <v>20</v>
      </c>
      <c r="C51" s="82"/>
      <c r="D51" s="31">
        <v>0.83</v>
      </c>
      <c r="E51" s="26" t="s">
        <v>502</v>
      </c>
      <c r="F51" s="89">
        <v>1649</v>
      </c>
      <c r="G51" s="162">
        <v>1549</v>
      </c>
      <c r="H51" s="187">
        <v>1299</v>
      </c>
      <c r="I51" s="67">
        <v>996</v>
      </c>
      <c r="J51" s="67">
        <v>0</v>
      </c>
      <c r="K51" s="89">
        <f t="shared" si="0"/>
        <v>996</v>
      </c>
      <c r="L51" s="98">
        <f t="shared" si="10"/>
        <v>0.35700451904454489</v>
      </c>
      <c r="M51" s="189">
        <v>1299</v>
      </c>
      <c r="N51" s="39">
        <v>0</v>
      </c>
      <c r="O51" s="39">
        <f t="shared" si="2"/>
        <v>996</v>
      </c>
      <c r="P51" s="241">
        <f t="shared" si="3"/>
        <v>0.23325635103926096</v>
      </c>
      <c r="Q51" s="189">
        <v>1299</v>
      </c>
      <c r="R51" s="38">
        <v>0</v>
      </c>
      <c r="S51" s="38">
        <f t="shared" si="4"/>
        <v>1299</v>
      </c>
      <c r="T51" s="240">
        <f t="shared" si="5"/>
        <v>0</v>
      </c>
      <c r="U51" s="189">
        <v>1299</v>
      </c>
      <c r="V51" s="39">
        <v>0</v>
      </c>
      <c r="W51" s="39">
        <f t="shared" si="6"/>
        <v>1299</v>
      </c>
      <c r="X51" s="241">
        <f t="shared" si="7"/>
        <v>0</v>
      </c>
      <c r="Y51" s="189">
        <v>1299</v>
      </c>
      <c r="Z51" s="38">
        <v>0</v>
      </c>
      <c r="AA51" s="38">
        <f t="shared" si="8"/>
        <v>1299</v>
      </c>
      <c r="AB51" s="240">
        <f t="shared" si="9"/>
        <v>0</v>
      </c>
    </row>
    <row r="52" spans="1:28" s="4" customFormat="1" ht="12.75" customHeight="1">
      <c r="A52" s="226" t="s">
        <v>234</v>
      </c>
      <c r="B52" s="25" t="s">
        <v>20</v>
      </c>
      <c r="C52" s="82"/>
      <c r="D52" s="31">
        <v>1.1100000000000001</v>
      </c>
      <c r="E52" s="26" t="s">
        <v>497</v>
      </c>
      <c r="F52" s="89">
        <v>1649</v>
      </c>
      <c r="G52" s="162">
        <v>1549</v>
      </c>
      <c r="H52" s="187">
        <v>1299</v>
      </c>
      <c r="I52" s="67">
        <v>996</v>
      </c>
      <c r="J52" s="67">
        <v>0</v>
      </c>
      <c r="K52" s="89">
        <f t="shared" si="0"/>
        <v>996</v>
      </c>
      <c r="L52" s="98">
        <f t="shared" si="10"/>
        <v>0.35700451904454489</v>
      </c>
      <c r="M52" s="189">
        <v>1299</v>
      </c>
      <c r="N52" s="39">
        <v>0</v>
      </c>
      <c r="O52" s="39">
        <f t="shared" si="2"/>
        <v>996</v>
      </c>
      <c r="P52" s="241">
        <f t="shared" si="3"/>
        <v>0.23325635103926096</v>
      </c>
      <c r="Q52" s="189">
        <v>1299</v>
      </c>
      <c r="R52" s="38">
        <v>0</v>
      </c>
      <c r="S52" s="38">
        <f t="shared" si="4"/>
        <v>1299</v>
      </c>
      <c r="T52" s="240">
        <f t="shared" si="5"/>
        <v>0</v>
      </c>
      <c r="U52" s="189">
        <v>1299</v>
      </c>
      <c r="V52" s="39">
        <v>0</v>
      </c>
      <c r="W52" s="39">
        <f t="shared" si="6"/>
        <v>1299</v>
      </c>
      <c r="X52" s="241">
        <f t="shared" si="7"/>
        <v>0</v>
      </c>
      <c r="Y52" s="189">
        <v>1299</v>
      </c>
      <c r="Z52" s="38">
        <v>0</v>
      </c>
      <c r="AA52" s="38">
        <f t="shared" si="8"/>
        <v>1299</v>
      </c>
      <c r="AB52" s="240">
        <f t="shared" si="9"/>
        <v>0</v>
      </c>
    </row>
    <row r="53" spans="1:28" s="4" customFormat="1" ht="12.75" customHeight="1">
      <c r="A53" s="226" t="s">
        <v>235</v>
      </c>
      <c r="B53" s="25" t="s">
        <v>20</v>
      </c>
      <c r="C53" s="82"/>
      <c r="D53" s="31">
        <v>1.1100000000000001</v>
      </c>
      <c r="E53" s="26" t="s">
        <v>503</v>
      </c>
      <c r="F53" s="89">
        <v>1759</v>
      </c>
      <c r="G53" s="162">
        <v>1649</v>
      </c>
      <c r="H53" s="187">
        <v>1399</v>
      </c>
      <c r="I53" s="67">
        <v>1079</v>
      </c>
      <c r="J53" s="67">
        <v>0</v>
      </c>
      <c r="K53" s="89">
        <f t="shared" si="0"/>
        <v>1079</v>
      </c>
      <c r="L53" s="98">
        <f t="shared" si="10"/>
        <v>0.34566403881140084</v>
      </c>
      <c r="M53" s="189">
        <v>1399</v>
      </c>
      <c r="N53" s="39">
        <v>0</v>
      </c>
      <c r="O53" s="39">
        <f t="shared" si="2"/>
        <v>1079</v>
      </c>
      <c r="P53" s="241">
        <f t="shared" si="3"/>
        <v>0.22873481057898498</v>
      </c>
      <c r="Q53" s="189">
        <v>1399</v>
      </c>
      <c r="R53" s="38">
        <v>0</v>
      </c>
      <c r="S53" s="38">
        <f t="shared" si="4"/>
        <v>1399</v>
      </c>
      <c r="T53" s="240">
        <f t="shared" si="5"/>
        <v>0</v>
      </c>
      <c r="U53" s="189">
        <v>1399</v>
      </c>
      <c r="V53" s="39">
        <v>0</v>
      </c>
      <c r="W53" s="39">
        <f t="shared" si="6"/>
        <v>1399</v>
      </c>
      <c r="X53" s="241">
        <f t="shared" si="7"/>
        <v>0</v>
      </c>
      <c r="Y53" s="189">
        <v>1399</v>
      </c>
      <c r="Z53" s="38">
        <v>0</v>
      </c>
      <c r="AA53" s="38">
        <f t="shared" si="8"/>
        <v>1399</v>
      </c>
      <c r="AB53" s="240">
        <f t="shared" si="9"/>
        <v>0</v>
      </c>
    </row>
    <row r="54" spans="1:28" s="4" customFormat="1" ht="12.75" customHeight="1">
      <c r="A54" s="124" t="s">
        <v>187</v>
      </c>
      <c r="B54" s="25" t="s">
        <v>20</v>
      </c>
      <c r="C54" s="82"/>
      <c r="D54" s="31">
        <v>1.78</v>
      </c>
      <c r="E54" s="26" t="s">
        <v>504</v>
      </c>
      <c r="F54" s="74">
        <v>1649</v>
      </c>
      <c r="G54" s="74">
        <v>1549</v>
      </c>
      <c r="H54" s="74">
        <v>1299</v>
      </c>
      <c r="I54" s="74">
        <v>1023</v>
      </c>
      <c r="J54" s="74">
        <v>0</v>
      </c>
      <c r="K54" s="74">
        <f t="shared" si="0"/>
        <v>1023</v>
      </c>
      <c r="L54" s="98">
        <f t="shared" si="10"/>
        <v>0.33957391865719821</v>
      </c>
      <c r="M54" s="191">
        <v>1299</v>
      </c>
      <c r="N54" s="159">
        <v>0</v>
      </c>
      <c r="O54" s="39">
        <f t="shared" si="2"/>
        <v>1023</v>
      </c>
      <c r="P54" s="241">
        <f t="shared" si="3"/>
        <v>0.21247113163972287</v>
      </c>
      <c r="Q54" s="191">
        <v>1299</v>
      </c>
      <c r="R54" s="160">
        <v>0</v>
      </c>
      <c r="S54" s="38">
        <f t="shared" si="4"/>
        <v>1299</v>
      </c>
      <c r="T54" s="240">
        <f t="shared" si="5"/>
        <v>0</v>
      </c>
      <c r="U54" s="191">
        <v>1299</v>
      </c>
      <c r="V54" s="159">
        <v>0</v>
      </c>
      <c r="W54" s="39">
        <f t="shared" si="6"/>
        <v>1299</v>
      </c>
      <c r="X54" s="241">
        <f t="shared" si="7"/>
        <v>0</v>
      </c>
      <c r="Y54" s="191">
        <v>1299</v>
      </c>
      <c r="Z54" s="160">
        <v>0</v>
      </c>
      <c r="AA54" s="38">
        <f t="shared" si="8"/>
        <v>1299</v>
      </c>
      <c r="AB54" s="240">
        <f t="shared" si="9"/>
        <v>0</v>
      </c>
    </row>
    <row r="55" spans="1:28" s="4" customFormat="1" ht="12.75" customHeight="1">
      <c r="A55" s="226" t="s">
        <v>188</v>
      </c>
      <c r="B55" s="25" t="s">
        <v>20</v>
      </c>
      <c r="C55" s="82"/>
      <c r="D55" s="31">
        <v>1.78</v>
      </c>
      <c r="E55" s="26" t="s">
        <v>190</v>
      </c>
      <c r="F55" s="74">
        <v>1649</v>
      </c>
      <c r="G55" s="74">
        <v>1549</v>
      </c>
      <c r="H55" s="74">
        <v>1299</v>
      </c>
      <c r="I55" s="74">
        <v>1023</v>
      </c>
      <c r="J55" s="74">
        <v>0</v>
      </c>
      <c r="K55" s="74">
        <f t="shared" si="0"/>
        <v>1023</v>
      </c>
      <c r="L55" s="98">
        <f t="shared" si="10"/>
        <v>0.33957391865719821</v>
      </c>
      <c r="M55" s="191">
        <v>1299</v>
      </c>
      <c r="N55" s="159">
        <v>0</v>
      </c>
      <c r="O55" s="39">
        <f t="shared" si="2"/>
        <v>1023</v>
      </c>
      <c r="P55" s="241">
        <f t="shared" si="3"/>
        <v>0.21247113163972287</v>
      </c>
      <c r="Q55" s="191">
        <v>1299</v>
      </c>
      <c r="R55" s="160">
        <v>0</v>
      </c>
      <c r="S55" s="38">
        <f t="shared" si="4"/>
        <v>1299</v>
      </c>
      <c r="T55" s="240">
        <f t="shared" si="5"/>
        <v>0</v>
      </c>
      <c r="U55" s="191">
        <v>1299</v>
      </c>
      <c r="V55" s="159">
        <v>0</v>
      </c>
      <c r="W55" s="39">
        <f t="shared" si="6"/>
        <v>1299</v>
      </c>
      <c r="X55" s="241">
        <f t="shared" si="7"/>
        <v>0</v>
      </c>
      <c r="Y55" s="191">
        <v>1299</v>
      </c>
      <c r="Z55" s="160">
        <v>0</v>
      </c>
      <c r="AA55" s="38">
        <f t="shared" si="8"/>
        <v>1299</v>
      </c>
      <c r="AB55" s="240">
        <f t="shared" si="9"/>
        <v>0</v>
      </c>
    </row>
    <row r="56" spans="1:28" s="4" customFormat="1" ht="12.75" customHeight="1" thickBot="1">
      <c r="A56" s="228" t="s">
        <v>189</v>
      </c>
      <c r="B56" s="59" t="s">
        <v>20</v>
      </c>
      <c r="C56" s="132"/>
      <c r="D56" s="60">
        <v>1.78</v>
      </c>
      <c r="E56" s="61" t="s">
        <v>191</v>
      </c>
      <c r="F56" s="133">
        <v>1759</v>
      </c>
      <c r="G56" s="133">
        <v>1649</v>
      </c>
      <c r="H56" s="133">
        <v>1399</v>
      </c>
      <c r="I56" s="133">
        <v>1109</v>
      </c>
      <c r="J56" s="133">
        <v>0</v>
      </c>
      <c r="K56" s="133">
        <f t="shared" si="0"/>
        <v>1109</v>
      </c>
      <c r="L56" s="109">
        <f t="shared" si="10"/>
        <v>0.32747119466343239</v>
      </c>
      <c r="M56" s="192">
        <v>1399</v>
      </c>
      <c r="N56" s="42">
        <v>0</v>
      </c>
      <c r="O56" s="63">
        <f t="shared" si="2"/>
        <v>1109</v>
      </c>
      <c r="P56" s="249">
        <f t="shared" si="3"/>
        <v>0.20729092208720515</v>
      </c>
      <c r="Q56" s="192">
        <v>1399</v>
      </c>
      <c r="R56" s="41">
        <v>0</v>
      </c>
      <c r="S56" s="62">
        <f t="shared" si="4"/>
        <v>1399</v>
      </c>
      <c r="T56" s="248">
        <f t="shared" si="5"/>
        <v>0</v>
      </c>
      <c r="U56" s="192">
        <v>1399</v>
      </c>
      <c r="V56" s="42">
        <v>0</v>
      </c>
      <c r="W56" s="63">
        <f t="shared" si="6"/>
        <v>1399</v>
      </c>
      <c r="X56" s="249">
        <f t="shared" si="7"/>
        <v>0</v>
      </c>
      <c r="Y56" s="192">
        <v>1399</v>
      </c>
      <c r="Z56" s="41">
        <v>0</v>
      </c>
      <c r="AA56" s="62">
        <f t="shared" si="8"/>
        <v>1399</v>
      </c>
      <c r="AB56" s="248">
        <f t="shared" si="9"/>
        <v>0</v>
      </c>
    </row>
    <row r="57" spans="1:28" s="4" customFormat="1" ht="12.75" customHeight="1">
      <c r="A57" s="124" t="s">
        <v>552</v>
      </c>
      <c r="B57" s="25" t="s">
        <v>20</v>
      </c>
      <c r="C57" s="82" t="s">
        <v>5</v>
      </c>
      <c r="D57" s="31">
        <v>0.83</v>
      </c>
      <c r="E57" s="26" t="s">
        <v>292</v>
      </c>
      <c r="F57" s="89">
        <v>934</v>
      </c>
      <c r="G57" s="74">
        <v>899</v>
      </c>
      <c r="H57" s="67">
        <v>649</v>
      </c>
      <c r="I57" s="67">
        <v>564</v>
      </c>
      <c r="J57" s="79">
        <v>15</v>
      </c>
      <c r="K57" s="88">
        <f t="shared" si="0"/>
        <v>549</v>
      </c>
      <c r="L57" s="101">
        <f t="shared" si="10"/>
        <v>0.38932146829810899</v>
      </c>
      <c r="M57" s="189">
        <v>579</v>
      </c>
      <c r="N57" s="112">
        <v>58</v>
      </c>
      <c r="O57" s="39">
        <f t="shared" si="2"/>
        <v>491</v>
      </c>
      <c r="P57" s="241">
        <f t="shared" si="3"/>
        <v>0.15198618307426598</v>
      </c>
      <c r="Q57" s="189">
        <v>649</v>
      </c>
      <c r="R57" s="38">
        <v>0</v>
      </c>
      <c r="S57" s="38">
        <f t="shared" si="4"/>
        <v>649</v>
      </c>
      <c r="T57" s="240">
        <f t="shared" si="5"/>
        <v>0</v>
      </c>
      <c r="U57" s="189">
        <v>649</v>
      </c>
      <c r="V57" s="39">
        <v>0</v>
      </c>
      <c r="W57" s="39">
        <f t="shared" si="6"/>
        <v>649</v>
      </c>
      <c r="X57" s="241">
        <f t="shared" si="7"/>
        <v>0</v>
      </c>
      <c r="Y57" s="189">
        <v>649</v>
      </c>
      <c r="Z57" s="38">
        <v>0</v>
      </c>
      <c r="AA57" s="38">
        <f t="shared" si="8"/>
        <v>649</v>
      </c>
      <c r="AB57" s="240">
        <f t="shared" si="9"/>
        <v>0</v>
      </c>
    </row>
    <row r="58" spans="1:28" s="4" customFormat="1" ht="12.75" customHeight="1">
      <c r="A58" s="226" t="s">
        <v>553</v>
      </c>
      <c r="B58" s="25" t="s">
        <v>20</v>
      </c>
      <c r="C58" s="82" t="s">
        <v>5</v>
      </c>
      <c r="D58" s="31">
        <v>1.1100000000000001</v>
      </c>
      <c r="E58" s="26" t="s">
        <v>293</v>
      </c>
      <c r="F58" s="89">
        <v>934</v>
      </c>
      <c r="G58" s="74">
        <v>899</v>
      </c>
      <c r="H58" s="67">
        <v>649</v>
      </c>
      <c r="I58" s="67">
        <v>564</v>
      </c>
      <c r="J58" s="75">
        <v>15</v>
      </c>
      <c r="K58" s="91">
        <f t="shared" si="0"/>
        <v>549</v>
      </c>
      <c r="L58" s="100">
        <f t="shared" si="10"/>
        <v>0.38932146829810899</v>
      </c>
      <c r="M58" s="189">
        <v>579</v>
      </c>
      <c r="N58" s="112">
        <v>58</v>
      </c>
      <c r="O58" s="39">
        <f t="shared" ref="O58:O121" si="11">K58-N58</f>
        <v>491</v>
      </c>
      <c r="P58" s="241">
        <f t="shared" si="3"/>
        <v>0.15198618307426598</v>
      </c>
      <c r="Q58" s="189">
        <v>649</v>
      </c>
      <c r="R58" s="38">
        <v>0</v>
      </c>
      <c r="S58" s="38">
        <f t="shared" ref="S58:S121" si="12">H58-R58</f>
        <v>649</v>
      </c>
      <c r="T58" s="240">
        <f t="shared" si="5"/>
        <v>0</v>
      </c>
      <c r="U58" s="189">
        <v>649</v>
      </c>
      <c r="V58" s="39">
        <v>0</v>
      </c>
      <c r="W58" s="39">
        <f t="shared" ref="W58:W121" si="13">H58-V58</f>
        <v>649</v>
      </c>
      <c r="X58" s="241">
        <f t="shared" si="7"/>
        <v>0</v>
      </c>
      <c r="Y58" s="189">
        <v>649</v>
      </c>
      <c r="Z58" s="38">
        <v>0</v>
      </c>
      <c r="AA58" s="38">
        <f t="shared" ref="AA58:AA121" si="14">H58-Z58</f>
        <v>649</v>
      </c>
      <c r="AB58" s="240">
        <f t="shared" si="9"/>
        <v>0</v>
      </c>
    </row>
    <row r="59" spans="1:28" s="4" customFormat="1" ht="12.75" customHeight="1">
      <c r="A59" s="226" t="s">
        <v>554</v>
      </c>
      <c r="B59" s="25" t="s">
        <v>20</v>
      </c>
      <c r="C59" s="82" t="s">
        <v>5</v>
      </c>
      <c r="D59" s="31">
        <v>1.1100000000000001</v>
      </c>
      <c r="E59" s="26" t="s">
        <v>294</v>
      </c>
      <c r="F59" s="89">
        <v>1044</v>
      </c>
      <c r="G59" s="74">
        <v>999</v>
      </c>
      <c r="H59" s="67">
        <v>749</v>
      </c>
      <c r="I59" s="67">
        <v>651</v>
      </c>
      <c r="J59" s="69">
        <v>12</v>
      </c>
      <c r="K59" s="128">
        <f t="shared" si="0"/>
        <v>639</v>
      </c>
      <c r="L59" s="102">
        <f t="shared" si="10"/>
        <v>0.36036036036036034</v>
      </c>
      <c r="M59" s="189">
        <v>679</v>
      </c>
      <c r="N59" s="112">
        <v>58</v>
      </c>
      <c r="O59" s="39">
        <f t="shared" si="11"/>
        <v>581</v>
      </c>
      <c r="P59" s="241">
        <f t="shared" ref="P59:P121" si="15">(M59-O59)/M59</f>
        <v>0.14432989690721648</v>
      </c>
      <c r="Q59" s="189">
        <v>749</v>
      </c>
      <c r="R59" s="38">
        <v>0</v>
      </c>
      <c r="S59" s="38">
        <f t="shared" si="12"/>
        <v>749</v>
      </c>
      <c r="T59" s="240">
        <f t="shared" si="5"/>
        <v>0</v>
      </c>
      <c r="U59" s="189">
        <v>749</v>
      </c>
      <c r="V59" s="39">
        <v>0</v>
      </c>
      <c r="W59" s="39">
        <f t="shared" si="13"/>
        <v>749</v>
      </c>
      <c r="X59" s="241">
        <f t="shared" ref="X59:X121" si="16">(U59-W59)/U59</f>
        <v>0</v>
      </c>
      <c r="Y59" s="189">
        <v>749</v>
      </c>
      <c r="Z59" s="38">
        <v>0</v>
      </c>
      <c r="AA59" s="38">
        <f t="shared" si="14"/>
        <v>749</v>
      </c>
      <c r="AB59" s="240">
        <f t="shared" si="9"/>
        <v>0</v>
      </c>
    </row>
    <row r="60" spans="1:28" s="4" customFormat="1" ht="12.75" customHeight="1">
      <c r="A60" s="124" t="s">
        <v>289</v>
      </c>
      <c r="B60" s="25" t="s">
        <v>20</v>
      </c>
      <c r="C60" s="82"/>
      <c r="D60" s="31">
        <v>0.83</v>
      </c>
      <c r="E60" s="26" t="s">
        <v>292</v>
      </c>
      <c r="F60" s="89">
        <v>824</v>
      </c>
      <c r="G60" s="74">
        <v>799</v>
      </c>
      <c r="H60" s="67">
        <v>599</v>
      </c>
      <c r="I60" s="67">
        <v>500</v>
      </c>
      <c r="J60" s="67">
        <v>11</v>
      </c>
      <c r="K60" s="89">
        <f t="shared" si="0"/>
        <v>489</v>
      </c>
      <c r="L60" s="98">
        <f t="shared" si="10"/>
        <v>0.38798498122653319</v>
      </c>
      <c r="M60" s="189">
        <v>529</v>
      </c>
      <c r="N60" s="112">
        <v>56</v>
      </c>
      <c r="O60" s="39">
        <f t="shared" si="11"/>
        <v>433</v>
      </c>
      <c r="P60" s="241">
        <f t="shared" si="15"/>
        <v>0.18147448015122875</v>
      </c>
      <c r="Q60" s="189">
        <v>599</v>
      </c>
      <c r="R60" s="38">
        <v>0</v>
      </c>
      <c r="S60" s="38">
        <f t="shared" si="12"/>
        <v>599</v>
      </c>
      <c r="T60" s="240">
        <f t="shared" si="5"/>
        <v>0</v>
      </c>
      <c r="U60" s="189">
        <v>599</v>
      </c>
      <c r="V60" s="39">
        <v>0</v>
      </c>
      <c r="W60" s="39">
        <f t="shared" si="13"/>
        <v>599</v>
      </c>
      <c r="X60" s="241">
        <f t="shared" si="16"/>
        <v>0</v>
      </c>
      <c r="Y60" s="189">
        <v>599</v>
      </c>
      <c r="Z60" s="38">
        <v>0</v>
      </c>
      <c r="AA60" s="38">
        <f t="shared" si="14"/>
        <v>599</v>
      </c>
      <c r="AB60" s="240">
        <f t="shared" si="9"/>
        <v>0</v>
      </c>
    </row>
    <row r="61" spans="1:28" s="4" customFormat="1" ht="12.75" customHeight="1">
      <c r="A61" s="124" t="s">
        <v>555</v>
      </c>
      <c r="B61" s="25" t="s">
        <v>20</v>
      </c>
      <c r="C61" s="82" t="s">
        <v>5</v>
      </c>
      <c r="D61" s="31">
        <v>0.83</v>
      </c>
      <c r="E61" s="26" t="s">
        <v>556</v>
      </c>
      <c r="F61" s="89">
        <v>824</v>
      </c>
      <c r="G61" s="74">
        <v>799</v>
      </c>
      <c r="H61" s="67">
        <v>599</v>
      </c>
      <c r="I61" s="67">
        <v>520</v>
      </c>
      <c r="J61" s="67">
        <v>11</v>
      </c>
      <c r="K61" s="89">
        <f t="shared" si="0"/>
        <v>509</v>
      </c>
      <c r="L61" s="98">
        <f t="shared" si="10"/>
        <v>0.36295369211514394</v>
      </c>
      <c r="M61" s="189">
        <v>529</v>
      </c>
      <c r="N61" s="112">
        <v>58</v>
      </c>
      <c r="O61" s="39">
        <f t="shared" si="11"/>
        <v>451</v>
      </c>
      <c r="P61" s="241">
        <f t="shared" si="15"/>
        <v>0.14744801512287334</v>
      </c>
      <c r="Q61" s="189">
        <v>599</v>
      </c>
      <c r="R61" s="38">
        <v>0</v>
      </c>
      <c r="S61" s="38">
        <f t="shared" si="12"/>
        <v>599</v>
      </c>
      <c r="T61" s="240">
        <f t="shared" si="5"/>
        <v>0</v>
      </c>
      <c r="U61" s="189">
        <v>599</v>
      </c>
      <c r="V61" s="39">
        <v>0</v>
      </c>
      <c r="W61" s="39">
        <f t="shared" si="13"/>
        <v>599</v>
      </c>
      <c r="X61" s="241">
        <f t="shared" si="16"/>
        <v>0</v>
      </c>
      <c r="Y61" s="189">
        <v>599</v>
      </c>
      <c r="Z61" s="38">
        <v>0</v>
      </c>
      <c r="AA61" s="38">
        <f t="shared" si="14"/>
        <v>599</v>
      </c>
      <c r="AB61" s="240">
        <f t="shared" si="9"/>
        <v>0</v>
      </c>
    </row>
    <row r="62" spans="1:28" s="4" customFormat="1" ht="12.75" customHeight="1">
      <c r="A62" s="226" t="s">
        <v>290</v>
      </c>
      <c r="B62" s="25" t="s">
        <v>20</v>
      </c>
      <c r="C62" s="82"/>
      <c r="D62" s="31">
        <v>1.1100000000000001</v>
      </c>
      <c r="E62" s="26" t="s">
        <v>293</v>
      </c>
      <c r="F62" s="89">
        <v>824</v>
      </c>
      <c r="G62" s="74">
        <v>799</v>
      </c>
      <c r="H62" s="67">
        <v>599</v>
      </c>
      <c r="I62" s="67">
        <v>500</v>
      </c>
      <c r="J62" s="67">
        <v>11</v>
      </c>
      <c r="K62" s="89">
        <f t="shared" si="0"/>
        <v>489</v>
      </c>
      <c r="L62" s="98">
        <f t="shared" si="10"/>
        <v>0.38798498122653319</v>
      </c>
      <c r="M62" s="189">
        <v>529</v>
      </c>
      <c r="N62" s="112">
        <v>56</v>
      </c>
      <c r="O62" s="39">
        <f t="shared" si="11"/>
        <v>433</v>
      </c>
      <c r="P62" s="241">
        <f t="shared" si="15"/>
        <v>0.18147448015122875</v>
      </c>
      <c r="Q62" s="189">
        <v>599</v>
      </c>
      <c r="R62" s="38">
        <v>0</v>
      </c>
      <c r="S62" s="38">
        <f t="shared" si="12"/>
        <v>599</v>
      </c>
      <c r="T62" s="240">
        <f t="shared" si="5"/>
        <v>0</v>
      </c>
      <c r="U62" s="189">
        <v>599</v>
      </c>
      <c r="V62" s="39">
        <v>0</v>
      </c>
      <c r="W62" s="39">
        <f t="shared" si="13"/>
        <v>599</v>
      </c>
      <c r="X62" s="241">
        <f t="shared" si="16"/>
        <v>0</v>
      </c>
      <c r="Y62" s="189">
        <v>599</v>
      </c>
      <c r="Z62" s="38">
        <v>0</v>
      </c>
      <c r="AA62" s="38">
        <f t="shared" si="14"/>
        <v>599</v>
      </c>
      <c r="AB62" s="240">
        <f t="shared" si="9"/>
        <v>0</v>
      </c>
    </row>
    <row r="63" spans="1:28" s="4" customFormat="1" ht="12.75" customHeight="1">
      <c r="A63" s="226" t="s">
        <v>291</v>
      </c>
      <c r="B63" s="25" t="s">
        <v>20</v>
      </c>
      <c r="C63" s="82"/>
      <c r="D63" s="31">
        <v>1.1100000000000001</v>
      </c>
      <c r="E63" s="26" t="s">
        <v>294</v>
      </c>
      <c r="F63" s="89">
        <v>934</v>
      </c>
      <c r="G63" s="74">
        <v>899</v>
      </c>
      <c r="H63" s="67">
        <v>699</v>
      </c>
      <c r="I63" s="67">
        <v>590</v>
      </c>
      <c r="J63" s="67">
        <v>11</v>
      </c>
      <c r="K63" s="89">
        <f t="shared" si="0"/>
        <v>579</v>
      </c>
      <c r="L63" s="98">
        <f t="shared" si="10"/>
        <v>0.35595105672969968</v>
      </c>
      <c r="M63" s="189">
        <v>629</v>
      </c>
      <c r="N63" s="112">
        <v>57</v>
      </c>
      <c r="O63" s="39">
        <f t="shared" si="11"/>
        <v>522</v>
      </c>
      <c r="P63" s="241">
        <f t="shared" si="15"/>
        <v>0.17011128775834658</v>
      </c>
      <c r="Q63" s="189">
        <v>699</v>
      </c>
      <c r="R63" s="38">
        <v>0</v>
      </c>
      <c r="S63" s="38">
        <f t="shared" si="12"/>
        <v>699</v>
      </c>
      <c r="T63" s="240">
        <f t="shared" ref="T63:T121" si="17">(Q63-S63)/Q63</f>
        <v>0</v>
      </c>
      <c r="U63" s="189">
        <v>699</v>
      </c>
      <c r="V63" s="39">
        <v>0</v>
      </c>
      <c r="W63" s="39">
        <f t="shared" si="13"/>
        <v>699</v>
      </c>
      <c r="X63" s="241">
        <f t="shared" si="16"/>
        <v>0</v>
      </c>
      <c r="Y63" s="189">
        <v>699</v>
      </c>
      <c r="Z63" s="38">
        <v>0</v>
      </c>
      <c r="AA63" s="38">
        <f t="shared" si="14"/>
        <v>699</v>
      </c>
      <c r="AB63" s="240">
        <f t="shared" ref="AB63:AB121" si="18">(Y63-AA63)/Y63</f>
        <v>0</v>
      </c>
    </row>
    <row r="64" spans="1:28" s="4" customFormat="1" ht="12.75" customHeight="1">
      <c r="A64" s="126" t="s">
        <v>180</v>
      </c>
      <c r="B64" s="150" t="s">
        <v>20</v>
      </c>
      <c r="C64" s="85"/>
      <c r="D64" s="152">
        <v>0.83</v>
      </c>
      <c r="E64" s="153" t="s">
        <v>181</v>
      </c>
      <c r="F64" s="128">
        <v>934</v>
      </c>
      <c r="G64" s="75">
        <v>899</v>
      </c>
      <c r="H64" s="127">
        <v>699</v>
      </c>
      <c r="I64" s="127">
        <v>601</v>
      </c>
      <c r="J64" s="127">
        <v>12</v>
      </c>
      <c r="K64" s="128">
        <f t="shared" si="0"/>
        <v>589</v>
      </c>
      <c r="L64" s="102">
        <f t="shared" si="10"/>
        <v>0.34482758620689657</v>
      </c>
      <c r="M64" s="210">
        <v>699</v>
      </c>
      <c r="N64" s="130">
        <v>0</v>
      </c>
      <c r="O64" s="130">
        <f t="shared" si="11"/>
        <v>589</v>
      </c>
      <c r="P64" s="253">
        <f t="shared" si="15"/>
        <v>0.15736766809728184</v>
      </c>
      <c r="Q64" s="210">
        <v>699</v>
      </c>
      <c r="R64" s="129">
        <v>0</v>
      </c>
      <c r="S64" s="129">
        <f t="shared" si="12"/>
        <v>699</v>
      </c>
      <c r="T64" s="252">
        <f t="shared" si="17"/>
        <v>0</v>
      </c>
      <c r="U64" s="210">
        <v>699</v>
      </c>
      <c r="V64" s="130">
        <v>0</v>
      </c>
      <c r="W64" s="130">
        <f t="shared" si="13"/>
        <v>699</v>
      </c>
      <c r="X64" s="253">
        <f t="shared" si="16"/>
        <v>0</v>
      </c>
      <c r="Y64" s="210">
        <v>699</v>
      </c>
      <c r="Z64" s="129">
        <v>0</v>
      </c>
      <c r="AA64" s="129">
        <f t="shared" si="14"/>
        <v>699</v>
      </c>
      <c r="AB64" s="252">
        <f t="shared" si="18"/>
        <v>0</v>
      </c>
    </row>
    <row r="65" spans="1:28" s="4" customFormat="1" ht="12.75" customHeight="1">
      <c r="A65" s="224" t="s">
        <v>152</v>
      </c>
      <c r="B65" s="182" t="s">
        <v>20</v>
      </c>
      <c r="C65" s="183"/>
      <c r="D65" s="31">
        <v>0.83</v>
      </c>
      <c r="E65" s="185" t="s">
        <v>155</v>
      </c>
      <c r="F65" s="186">
        <v>934</v>
      </c>
      <c r="G65" s="74">
        <v>899</v>
      </c>
      <c r="H65" s="187">
        <v>699</v>
      </c>
      <c r="I65" s="187">
        <v>632</v>
      </c>
      <c r="J65" s="187">
        <v>20</v>
      </c>
      <c r="K65" s="119">
        <f t="shared" si="0"/>
        <v>612</v>
      </c>
      <c r="L65" s="120">
        <f t="shared" si="10"/>
        <v>0.3192436040044494</v>
      </c>
      <c r="M65" s="191">
        <v>699</v>
      </c>
      <c r="N65" s="159">
        <v>0</v>
      </c>
      <c r="O65" s="159">
        <f t="shared" si="11"/>
        <v>612</v>
      </c>
      <c r="P65" s="255">
        <f t="shared" si="15"/>
        <v>0.12446351931330472</v>
      </c>
      <c r="Q65" s="191">
        <v>699</v>
      </c>
      <c r="R65" s="160">
        <v>0</v>
      </c>
      <c r="S65" s="160">
        <f t="shared" si="12"/>
        <v>699</v>
      </c>
      <c r="T65" s="254">
        <f t="shared" si="17"/>
        <v>0</v>
      </c>
      <c r="U65" s="191">
        <v>699</v>
      </c>
      <c r="V65" s="159">
        <v>0</v>
      </c>
      <c r="W65" s="159">
        <f t="shared" si="13"/>
        <v>699</v>
      </c>
      <c r="X65" s="255">
        <f t="shared" si="16"/>
        <v>0</v>
      </c>
      <c r="Y65" s="191">
        <v>699</v>
      </c>
      <c r="Z65" s="160">
        <v>0</v>
      </c>
      <c r="AA65" s="160">
        <f t="shared" si="14"/>
        <v>699</v>
      </c>
      <c r="AB65" s="254">
        <f t="shared" si="18"/>
        <v>0</v>
      </c>
    </row>
    <row r="66" spans="1:28" s="4" customFormat="1" ht="12.75" customHeight="1">
      <c r="A66" s="229" t="s">
        <v>153</v>
      </c>
      <c r="B66" s="182" t="s">
        <v>20</v>
      </c>
      <c r="C66" s="183"/>
      <c r="D66" s="31">
        <v>1.1100000000000001</v>
      </c>
      <c r="E66" s="185" t="s">
        <v>156</v>
      </c>
      <c r="F66" s="186">
        <v>934</v>
      </c>
      <c r="G66" s="74">
        <v>899</v>
      </c>
      <c r="H66" s="187">
        <v>699</v>
      </c>
      <c r="I66" s="187">
        <v>601</v>
      </c>
      <c r="J66" s="187">
        <v>12</v>
      </c>
      <c r="K66" s="119">
        <f t="shared" si="0"/>
        <v>589</v>
      </c>
      <c r="L66" s="120">
        <f t="shared" si="10"/>
        <v>0.34482758620689657</v>
      </c>
      <c r="M66" s="191">
        <v>699</v>
      </c>
      <c r="N66" s="159">
        <v>0</v>
      </c>
      <c r="O66" s="159">
        <f t="shared" si="11"/>
        <v>589</v>
      </c>
      <c r="P66" s="255">
        <f t="shared" si="15"/>
        <v>0.15736766809728184</v>
      </c>
      <c r="Q66" s="191">
        <v>699</v>
      </c>
      <c r="R66" s="160">
        <v>0</v>
      </c>
      <c r="S66" s="160">
        <f t="shared" si="12"/>
        <v>699</v>
      </c>
      <c r="T66" s="254">
        <f t="shared" si="17"/>
        <v>0</v>
      </c>
      <c r="U66" s="191">
        <v>699</v>
      </c>
      <c r="V66" s="159">
        <v>0</v>
      </c>
      <c r="W66" s="159">
        <f t="shared" si="13"/>
        <v>699</v>
      </c>
      <c r="X66" s="255">
        <f t="shared" si="16"/>
        <v>0</v>
      </c>
      <c r="Y66" s="191">
        <v>699</v>
      </c>
      <c r="Z66" s="160">
        <v>0</v>
      </c>
      <c r="AA66" s="160">
        <f t="shared" si="14"/>
        <v>699</v>
      </c>
      <c r="AB66" s="254">
        <f t="shared" si="18"/>
        <v>0</v>
      </c>
    </row>
    <row r="67" spans="1:28" s="4" customFormat="1" ht="12.75" customHeight="1">
      <c r="A67" s="229" t="s">
        <v>154</v>
      </c>
      <c r="B67" s="182" t="s">
        <v>20</v>
      </c>
      <c r="C67" s="183"/>
      <c r="D67" s="31">
        <v>1.1100000000000001</v>
      </c>
      <c r="E67" s="185" t="s">
        <v>157</v>
      </c>
      <c r="F67" s="186">
        <v>1044</v>
      </c>
      <c r="G67" s="74">
        <v>999</v>
      </c>
      <c r="H67" s="187">
        <v>799</v>
      </c>
      <c r="I67" s="187">
        <v>668</v>
      </c>
      <c r="J67" s="187">
        <v>9</v>
      </c>
      <c r="K67" s="119">
        <f t="shared" si="0"/>
        <v>659</v>
      </c>
      <c r="L67" s="120">
        <f t="shared" si="10"/>
        <v>0.34034034034034033</v>
      </c>
      <c r="M67" s="191">
        <v>799</v>
      </c>
      <c r="N67" s="159">
        <v>0</v>
      </c>
      <c r="O67" s="159">
        <f t="shared" si="11"/>
        <v>659</v>
      </c>
      <c r="P67" s="255">
        <f t="shared" si="15"/>
        <v>0.17521902377972465</v>
      </c>
      <c r="Q67" s="191">
        <v>799</v>
      </c>
      <c r="R67" s="160">
        <v>0</v>
      </c>
      <c r="S67" s="160">
        <f t="shared" si="12"/>
        <v>799</v>
      </c>
      <c r="T67" s="254">
        <f t="shared" si="17"/>
        <v>0</v>
      </c>
      <c r="U67" s="191">
        <v>799</v>
      </c>
      <c r="V67" s="159">
        <v>0</v>
      </c>
      <c r="W67" s="159">
        <f t="shared" si="13"/>
        <v>799</v>
      </c>
      <c r="X67" s="255">
        <f t="shared" si="16"/>
        <v>0</v>
      </c>
      <c r="Y67" s="191">
        <v>799</v>
      </c>
      <c r="Z67" s="160">
        <v>0</v>
      </c>
      <c r="AA67" s="160">
        <f t="shared" si="14"/>
        <v>799</v>
      </c>
      <c r="AB67" s="254">
        <f t="shared" si="18"/>
        <v>0</v>
      </c>
    </row>
    <row r="68" spans="1:28" s="4" customFormat="1" ht="12.75" customHeight="1">
      <c r="A68" s="224" t="s">
        <v>295</v>
      </c>
      <c r="B68" s="182" t="s">
        <v>20</v>
      </c>
      <c r="C68" s="82"/>
      <c r="D68" s="31">
        <v>0.83</v>
      </c>
      <c r="E68" s="185" t="s">
        <v>298</v>
      </c>
      <c r="F68" s="186">
        <v>1154</v>
      </c>
      <c r="G68" s="74">
        <v>1099</v>
      </c>
      <c r="H68" s="187">
        <v>899</v>
      </c>
      <c r="I68" s="187">
        <v>771</v>
      </c>
      <c r="J68" s="187">
        <v>8</v>
      </c>
      <c r="K68" s="186">
        <f t="shared" si="0"/>
        <v>763</v>
      </c>
      <c r="L68" s="188">
        <f t="shared" si="10"/>
        <v>0.30573248407643311</v>
      </c>
      <c r="M68" s="189">
        <v>899</v>
      </c>
      <c r="N68" s="39">
        <v>0</v>
      </c>
      <c r="O68" s="39">
        <f t="shared" si="11"/>
        <v>763</v>
      </c>
      <c r="P68" s="241">
        <f t="shared" si="15"/>
        <v>0.15127919911012236</v>
      </c>
      <c r="Q68" s="141">
        <v>1099</v>
      </c>
      <c r="R68" s="38">
        <v>0</v>
      </c>
      <c r="S68" s="38">
        <f t="shared" si="12"/>
        <v>899</v>
      </c>
      <c r="T68" s="240">
        <f t="shared" si="17"/>
        <v>0.18198362147406733</v>
      </c>
      <c r="U68" s="141">
        <v>1099</v>
      </c>
      <c r="V68" s="39">
        <v>0</v>
      </c>
      <c r="W68" s="39">
        <f t="shared" si="13"/>
        <v>899</v>
      </c>
      <c r="X68" s="241">
        <f t="shared" si="16"/>
        <v>0.18198362147406733</v>
      </c>
      <c r="Y68" s="141">
        <v>1099</v>
      </c>
      <c r="Z68" s="38">
        <v>0</v>
      </c>
      <c r="AA68" s="38">
        <f t="shared" si="14"/>
        <v>899</v>
      </c>
      <c r="AB68" s="240">
        <f t="shared" si="18"/>
        <v>0.18198362147406733</v>
      </c>
    </row>
    <row r="69" spans="1:28" s="4" customFormat="1" ht="12.75" customHeight="1">
      <c r="A69" s="229" t="s">
        <v>296</v>
      </c>
      <c r="B69" s="182" t="s">
        <v>20</v>
      </c>
      <c r="C69" s="82"/>
      <c r="D69" s="31">
        <v>1.1100000000000001</v>
      </c>
      <c r="E69" s="185" t="s">
        <v>293</v>
      </c>
      <c r="F69" s="186">
        <v>1154</v>
      </c>
      <c r="G69" s="74">
        <v>1099</v>
      </c>
      <c r="H69" s="187">
        <v>899</v>
      </c>
      <c r="I69" s="187">
        <v>771</v>
      </c>
      <c r="J69" s="187">
        <v>8</v>
      </c>
      <c r="K69" s="186">
        <f t="shared" ref="K69:K121" si="19">IFERROR(I69-J69,I69)</f>
        <v>763</v>
      </c>
      <c r="L69" s="188">
        <f t="shared" si="10"/>
        <v>0.30573248407643311</v>
      </c>
      <c r="M69" s="189">
        <v>899</v>
      </c>
      <c r="N69" s="39">
        <v>0</v>
      </c>
      <c r="O69" s="39">
        <f t="shared" si="11"/>
        <v>763</v>
      </c>
      <c r="P69" s="241">
        <f t="shared" si="15"/>
        <v>0.15127919911012236</v>
      </c>
      <c r="Q69" s="141">
        <v>1099</v>
      </c>
      <c r="R69" s="38">
        <v>0</v>
      </c>
      <c r="S69" s="38">
        <f t="shared" si="12"/>
        <v>899</v>
      </c>
      <c r="T69" s="240">
        <f t="shared" si="17"/>
        <v>0.18198362147406733</v>
      </c>
      <c r="U69" s="141">
        <v>1099</v>
      </c>
      <c r="V69" s="39">
        <v>0</v>
      </c>
      <c r="W69" s="39">
        <f t="shared" si="13"/>
        <v>899</v>
      </c>
      <c r="X69" s="241">
        <f t="shared" si="16"/>
        <v>0.18198362147406733</v>
      </c>
      <c r="Y69" s="141">
        <v>1099</v>
      </c>
      <c r="Z69" s="38">
        <v>0</v>
      </c>
      <c r="AA69" s="38">
        <f t="shared" si="14"/>
        <v>899</v>
      </c>
      <c r="AB69" s="240">
        <f t="shared" si="18"/>
        <v>0.18198362147406733</v>
      </c>
    </row>
    <row r="70" spans="1:28" s="4" customFormat="1" ht="12.75" customHeight="1">
      <c r="A70" s="229" t="s">
        <v>297</v>
      </c>
      <c r="B70" s="182" t="s">
        <v>20</v>
      </c>
      <c r="C70" s="82"/>
      <c r="D70" s="31">
        <v>1.1100000000000001</v>
      </c>
      <c r="E70" s="185" t="s">
        <v>294</v>
      </c>
      <c r="F70" s="186">
        <v>1264</v>
      </c>
      <c r="G70" s="74">
        <v>1199</v>
      </c>
      <c r="H70" s="187">
        <v>999</v>
      </c>
      <c r="I70" s="187">
        <v>857</v>
      </c>
      <c r="J70" s="187">
        <v>10</v>
      </c>
      <c r="K70" s="186">
        <f t="shared" si="19"/>
        <v>847</v>
      </c>
      <c r="L70" s="188">
        <f t="shared" si="10"/>
        <v>0.29357798165137616</v>
      </c>
      <c r="M70" s="189">
        <v>999</v>
      </c>
      <c r="N70" s="39">
        <v>0</v>
      </c>
      <c r="O70" s="39">
        <f t="shared" si="11"/>
        <v>847</v>
      </c>
      <c r="P70" s="241">
        <f t="shared" si="15"/>
        <v>0.15215215215215216</v>
      </c>
      <c r="Q70" s="141">
        <v>1199</v>
      </c>
      <c r="R70" s="38">
        <v>0</v>
      </c>
      <c r="S70" s="38">
        <f t="shared" si="12"/>
        <v>999</v>
      </c>
      <c r="T70" s="240">
        <f t="shared" si="17"/>
        <v>0.16680567139282734</v>
      </c>
      <c r="U70" s="141">
        <v>1199</v>
      </c>
      <c r="V70" s="39">
        <v>0</v>
      </c>
      <c r="W70" s="39">
        <f t="shared" si="13"/>
        <v>999</v>
      </c>
      <c r="X70" s="241">
        <f t="shared" si="16"/>
        <v>0.16680567139282734</v>
      </c>
      <c r="Y70" s="141">
        <v>1199</v>
      </c>
      <c r="Z70" s="38">
        <v>0</v>
      </c>
      <c r="AA70" s="38">
        <f t="shared" si="14"/>
        <v>999</v>
      </c>
      <c r="AB70" s="240">
        <f t="shared" si="18"/>
        <v>0.16680567139282734</v>
      </c>
    </row>
    <row r="71" spans="1:28" s="4" customFormat="1" ht="12.75" customHeight="1">
      <c r="A71" s="224" t="s">
        <v>589</v>
      </c>
      <c r="B71" s="25" t="s">
        <v>20</v>
      </c>
      <c r="C71" s="82" t="s">
        <v>5</v>
      </c>
      <c r="D71" s="31">
        <v>1.1100000000000001</v>
      </c>
      <c r="E71" s="185" t="s">
        <v>590</v>
      </c>
      <c r="F71" s="186">
        <v>1099</v>
      </c>
      <c r="G71" s="74">
        <v>1099</v>
      </c>
      <c r="H71" s="187">
        <v>899</v>
      </c>
      <c r="I71" s="187">
        <v>780</v>
      </c>
      <c r="J71" s="187">
        <v>31</v>
      </c>
      <c r="K71" s="186">
        <f t="shared" si="19"/>
        <v>749</v>
      </c>
      <c r="L71" s="188">
        <f t="shared" si="10"/>
        <v>0.31847133757961782</v>
      </c>
      <c r="M71" s="189">
        <v>899</v>
      </c>
      <c r="N71" s="39">
        <v>0</v>
      </c>
      <c r="O71" s="39">
        <f t="shared" si="11"/>
        <v>749</v>
      </c>
      <c r="P71" s="241">
        <f t="shared" si="15"/>
        <v>0.16685205784204671</v>
      </c>
      <c r="Q71" s="189">
        <v>899</v>
      </c>
      <c r="R71" s="38">
        <v>0</v>
      </c>
      <c r="S71" s="38">
        <f t="shared" si="12"/>
        <v>899</v>
      </c>
      <c r="T71" s="240">
        <f t="shared" si="17"/>
        <v>0</v>
      </c>
      <c r="U71" s="189">
        <v>899</v>
      </c>
      <c r="V71" s="39">
        <v>0</v>
      </c>
      <c r="W71" s="39">
        <f t="shared" si="13"/>
        <v>899</v>
      </c>
      <c r="X71" s="241">
        <f t="shared" si="16"/>
        <v>0</v>
      </c>
      <c r="Y71" s="189">
        <v>899</v>
      </c>
      <c r="Z71" s="38">
        <v>0</v>
      </c>
      <c r="AA71" s="38">
        <f t="shared" si="14"/>
        <v>899</v>
      </c>
      <c r="AB71" s="240">
        <f t="shared" si="18"/>
        <v>0</v>
      </c>
    </row>
    <row r="72" spans="1:28" s="4" customFormat="1" ht="12.75" customHeight="1">
      <c r="A72" s="224" t="s">
        <v>591</v>
      </c>
      <c r="B72" s="25" t="s">
        <v>20</v>
      </c>
      <c r="C72" s="82" t="s">
        <v>5</v>
      </c>
      <c r="D72" s="31">
        <v>1.1100000000000001</v>
      </c>
      <c r="E72" s="185" t="s">
        <v>592</v>
      </c>
      <c r="F72" s="186">
        <v>1099</v>
      </c>
      <c r="G72" s="74">
        <v>1099</v>
      </c>
      <c r="H72" s="187">
        <v>899</v>
      </c>
      <c r="I72" s="187">
        <v>780</v>
      </c>
      <c r="J72" s="187">
        <v>31</v>
      </c>
      <c r="K72" s="186">
        <f t="shared" si="19"/>
        <v>749</v>
      </c>
      <c r="L72" s="188">
        <f t="shared" si="10"/>
        <v>0.31847133757961782</v>
      </c>
      <c r="M72" s="189">
        <v>899</v>
      </c>
      <c r="N72" s="39">
        <v>0</v>
      </c>
      <c r="O72" s="39">
        <f t="shared" si="11"/>
        <v>749</v>
      </c>
      <c r="P72" s="241">
        <f t="shared" si="15"/>
        <v>0.16685205784204671</v>
      </c>
      <c r="Q72" s="189">
        <v>899</v>
      </c>
      <c r="R72" s="38">
        <v>0</v>
      </c>
      <c r="S72" s="38">
        <f t="shared" si="12"/>
        <v>899</v>
      </c>
      <c r="T72" s="240">
        <f t="shared" si="17"/>
        <v>0</v>
      </c>
      <c r="U72" s="189">
        <v>899</v>
      </c>
      <c r="V72" s="39">
        <v>0</v>
      </c>
      <c r="W72" s="39">
        <f t="shared" si="13"/>
        <v>899</v>
      </c>
      <c r="X72" s="241">
        <f t="shared" si="16"/>
        <v>0</v>
      </c>
      <c r="Y72" s="189">
        <v>899</v>
      </c>
      <c r="Z72" s="38">
        <v>0</v>
      </c>
      <c r="AA72" s="38">
        <f t="shared" si="14"/>
        <v>899</v>
      </c>
      <c r="AB72" s="240">
        <f t="shared" si="18"/>
        <v>0</v>
      </c>
    </row>
    <row r="73" spans="1:28" s="4" customFormat="1" ht="12.75" customHeight="1">
      <c r="A73" s="229" t="s">
        <v>593</v>
      </c>
      <c r="B73" s="25" t="s">
        <v>20</v>
      </c>
      <c r="C73" s="82" t="s">
        <v>5</v>
      </c>
      <c r="D73" s="31">
        <v>0.83</v>
      </c>
      <c r="E73" s="185" t="s">
        <v>562</v>
      </c>
      <c r="F73" s="186">
        <v>1099</v>
      </c>
      <c r="G73" s="74">
        <v>1099</v>
      </c>
      <c r="H73" s="187">
        <v>899</v>
      </c>
      <c r="I73" s="187">
        <v>780</v>
      </c>
      <c r="J73" s="187">
        <v>31</v>
      </c>
      <c r="K73" s="186">
        <f t="shared" si="19"/>
        <v>749</v>
      </c>
      <c r="L73" s="188">
        <f t="shared" si="10"/>
        <v>0.31847133757961782</v>
      </c>
      <c r="M73" s="189">
        <v>899</v>
      </c>
      <c r="N73" s="39">
        <v>0</v>
      </c>
      <c r="O73" s="39">
        <f t="shared" si="11"/>
        <v>749</v>
      </c>
      <c r="P73" s="241">
        <f t="shared" si="15"/>
        <v>0.16685205784204671</v>
      </c>
      <c r="Q73" s="189">
        <v>899</v>
      </c>
      <c r="R73" s="38">
        <v>0</v>
      </c>
      <c r="S73" s="38">
        <f t="shared" si="12"/>
        <v>899</v>
      </c>
      <c r="T73" s="240">
        <f t="shared" si="17"/>
        <v>0</v>
      </c>
      <c r="U73" s="189">
        <v>899</v>
      </c>
      <c r="V73" s="39">
        <v>0</v>
      </c>
      <c r="W73" s="39">
        <f t="shared" si="13"/>
        <v>899</v>
      </c>
      <c r="X73" s="241">
        <f t="shared" si="16"/>
        <v>0</v>
      </c>
      <c r="Y73" s="189">
        <v>899</v>
      </c>
      <c r="Z73" s="38">
        <v>0</v>
      </c>
      <c r="AA73" s="38">
        <f t="shared" si="14"/>
        <v>899</v>
      </c>
      <c r="AB73" s="240">
        <f t="shared" si="18"/>
        <v>0</v>
      </c>
    </row>
    <row r="74" spans="1:28" s="4" customFormat="1" ht="12.75" customHeight="1">
      <c r="A74" s="229" t="s">
        <v>594</v>
      </c>
      <c r="B74" s="25" t="s">
        <v>20</v>
      </c>
      <c r="C74" s="82" t="s">
        <v>5</v>
      </c>
      <c r="D74" s="31">
        <v>0.83</v>
      </c>
      <c r="E74" s="185" t="s">
        <v>564</v>
      </c>
      <c r="F74" s="186">
        <v>1209</v>
      </c>
      <c r="G74" s="74">
        <v>1199</v>
      </c>
      <c r="H74" s="187">
        <v>999</v>
      </c>
      <c r="I74" s="187">
        <v>867</v>
      </c>
      <c r="J74" s="187">
        <v>38</v>
      </c>
      <c r="K74" s="186">
        <f t="shared" si="19"/>
        <v>829</v>
      </c>
      <c r="L74" s="188">
        <f t="shared" si="10"/>
        <v>0.30859049207673062</v>
      </c>
      <c r="M74" s="189">
        <v>999</v>
      </c>
      <c r="N74" s="39">
        <v>0</v>
      </c>
      <c r="O74" s="39">
        <f t="shared" si="11"/>
        <v>829</v>
      </c>
      <c r="P74" s="241">
        <f t="shared" si="15"/>
        <v>0.17017017017017017</v>
      </c>
      <c r="Q74" s="189">
        <v>999</v>
      </c>
      <c r="R74" s="38">
        <v>0</v>
      </c>
      <c r="S74" s="38">
        <f t="shared" si="12"/>
        <v>999</v>
      </c>
      <c r="T74" s="240">
        <f t="shared" si="17"/>
        <v>0</v>
      </c>
      <c r="U74" s="189">
        <v>999</v>
      </c>
      <c r="V74" s="39">
        <v>0</v>
      </c>
      <c r="W74" s="39">
        <f t="shared" si="13"/>
        <v>999</v>
      </c>
      <c r="X74" s="241">
        <f t="shared" si="16"/>
        <v>0</v>
      </c>
      <c r="Y74" s="189">
        <v>999</v>
      </c>
      <c r="Z74" s="38">
        <v>0</v>
      </c>
      <c r="AA74" s="38">
        <f t="shared" si="14"/>
        <v>999</v>
      </c>
      <c r="AB74" s="240">
        <f t="shared" si="18"/>
        <v>0</v>
      </c>
    </row>
    <row r="75" spans="1:28" s="4" customFormat="1" ht="12.75" customHeight="1">
      <c r="A75" s="124" t="s">
        <v>185</v>
      </c>
      <c r="B75" s="25" t="s">
        <v>20</v>
      </c>
      <c r="C75" s="82"/>
      <c r="D75" s="31">
        <v>0.83</v>
      </c>
      <c r="E75" s="26" t="s">
        <v>186</v>
      </c>
      <c r="F75" s="89">
        <v>1044</v>
      </c>
      <c r="G75" s="74">
        <v>999</v>
      </c>
      <c r="H75" s="67">
        <v>799</v>
      </c>
      <c r="I75" s="67">
        <v>684</v>
      </c>
      <c r="J75" s="67">
        <v>15</v>
      </c>
      <c r="K75" s="89">
        <f t="shared" si="19"/>
        <v>669</v>
      </c>
      <c r="L75" s="98">
        <f t="shared" si="10"/>
        <v>0.33033033033033032</v>
      </c>
      <c r="M75" s="189">
        <v>799</v>
      </c>
      <c r="N75" s="39">
        <v>0</v>
      </c>
      <c r="O75" s="39">
        <f t="shared" si="11"/>
        <v>669</v>
      </c>
      <c r="P75" s="241">
        <f t="shared" si="15"/>
        <v>0.16270337922403003</v>
      </c>
      <c r="Q75" s="141">
        <v>999</v>
      </c>
      <c r="R75" s="38">
        <v>0</v>
      </c>
      <c r="S75" s="38">
        <f t="shared" si="12"/>
        <v>799</v>
      </c>
      <c r="T75" s="240">
        <f t="shared" si="17"/>
        <v>0.20020020020020021</v>
      </c>
      <c r="U75" s="141">
        <v>999</v>
      </c>
      <c r="V75" s="39">
        <v>0</v>
      </c>
      <c r="W75" s="39">
        <f t="shared" si="13"/>
        <v>799</v>
      </c>
      <c r="X75" s="241">
        <f t="shared" si="16"/>
        <v>0.20020020020020021</v>
      </c>
      <c r="Y75" s="141">
        <v>999</v>
      </c>
      <c r="Z75" s="38">
        <v>0</v>
      </c>
      <c r="AA75" s="38">
        <f t="shared" si="14"/>
        <v>799</v>
      </c>
      <c r="AB75" s="240">
        <f t="shared" si="18"/>
        <v>0.20020020020020021</v>
      </c>
    </row>
    <row r="76" spans="1:28" s="4" customFormat="1" ht="12.75" customHeight="1">
      <c r="A76" s="124" t="s">
        <v>167</v>
      </c>
      <c r="B76" s="25" t="s">
        <v>20</v>
      </c>
      <c r="C76" s="82"/>
      <c r="D76" s="31">
        <v>0.83</v>
      </c>
      <c r="E76" s="26" t="s">
        <v>170</v>
      </c>
      <c r="F76" s="89">
        <v>1044</v>
      </c>
      <c r="G76" s="74">
        <v>999</v>
      </c>
      <c r="H76" s="67">
        <v>799</v>
      </c>
      <c r="I76" s="67">
        <v>671</v>
      </c>
      <c r="J76" s="67">
        <v>20</v>
      </c>
      <c r="K76" s="89">
        <f t="shared" si="19"/>
        <v>651</v>
      </c>
      <c r="L76" s="98">
        <f t="shared" si="10"/>
        <v>0.34834834834834832</v>
      </c>
      <c r="M76" s="189">
        <v>799</v>
      </c>
      <c r="N76" s="39">
        <v>0</v>
      </c>
      <c r="O76" s="39">
        <f t="shared" si="11"/>
        <v>651</v>
      </c>
      <c r="P76" s="241">
        <f t="shared" si="15"/>
        <v>0.18523153942428036</v>
      </c>
      <c r="Q76" s="141">
        <v>999</v>
      </c>
      <c r="R76" s="38">
        <v>0</v>
      </c>
      <c r="S76" s="38">
        <f t="shared" si="12"/>
        <v>799</v>
      </c>
      <c r="T76" s="240">
        <f t="shared" si="17"/>
        <v>0.20020020020020021</v>
      </c>
      <c r="U76" s="141">
        <v>999</v>
      </c>
      <c r="V76" s="39">
        <v>0</v>
      </c>
      <c r="W76" s="39">
        <f t="shared" si="13"/>
        <v>799</v>
      </c>
      <c r="X76" s="241">
        <f t="shared" si="16"/>
        <v>0.20020020020020021</v>
      </c>
      <c r="Y76" s="141">
        <v>999</v>
      </c>
      <c r="Z76" s="38">
        <v>0</v>
      </c>
      <c r="AA76" s="38">
        <f t="shared" si="14"/>
        <v>799</v>
      </c>
      <c r="AB76" s="240">
        <f t="shared" si="18"/>
        <v>0.20020020020020021</v>
      </c>
    </row>
    <row r="77" spans="1:28" s="4" customFormat="1" ht="12.75" customHeight="1">
      <c r="A77" s="226" t="s">
        <v>168</v>
      </c>
      <c r="B77" s="25" t="s">
        <v>20</v>
      </c>
      <c r="C77" s="82"/>
      <c r="D77" s="31">
        <v>1.1100000000000001</v>
      </c>
      <c r="E77" s="26" t="s">
        <v>171</v>
      </c>
      <c r="F77" s="89">
        <v>1044</v>
      </c>
      <c r="G77" s="74">
        <v>999</v>
      </c>
      <c r="H77" s="67">
        <v>799</v>
      </c>
      <c r="I77" s="67">
        <v>669</v>
      </c>
      <c r="J77" s="67">
        <v>20</v>
      </c>
      <c r="K77" s="89">
        <f t="shared" si="19"/>
        <v>649</v>
      </c>
      <c r="L77" s="98">
        <f t="shared" si="10"/>
        <v>0.35035035035035034</v>
      </c>
      <c r="M77" s="189">
        <v>799</v>
      </c>
      <c r="N77" s="39">
        <v>0</v>
      </c>
      <c r="O77" s="39">
        <f t="shared" si="11"/>
        <v>649</v>
      </c>
      <c r="P77" s="241">
        <f t="shared" si="15"/>
        <v>0.18773466833541927</v>
      </c>
      <c r="Q77" s="141">
        <v>999</v>
      </c>
      <c r="R77" s="38">
        <v>0</v>
      </c>
      <c r="S77" s="38">
        <f t="shared" si="12"/>
        <v>799</v>
      </c>
      <c r="T77" s="240">
        <f t="shared" si="17"/>
        <v>0.20020020020020021</v>
      </c>
      <c r="U77" s="141">
        <v>999</v>
      </c>
      <c r="V77" s="39">
        <v>0</v>
      </c>
      <c r="W77" s="39">
        <f t="shared" si="13"/>
        <v>799</v>
      </c>
      <c r="X77" s="241">
        <f t="shared" si="16"/>
        <v>0.20020020020020021</v>
      </c>
      <c r="Y77" s="141">
        <v>999</v>
      </c>
      <c r="Z77" s="38">
        <v>0</v>
      </c>
      <c r="AA77" s="38">
        <f t="shared" si="14"/>
        <v>799</v>
      </c>
      <c r="AB77" s="240">
        <f t="shared" si="18"/>
        <v>0.20020020020020021</v>
      </c>
    </row>
    <row r="78" spans="1:28" s="4" customFormat="1" ht="12.75" customHeight="1">
      <c r="A78" s="226" t="s">
        <v>169</v>
      </c>
      <c r="B78" s="25" t="s">
        <v>20</v>
      </c>
      <c r="C78" s="82"/>
      <c r="D78" s="31">
        <v>1.1100000000000001</v>
      </c>
      <c r="E78" s="26" t="s">
        <v>172</v>
      </c>
      <c r="F78" s="89">
        <v>1154</v>
      </c>
      <c r="G78" s="74">
        <v>1099</v>
      </c>
      <c r="H78" s="67">
        <v>899</v>
      </c>
      <c r="I78" s="67">
        <v>726</v>
      </c>
      <c r="J78" s="67">
        <v>0</v>
      </c>
      <c r="K78" s="89">
        <f t="shared" si="19"/>
        <v>726</v>
      </c>
      <c r="L78" s="98">
        <f t="shared" si="10"/>
        <v>0.33939945404913557</v>
      </c>
      <c r="M78" s="189">
        <v>899</v>
      </c>
      <c r="N78" s="39">
        <v>0</v>
      </c>
      <c r="O78" s="39">
        <f t="shared" si="11"/>
        <v>726</v>
      </c>
      <c r="P78" s="241">
        <f t="shared" si="15"/>
        <v>0.19243604004449388</v>
      </c>
      <c r="Q78" s="141">
        <v>1099</v>
      </c>
      <c r="R78" s="38">
        <v>0</v>
      </c>
      <c r="S78" s="38">
        <f t="shared" si="12"/>
        <v>899</v>
      </c>
      <c r="T78" s="240">
        <f t="shared" si="17"/>
        <v>0.18198362147406733</v>
      </c>
      <c r="U78" s="141">
        <v>1099</v>
      </c>
      <c r="V78" s="39">
        <v>0</v>
      </c>
      <c r="W78" s="39">
        <f t="shared" si="13"/>
        <v>899</v>
      </c>
      <c r="X78" s="241">
        <f t="shared" si="16"/>
        <v>0.18198362147406733</v>
      </c>
      <c r="Y78" s="141">
        <v>1099</v>
      </c>
      <c r="Z78" s="38">
        <v>0</v>
      </c>
      <c r="AA78" s="38">
        <f t="shared" si="14"/>
        <v>899</v>
      </c>
      <c r="AB78" s="240">
        <f t="shared" si="18"/>
        <v>0.18198362147406733</v>
      </c>
    </row>
    <row r="79" spans="1:28" s="4" customFormat="1" ht="12.75" customHeight="1">
      <c r="A79" s="124" t="s">
        <v>595</v>
      </c>
      <c r="B79" s="25" t="s">
        <v>20</v>
      </c>
      <c r="C79" s="82" t="s">
        <v>5</v>
      </c>
      <c r="D79" s="31">
        <v>1.1100000000000001</v>
      </c>
      <c r="E79" s="26" t="s">
        <v>590</v>
      </c>
      <c r="F79" s="89">
        <v>989</v>
      </c>
      <c r="G79" s="74">
        <v>999</v>
      </c>
      <c r="H79" s="67">
        <v>799</v>
      </c>
      <c r="I79" s="67">
        <v>677</v>
      </c>
      <c r="J79" s="67">
        <v>18</v>
      </c>
      <c r="K79" s="186">
        <f t="shared" si="19"/>
        <v>659</v>
      </c>
      <c r="L79" s="188">
        <f t="shared" si="10"/>
        <v>0.34034034034034033</v>
      </c>
      <c r="M79" s="189">
        <v>799</v>
      </c>
      <c r="N79" s="39">
        <v>0</v>
      </c>
      <c r="O79" s="39">
        <f t="shared" si="11"/>
        <v>659</v>
      </c>
      <c r="P79" s="241">
        <f t="shared" si="15"/>
        <v>0.17521902377972465</v>
      </c>
      <c r="Q79" s="189">
        <v>799</v>
      </c>
      <c r="R79" s="38">
        <v>0</v>
      </c>
      <c r="S79" s="38">
        <f t="shared" si="12"/>
        <v>799</v>
      </c>
      <c r="T79" s="240">
        <f t="shared" si="17"/>
        <v>0</v>
      </c>
      <c r="U79" s="189">
        <v>799</v>
      </c>
      <c r="V79" s="39">
        <v>0</v>
      </c>
      <c r="W79" s="39">
        <f t="shared" si="13"/>
        <v>799</v>
      </c>
      <c r="X79" s="241">
        <f t="shared" si="16"/>
        <v>0</v>
      </c>
      <c r="Y79" s="189">
        <v>799</v>
      </c>
      <c r="Z79" s="38">
        <v>0</v>
      </c>
      <c r="AA79" s="38">
        <f t="shared" si="14"/>
        <v>799</v>
      </c>
      <c r="AB79" s="240">
        <f t="shared" si="18"/>
        <v>0</v>
      </c>
    </row>
    <row r="80" spans="1:28" s="4" customFormat="1" ht="12.75" customHeight="1">
      <c r="A80" s="124" t="s">
        <v>596</v>
      </c>
      <c r="B80" s="25" t="s">
        <v>20</v>
      </c>
      <c r="C80" s="82" t="s">
        <v>5</v>
      </c>
      <c r="D80" s="31">
        <v>1.1100000000000001</v>
      </c>
      <c r="E80" s="185" t="s">
        <v>592</v>
      </c>
      <c r="F80" s="89">
        <v>989</v>
      </c>
      <c r="G80" s="74">
        <v>999</v>
      </c>
      <c r="H80" s="67">
        <v>799</v>
      </c>
      <c r="I80" s="67">
        <v>685</v>
      </c>
      <c r="J80" s="67">
        <v>18</v>
      </c>
      <c r="K80" s="186">
        <f t="shared" si="19"/>
        <v>667</v>
      </c>
      <c r="L80" s="188">
        <f t="shared" si="10"/>
        <v>0.33233233233233234</v>
      </c>
      <c r="M80" s="189">
        <v>799</v>
      </c>
      <c r="N80" s="39">
        <v>0</v>
      </c>
      <c r="O80" s="39">
        <f t="shared" si="11"/>
        <v>667</v>
      </c>
      <c r="P80" s="241">
        <f t="shared" si="15"/>
        <v>0.16520650813516896</v>
      </c>
      <c r="Q80" s="189">
        <v>799</v>
      </c>
      <c r="R80" s="38">
        <v>0</v>
      </c>
      <c r="S80" s="38">
        <f t="shared" si="12"/>
        <v>799</v>
      </c>
      <c r="T80" s="240">
        <f t="shared" si="17"/>
        <v>0</v>
      </c>
      <c r="U80" s="189">
        <v>799</v>
      </c>
      <c r="V80" s="39">
        <v>0</v>
      </c>
      <c r="W80" s="39">
        <f t="shared" si="13"/>
        <v>799</v>
      </c>
      <c r="X80" s="241">
        <f t="shared" si="16"/>
        <v>0</v>
      </c>
      <c r="Y80" s="189">
        <v>799</v>
      </c>
      <c r="Z80" s="38">
        <v>0</v>
      </c>
      <c r="AA80" s="38">
        <f t="shared" si="14"/>
        <v>799</v>
      </c>
      <c r="AB80" s="240">
        <f t="shared" si="18"/>
        <v>0</v>
      </c>
    </row>
    <row r="81" spans="1:28" s="4" customFormat="1" ht="12.75" customHeight="1">
      <c r="A81" s="226" t="s">
        <v>597</v>
      </c>
      <c r="B81" s="25" t="s">
        <v>20</v>
      </c>
      <c r="C81" s="82" t="s">
        <v>5</v>
      </c>
      <c r="D81" s="31">
        <v>0.83</v>
      </c>
      <c r="E81" s="26" t="s">
        <v>562</v>
      </c>
      <c r="F81" s="89">
        <v>989</v>
      </c>
      <c r="G81" s="74">
        <v>999</v>
      </c>
      <c r="H81" s="67">
        <v>799</v>
      </c>
      <c r="I81" s="67">
        <v>677</v>
      </c>
      <c r="J81" s="67">
        <v>18</v>
      </c>
      <c r="K81" s="186">
        <f t="shared" si="19"/>
        <v>659</v>
      </c>
      <c r="L81" s="188">
        <f t="shared" si="10"/>
        <v>0.34034034034034033</v>
      </c>
      <c r="M81" s="189">
        <v>799</v>
      </c>
      <c r="N81" s="39">
        <v>0</v>
      </c>
      <c r="O81" s="39">
        <f t="shared" si="11"/>
        <v>659</v>
      </c>
      <c r="P81" s="241">
        <f t="shared" si="15"/>
        <v>0.17521902377972465</v>
      </c>
      <c r="Q81" s="189">
        <v>799</v>
      </c>
      <c r="R81" s="38">
        <v>0</v>
      </c>
      <c r="S81" s="38">
        <f t="shared" si="12"/>
        <v>799</v>
      </c>
      <c r="T81" s="240">
        <f t="shared" si="17"/>
        <v>0</v>
      </c>
      <c r="U81" s="189">
        <v>799</v>
      </c>
      <c r="V81" s="39">
        <v>0</v>
      </c>
      <c r="W81" s="39">
        <f t="shared" si="13"/>
        <v>799</v>
      </c>
      <c r="X81" s="241">
        <f t="shared" si="16"/>
        <v>0</v>
      </c>
      <c r="Y81" s="189">
        <v>799</v>
      </c>
      <c r="Z81" s="38">
        <v>0</v>
      </c>
      <c r="AA81" s="38">
        <f t="shared" si="14"/>
        <v>799</v>
      </c>
      <c r="AB81" s="240">
        <f t="shared" si="18"/>
        <v>0</v>
      </c>
    </row>
    <row r="82" spans="1:28" s="4" customFormat="1" ht="12.75" customHeight="1">
      <c r="A82" s="226" t="s">
        <v>598</v>
      </c>
      <c r="B82" s="25" t="s">
        <v>20</v>
      </c>
      <c r="C82" s="82" t="s">
        <v>5</v>
      </c>
      <c r="D82" s="31">
        <v>0.83</v>
      </c>
      <c r="E82" s="185" t="s">
        <v>564</v>
      </c>
      <c r="F82" s="89">
        <v>1099</v>
      </c>
      <c r="G82" s="74">
        <v>1099</v>
      </c>
      <c r="H82" s="67">
        <v>899</v>
      </c>
      <c r="I82" s="67">
        <v>724</v>
      </c>
      <c r="J82" s="67">
        <v>15</v>
      </c>
      <c r="K82" s="186">
        <f t="shared" si="19"/>
        <v>709</v>
      </c>
      <c r="L82" s="188">
        <f t="shared" si="10"/>
        <v>0.35486806187443132</v>
      </c>
      <c r="M82" s="189">
        <v>899</v>
      </c>
      <c r="N82" s="39">
        <v>0</v>
      </c>
      <c r="O82" s="39">
        <f t="shared" si="11"/>
        <v>709</v>
      </c>
      <c r="P82" s="241">
        <f t="shared" si="15"/>
        <v>0.21134593993325917</v>
      </c>
      <c r="Q82" s="189">
        <v>899</v>
      </c>
      <c r="R82" s="38">
        <v>0</v>
      </c>
      <c r="S82" s="38">
        <f t="shared" si="12"/>
        <v>899</v>
      </c>
      <c r="T82" s="240">
        <f t="shared" si="17"/>
        <v>0</v>
      </c>
      <c r="U82" s="189">
        <v>899</v>
      </c>
      <c r="V82" s="39">
        <v>0</v>
      </c>
      <c r="W82" s="39">
        <f t="shared" si="13"/>
        <v>899</v>
      </c>
      <c r="X82" s="241">
        <f t="shared" si="16"/>
        <v>0</v>
      </c>
      <c r="Y82" s="189">
        <v>899</v>
      </c>
      <c r="Z82" s="38">
        <v>0</v>
      </c>
      <c r="AA82" s="38">
        <f t="shared" si="14"/>
        <v>899</v>
      </c>
      <c r="AB82" s="240">
        <f t="shared" si="18"/>
        <v>0</v>
      </c>
    </row>
    <row r="83" spans="1:28" s="4" customFormat="1" ht="12.75" customHeight="1">
      <c r="A83" s="124" t="s">
        <v>557</v>
      </c>
      <c r="B83" s="25" t="s">
        <v>20</v>
      </c>
      <c r="C83" s="82"/>
      <c r="D83" s="31">
        <v>0.83</v>
      </c>
      <c r="E83" s="26" t="s">
        <v>558</v>
      </c>
      <c r="F83" s="89">
        <v>1209</v>
      </c>
      <c r="G83" s="74">
        <v>1199</v>
      </c>
      <c r="H83" s="67">
        <v>1049</v>
      </c>
      <c r="I83" s="67">
        <v>915</v>
      </c>
      <c r="J83" s="67">
        <v>36</v>
      </c>
      <c r="K83" s="89">
        <f t="shared" si="19"/>
        <v>879</v>
      </c>
      <c r="L83" s="98">
        <f t="shared" si="10"/>
        <v>0.26688907422852376</v>
      </c>
      <c r="M83" s="189">
        <v>899</v>
      </c>
      <c r="N83" s="112">
        <v>127</v>
      </c>
      <c r="O83" s="39">
        <f t="shared" si="11"/>
        <v>752</v>
      </c>
      <c r="P83" s="241">
        <f t="shared" si="15"/>
        <v>0.16351501668520579</v>
      </c>
      <c r="Q83" s="189">
        <v>1049</v>
      </c>
      <c r="R83" s="38">
        <v>0</v>
      </c>
      <c r="S83" s="38">
        <f t="shared" si="12"/>
        <v>1049</v>
      </c>
      <c r="T83" s="240">
        <f t="shared" si="17"/>
        <v>0</v>
      </c>
      <c r="U83" s="189">
        <v>1049</v>
      </c>
      <c r="V83" s="39">
        <v>0</v>
      </c>
      <c r="W83" s="39">
        <f t="shared" si="13"/>
        <v>1049</v>
      </c>
      <c r="X83" s="241">
        <f t="shared" si="16"/>
        <v>0</v>
      </c>
      <c r="Y83" s="189">
        <v>1049</v>
      </c>
      <c r="Z83" s="38">
        <v>0</v>
      </c>
      <c r="AA83" s="38">
        <f t="shared" si="14"/>
        <v>1049</v>
      </c>
      <c r="AB83" s="240">
        <f t="shared" si="18"/>
        <v>0</v>
      </c>
    </row>
    <row r="84" spans="1:28" s="4" customFormat="1" ht="12.75" customHeight="1">
      <c r="A84" s="124" t="s">
        <v>559</v>
      </c>
      <c r="B84" s="25" t="s">
        <v>20</v>
      </c>
      <c r="C84" s="82"/>
      <c r="D84" s="31">
        <v>0.83</v>
      </c>
      <c r="E84" s="26" t="s">
        <v>560</v>
      </c>
      <c r="F84" s="89">
        <v>1209</v>
      </c>
      <c r="G84" s="74">
        <v>1199</v>
      </c>
      <c r="H84" s="67">
        <v>1049</v>
      </c>
      <c r="I84" s="67">
        <v>915</v>
      </c>
      <c r="J84" s="67">
        <v>36</v>
      </c>
      <c r="K84" s="89">
        <f t="shared" si="19"/>
        <v>879</v>
      </c>
      <c r="L84" s="98">
        <f t="shared" si="10"/>
        <v>0.26688907422852376</v>
      </c>
      <c r="M84" s="189">
        <v>899</v>
      </c>
      <c r="N84" s="112">
        <v>127</v>
      </c>
      <c r="O84" s="39">
        <f t="shared" si="11"/>
        <v>752</v>
      </c>
      <c r="P84" s="241">
        <f t="shared" si="15"/>
        <v>0.16351501668520579</v>
      </c>
      <c r="Q84" s="189">
        <v>1049</v>
      </c>
      <c r="R84" s="38">
        <v>0</v>
      </c>
      <c r="S84" s="38">
        <f t="shared" si="12"/>
        <v>1049</v>
      </c>
      <c r="T84" s="240">
        <f t="shared" si="17"/>
        <v>0</v>
      </c>
      <c r="U84" s="189">
        <v>1049</v>
      </c>
      <c r="V84" s="39">
        <v>0</v>
      </c>
      <c r="W84" s="39">
        <f t="shared" si="13"/>
        <v>1049</v>
      </c>
      <c r="X84" s="241">
        <f t="shared" si="16"/>
        <v>0</v>
      </c>
      <c r="Y84" s="189">
        <v>1049</v>
      </c>
      <c r="Z84" s="38">
        <v>0</v>
      </c>
      <c r="AA84" s="38">
        <f t="shared" si="14"/>
        <v>1049</v>
      </c>
      <c r="AB84" s="240">
        <f t="shared" si="18"/>
        <v>0</v>
      </c>
    </row>
    <row r="85" spans="1:28" s="4" customFormat="1" ht="12.75" customHeight="1">
      <c r="A85" s="226" t="s">
        <v>561</v>
      </c>
      <c r="B85" s="25" t="s">
        <v>20</v>
      </c>
      <c r="C85" s="82"/>
      <c r="D85" s="31">
        <v>1.1100000000000001</v>
      </c>
      <c r="E85" s="26" t="s">
        <v>562</v>
      </c>
      <c r="F85" s="89">
        <v>1209</v>
      </c>
      <c r="G85" s="74">
        <v>1199</v>
      </c>
      <c r="H85" s="67">
        <v>1049</v>
      </c>
      <c r="I85" s="67">
        <v>915</v>
      </c>
      <c r="J85" s="67">
        <v>36</v>
      </c>
      <c r="K85" s="89">
        <f t="shared" si="19"/>
        <v>879</v>
      </c>
      <c r="L85" s="98">
        <f t="shared" si="10"/>
        <v>0.26688907422852376</v>
      </c>
      <c r="M85" s="189">
        <v>899</v>
      </c>
      <c r="N85" s="112">
        <v>127</v>
      </c>
      <c r="O85" s="39">
        <f t="shared" si="11"/>
        <v>752</v>
      </c>
      <c r="P85" s="241">
        <f t="shared" si="15"/>
        <v>0.16351501668520579</v>
      </c>
      <c r="Q85" s="189">
        <v>1049</v>
      </c>
      <c r="R85" s="38">
        <v>0</v>
      </c>
      <c r="S85" s="38">
        <f t="shared" si="12"/>
        <v>1049</v>
      </c>
      <c r="T85" s="240">
        <f t="shared" si="17"/>
        <v>0</v>
      </c>
      <c r="U85" s="189">
        <v>1049</v>
      </c>
      <c r="V85" s="39">
        <v>0</v>
      </c>
      <c r="W85" s="39">
        <f t="shared" si="13"/>
        <v>1049</v>
      </c>
      <c r="X85" s="241">
        <f t="shared" si="16"/>
        <v>0</v>
      </c>
      <c r="Y85" s="189">
        <v>1049</v>
      </c>
      <c r="Z85" s="38">
        <v>0</v>
      </c>
      <c r="AA85" s="38">
        <f t="shared" si="14"/>
        <v>1049</v>
      </c>
      <c r="AB85" s="240">
        <f t="shared" si="18"/>
        <v>0</v>
      </c>
    </row>
    <row r="86" spans="1:28" s="4" customFormat="1" ht="12.75" customHeight="1">
      <c r="A86" s="226" t="s">
        <v>563</v>
      </c>
      <c r="B86" s="25" t="s">
        <v>20</v>
      </c>
      <c r="C86" s="82"/>
      <c r="D86" s="31">
        <v>1.1100000000000001</v>
      </c>
      <c r="E86" s="26" t="s">
        <v>564</v>
      </c>
      <c r="F86" s="89">
        <v>1319</v>
      </c>
      <c r="G86" s="74">
        <v>1299</v>
      </c>
      <c r="H86" s="67">
        <v>1149</v>
      </c>
      <c r="I86" s="67">
        <v>1002</v>
      </c>
      <c r="J86" s="67">
        <v>33</v>
      </c>
      <c r="K86" s="89">
        <f t="shared" si="19"/>
        <v>969</v>
      </c>
      <c r="L86" s="98">
        <f t="shared" si="10"/>
        <v>0.2540415704387991</v>
      </c>
      <c r="M86" s="189">
        <v>999</v>
      </c>
      <c r="N86" s="112">
        <v>127</v>
      </c>
      <c r="O86" s="39">
        <f t="shared" si="11"/>
        <v>842</v>
      </c>
      <c r="P86" s="241">
        <f t="shared" si="15"/>
        <v>0.15715715715715717</v>
      </c>
      <c r="Q86" s="189">
        <v>1149</v>
      </c>
      <c r="R86" s="38">
        <v>0</v>
      </c>
      <c r="S86" s="38">
        <f t="shared" si="12"/>
        <v>1149</v>
      </c>
      <c r="T86" s="240">
        <f t="shared" si="17"/>
        <v>0</v>
      </c>
      <c r="U86" s="189">
        <v>1149</v>
      </c>
      <c r="V86" s="39">
        <v>0</v>
      </c>
      <c r="W86" s="39">
        <f t="shared" si="13"/>
        <v>1149</v>
      </c>
      <c r="X86" s="241">
        <f t="shared" si="16"/>
        <v>0</v>
      </c>
      <c r="Y86" s="189">
        <v>1149</v>
      </c>
      <c r="Z86" s="38">
        <v>0</v>
      </c>
      <c r="AA86" s="38">
        <f t="shared" si="14"/>
        <v>1149</v>
      </c>
      <c r="AB86" s="240">
        <f t="shared" si="18"/>
        <v>0</v>
      </c>
    </row>
    <row r="87" spans="1:28" s="4" customFormat="1" ht="12.75" customHeight="1">
      <c r="A87" s="124" t="s">
        <v>565</v>
      </c>
      <c r="B87" s="25" t="s">
        <v>20</v>
      </c>
      <c r="C87" s="82"/>
      <c r="D87" s="31">
        <v>0.83</v>
      </c>
      <c r="E87" s="26" t="s">
        <v>558</v>
      </c>
      <c r="F87" s="89">
        <v>1099</v>
      </c>
      <c r="G87" s="162">
        <v>1099</v>
      </c>
      <c r="H87" s="187">
        <v>949</v>
      </c>
      <c r="I87" s="67">
        <v>827</v>
      </c>
      <c r="J87" s="67">
        <v>28</v>
      </c>
      <c r="K87" s="89">
        <f t="shared" si="19"/>
        <v>799</v>
      </c>
      <c r="L87" s="98">
        <f t="shared" si="10"/>
        <v>0.27297543221110099</v>
      </c>
      <c r="M87" s="189">
        <v>849</v>
      </c>
      <c r="N87" s="112">
        <v>84</v>
      </c>
      <c r="O87" s="39">
        <f t="shared" si="11"/>
        <v>715</v>
      </c>
      <c r="P87" s="241">
        <f t="shared" si="15"/>
        <v>0.15783274440518258</v>
      </c>
      <c r="Q87" s="189">
        <v>949</v>
      </c>
      <c r="R87" s="38">
        <v>0</v>
      </c>
      <c r="S87" s="38">
        <f t="shared" si="12"/>
        <v>949</v>
      </c>
      <c r="T87" s="240">
        <f t="shared" si="17"/>
        <v>0</v>
      </c>
      <c r="U87" s="189">
        <v>949</v>
      </c>
      <c r="V87" s="39">
        <v>0</v>
      </c>
      <c r="W87" s="39">
        <f t="shared" si="13"/>
        <v>949</v>
      </c>
      <c r="X87" s="241">
        <f t="shared" si="16"/>
        <v>0</v>
      </c>
      <c r="Y87" s="189">
        <v>949</v>
      </c>
      <c r="Z87" s="38">
        <v>0</v>
      </c>
      <c r="AA87" s="38">
        <f t="shared" si="14"/>
        <v>949</v>
      </c>
      <c r="AB87" s="240">
        <f t="shared" si="18"/>
        <v>0</v>
      </c>
    </row>
    <row r="88" spans="1:28" s="4" customFormat="1" ht="12.75" customHeight="1">
      <c r="A88" s="124" t="s">
        <v>566</v>
      </c>
      <c r="B88" s="25" t="s">
        <v>20</v>
      </c>
      <c r="C88" s="82"/>
      <c r="D88" s="31">
        <v>0.83</v>
      </c>
      <c r="E88" s="26" t="s">
        <v>560</v>
      </c>
      <c r="F88" s="89">
        <v>1099</v>
      </c>
      <c r="G88" s="162">
        <v>1099</v>
      </c>
      <c r="H88" s="187">
        <v>949</v>
      </c>
      <c r="I88" s="67">
        <v>827</v>
      </c>
      <c r="J88" s="67">
        <v>28</v>
      </c>
      <c r="K88" s="89">
        <f t="shared" si="19"/>
        <v>799</v>
      </c>
      <c r="L88" s="98">
        <f t="shared" si="10"/>
        <v>0.27297543221110099</v>
      </c>
      <c r="M88" s="189">
        <v>849</v>
      </c>
      <c r="N88" s="112">
        <v>84</v>
      </c>
      <c r="O88" s="39">
        <f t="shared" si="11"/>
        <v>715</v>
      </c>
      <c r="P88" s="241">
        <f t="shared" si="15"/>
        <v>0.15783274440518258</v>
      </c>
      <c r="Q88" s="189">
        <v>949</v>
      </c>
      <c r="R88" s="38">
        <v>0</v>
      </c>
      <c r="S88" s="38">
        <f t="shared" si="12"/>
        <v>949</v>
      </c>
      <c r="T88" s="240">
        <f t="shared" si="17"/>
        <v>0</v>
      </c>
      <c r="U88" s="189">
        <v>949</v>
      </c>
      <c r="V88" s="39">
        <v>0</v>
      </c>
      <c r="W88" s="39">
        <f t="shared" si="13"/>
        <v>949</v>
      </c>
      <c r="X88" s="241">
        <f t="shared" si="16"/>
        <v>0</v>
      </c>
      <c r="Y88" s="189">
        <v>949</v>
      </c>
      <c r="Z88" s="38">
        <v>0</v>
      </c>
      <c r="AA88" s="38">
        <f t="shared" si="14"/>
        <v>949</v>
      </c>
      <c r="AB88" s="240">
        <f t="shared" si="18"/>
        <v>0</v>
      </c>
    </row>
    <row r="89" spans="1:28" s="4" customFormat="1" ht="12.75" customHeight="1">
      <c r="A89" s="226" t="s">
        <v>567</v>
      </c>
      <c r="B89" s="25" t="s">
        <v>20</v>
      </c>
      <c r="C89" s="82"/>
      <c r="D89" s="31">
        <v>1.1100000000000001</v>
      </c>
      <c r="E89" s="26" t="s">
        <v>562</v>
      </c>
      <c r="F89" s="89">
        <v>1099</v>
      </c>
      <c r="G89" s="162">
        <v>1099</v>
      </c>
      <c r="H89" s="187">
        <v>949</v>
      </c>
      <c r="I89" s="67">
        <v>827</v>
      </c>
      <c r="J89" s="67">
        <v>28</v>
      </c>
      <c r="K89" s="89">
        <f t="shared" si="19"/>
        <v>799</v>
      </c>
      <c r="L89" s="98">
        <f t="shared" ref="L89:L121" si="20">IFERROR((G89-K89)/G89, " ")</f>
        <v>0.27297543221110099</v>
      </c>
      <c r="M89" s="189">
        <v>849</v>
      </c>
      <c r="N89" s="112">
        <v>84</v>
      </c>
      <c r="O89" s="39">
        <f t="shared" si="11"/>
        <v>715</v>
      </c>
      <c r="P89" s="241">
        <f t="shared" si="15"/>
        <v>0.15783274440518258</v>
      </c>
      <c r="Q89" s="189">
        <v>949</v>
      </c>
      <c r="R89" s="38">
        <v>0</v>
      </c>
      <c r="S89" s="38">
        <f t="shared" si="12"/>
        <v>949</v>
      </c>
      <c r="T89" s="240">
        <f t="shared" si="17"/>
        <v>0</v>
      </c>
      <c r="U89" s="189">
        <v>949</v>
      </c>
      <c r="V89" s="39">
        <v>0</v>
      </c>
      <c r="W89" s="39">
        <f t="shared" si="13"/>
        <v>949</v>
      </c>
      <c r="X89" s="241">
        <f t="shared" si="16"/>
        <v>0</v>
      </c>
      <c r="Y89" s="189">
        <v>949</v>
      </c>
      <c r="Z89" s="38">
        <v>0</v>
      </c>
      <c r="AA89" s="38">
        <f t="shared" si="14"/>
        <v>949</v>
      </c>
      <c r="AB89" s="240">
        <f t="shared" si="18"/>
        <v>0</v>
      </c>
    </row>
    <row r="90" spans="1:28" s="4" customFormat="1" ht="12.75" customHeight="1">
      <c r="A90" s="226" t="s">
        <v>568</v>
      </c>
      <c r="B90" s="25" t="s">
        <v>20</v>
      </c>
      <c r="C90" s="82"/>
      <c r="D90" s="31">
        <v>1.1100000000000001</v>
      </c>
      <c r="E90" s="26" t="s">
        <v>564</v>
      </c>
      <c r="F90" s="89">
        <v>1209</v>
      </c>
      <c r="G90" s="162">
        <v>1199</v>
      </c>
      <c r="H90" s="187">
        <v>1049</v>
      </c>
      <c r="I90" s="67">
        <v>915</v>
      </c>
      <c r="J90" s="67">
        <v>26</v>
      </c>
      <c r="K90" s="89">
        <f t="shared" si="19"/>
        <v>889</v>
      </c>
      <c r="L90" s="98">
        <f t="shared" si="20"/>
        <v>0.25854879065888242</v>
      </c>
      <c r="M90" s="189">
        <v>949</v>
      </c>
      <c r="N90" s="112">
        <v>84</v>
      </c>
      <c r="O90" s="39">
        <f t="shared" si="11"/>
        <v>805</v>
      </c>
      <c r="P90" s="241">
        <f t="shared" si="15"/>
        <v>0.1517386722866175</v>
      </c>
      <c r="Q90" s="189">
        <v>1049</v>
      </c>
      <c r="R90" s="38">
        <v>0</v>
      </c>
      <c r="S90" s="38">
        <f t="shared" si="12"/>
        <v>1049</v>
      </c>
      <c r="T90" s="240">
        <f t="shared" si="17"/>
        <v>0</v>
      </c>
      <c r="U90" s="189">
        <v>1049</v>
      </c>
      <c r="V90" s="39">
        <v>0</v>
      </c>
      <c r="W90" s="39">
        <f t="shared" si="13"/>
        <v>1049</v>
      </c>
      <c r="X90" s="241">
        <f t="shared" si="16"/>
        <v>0</v>
      </c>
      <c r="Y90" s="189">
        <v>1049</v>
      </c>
      <c r="Z90" s="38">
        <v>0</v>
      </c>
      <c r="AA90" s="38">
        <f t="shared" si="14"/>
        <v>1049</v>
      </c>
      <c r="AB90" s="240">
        <f t="shared" si="18"/>
        <v>0</v>
      </c>
    </row>
    <row r="91" spans="1:28" s="4" customFormat="1" ht="12.75" customHeight="1">
      <c r="A91" s="126" t="s">
        <v>569</v>
      </c>
      <c r="B91" s="150" t="s">
        <v>20</v>
      </c>
      <c r="C91" s="82"/>
      <c r="D91" s="152">
        <v>0.83</v>
      </c>
      <c r="E91" s="153" t="s">
        <v>570</v>
      </c>
      <c r="F91" s="128">
        <v>1429</v>
      </c>
      <c r="G91" s="131">
        <v>1349</v>
      </c>
      <c r="H91" s="127">
        <v>1099</v>
      </c>
      <c r="I91" s="127">
        <v>918</v>
      </c>
      <c r="J91" s="127">
        <v>9</v>
      </c>
      <c r="K91" s="128">
        <f t="shared" si="19"/>
        <v>909</v>
      </c>
      <c r="L91" s="102">
        <f t="shared" si="20"/>
        <v>0.32616753150481836</v>
      </c>
      <c r="M91" s="210">
        <v>1099</v>
      </c>
      <c r="N91" s="130">
        <v>0</v>
      </c>
      <c r="O91" s="130">
        <f t="shared" si="11"/>
        <v>909</v>
      </c>
      <c r="P91" s="253">
        <f t="shared" si="15"/>
        <v>0.17288444040036396</v>
      </c>
      <c r="Q91" s="210">
        <v>1099</v>
      </c>
      <c r="R91" s="129">
        <v>0</v>
      </c>
      <c r="S91" s="129">
        <f t="shared" si="12"/>
        <v>1099</v>
      </c>
      <c r="T91" s="252">
        <f t="shared" si="17"/>
        <v>0</v>
      </c>
      <c r="U91" s="210">
        <v>1099</v>
      </c>
      <c r="V91" s="130">
        <v>0</v>
      </c>
      <c r="W91" s="130">
        <f t="shared" si="13"/>
        <v>1099</v>
      </c>
      <c r="X91" s="253">
        <f t="shared" si="16"/>
        <v>0</v>
      </c>
      <c r="Y91" s="210">
        <v>1099</v>
      </c>
      <c r="Z91" s="129">
        <v>0</v>
      </c>
      <c r="AA91" s="129">
        <f t="shared" si="14"/>
        <v>1099</v>
      </c>
      <c r="AB91" s="252">
        <f t="shared" si="18"/>
        <v>0</v>
      </c>
    </row>
    <row r="92" spans="1:28" s="4" customFormat="1" ht="12.75" customHeight="1">
      <c r="A92" s="229" t="s">
        <v>571</v>
      </c>
      <c r="B92" s="182" t="s">
        <v>20</v>
      </c>
      <c r="C92" s="82"/>
      <c r="D92" s="184">
        <v>1.1100000000000001</v>
      </c>
      <c r="E92" s="185" t="s">
        <v>572</v>
      </c>
      <c r="F92" s="186">
        <v>1429</v>
      </c>
      <c r="G92" s="74">
        <v>1349</v>
      </c>
      <c r="H92" s="187">
        <v>1099</v>
      </c>
      <c r="I92" s="187">
        <v>918</v>
      </c>
      <c r="J92" s="187">
        <v>9</v>
      </c>
      <c r="K92" s="119">
        <f t="shared" si="19"/>
        <v>909</v>
      </c>
      <c r="L92" s="120">
        <f t="shared" si="20"/>
        <v>0.32616753150481836</v>
      </c>
      <c r="M92" s="191">
        <v>1099</v>
      </c>
      <c r="N92" s="159">
        <v>0</v>
      </c>
      <c r="O92" s="159">
        <f t="shared" si="11"/>
        <v>909</v>
      </c>
      <c r="P92" s="255">
        <f t="shared" si="15"/>
        <v>0.17288444040036396</v>
      </c>
      <c r="Q92" s="191">
        <v>1099</v>
      </c>
      <c r="R92" s="160">
        <v>0</v>
      </c>
      <c r="S92" s="160">
        <f t="shared" si="12"/>
        <v>1099</v>
      </c>
      <c r="T92" s="254">
        <f t="shared" si="17"/>
        <v>0</v>
      </c>
      <c r="U92" s="191">
        <v>1099</v>
      </c>
      <c r="V92" s="159">
        <v>0</v>
      </c>
      <c r="W92" s="159">
        <f t="shared" si="13"/>
        <v>1099</v>
      </c>
      <c r="X92" s="255">
        <f t="shared" si="16"/>
        <v>0</v>
      </c>
      <c r="Y92" s="191">
        <v>1099</v>
      </c>
      <c r="Z92" s="160">
        <v>0</v>
      </c>
      <c r="AA92" s="160">
        <f t="shared" si="14"/>
        <v>1099</v>
      </c>
      <c r="AB92" s="254">
        <f t="shared" si="18"/>
        <v>0</v>
      </c>
    </row>
    <row r="93" spans="1:28" s="4" customFormat="1" ht="12.75" customHeight="1" thickBot="1">
      <c r="A93" s="225" t="s">
        <v>573</v>
      </c>
      <c r="B93" s="24" t="s">
        <v>20</v>
      </c>
      <c r="C93" s="83"/>
      <c r="D93" s="32">
        <v>1.1100000000000001</v>
      </c>
      <c r="E93" s="2" t="s">
        <v>574</v>
      </c>
      <c r="F93" s="90">
        <v>1539</v>
      </c>
      <c r="G93" s="133">
        <v>1449</v>
      </c>
      <c r="H93" s="72">
        <v>1199</v>
      </c>
      <c r="I93" s="68">
        <v>1061</v>
      </c>
      <c r="J93" s="68">
        <v>12</v>
      </c>
      <c r="K93" s="90">
        <f t="shared" si="19"/>
        <v>1049</v>
      </c>
      <c r="L93" s="99">
        <f t="shared" si="20"/>
        <v>0.27605244996549344</v>
      </c>
      <c r="M93" s="192">
        <v>1199</v>
      </c>
      <c r="N93" s="42">
        <v>0</v>
      </c>
      <c r="O93" s="42">
        <f t="shared" si="11"/>
        <v>1049</v>
      </c>
      <c r="P93" s="245">
        <f t="shared" si="15"/>
        <v>0.12510425354462051</v>
      </c>
      <c r="Q93" s="192">
        <v>1199</v>
      </c>
      <c r="R93" s="41">
        <v>0</v>
      </c>
      <c r="S93" s="41">
        <f t="shared" si="12"/>
        <v>1199</v>
      </c>
      <c r="T93" s="244">
        <f t="shared" si="17"/>
        <v>0</v>
      </c>
      <c r="U93" s="192">
        <v>1199</v>
      </c>
      <c r="V93" s="42">
        <v>0</v>
      </c>
      <c r="W93" s="42">
        <f t="shared" si="13"/>
        <v>1199</v>
      </c>
      <c r="X93" s="245">
        <f t="shared" si="16"/>
        <v>0</v>
      </c>
      <c r="Y93" s="192">
        <v>1199</v>
      </c>
      <c r="Z93" s="41">
        <v>0</v>
      </c>
      <c r="AA93" s="41">
        <f t="shared" si="14"/>
        <v>1199</v>
      </c>
      <c r="AB93" s="244">
        <f t="shared" si="18"/>
        <v>0</v>
      </c>
    </row>
    <row r="94" spans="1:28" s="4" customFormat="1" ht="12.75" customHeight="1">
      <c r="A94" s="28" t="s">
        <v>514</v>
      </c>
      <c r="B94" s="144" t="s">
        <v>20</v>
      </c>
      <c r="C94" s="149" t="s">
        <v>5</v>
      </c>
      <c r="D94" s="145" t="s">
        <v>91</v>
      </c>
      <c r="E94" s="146" t="s">
        <v>513</v>
      </c>
      <c r="F94" s="88">
        <v>2749</v>
      </c>
      <c r="G94" s="79">
        <v>2599</v>
      </c>
      <c r="H94" s="71">
        <v>1999</v>
      </c>
      <c r="I94" s="71">
        <v>1641</v>
      </c>
      <c r="J94" s="71">
        <v>0</v>
      </c>
      <c r="K94" s="88">
        <f t="shared" si="19"/>
        <v>1641</v>
      </c>
      <c r="L94" s="101">
        <f t="shared" si="20"/>
        <v>0.36860330896498655</v>
      </c>
      <c r="M94" s="209">
        <v>1999</v>
      </c>
      <c r="N94" s="81">
        <v>0</v>
      </c>
      <c r="O94" s="81">
        <f t="shared" si="11"/>
        <v>1641</v>
      </c>
      <c r="P94" s="251">
        <f t="shared" si="15"/>
        <v>0.1790895447723862</v>
      </c>
      <c r="Q94" s="209">
        <v>1999</v>
      </c>
      <c r="R94" s="80">
        <v>0</v>
      </c>
      <c r="S94" s="80">
        <f t="shared" si="12"/>
        <v>1999</v>
      </c>
      <c r="T94" s="250">
        <f t="shared" si="17"/>
        <v>0</v>
      </c>
      <c r="U94" s="209">
        <v>1999</v>
      </c>
      <c r="V94" s="81">
        <v>0</v>
      </c>
      <c r="W94" s="81">
        <f t="shared" si="13"/>
        <v>1999</v>
      </c>
      <c r="X94" s="251">
        <f t="shared" si="16"/>
        <v>0</v>
      </c>
      <c r="Y94" s="209">
        <v>1999</v>
      </c>
      <c r="Z94" s="80">
        <v>0</v>
      </c>
      <c r="AA94" s="80">
        <f t="shared" si="14"/>
        <v>1999</v>
      </c>
      <c r="AB94" s="250">
        <f t="shared" si="18"/>
        <v>0</v>
      </c>
    </row>
    <row r="95" spans="1:28" s="4" customFormat="1" ht="12.75" customHeight="1">
      <c r="A95" s="234" t="s">
        <v>509</v>
      </c>
      <c r="B95" s="22" t="s">
        <v>20</v>
      </c>
      <c r="C95" s="85" t="s">
        <v>5</v>
      </c>
      <c r="D95" s="33" t="s">
        <v>91</v>
      </c>
      <c r="E95" s="6" t="s">
        <v>511</v>
      </c>
      <c r="F95" s="91">
        <v>3409</v>
      </c>
      <c r="G95" s="75">
        <v>3199</v>
      </c>
      <c r="H95" s="69">
        <v>2499</v>
      </c>
      <c r="I95" s="69">
        <v>2052</v>
      </c>
      <c r="J95" s="69">
        <v>0</v>
      </c>
      <c r="K95" s="91">
        <f t="shared" si="19"/>
        <v>2052</v>
      </c>
      <c r="L95" s="100">
        <f t="shared" si="20"/>
        <v>0.35854954673335415</v>
      </c>
      <c r="M95" s="190">
        <v>2499</v>
      </c>
      <c r="N95" s="57">
        <v>0</v>
      </c>
      <c r="O95" s="57">
        <f t="shared" si="11"/>
        <v>2052</v>
      </c>
      <c r="P95" s="243">
        <f t="shared" si="15"/>
        <v>0.17887154861944779</v>
      </c>
      <c r="Q95" s="190">
        <v>2499</v>
      </c>
      <c r="R95" s="55">
        <v>0</v>
      </c>
      <c r="S95" s="55">
        <f t="shared" si="12"/>
        <v>2499</v>
      </c>
      <c r="T95" s="242">
        <f t="shared" si="17"/>
        <v>0</v>
      </c>
      <c r="U95" s="190">
        <v>2499</v>
      </c>
      <c r="V95" s="57">
        <v>0</v>
      </c>
      <c r="W95" s="57">
        <f t="shared" si="13"/>
        <v>2499</v>
      </c>
      <c r="X95" s="243">
        <f t="shared" si="16"/>
        <v>0</v>
      </c>
      <c r="Y95" s="190">
        <v>2499</v>
      </c>
      <c r="Z95" s="55">
        <v>0</v>
      </c>
      <c r="AA95" s="55">
        <f t="shared" si="14"/>
        <v>2499</v>
      </c>
      <c r="AB95" s="242">
        <f t="shared" si="18"/>
        <v>0</v>
      </c>
    </row>
    <row r="96" spans="1:28" s="4" customFormat="1" ht="12.75" customHeight="1" thickBot="1">
      <c r="A96" s="233" t="s">
        <v>510</v>
      </c>
      <c r="B96" s="24" t="s">
        <v>20</v>
      </c>
      <c r="C96" s="83" t="s">
        <v>5</v>
      </c>
      <c r="D96" s="32" t="s">
        <v>91</v>
      </c>
      <c r="E96" s="2" t="s">
        <v>512</v>
      </c>
      <c r="F96" s="90">
        <v>3189</v>
      </c>
      <c r="G96" s="40">
        <v>2999</v>
      </c>
      <c r="H96" s="68">
        <v>2299</v>
      </c>
      <c r="I96" s="68">
        <v>1888</v>
      </c>
      <c r="J96" s="68">
        <v>0</v>
      </c>
      <c r="K96" s="90">
        <f t="shared" si="19"/>
        <v>1888</v>
      </c>
      <c r="L96" s="99">
        <f t="shared" si="20"/>
        <v>0.37045681893964655</v>
      </c>
      <c r="M96" s="192">
        <v>2299</v>
      </c>
      <c r="N96" s="42">
        <v>0</v>
      </c>
      <c r="O96" s="42">
        <f t="shared" si="11"/>
        <v>1888</v>
      </c>
      <c r="P96" s="245">
        <f t="shared" si="15"/>
        <v>0.17877337973031754</v>
      </c>
      <c r="Q96" s="192">
        <v>2299</v>
      </c>
      <c r="R96" s="41">
        <v>0</v>
      </c>
      <c r="S96" s="41">
        <f t="shared" si="12"/>
        <v>2299</v>
      </c>
      <c r="T96" s="244">
        <f t="shared" si="17"/>
        <v>0</v>
      </c>
      <c r="U96" s="192">
        <v>2299</v>
      </c>
      <c r="V96" s="42">
        <v>0</v>
      </c>
      <c r="W96" s="42">
        <f t="shared" si="13"/>
        <v>2299</v>
      </c>
      <c r="X96" s="245">
        <f t="shared" si="16"/>
        <v>0</v>
      </c>
      <c r="Y96" s="192">
        <v>2299</v>
      </c>
      <c r="Z96" s="41">
        <v>0</v>
      </c>
      <c r="AA96" s="41">
        <f t="shared" si="14"/>
        <v>2299</v>
      </c>
      <c r="AB96" s="244">
        <f t="shared" si="18"/>
        <v>0</v>
      </c>
    </row>
    <row r="97" spans="1:28" s="4" customFormat="1" ht="12.75" customHeight="1">
      <c r="A97" s="230" t="s">
        <v>126</v>
      </c>
      <c r="B97" s="150" t="s">
        <v>20</v>
      </c>
      <c r="C97" s="85"/>
      <c r="D97" s="152" t="s">
        <v>91</v>
      </c>
      <c r="E97" s="153" t="s">
        <v>127</v>
      </c>
      <c r="F97" s="128">
        <v>2639</v>
      </c>
      <c r="G97" s="75">
        <v>2499</v>
      </c>
      <c r="H97" s="127">
        <v>1999</v>
      </c>
      <c r="I97" s="127">
        <v>1657</v>
      </c>
      <c r="J97" s="127">
        <v>28</v>
      </c>
      <c r="K97" s="128">
        <f t="shared" si="19"/>
        <v>1629</v>
      </c>
      <c r="L97" s="102">
        <f t="shared" si="20"/>
        <v>0.34813925570228094</v>
      </c>
      <c r="M97" s="210">
        <v>1799</v>
      </c>
      <c r="N97" s="290">
        <v>160</v>
      </c>
      <c r="O97" s="130">
        <f t="shared" si="11"/>
        <v>1469</v>
      </c>
      <c r="P97" s="253">
        <f t="shared" si="15"/>
        <v>0.18343524180100054</v>
      </c>
      <c r="Q97" s="210">
        <v>1999</v>
      </c>
      <c r="R97" s="129">
        <v>0</v>
      </c>
      <c r="S97" s="129">
        <f t="shared" si="12"/>
        <v>1999</v>
      </c>
      <c r="T97" s="252">
        <f t="shared" si="17"/>
        <v>0</v>
      </c>
      <c r="U97" s="210">
        <v>1999</v>
      </c>
      <c r="V97" s="130">
        <v>0</v>
      </c>
      <c r="W97" s="130">
        <f t="shared" si="13"/>
        <v>1999</v>
      </c>
      <c r="X97" s="253">
        <f t="shared" si="16"/>
        <v>0</v>
      </c>
      <c r="Y97" s="210">
        <v>1999</v>
      </c>
      <c r="Z97" s="129">
        <v>0</v>
      </c>
      <c r="AA97" s="129">
        <f t="shared" si="14"/>
        <v>1999</v>
      </c>
      <c r="AB97" s="252">
        <f t="shared" si="18"/>
        <v>0</v>
      </c>
    </row>
    <row r="98" spans="1:28" s="4" customFormat="1" ht="12.75" customHeight="1">
      <c r="A98" s="237" t="s">
        <v>128</v>
      </c>
      <c r="B98" s="182" t="s">
        <v>20</v>
      </c>
      <c r="C98" s="82"/>
      <c r="D98" s="117" t="s">
        <v>91</v>
      </c>
      <c r="E98" s="118" t="s">
        <v>127</v>
      </c>
      <c r="F98" s="119">
        <v>2419</v>
      </c>
      <c r="G98" s="74">
        <v>2299</v>
      </c>
      <c r="H98" s="187">
        <v>1899</v>
      </c>
      <c r="I98" s="121">
        <v>1542</v>
      </c>
      <c r="J98" s="121">
        <v>23</v>
      </c>
      <c r="K98" s="119">
        <f t="shared" si="19"/>
        <v>1519</v>
      </c>
      <c r="L98" s="120">
        <f t="shared" si="20"/>
        <v>0.33927794693344931</v>
      </c>
      <c r="M98" s="191">
        <v>1699</v>
      </c>
      <c r="N98" s="161">
        <v>157</v>
      </c>
      <c r="O98" s="159">
        <f t="shared" si="11"/>
        <v>1362</v>
      </c>
      <c r="P98" s="255">
        <f t="shared" si="15"/>
        <v>0.19835197174808711</v>
      </c>
      <c r="Q98" s="191">
        <v>1899</v>
      </c>
      <c r="R98" s="160">
        <v>0</v>
      </c>
      <c r="S98" s="160">
        <f t="shared" si="12"/>
        <v>1899</v>
      </c>
      <c r="T98" s="254">
        <f t="shared" si="17"/>
        <v>0</v>
      </c>
      <c r="U98" s="191">
        <v>1899</v>
      </c>
      <c r="V98" s="159">
        <v>0</v>
      </c>
      <c r="W98" s="159">
        <f t="shared" si="13"/>
        <v>1899</v>
      </c>
      <c r="X98" s="255">
        <f t="shared" si="16"/>
        <v>0</v>
      </c>
      <c r="Y98" s="191">
        <v>1899</v>
      </c>
      <c r="Z98" s="160">
        <v>0</v>
      </c>
      <c r="AA98" s="160">
        <f t="shared" si="14"/>
        <v>1899</v>
      </c>
      <c r="AB98" s="254">
        <f t="shared" si="18"/>
        <v>0</v>
      </c>
    </row>
    <row r="99" spans="1:28" s="4" customFormat="1" ht="12.75" customHeight="1">
      <c r="A99" s="224" t="s">
        <v>107</v>
      </c>
      <c r="B99" s="25" t="s">
        <v>20</v>
      </c>
      <c r="C99" s="183"/>
      <c r="D99" s="31" t="s">
        <v>91</v>
      </c>
      <c r="E99" s="156" t="s">
        <v>111</v>
      </c>
      <c r="F99" s="119">
        <v>2859</v>
      </c>
      <c r="G99" s="74">
        <v>2699</v>
      </c>
      <c r="H99" s="187">
        <v>2199</v>
      </c>
      <c r="I99" s="121">
        <v>1805</v>
      </c>
      <c r="J99" s="121">
        <v>26</v>
      </c>
      <c r="K99" s="89">
        <f t="shared" si="19"/>
        <v>1779</v>
      </c>
      <c r="L99" s="108">
        <f t="shared" si="20"/>
        <v>0.34086698777324936</v>
      </c>
      <c r="M99" s="191">
        <v>1999</v>
      </c>
      <c r="N99" s="161">
        <v>160</v>
      </c>
      <c r="O99" s="159">
        <f t="shared" si="11"/>
        <v>1619</v>
      </c>
      <c r="P99" s="255">
        <f t="shared" si="15"/>
        <v>0.19009504752376188</v>
      </c>
      <c r="Q99" s="191">
        <v>2199</v>
      </c>
      <c r="R99" s="160">
        <v>0</v>
      </c>
      <c r="S99" s="160">
        <f t="shared" si="12"/>
        <v>2199</v>
      </c>
      <c r="T99" s="254">
        <f t="shared" si="17"/>
        <v>0</v>
      </c>
      <c r="U99" s="191">
        <v>2199</v>
      </c>
      <c r="V99" s="159">
        <v>0</v>
      </c>
      <c r="W99" s="159">
        <f t="shared" si="13"/>
        <v>2199</v>
      </c>
      <c r="X99" s="255">
        <f t="shared" si="16"/>
        <v>0</v>
      </c>
      <c r="Y99" s="191">
        <v>2199</v>
      </c>
      <c r="Z99" s="160">
        <v>0</v>
      </c>
      <c r="AA99" s="160">
        <f t="shared" si="14"/>
        <v>2199</v>
      </c>
      <c r="AB99" s="254">
        <f t="shared" si="18"/>
        <v>0</v>
      </c>
    </row>
    <row r="100" spans="1:28" s="4" customFormat="1" ht="12.75" customHeight="1">
      <c r="A100" s="224" t="s">
        <v>225</v>
      </c>
      <c r="B100" s="25" t="s">
        <v>20</v>
      </c>
      <c r="C100" s="82"/>
      <c r="D100" s="31" t="s">
        <v>91</v>
      </c>
      <c r="E100" s="118" t="s">
        <v>127</v>
      </c>
      <c r="F100" s="119">
        <v>2859</v>
      </c>
      <c r="G100" s="74">
        <v>2699</v>
      </c>
      <c r="H100" s="187">
        <v>2199</v>
      </c>
      <c r="I100" s="121">
        <v>1805</v>
      </c>
      <c r="J100" s="121">
        <v>26</v>
      </c>
      <c r="K100" s="89">
        <f t="shared" si="19"/>
        <v>1779</v>
      </c>
      <c r="L100" s="120">
        <f t="shared" si="20"/>
        <v>0.34086698777324936</v>
      </c>
      <c r="M100" s="191">
        <v>1999</v>
      </c>
      <c r="N100" s="161">
        <v>160</v>
      </c>
      <c r="O100" s="159">
        <f t="shared" si="11"/>
        <v>1619</v>
      </c>
      <c r="P100" s="255">
        <f t="shared" si="15"/>
        <v>0.19009504752376188</v>
      </c>
      <c r="Q100" s="191">
        <v>2199</v>
      </c>
      <c r="R100" s="160">
        <v>0</v>
      </c>
      <c r="S100" s="160">
        <f t="shared" si="12"/>
        <v>2199</v>
      </c>
      <c r="T100" s="254">
        <f t="shared" si="17"/>
        <v>0</v>
      </c>
      <c r="U100" s="191">
        <v>2199</v>
      </c>
      <c r="V100" s="159">
        <v>0</v>
      </c>
      <c r="W100" s="159">
        <f t="shared" si="13"/>
        <v>2199</v>
      </c>
      <c r="X100" s="255">
        <f t="shared" si="16"/>
        <v>0</v>
      </c>
      <c r="Y100" s="191">
        <v>2199</v>
      </c>
      <c r="Z100" s="160">
        <v>0</v>
      </c>
      <c r="AA100" s="160">
        <f t="shared" si="14"/>
        <v>2199</v>
      </c>
      <c r="AB100" s="254">
        <f t="shared" si="18"/>
        <v>0</v>
      </c>
    </row>
    <row r="101" spans="1:28" s="4" customFormat="1" ht="12.75" customHeight="1">
      <c r="A101" s="224" t="s">
        <v>109</v>
      </c>
      <c r="B101" s="25" t="s">
        <v>20</v>
      </c>
      <c r="C101" s="183"/>
      <c r="D101" s="31" t="s">
        <v>91</v>
      </c>
      <c r="E101" s="156" t="s">
        <v>113</v>
      </c>
      <c r="F101" s="119">
        <v>2639</v>
      </c>
      <c r="G101" s="74">
        <v>2499</v>
      </c>
      <c r="H101" s="187">
        <v>2099</v>
      </c>
      <c r="I101" s="121">
        <v>1688</v>
      </c>
      <c r="J101" s="121">
        <v>19</v>
      </c>
      <c r="K101" s="89">
        <f t="shared" si="19"/>
        <v>1669</v>
      </c>
      <c r="L101" s="108">
        <f t="shared" si="20"/>
        <v>0.33213285314125651</v>
      </c>
      <c r="M101" s="191">
        <v>1899</v>
      </c>
      <c r="N101" s="161">
        <v>156</v>
      </c>
      <c r="O101" s="159">
        <f t="shared" si="11"/>
        <v>1513</v>
      </c>
      <c r="P101" s="255">
        <f t="shared" si="15"/>
        <v>0.20326487625065823</v>
      </c>
      <c r="Q101" s="191">
        <v>2099</v>
      </c>
      <c r="R101" s="160">
        <v>0</v>
      </c>
      <c r="S101" s="160">
        <f t="shared" si="12"/>
        <v>2099</v>
      </c>
      <c r="T101" s="254">
        <f t="shared" si="17"/>
        <v>0</v>
      </c>
      <c r="U101" s="191">
        <v>2099</v>
      </c>
      <c r="V101" s="159">
        <v>0</v>
      </c>
      <c r="W101" s="159">
        <f t="shared" si="13"/>
        <v>2099</v>
      </c>
      <c r="X101" s="255">
        <f t="shared" si="16"/>
        <v>0</v>
      </c>
      <c r="Y101" s="191">
        <v>2099</v>
      </c>
      <c r="Z101" s="160">
        <v>0</v>
      </c>
      <c r="AA101" s="160">
        <f t="shared" si="14"/>
        <v>2099</v>
      </c>
      <c r="AB101" s="254">
        <f t="shared" si="18"/>
        <v>0</v>
      </c>
    </row>
    <row r="102" spans="1:28" s="4" customFormat="1" ht="12.75" customHeight="1" thickBot="1">
      <c r="A102" s="27" t="s">
        <v>299</v>
      </c>
      <c r="B102" s="24" t="s">
        <v>20</v>
      </c>
      <c r="C102" s="83"/>
      <c r="D102" s="32" t="s">
        <v>91</v>
      </c>
      <c r="E102" s="2" t="s">
        <v>301</v>
      </c>
      <c r="F102" s="40">
        <v>3189</v>
      </c>
      <c r="G102" s="40">
        <v>2999</v>
      </c>
      <c r="H102" s="40">
        <v>2499</v>
      </c>
      <c r="I102" s="40">
        <v>2052</v>
      </c>
      <c r="J102" s="40">
        <v>23</v>
      </c>
      <c r="K102" s="40">
        <f t="shared" si="19"/>
        <v>2029</v>
      </c>
      <c r="L102" s="99">
        <f t="shared" si="20"/>
        <v>0.32344114704901633</v>
      </c>
      <c r="M102" s="192">
        <v>2499</v>
      </c>
      <c r="N102" s="42">
        <v>0</v>
      </c>
      <c r="O102" s="42">
        <f t="shared" si="11"/>
        <v>2029</v>
      </c>
      <c r="P102" s="245">
        <f t="shared" si="15"/>
        <v>0.1880752300920368</v>
      </c>
      <c r="Q102" s="192">
        <v>2499</v>
      </c>
      <c r="R102" s="41">
        <v>0</v>
      </c>
      <c r="S102" s="41">
        <f t="shared" si="12"/>
        <v>2499</v>
      </c>
      <c r="T102" s="244">
        <f t="shared" si="17"/>
        <v>0</v>
      </c>
      <c r="U102" s="192">
        <v>2499</v>
      </c>
      <c r="V102" s="42">
        <v>0</v>
      </c>
      <c r="W102" s="42">
        <f t="shared" si="13"/>
        <v>2499</v>
      </c>
      <c r="X102" s="245">
        <f t="shared" si="16"/>
        <v>0</v>
      </c>
      <c r="Y102" s="192">
        <v>2499</v>
      </c>
      <c r="Z102" s="41">
        <v>0</v>
      </c>
      <c r="AA102" s="41">
        <f t="shared" si="14"/>
        <v>2499</v>
      </c>
      <c r="AB102" s="244">
        <f t="shared" si="18"/>
        <v>0</v>
      </c>
    </row>
    <row r="103" spans="1:28" s="4" customFormat="1" ht="12.75" customHeight="1">
      <c r="A103" s="230" t="s">
        <v>129</v>
      </c>
      <c r="B103" s="150" t="s">
        <v>20</v>
      </c>
      <c r="C103" s="85"/>
      <c r="D103" s="152" t="s">
        <v>91</v>
      </c>
      <c r="E103" s="153" t="s">
        <v>130</v>
      </c>
      <c r="F103" s="128">
        <v>2749</v>
      </c>
      <c r="G103" s="75">
        <v>2599</v>
      </c>
      <c r="H103" s="127">
        <v>2099</v>
      </c>
      <c r="I103" s="127">
        <v>1739</v>
      </c>
      <c r="J103" s="127">
        <v>20</v>
      </c>
      <c r="K103" s="128">
        <f t="shared" si="19"/>
        <v>1719</v>
      </c>
      <c r="L103" s="102">
        <f t="shared" si="20"/>
        <v>0.3385917660638707</v>
      </c>
      <c r="M103" s="210">
        <v>1899</v>
      </c>
      <c r="N103" s="290">
        <v>160</v>
      </c>
      <c r="O103" s="130">
        <f t="shared" si="11"/>
        <v>1559</v>
      </c>
      <c r="P103" s="253">
        <f t="shared" si="15"/>
        <v>0.17904160084254872</v>
      </c>
      <c r="Q103" s="210">
        <v>2099</v>
      </c>
      <c r="R103" s="129">
        <v>0</v>
      </c>
      <c r="S103" s="129">
        <f t="shared" si="12"/>
        <v>2099</v>
      </c>
      <c r="T103" s="252">
        <f t="shared" si="17"/>
        <v>0</v>
      </c>
      <c r="U103" s="210">
        <v>2099</v>
      </c>
      <c r="V103" s="130">
        <v>0</v>
      </c>
      <c r="W103" s="130">
        <f t="shared" si="13"/>
        <v>2099</v>
      </c>
      <c r="X103" s="253">
        <f t="shared" si="16"/>
        <v>0</v>
      </c>
      <c r="Y103" s="210">
        <v>2099</v>
      </c>
      <c r="Z103" s="129">
        <v>0</v>
      </c>
      <c r="AA103" s="129">
        <f t="shared" si="14"/>
        <v>2099</v>
      </c>
      <c r="AB103" s="252">
        <f t="shared" si="18"/>
        <v>0</v>
      </c>
    </row>
    <row r="104" spans="1:28" s="4" customFormat="1" ht="12.75" customHeight="1">
      <c r="A104" s="237" t="s">
        <v>131</v>
      </c>
      <c r="B104" s="182" t="s">
        <v>20</v>
      </c>
      <c r="C104" s="82"/>
      <c r="D104" s="117" t="s">
        <v>91</v>
      </c>
      <c r="E104" s="118" t="s">
        <v>130</v>
      </c>
      <c r="F104" s="119">
        <v>2529</v>
      </c>
      <c r="G104" s="75">
        <v>2399</v>
      </c>
      <c r="H104" s="127">
        <v>1999</v>
      </c>
      <c r="I104" s="121">
        <v>1657</v>
      </c>
      <c r="J104" s="121">
        <v>28</v>
      </c>
      <c r="K104" s="119">
        <f t="shared" si="19"/>
        <v>1629</v>
      </c>
      <c r="L104" s="120">
        <f t="shared" si="20"/>
        <v>0.32096706961233845</v>
      </c>
      <c r="M104" s="191">
        <v>1799</v>
      </c>
      <c r="N104" s="161">
        <v>160</v>
      </c>
      <c r="O104" s="159">
        <f t="shared" si="11"/>
        <v>1469</v>
      </c>
      <c r="P104" s="255">
        <f t="shared" si="15"/>
        <v>0.18343524180100054</v>
      </c>
      <c r="Q104" s="191">
        <v>1999</v>
      </c>
      <c r="R104" s="160">
        <v>0</v>
      </c>
      <c r="S104" s="160">
        <f t="shared" si="12"/>
        <v>1999</v>
      </c>
      <c r="T104" s="254">
        <f t="shared" si="17"/>
        <v>0</v>
      </c>
      <c r="U104" s="191">
        <v>1999</v>
      </c>
      <c r="V104" s="159">
        <v>0</v>
      </c>
      <c r="W104" s="159">
        <f t="shared" si="13"/>
        <v>1999</v>
      </c>
      <c r="X104" s="255">
        <f t="shared" si="16"/>
        <v>0</v>
      </c>
      <c r="Y104" s="191">
        <v>1999</v>
      </c>
      <c r="Z104" s="160">
        <v>0</v>
      </c>
      <c r="AA104" s="160">
        <f t="shared" si="14"/>
        <v>1999</v>
      </c>
      <c r="AB104" s="254">
        <f t="shared" si="18"/>
        <v>0</v>
      </c>
    </row>
    <row r="105" spans="1:28" s="4" customFormat="1" ht="12.75" customHeight="1">
      <c r="A105" s="224" t="s">
        <v>108</v>
      </c>
      <c r="B105" s="25" t="s">
        <v>20</v>
      </c>
      <c r="C105" s="183"/>
      <c r="D105" s="31" t="s">
        <v>91</v>
      </c>
      <c r="E105" s="156" t="s">
        <v>112</v>
      </c>
      <c r="F105" s="119">
        <v>2969</v>
      </c>
      <c r="G105" s="74">
        <v>2799</v>
      </c>
      <c r="H105" s="187">
        <v>2299</v>
      </c>
      <c r="I105" s="121">
        <v>1887</v>
      </c>
      <c r="J105" s="121">
        <v>28</v>
      </c>
      <c r="K105" s="89">
        <f t="shared" si="19"/>
        <v>1859</v>
      </c>
      <c r="L105" s="108">
        <f t="shared" si="20"/>
        <v>0.33583422650946765</v>
      </c>
      <c r="M105" s="191">
        <v>2099</v>
      </c>
      <c r="N105" s="161">
        <v>160</v>
      </c>
      <c r="O105" s="159">
        <f t="shared" si="11"/>
        <v>1699</v>
      </c>
      <c r="P105" s="255">
        <f t="shared" si="15"/>
        <v>0.19056693663649357</v>
      </c>
      <c r="Q105" s="191">
        <v>2299</v>
      </c>
      <c r="R105" s="160">
        <v>0</v>
      </c>
      <c r="S105" s="160">
        <f t="shared" si="12"/>
        <v>2299</v>
      </c>
      <c r="T105" s="254">
        <f t="shared" si="17"/>
        <v>0</v>
      </c>
      <c r="U105" s="191">
        <v>2299</v>
      </c>
      <c r="V105" s="159">
        <v>0</v>
      </c>
      <c r="W105" s="159">
        <f t="shared" si="13"/>
        <v>2299</v>
      </c>
      <c r="X105" s="255">
        <f t="shared" si="16"/>
        <v>0</v>
      </c>
      <c r="Y105" s="191">
        <v>2299</v>
      </c>
      <c r="Z105" s="160">
        <v>0</v>
      </c>
      <c r="AA105" s="160">
        <f t="shared" si="14"/>
        <v>2299</v>
      </c>
      <c r="AB105" s="254">
        <f t="shared" si="18"/>
        <v>0</v>
      </c>
    </row>
    <row r="106" spans="1:28" s="4" customFormat="1" ht="12.75" customHeight="1">
      <c r="A106" s="224" t="s">
        <v>226</v>
      </c>
      <c r="B106" s="25" t="s">
        <v>20</v>
      </c>
      <c r="C106" s="82"/>
      <c r="D106" s="31" t="s">
        <v>91</v>
      </c>
      <c r="E106" s="118" t="s">
        <v>127</v>
      </c>
      <c r="F106" s="119">
        <v>2969</v>
      </c>
      <c r="G106" s="74">
        <v>2799</v>
      </c>
      <c r="H106" s="187">
        <v>2299</v>
      </c>
      <c r="I106" s="121">
        <v>1887</v>
      </c>
      <c r="J106" s="121">
        <v>28</v>
      </c>
      <c r="K106" s="89">
        <f t="shared" si="19"/>
        <v>1859</v>
      </c>
      <c r="L106" s="120">
        <f t="shared" si="20"/>
        <v>0.33583422650946765</v>
      </c>
      <c r="M106" s="191">
        <v>2099</v>
      </c>
      <c r="N106" s="161">
        <v>160</v>
      </c>
      <c r="O106" s="159">
        <f t="shared" si="11"/>
        <v>1699</v>
      </c>
      <c r="P106" s="255">
        <f t="shared" si="15"/>
        <v>0.19056693663649357</v>
      </c>
      <c r="Q106" s="191">
        <v>2299</v>
      </c>
      <c r="R106" s="160">
        <v>0</v>
      </c>
      <c r="S106" s="160">
        <f t="shared" si="12"/>
        <v>2299</v>
      </c>
      <c r="T106" s="254">
        <f t="shared" si="17"/>
        <v>0</v>
      </c>
      <c r="U106" s="191">
        <v>2299</v>
      </c>
      <c r="V106" s="159">
        <v>0</v>
      </c>
      <c r="W106" s="159">
        <f t="shared" si="13"/>
        <v>2299</v>
      </c>
      <c r="X106" s="255">
        <f t="shared" si="16"/>
        <v>0</v>
      </c>
      <c r="Y106" s="191">
        <v>2299</v>
      </c>
      <c r="Z106" s="160">
        <v>0</v>
      </c>
      <c r="AA106" s="160">
        <f t="shared" si="14"/>
        <v>2299</v>
      </c>
      <c r="AB106" s="254">
        <f t="shared" si="18"/>
        <v>0</v>
      </c>
    </row>
    <row r="107" spans="1:28" s="4" customFormat="1" ht="12.75" customHeight="1">
      <c r="A107" s="224" t="s">
        <v>110</v>
      </c>
      <c r="B107" s="182" t="s">
        <v>20</v>
      </c>
      <c r="C107" s="183"/>
      <c r="D107" s="184" t="s">
        <v>91</v>
      </c>
      <c r="E107" s="185" t="s">
        <v>114</v>
      </c>
      <c r="F107" s="186">
        <v>2749</v>
      </c>
      <c r="G107" s="162">
        <v>2599</v>
      </c>
      <c r="H107" s="187">
        <v>2199</v>
      </c>
      <c r="I107" s="187">
        <v>1805</v>
      </c>
      <c r="J107" s="187">
        <v>26</v>
      </c>
      <c r="K107" s="186">
        <f t="shared" si="19"/>
        <v>1779</v>
      </c>
      <c r="L107" s="188">
        <f t="shared" si="20"/>
        <v>0.31550596383224316</v>
      </c>
      <c r="M107" s="191">
        <v>1999</v>
      </c>
      <c r="N107" s="161">
        <v>160</v>
      </c>
      <c r="O107" s="159">
        <f t="shared" si="11"/>
        <v>1619</v>
      </c>
      <c r="P107" s="255">
        <f t="shared" si="15"/>
        <v>0.19009504752376188</v>
      </c>
      <c r="Q107" s="191">
        <v>2199</v>
      </c>
      <c r="R107" s="160">
        <v>0</v>
      </c>
      <c r="S107" s="160">
        <f t="shared" si="12"/>
        <v>2199</v>
      </c>
      <c r="T107" s="254">
        <f t="shared" si="17"/>
        <v>0</v>
      </c>
      <c r="U107" s="191">
        <v>2199</v>
      </c>
      <c r="V107" s="159">
        <v>0</v>
      </c>
      <c r="W107" s="159">
        <f t="shared" si="13"/>
        <v>2199</v>
      </c>
      <c r="X107" s="255">
        <f t="shared" si="16"/>
        <v>0</v>
      </c>
      <c r="Y107" s="191">
        <v>2199</v>
      </c>
      <c r="Z107" s="160">
        <v>0</v>
      </c>
      <c r="AA107" s="160">
        <f t="shared" si="14"/>
        <v>2199</v>
      </c>
      <c r="AB107" s="254">
        <f t="shared" si="18"/>
        <v>0</v>
      </c>
    </row>
    <row r="108" spans="1:28" s="4" customFormat="1" ht="12.75" customHeight="1" thickBot="1">
      <c r="A108" s="27" t="s">
        <v>300</v>
      </c>
      <c r="B108" s="24" t="s">
        <v>20</v>
      </c>
      <c r="C108" s="83"/>
      <c r="D108" s="32" t="s">
        <v>91</v>
      </c>
      <c r="E108" s="2" t="s">
        <v>302</v>
      </c>
      <c r="F108" s="40">
        <v>3299</v>
      </c>
      <c r="G108" s="40">
        <v>3099</v>
      </c>
      <c r="H108" s="40">
        <v>2599</v>
      </c>
      <c r="I108" s="40">
        <v>2133</v>
      </c>
      <c r="J108" s="40">
        <v>24</v>
      </c>
      <c r="K108" s="40">
        <f t="shared" si="19"/>
        <v>2109</v>
      </c>
      <c r="L108" s="99">
        <f t="shared" si="20"/>
        <v>0.31945788964181993</v>
      </c>
      <c r="M108" s="192">
        <v>2599</v>
      </c>
      <c r="N108" s="42">
        <v>0</v>
      </c>
      <c r="O108" s="42">
        <f t="shared" si="11"/>
        <v>2109</v>
      </c>
      <c r="P108" s="245">
        <f t="shared" si="15"/>
        <v>0.18853405155829164</v>
      </c>
      <c r="Q108" s="192">
        <v>2599</v>
      </c>
      <c r="R108" s="41">
        <v>0</v>
      </c>
      <c r="S108" s="41">
        <f t="shared" si="12"/>
        <v>2599</v>
      </c>
      <c r="T108" s="244">
        <f t="shared" si="17"/>
        <v>0</v>
      </c>
      <c r="U108" s="192">
        <v>2599</v>
      </c>
      <c r="V108" s="42">
        <v>0</v>
      </c>
      <c r="W108" s="42">
        <f t="shared" si="13"/>
        <v>2599</v>
      </c>
      <c r="X108" s="245">
        <f t="shared" si="16"/>
        <v>0</v>
      </c>
      <c r="Y108" s="192">
        <v>2599</v>
      </c>
      <c r="Z108" s="41">
        <v>0</v>
      </c>
      <c r="AA108" s="41">
        <f t="shared" si="14"/>
        <v>2599</v>
      </c>
      <c r="AB108" s="244">
        <f t="shared" si="18"/>
        <v>0</v>
      </c>
    </row>
    <row r="109" spans="1:28" s="4" customFormat="1" ht="12.75" customHeight="1">
      <c r="A109" s="124" t="s">
        <v>47</v>
      </c>
      <c r="B109" s="25" t="s">
        <v>20</v>
      </c>
      <c r="C109" s="148"/>
      <c r="D109" s="31" t="s">
        <v>91</v>
      </c>
      <c r="E109" s="26" t="s">
        <v>78</v>
      </c>
      <c r="F109" s="89">
        <v>1869</v>
      </c>
      <c r="G109" s="75">
        <v>1699</v>
      </c>
      <c r="H109" s="69">
        <v>1499</v>
      </c>
      <c r="I109" s="67">
        <v>1198</v>
      </c>
      <c r="J109" s="67">
        <v>0</v>
      </c>
      <c r="K109" s="89">
        <f t="shared" si="19"/>
        <v>1198</v>
      </c>
      <c r="L109" s="98">
        <f t="shared" si="20"/>
        <v>0.29487934078869926</v>
      </c>
      <c r="M109" s="189">
        <v>1499</v>
      </c>
      <c r="N109" s="39">
        <v>0</v>
      </c>
      <c r="O109" s="39">
        <f t="shared" si="11"/>
        <v>1198</v>
      </c>
      <c r="P109" s="241">
        <f t="shared" si="15"/>
        <v>0.20080053368912609</v>
      </c>
      <c r="Q109" s="189">
        <v>1499</v>
      </c>
      <c r="R109" s="38">
        <v>0</v>
      </c>
      <c r="S109" s="38">
        <f t="shared" si="12"/>
        <v>1499</v>
      </c>
      <c r="T109" s="240">
        <f t="shared" si="17"/>
        <v>0</v>
      </c>
      <c r="U109" s="189">
        <v>1499</v>
      </c>
      <c r="V109" s="39">
        <v>0</v>
      </c>
      <c r="W109" s="39">
        <f t="shared" si="13"/>
        <v>1499</v>
      </c>
      <c r="X109" s="241">
        <f t="shared" si="16"/>
        <v>0</v>
      </c>
      <c r="Y109" s="189">
        <v>1499</v>
      </c>
      <c r="Z109" s="38">
        <v>0</v>
      </c>
      <c r="AA109" s="38">
        <f t="shared" si="14"/>
        <v>1499</v>
      </c>
      <c r="AB109" s="240">
        <f t="shared" si="18"/>
        <v>0</v>
      </c>
    </row>
    <row r="110" spans="1:28" s="4" customFormat="1" ht="12.75" customHeight="1">
      <c r="A110" s="124" t="s">
        <v>41</v>
      </c>
      <c r="B110" s="25" t="s">
        <v>20</v>
      </c>
      <c r="C110" s="148"/>
      <c r="D110" s="31" t="s">
        <v>91</v>
      </c>
      <c r="E110" s="26" t="s">
        <v>78</v>
      </c>
      <c r="F110" s="89">
        <v>1649</v>
      </c>
      <c r="G110" s="74">
        <v>1499</v>
      </c>
      <c r="H110" s="67">
        <v>1299</v>
      </c>
      <c r="I110" s="67">
        <v>1038</v>
      </c>
      <c r="J110" s="67">
        <v>0</v>
      </c>
      <c r="K110" s="89">
        <f t="shared" si="19"/>
        <v>1038</v>
      </c>
      <c r="L110" s="98">
        <f t="shared" si="20"/>
        <v>0.30753835890593728</v>
      </c>
      <c r="M110" s="189">
        <v>1299</v>
      </c>
      <c r="N110" s="39">
        <v>0</v>
      </c>
      <c r="O110" s="39">
        <f t="shared" si="11"/>
        <v>1038</v>
      </c>
      <c r="P110" s="241">
        <f t="shared" si="15"/>
        <v>0.20092378752886836</v>
      </c>
      <c r="Q110" s="189">
        <v>1299</v>
      </c>
      <c r="R110" s="38">
        <v>0</v>
      </c>
      <c r="S110" s="38">
        <f t="shared" si="12"/>
        <v>1299</v>
      </c>
      <c r="T110" s="240">
        <f t="shared" si="17"/>
        <v>0</v>
      </c>
      <c r="U110" s="189">
        <v>1299</v>
      </c>
      <c r="V110" s="39">
        <v>0</v>
      </c>
      <c r="W110" s="39">
        <f t="shared" si="13"/>
        <v>1299</v>
      </c>
      <c r="X110" s="241">
        <f t="shared" si="16"/>
        <v>0</v>
      </c>
      <c r="Y110" s="189">
        <v>1299</v>
      </c>
      <c r="Z110" s="38">
        <v>0</v>
      </c>
      <c r="AA110" s="38">
        <f t="shared" si="14"/>
        <v>1299</v>
      </c>
      <c r="AB110" s="240">
        <f t="shared" si="18"/>
        <v>0</v>
      </c>
    </row>
    <row r="111" spans="1:28" s="4" customFormat="1" ht="12.75" customHeight="1" thickBot="1">
      <c r="A111" s="27" t="s">
        <v>356</v>
      </c>
      <c r="B111" s="24" t="s">
        <v>20</v>
      </c>
      <c r="C111" s="166"/>
      <c r="D111" s="32" t="s">
        <v>91</v>
      </c>
      <c r="E111" s="2" t="s">
        <v>357</v>
      </c>
      <c r="F111" s="90">
        <v>2089</v>
      </c>
      <c r="G111" s="40">
        <v>1899</v>
      </c>
      <c r="H111" s="68">
        <v>1699</v>
      </c>
      <c r="I111" s="68">
        <v>1357</v>
      </c>
      <c r="J111" s="68">
        <v>0</v>
      </c>
      <c r="K111" s="90">
        <f t="shared" si="19"/>
        <v>1357</v>
      </c>
      <c r="L111" s="99">
        <f t="shared" si="20"/>
        <v>0.28541337546076884</v>
      </c>
      <c r="M111" s="192">
        <v>1699</v>
      </c>
      <c r="N111" s="42">
        <v>0</v>
      </c>
      <c r="O111" s="42">
        <f t="shared" si="11"/>
        <v>1357</v>
      </c>
      <c r="P111" s="245">
        <f t="shared" si="15"/>
        <v>0.20129487934078871</v>
      </c>
      <c r="Q111" s="192">
        <v>1699</v>
      </c>
      <c r="R111" s="41">
        <v>0</v>
      </c>
      <c r="S111" s="41">
        <f t="shared" si="12"/>
        <v>1699</v>
      </c>
      <c r="T111" s="244">
        <f t="shared" si="17"/>
        <v>0</v>
      </c>
      <c r="U111" s="192">
        <v>1699</v>
      </c>
      <c r="V111" s="42">
        <v>0</v>
      </c>
      <c r="W111" s="42">
        <f t="shared" si="13"/>
        <v>1699</v>
      </c>
      <c r="X111" s="245">
        <f t="shared" si="16"/>
        <v>0</v>
      </c>
      <c r="Y111" s="192">
        <v>1699</v>
      </c>
      <c r="Z111" s="41">
        <v>0</v>
      </c>
      <c r="AA111" s="41">
        <f t="shared" si="14"/>
        <v>1699</v>
      </c>
      <c r="AB111" s="244">
        <f t="shared" si="18"/>
        <v>0</v>
      </c>
    </row>
    <row r="112" spans="1:28" s="4" customFormat="1" ht="12.75" customHeight="1">
      <c r="A112" s="126" t="s">
        <v>227</v>
      </c>
      <c r="B112" s="22" t="s">
        <v>20</v>
      </c>
      <c r="C112" s="85"/>
      <c r="D112" s="152">
        <v>0.71</v>
      </c>
      <c r="E112" s="153" t="s">
        <v>228</v>
      </c>
      <c r="F112" s="128">
        <v>857</v>
      </c>
      <c r="G112" s="131">
        <v>829</v>
      </c>
      <c r="H112" s="127">
        <v>699</v>
      </c>
      <c r="I112" s="127">
        <v>609</v>
      </c>
      <c r="J112" s="127">
        <v>0</v>
      </c>
      <c r="K112" s="128">
        <f t="shared" si="19"/>
        <v>609</v>
      </c>
      <c r="L112" s="102">
        <f t="shared" si="20"/>
        <v>0.26537997587454765</v>
      </c>
      <c r="M112" s="210">
        <v>699</v>
      </c>
      <c r="N112" s="130">
        <v>0</v>
      </c>
      <c r="O112" s="130">
        <f t="shared" si="11"/>
        <v>609</v>
      </c>
      <c r="P112" s="253">
        <f t="shared" si="15"/>
        <v>0.12875536480686695</v>
      </c>
      <c r="Q112" s="210">
        <v>699</v>
      </c>
      <c r="R112" s="129">
        <v>0</v>
      </c>
      <c r="S112" s="129">
        <f t="shared" si="12"/>
        <v>699</v>
      </c>
      <c r="T112" s="252">
        <f t="shared" si="17"/>
        <v>0</v>
      </c>
      <c r="U112" s="210">
        <v>699</v>
      </c>
      <c r="V112" s="130">
        <v>0</v>
      </c>
      <c r="W112" s="130">
        <f t="shared" si="13"/>
        <v>699</v>
      </c>
      <c r="X112" s="253">
        <f t="shared" si="16"/>
        <v>0</v>
      </c>
      <c r="Y112" s="210">
        <v>699</v>
      </c>
      <c r="Z112" s="129">
        <v>0</v>
      </c>
      <c r="AA112" s="129">
        <f t="shared" si="14"/>
        <v>699</v>
      </c>
      <c r="AB112" s="252">
        <f t="shared" si="18"/>
        <v>0</v>
      </c>
    </row>
    <row r="113" spans="1:28" s="4" customFormat="1" ht="12.75" customHeight="1">
      <c r="A113" s="124" t="s">
        <v>303</v>
      </c>
      <c r="B113" s="25" t="s">
        <v>20</v>
      </c>
      <c r="C113" s="82"/>
      <c r="D113" s="31">
        <v>0.71</v>
      </c>
      <c r="E113" s="26" t="s">
        <v>306</v>
      </c>
      <c r="F113" s="74">
        <v>802</v>
      </c>
      <c r="G113" s="74">
        <v>779</v>
      </c>
      <c r="H113" s="74">
        <v>649</v>
      </c>
      <c r="I113" s="74">
        <v>571</v>
      </c>
      <c r="J113" s="74">
        <v>0</v>
      </c>
      <c r="K113" s="74">
        <f t="shared" si="19"/>
        <v>571</v>
      </c>
      <c r="L113" s="98">
        <f t="shared" si="20"/>
        <v>0.26700898587933247</v>
      </c>
      <c r="M113" s="189">
        <v>649</v>
      </c>
      <c r="N113" s="39">
        <v>0</v>
      </c>
      <c r="O113" s="39">
        <f t="shared" si="11"/>
        <v>571</v>
      </c>
      <c r="P113" s="241">
        <f t="shared" si="15"/>
        <v>0.12018489984591679</v>
      </c>
      <c r="Q113" s="189">
        <v>649</v>
      </c>
      <c r="R113" s="38">
        <v>0</v>
      </c>
      <c r="S113" s="38">
        <f t="shared" si="12"/>
        <v>649</v>
      </c>
      <c r="T113" s="240">
        <f t="shared" si="17"/>
        <v>0</v>
      </c>
      <c r="U113" s="189">
        <v>649</v>
      </c>
      <c r="V113" s="39">
        <v>0</v>
      </c>
      <c r="W113" s="39">
        <f t="shared" si="13"/>
        <v>649</v>
      </c>
      <c r="X113" s="241">
        <f t="shared" si="16"/>
        <v>0</v>
      </c>
      <c r="Y113" s="189">
        <v>649</v>
      </c>
      <c r="Z113" s="38">
        <v>0</v>
      </c>
      <c r="AA113" s="38">
        <f t="shared" si="14"/>
        <v>649</v>
      </c>
      <c r="AB113" s="240">
        <f t="shared" si="18"/>
        <v>0</v>
      </c>
    </row>
    <row r="114" spans="1:28" s="4" customFormat="1" ht="12.75" customHeight="1">
      <c r="A114" s="124" t="s">
        <v>304</v>
      </c>
      <c r="B114" s="25" t="s">
        <v>20</v>
      </c>
      <c r="C114" s="82"/>
      <c r="D114" s="31">
        <v>0.71</v>
      </c>
      <c r="E114" s="26" t="s">
        <v>306</v>
      </c>
      <c r="F114" s="74">
        <v>802</v>
      </c>
      <c r="G114" s="74">
        <v>779</v>
      </c>
      <c r="H114" s="74">
        <v>649</v>
      </c>
      <c r="I114" s="74">
        <v>571</v>
      </c>
      <c r="J114" s="74">
        <v>0</v>
      </c>
      <c r="K114" s="74">
        <f t="shared" si="19"/>
        <v>571</v>
      </c>
      <c r="L114" s="98">
        <f t="shared" si="20"/>
        <v>0.26700898587933247</v>
      </c>
      <c r="M114" s="189">
        <v>649</v>
      </c>
      <c r="N114" s="39">
        <v>0</v>
      </c>
      <c r="O114" s="39">
        <f t="shared" si="11"/>
        <v>571</v>
      </c>
      <c r="P114" s="241">
        <f t="shared" si="15"/>
        <v>0.12018489984591679</v>
      </c>
      <c r="Q114" s="189">
        <v>649</v>
      </c>
      <c r="R114" s="38">
        <v>0</v>
      </c>
      <c r="S114" s="38">
        <f t="shared" si="12"/>
        <v>649</v>
      </c>
      <c r="T114" s="240">
        <f t="shared" si="17"/>
        <v>0</v>
      </c>
      <c r="U114" s="189">
        <v>649</v>
      </c>
      <c r="V114" s="39">
        <v>0</v>
      </c>
      <c r="W114" s="39">
        <f t="shared" si="13"/>
        <v>649</v>
      </c>
      <c r="X114" s="241">
        <f t="shared" si="16"/>
        <v>0</v>
      </c>
      <c r="Y114" s="189">
        <v>649</v>
      </c>
      <c r="Z114" s="38">
        <v>0</v>
      </c>
      <c r="AA114" s="38">
        <f t="shared" si="14"/>
        <v>649</v>
      </c>
      <c r="AB114" s="240">
        <f t="shared" si="18"/>
        <v>0</v>
      </c>
    </row>
    <row r="115" spans="1:28" s="4" customFormat="1" ht="12.75" customHeight="1" thickBot="1">
      <c r="A115" s="27" t="s">
        <v>305</v>
      </c>
      <c r="B115" s="24" t="s">
        <v>20</v>
      </c>
      <c r="C115" s="83"/>
      <c r="D115" s="32">
        <v>0.71</v>
      </c>
      <c r="E115" s="2" t="s">
        <v>306</v>
      </c>
      <c r="F115" s="40">
        <v>769</v>
      </c>
      <c r="G115" s="40">
        <v>749</v>
      </c>
      <c r="H115" s="40">
        <v>599</v>
      </c>
      <c r="I115" s="40">
        <v>526</v>
      </c>
      <c r="J115" s="40">
        <v>0</v>
      </c>
      <c r="K115" s="40">
        <f t="shared" si="19"/>
        <v>526</v>
      </c>
      <c r="L115" s="99">
        <f t="shared" si="20"/>
        <v>0.29773030707610149</v>
      </c>
      <c r="M115" s="192">
        <v>599</v>
      </c>
      <c r="N115" s="42">
        <v>0</v>
      </c>
      <c r="O115" s="42">
        <f t="shared" si="11"/>
        <v>526</v>
      </c>
      <c r="P115" s="245">
        <f t="shared" si="15"/>
        <v>0.12186978297161936</v>
      </c>
      <c r="Q115" s="192">
        <v>599</v>
      </c>
      <c r="R115" s="41">
        <v>0</v>
      </c>
      <c r="S115" s="41">
        <f t="shared" si="12"/>
        <v>599</v>
      </c>
      <c r="T115" s="244">
        <f t="shared" si="17"/>
        <v>0</v>
      </c>
      <c r="U115" s="192">
        <v>599</v>
      </c>
      <c r="V115" s="42">
        <v>0</v>
      </c>
      <c r="W115" s="42">
        <f t="shared" si="13"/>
        <v>599</v>
      </c>
      <c r="X115" s="245">
        <f t="shared" si="16"/>
        <v>0</v>
      </c>
      <c r="Y115" s="192">
        <v>599</v>
      </c>
      <c r="Z115" s="41">
        <v>0</v>
      </c>
      <c r="AA115" s="41">
        <f t="shared" si="14"/>
        <v>599</v>
      </c>
      <c r="AB115" s="244">
        <f t="shared" si="18"/>
        <v>0</v>
      </c>
    </row>
    <row r="116" spans="1:28" s="4" customFormat="1" ht="12.75" customHeight="1">
      <c r="A116" s="28" t="s">
        <v>307</v>
      </c>
      <c r="B116" s="25" t="s">
        <v>20</v>
      </c>
      <c r="C116" s="82"/>
      <c r="D116" s="31">
        <v>0.37</v>
      </c>
      <c r="E116" s="26" t="s">
        <v>229</v>
      </c>
      <c r="F116" s="91">
        <v>197</v>
      </c>
      <c r="G116" s="75">
        <v>199</v>
      </c>
      <c r="H116" s="69">
        <v>179</v>
      </c>
      <c r="I116" s="69">
        <v>154</v>
      </c>
      <c r="J116" s="69">
        <v>0</v>
      </c>
      <c r="K116" s="91">
        <f t="shared" si="19"/>
        <v>154</v>
      </c>
      <c r="L116" s="100">
        <f t="shared" si="20"/>
        <v>0.22613065326633167</v>
      </c>
      <c r="M116" s="190">
        <v>179</v>
      </c>
      <c r="N116" s="57">
        <v>0</v>
      </c>
      <c r="O116" s="57">
        <f t="shared" si="11"/>
        <v>154</v>
      </c>
      <c r="P116" s="243">
        <f t="shared" si="15"/>
        <v>0.13966480446927373</v>
      </c>
      <c r="Q116" s="190">
        <v>179</v>
      </c>
      <c r="R116" s="55">
        <v>0</v>
      </c>
      <c r="S116" s="55">
        <f t="shared" si="12"/>
        <v>179</v>
      </c>
      <c r="T116" s="242">
        <f t="shared" si="17"/>
        <v>0</v>
      </c>
      <c r="U116" s="190">
        <v>179</v>
      </c>
      <c r="V116" s="57">
        <v>0</v>
      </c>
      <c r="W116" s="57">
        <f t="shared" si="13"/>
        <v>179</v>
      </c>
      <c r="X116" s="243">
        <f t="shared" si="16"/>
        <v>0</v>
      </c>
      <c r="Y116" s="190">
        <v>179</v>
      </c>
      <c r="Z116" s="55">
        <v>0</v>
      </c>
      <c r="AA116" s="55">
        <f t="shared" si="14"/>
        <v>179</v>
      </c>
      <c r="AB116" s="242">
        <f t="shared" si="18"/>
        <v>0</v>
      </c>
    </row>
    <row r="117" spans="1:28" s="4" customFormat="1" ht="12.75" customHeight="1">
      <c r="A117" s="28" t="s">
        <v>308</v>
      </c>
      <c r="B117" s="25" t="s">
        <v>20</v>
      </c>
      <c r="C117" s="82"/>
      <c r="D117" s="31">
        <v>0.37</v>
      </c>
      <c r="E117" s="26" t="s">
        <v>229</v>
      </c>
      <c r="F117" s="91">
        <v>164</v>
      </c>
      <c r="G117" s="75">
        <v>179</v>
      </c>
      <c r="H117" s="69">
        <v>159</v>
      </c>
      <c r="I117" s="69">
        <v>151</v>
      </c>
      <c r="J117" s="69">
        <v>0</v>
      </c>
      <c r="K117" s="91">
        <f t="shared" si="19"/>
        <v>151</v>
      </c>
      <c r="L117" s="100">
        <f t="shared" si="20"/>
        <v>0.15642458100558659</v>
      </c>
      <c r="M117" s="190">
        <v>159</v>
      </c>
      <c r="N117" s="57">
        <v>0</v>
      </c>
      <c r="O117" s="57">
        <f t="shared" si="11"/>
        <v>151</v>
      </c>
      <c r="P117" s="243">
        <f t="shared" si="15"/>
        <v>5.0314465408805034E-2</v>
      </c>
      <c r="Q117" s="139">
        <v>179</v>
      </c>
      <c r="R117" s="55">
        <v>0</v>
      </c>
      <c r="S117" s="55">
        <f t="shared" si="12"/>
        <v>159</v>
      </c>
      <c r="T117" s="242">
        <f t="shared" si="17"/>
        <v>0.11173184357541899</v>
      </c>
      <c r="U117" s="190">
        <v>159</v>
      </c>
      <c r="V117" s="57">
        <v>0</v>
      </c>
      <c r="W117" s="57">
        <f t="shared" si="13"/>
        <v>159</v>
      </c>
      <c r="X117" s="243">
        <f t="shared" si="16"/>
        <v>0</v>
      </c>
      <c r="Y117" s="190">
        <v>159</v>
      </c>
      <c r="Z117" s="55">
        <v>0</v>
      </c>
      <c r="AA117" s="55">
        <f t="shared" si="14"/>
        <v>159</v>
      </c>
      <c r="AB117" s="242">
        <f t="shared" si="18"/>
        <v>0</v>
      </c>
    </row>
    <row r="118" spans="1:28" s="4" customFormat="1" ht="12.75" customHeight="1">
      <c r="A118" s="124" t="s">
        <v>237</v>
      </c>
      <c r="B118" s="25" t="s">
        <v>20</v>
      </c>
      <c r="C118" s="193"/>
      <c r="D118" s="31">
        <v>0.59</v>
      </c>
      <c r="E118" s="26" t="s">
        <v>238</v>
      </c>
      <c r="F118" s="89">
        <v>329</v>
      </c>
      <c r="G118" s="74">
        <v>349</v>
      </c>
      <c r="H118" s="67">
        <v>250</v>
      </c>
      <c r="I118" s="67">
        <v>208</v>
      </c>
      <c r="J118" s="67">
        <v>0</v>
      </c>
      <c r="K118" s="89">
        <f t="shared" si="19"/>
        <v>208</v>
      </c>
      <c r="L118" s="98">
        <f t="shared" si="20"/>
        <v>0.4040114613180516</v>
      </c>
      <c r="M118" s="189">
        <v>250</v>
      </c>
      <c r="N118" s="39">
        <v>0</v>
      </c>
      <c r="O118" s="39">
        <f t="shared" si="11"/>
        <v>208</v>
      </c>
      <c r="P118" s="241">
        <f t="shared" si="15"/>
        <v>0.16800000000000001</v>
      </c>
      <c r="Q118" s="189">
        <v>250</v>
      </c>
      <c r="R118" s="38">
        <v>0</v>
      </c>
      <c r="S118" s="38">
        <f t="shared" si="12"/>
        <v>250</v>
      </c>
      <c r="T118" s="240">
        <f t="shared" si="17"/>
        <v>0</v>
      </c>
      <c r="U118" s="189">
        <v>250</v>
      </c>
      <c r="V118" s="39">
        <v>0</v>
      </c>
      <c r="W118" s="39">
        <f t="shared" si="13"/>
        <v>250</v>
      </c>
      <c r="X118" s="241">
        <f t="shared" si="16"/>
        <v>0</v>
      </c>
      <c r="Y118" s="189">
        <v>250</v>
      </c>
      <c r="Z118" s="38">
        <v>0</v>
      </c>
      <c r="AA118" s="38">
        <f t="shared" si="14"/>
        <v>250</v>
      </c>
      <c r="AB118" s="240">
        <f t="shared" si="18"/>
        <v>0</v>
      </c>
    </row>
    <row r="119" spans="1:28" s="4" customFormat="1" ht="12.75" customHeight="1">
      <c r="A119" s="124" t="s">
        <v>309</v>
      </c>
      <c r="B119" s="25" t="s">
        <v>20</v>
      </c>
      <c r="C119" s="193"/>
      <c r="D119" s="31">
        <v>0.59</v>
      </c>
      <c r="E119" s="26" t="s">
        <v>238</v>
      </c>
      <c r="F119" s="89">
        <v>329</v>
      </c>
      <c r="G119" s="74">
        <v>349</v>
      </c>
      <c r="H119" s="67">
        <v>250</v>
      </c>
      <c r="I119" s="67">
        <v>208</v>
      </c>
      <c r="J119" s="67">
        <v>0</v>
      </c>
      <c r="K119" s="89">
        <f t="shared" si="19"/>
        <v>208</v>
      </c>
      <c r="L119" s="98">
        <f t="shared" si="20"/>
        <v>0.4040114613180516</v>
      </c>
      <c r="M119" s="189">
        <v>250</v>
      </c>
      <c r="N119" s="39">
        <v>0</v>
      </c>
      <c r="O119" s="39">
        <f t="shared" si="11"/>
        <v>208</v>
      </c>
      <c r="P119" s="241">
        <f t="shared" si="15"/>
        <v>0.16800000000000001</v>
      </c>
      <c r="Q119" s="189">
        <v>250</v>
      </c>
      <c r="R119" s="38">
        <v>0</v>
      </c>
      <c r="S119" s="38">
        <f t="shared" si="12"/>
        <v>250</v>
      </c>
      <c r="T119" s="240">
        <f t="shared" si="17"/>
        <v>0</v>
      </c>
      <c r="U119" s="189">
        <v>250</v>
      </c>
      <c r="V119" s="39">
        <v>0</v>
      </c>
      <c r="W119" s="39">
        <f t="shared" si="13"/>
        <v>250</v>
      </c>
      <c r="X119" s="241">
        <f t="shared" si="16"/>
        <v>0</v>
      </c>
      <c r="Y119" s="189">
        <v>250</v>
      </c>
      <c r="Z119" s="38">
        <v>0</v>
      </c>
      <c r="AA119" s="38">
        <f t="shared" si="14"/>
        <v>250</v>
      </c>
      <c r="AB119" s="240">
        <f t="shared" si="18"/>
        <v>0</v>
      </c>
    </row>
    <row r="120" spans="1:28" s="4" customFormat="1" ht="12.75" customHeight="1">
      <c r="A120" s="124" t="s">
        <v>310</v>
      </c>
      <c r="B120" s="25" t="s">
        <v>20</v>
      </c>
      <c r="C120" s="193"/>
      <c r="D120" s="31">
        <v>0.59</v>
      </c>
      <c r="E120" s="26" t="s">
        <v>238</v>
      </c>
      <c r="F120" s="89">
        <v>329</v>
      </c>
      <c r="G120" s="74">
        <v>349</v>
      </c>
      <c r="H120" s="67">
        <v>250</v>
      </c>
      <c r="I120" s="67">
        <v>208</v>
      </c>
      <c r="J120" s="67">
        <v>0</v>
      </c>
      <c r="K120" s="89">
        <f t="shared" si="19"/>
        <v>208</v>
      </c>
      <c r="L120" s="98">
        <f t="shared" si="20"/>
        <v>0.4040114613180516</v>
      </c>
      <c r="M120" s="189">
        <v>250</v>
      </c>
      <c r="N120" s="39">
        <v>0</v>
      </c>
      <c r="O120" s="39">
        <f t="shared" si="11"/>
        <v>208</v>
      </c>
      <c r="P120" s="241">
        <f t="shared" si="15"/>
        <v>0.16800000000000001</v>
      </c>
      <c r="Q120" s="189">
        <v>250</v>
      </c>
      <c r="R120" s="38">
        <v>0</v>
      </c>
      <c r="S120" s="38">
        <f t="shared" si="12"/>
        <v>250</v>
      </c>
      <c r="T120" s="240">
        <f t="shared" si="17"/>
        <v>0</v>
      </c>
      <c r="U120" s="189">
        <v>250</v>
      </c>
      <c r="V120" s="39">
        <v>0</v>
      </c>
      <c r="W120" s="39">
        <f t="shared" si="13"/>
        <v>250</v>
      </c>
      <c r="X120" s="241">
        <f t="shared" si="16"/>
        <v>0</v>
      </c>
      <c r="Y120" s="189">
        <v>250</v>
      </c>
      <c r="Z120" s="38">
        <v>0</v>
      </c>
      <c r="AA120" s="38">
        <f t="shared" si="14"/>
        <v>250</v>
      </c>
      <c r="AB120" s="240">
        <f t="shared" si="18"/>
        <v>0</v>
      </c>
    </row>
    <row r="121" spans="1:28" s="4" customFormat="1" ht="12.75" customHeight="1" thickBot="1">
      <c r="A121" s="27" t="s">
        <v>311</v>
      </c>
      <c r="B121" s="24" t="s">
        <v>20</v>
      </c>
      <c r="C121" s="166"/>
      <c r="D121" s="32">
        <v>0.59</v>
      </c>
      <c r="E121" s="2" t="s">
        <v>238</v>
      </c>
      <c r="F121" s="90">
        <v>307</v>
      </c>
      <c r="G121" s="40">
        <v>329</v>
      </c>
      <c r="H121" s="68">
        <v>250</v>
      </c>
      <c r="I121" s="68">
        <v>208</v>
      </c>
      <c r="J121" s="68">
        <v>0</v>
      </c>
      <c r="K121" s="90">
        <f t="shared" si="19"/>
        <v>208</v>
      </c>
      <c r="L121" s="99">
        <f t="shared" si="20"/>
        <v>0.36778115501519759</v>
      </c>
      <c r="M121" s="192">
        <v>250</v>
      </c>
      <c r="N121" s="42">
        <v>0</v>
      </c>
      <c r="O121" s="42">
        <f t="shared" si="11"/>
        <v>208</v>
      </c>
      <c r="P121" s="245">
        <f t="shared" si="15"/>
        <v>0.16800000000000001</v>
      </c>
      <c r="Q121" s="192">
        <v>250</v>
      </c>
      <c r="R121" s="41">
        <v>0</v>
      </c>
      <c r="S121" s="41">
        <f t="shared" si="12"/>
        <v>250</v>
      </c>
      <c r="T121" s="244">
        <f t="shared" si="17"/>
        <v>0</v>
      </c>
      <c r="U121" s="192">
        <v>250</v>
      </c>
      <c r="V121" s="42">
        <v>0</v>
      </c>
      <c r="W121" s="42">
        <f t="shared" si="13"/>
        <v>250</v>
      </c>
      <c r="X121" s="245">
        <f t="shared" si="16"/>
        <v>0</v>
      </c>
      <c r="Y121" s="192">
        <v>250</v>
      </c>
      <c r="Z121" s="41">
        <v>0</v>
      </c>
      <c r="AA121" s="41">
        <f t="shared" si="14"/>
        <v>250</v>
      </c>
      <c r="AB121" s="244">
        <f t="shared" si="18"/>
        <v>0</v>
      </c>
    </row>
    <row r="122" spans="1:28" s="4" customFormat="1" ht="12.75" customHeight="1">
      <c r="A122" s="28" t="s">
        <v>355</v>
      </c>
      <c r="B122" s="22" t="s">
        <v>21</v>
      </c>
      <c r="C122" s="5"/>
      <c r="D122" s="33" t="s">
        <v>91</v>
      </c>
      <c r="E122" s="6" t="s">
        <v>32</v>
      </c>
      <c r="F122" s="91">
        <v>49</v>
      </c>
      <c r="G122" s="75">
        <v>40</v>
      </c>
      <c r="H122" s="69">
        <v>0</v>
      </c>
      <c r="I122" s="69">
        <v>32</v>
      </c>
      <c r="J122" s="69">
        <v>0</v>
      </c>
      <c r="K122" s="91">
        <f t="shared" ref="K122:K123" si="21">IFERROR(I122-J122,I122)</f>
        <v>32</v>
      </c>
      <c r="L122" s="100">
        <f>IFERROR((G122-K122)/G122, " ")</f>
        <v>0.2</v>
      </c>
      <c r="M122" s="256">
        <v>40</v>
      </c>
      <c r="N122" s="57">
        <v>0</v>
      </c>
      <c r="O122" s="57">
        <f t="shared" ref="O122:O123" si="22">K122-N122</f>
        <v>32</v>
      </c>
      <c r="P122" s="243">
        <f t="shared" ref="P122:P123" si="23">(M122-O122)/M122</f>
        <v>0.2</v>
      </c>
      <c r="Q122" s="139">
        <v>40</v>
      </c>
      <c r="R122" s="55">
        <v>0</v>
      </c>
      <c r="S122" s="55">
        <f t="shared" ref="S122:S123" si="24">H122-R122</f>
        <v>0</v>
      </c>
      <c r="T122" s="242">
        <f t="shared" ref="T122:T123" si="25">(Q122-S122)/Q122</f>
        <v>1</v>
      </c>
      <c r="U122" s="256">
        <v>40</v>
      </c>
      <c r="V122" s="57">
        <v>0</v>
      </c>
      <c r="W122" s="57">
        <f t="shared" ref="W122:W123" si="26">H122-V122</f>
        <v>0</v>
      </c>
      <c r="X122" s="243">
        <f t="shared" ref="X122:X123" si="27">(U122-W122)/U122</f>
        <v>1</v>
      </c>
      <c r="Y122" s="139">
        <v>40</v>
      </c>
      <c r="Z122" s="55">
        <v>0</v>
      </c>
      <c r="AA122" s="55">
        <f t="shared" ref="AA122:AA123" si="28">H122-Z122</f>
        <v>0</v>
      </c>
      <c r="AB122" s="242">
        <f t="shared" ref="AB122:AB123" si="29">(Y122-AA122)/Y122</f>
        <v>1</v>
      </c>
    </row>
    <row r="123" spans="1:28" s="4" customFormat="1" ht="12.75" customHeight="1">
      <c r="A123" s="124" t="s">
        <v>9</v>
      </c>
      <c r="B123" s="25" t="s">
        <v>21</v>
      </c>
      <c r="C123" s="148"/>
      <c r="D123" s="31" t="s">
        <v>91</v>
      </c>
      <c r="E123" s="26" t="s">
        <v>33</v>
      </c>
      <c r="F123" s="89">
        <v>54</v>
      </c>
      <c r="G123" s="74">
        <v>49</v>
      </c>
      <c r="H123" s="67">
        <v>0</v>
      </c>
      <c r="I123" s="67">
        <v>32</v>
      </c>
      <c r="J123" s="67">
        <v>0</v>
      </c>
      <c r="K123" s="89">
        <f t="shared" si="21"/>
        <v>32</v>
      </c>
      <c r="L123" s="98">
        <f>IFERROR((G123-K123)/G123, " ")</f>
        <v>0.34693877551020408</v>
      </c>
      <c r="M123" s="257">
        <v>49</v>
      </c>
      <c r="N123" s="39">
        <v>0</v>
      </c>
      <c r="O123" s="39">
        <f t="shared" si="22"/>
        <v>32</v>
      </c>
      <c r="P123" s="241">
        <f t="shared" si="23"/>
        <v>0.34693877551020408</v>
      </c>
      <c r="Q123" s="141">
        <v>49</v>
      </c>
      <c r="R123" s="38">
        <v>0</v>
      </c>
      <c r="S123" s="38">
        <f t="shared" si="24"/>
        <v>0</v>
      </c>
      <c r="T123" s="240">
        <f t="shared" si="25"/>
        <v>1</v>
      </c>
      <c r="U123" s="257">
        <v>49</v>
      </c>
      <c r="V123" s="39">
        <v>0</v>
      </c>
      <c r="W123" s="39">
        <f t="shared" si="26"/>
        <v>0</v>
      </c>
      <c r="X123" s="241">
        <f t="shared" si="27"/>
        <v>1</v>
      </c>
      <c r="Y123" s="141">
        <v>49</v>
      </c>
      <c r="Z123" s="38">
        <v>0</v>
      </c>
      <c r="AA123" s="38">
        <f t="shared" si="28"/>
        <v>0</v>
      </c>
      <c r="AB123" s="240">
        <f t="shared" si="29"/>
        <v>1</v>
      </c>
    </row>
    <row r="134" spans="9:12">
      <c r="I134" s="214"/>
      <c r="J134" s="214"/>
      <c r="K134" s="214"/>
      <c r="L134" s="214"/>
    </row>
    <row r="135" spans="9:12">
      <c r="I135" s="214"/>
      <c r="J135" s="214"/>
      <c r="K135" s="214"/>
      <c r="L135" s="214"/>
    </row>
    <row r="136" spans="9:12">
      <c r="I136" s="214"/>
      <c r="J136" s="214"/>
      <c r="K136" s="214"/>
      <c r="L136" s="214"/>
    </row>
    <row r="137" spans="9:12">
      <c r="I137" s="214"/>
      <c r="J137" s="214"/>
      <c r="K137" s="214"/>
      <c r="L137" s="214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D571A-D4B8-4FD7-9E55-C0CD1F197AA8}">
  <sheetPr>
    <tabColor theme="9" tint="-0.249977111117893"/>
  </sheetPr>
  <dimension ref="A2:AB12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20" width="9.140625" style="8"/>
    <col min="21" max="21" width="8.85546875" style="19" customWidth="1"/>
    <col min="22" max="23" width="9.42578125" style="18" customWidth="1"/>
    <col min="24" max="24" width="7.42578125" style="18" customWidth="1"/>
    <col min="25" max="16384" width="9.140625" style="8"/>
  </cols>
  <sheetData>
    <row r="2" spans="1:28">
      <c r="F2" s="288">
        <v>45722</v>
      </c>
      <c r="G2" s="288"/>
      <c r="H2" s="288"/>
      <c r="I2" s="288"/>
      <c r="J2" s="86"/>
      <c r="K2" s="86"/>
      <c r="L2" s="86"/>
    </row>
    <row r="3" spans="1:28" ht="37.5" customHeight="1" thickBot="1">
      <c r="M3" s="287" t="s">
        <v>118</v>
      </c>
      <c r="N3" s="287"/>
      <c r="O3" s="287"/>
      <c r="P3" s="287"/>
      <c r="Q3" s="287" t="s">
        <v>118</v>
      </c>
      <c r="R3" s="287"/>
      <c r="S3" s="287"/>
      <c r="T3" s="287"/>
      <c r="U3" s="287" t="s">
        <v>118</v>
      </c>
      <c r="V3" s="287"/>
      <c r="W3" s="287"/>
      <c r="X3" s="287"/>
      <c r="Y3" s="287" t="s">
        <v>118</v>
      </c>
      <c r="Z3" s="287"/>
      <c r="AA3" s="287"/>
      <c r="AB3" s="287"/>
    </row>
    <row r="4" spans="1:28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68" t="s">
        <v>620</v>
      </c>
      <c r="N4" s="213"/>
      <c r="O4" s="164"/>
      <c r="P4" s="165"/>
      <c r="Q4" s="174" t="s">
        <v>621</v>
      </c>
      <c r="R4" s="175"/>
      <c r="S4" s="176"/>
      <c r="T4" s="177"/>
      <c r="U4" s="168" t="s">
        <v>698</v>
      </c>
      <c r="V4" s="213"/>
      <c r="W4" s="164"/>
      <c r="X4" s="165"/>
      <c r="Y4" s="174" t="s">
        <v>699</v>
      </c>
      <c r="Z4" s="175"/>
      <c r="AA4" s="176"/>
      <c r="AB4" s="177"/>
    </row>
    <row r="5" spans="1:28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69" t="s">
        <v>14</v>
      </c>
      <c r="N5" s="37">
        <v>45722</v>
      </c>
      <c r="O5" s="37"/>
      <c r="P5" s="170"/>
      <c r="Q5" s="178" t="s">
        <v>14</v>
      </c>
      <c r="R5" s="36">
        <v>45750</v>
      </c>
      <c r="S5" s="36"/>
      <c r="T5" s="179"/>
      <c r="U5" s="169" t="s">
        <v>14</v>
      </c>
      <c r="V5" s="37">
        <v>45771</v>
      </c>
      <c r="W5" s="37"/>
      <c r="X5" s="170"/>
      <c r="Y5" s="178" t="s">
        <v>14</v>
      </c>
      <c r="Z5" s="36">
        <v>45792</v>
      </c>
      <c r="AA5" s="36"/>
      <c r="AB5" s="179"/>
    </row>
    <row r="6" spans="1:28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263" t="s">
        <v>15</v>
      </c>
      <c r="N6" s="264">
        <v>45749</v>
      </c>
      <c r="O6" s="172"/>
      <c r="P6" s="173"/>
      <c r="Q6" s="180" t="s">
        <v>15</v>
      </c>
      <c r="R6" s="167">
        <v>45770</v>
      </c>
      <c r="S6" s="167"/>
      <c r="T6" s="181"/>
      <c r="U6" s="263" t="s">
        <v>15</v>
      </c>
      <c r="V6" s="264">
        <v>45791</v>
      </c>
      <c r="W6" s="172"/>
      <c r="X6" s="173"/>
      <c r="Y6" s="180" t="s">
        <v>15</v>
      </c>
      <c r="Z6" s="167">
        <v>45812</v>
      </c>
      <c r="AA6" s="167"/>
      <c r="AB6" s="181"/>
    </row>
    <row r="7" spans="1:28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686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  <c r="Y7" s="208" t="s">
        <v>158</v>
      </c>
      <c r="Z7" s="135" t="s">
        <v>13</v>
      </c>
      <c r="AA7" s="135" t="s">
        <v>19</v>
      </c>
      <c r="AB7" s="136" t="s">
        <v>116</v>
      </c>
    </row>
    <row r="8" spans="1:28" s="4" customFormat="1" ht="12.75" customHeight="1">
      <c r="A8" s="28" t="s">
        <v>66</v>
      </c>
      <c r="B8" s="22" t="s">
        <v>29</v>
      </c>
      <c r="C8" s="5"/>
      <c r="D8" s="31">
        <v>0.83</v>
      </c>
      <c r="E8" s="26" t="s">
        <v>79</v>
      </c>
      <c r="F8" s="91">
        <v>934</v>
      </c>
      <c r="G8" s="74">
        <v>899</v>
      </c>
      <c r="H8" s="69">
        <v>749</v>
      </c>
      <c r="I8" s="69">
        <v>636</v>
      </c>
      <c r="J8" s="69">
        <v>10</v>
      </c>
      <c r="K8" s="91">
        <f t="shared" ref="K8:K13" si="0">IFERROR(I8-J8,I8)</f>
        <v>626</v>
      </c>
      <c r="L8" s="100">
        <f t="shared" ref="L8:L11" si="1">IFERROR((G8-K8)/G8, " ")</f>
        <v>0.30367074527252502</v>
      </c>
      <c r="M8" s="189">
        <v>749</v>
      </c>
      <c r="N8" s="39">
        <v>0</v>
      </c>
      <c r="O8" s="57">
        <f t="shared" ref="O8:O71" si="2">K8-N8</f>
        <v>626</v>
      </c>
      <c r="P8" s="243">
        <f t="shared" ref="P8" si="3">(M8-O8)/M8</f>
        <v>0.16421895861148197</v>
      </c>
      <c r="Q8" s="189">
        <v>749</v>
      </c>
      <c r="R8" s="38">
        <v>0</v>
      </c>
      <c r="S8" s="38">
        <f t="shared" ref="S8:S71" si="4">H8-R8</f>
        <v>749</v>
      </c>
      <c r="T8" s="240">
        <f t="shared" ref="T8:T12" si="5">(Q8-S8)/Q8</f>
        <v>0</v>
      </c>
      <c r="U8" s="189">
        <v>749</v>
      </c>
      <c r="V8" s="39">
        <v>0</v>
      </c>
      <c r="W8" s="57">
        <f t="shared" ref="W8:W71" si="6">H8-V8</f>
        <v>749</v>
      </c>
      <c r="X8" s="243">
        <f t="shared" ref="X8" si="7">(U8-W8)/U8</f>
        <v>0</v>
      </c>
      <c r="Y8" s="189">
        <v>749</v>
      </c>
      <c r="Z8" s="38">
        <v>0</v>
      </c>
      <c r="AA8" s="38">
        <f t="shared" ref="AA8:AA71" si="8">H8-Z8</f>
        <v>749</v>
      </c>
      <c r="AB8" s="240">
        <f t="shared" ref="AB8:AB12" si="9">(Y8-AA8)/Y8</f>
        <v>0</v>
      </c>
    </row>
    <row r="9" spans="1:28" s="4" customFormat="1" ht="12.75" customHeight="1">
      <c r="A9" s="28" t="s">
        <v>68</v>
      </c>
      <c r="B9" s="22" t="s">
        <v>29</v>
      </c>
      <c r="C9" s="5"/>
      <c r="D9" s="31">
        <v>0.83</v>
      </c>
      <c r="E9" s="6" t="s">
        <v>80</v>
      </c>
      <c r="F9" s="91">
        <v>1264</v>
      </c>
      <c r="G9" s="74">
        <v>1199</v>
      </c>
      <c r="H9" s="69">
        <v>999</v>
      </c>
      <c r="I9" s="69">
        <v>847</v>
      </c>
      <c r="J9" s="69">
        <v>7</v>
      </c>
      <c r="K9" s="91">
        <f t="shared" si="0"/>
        <v>840</v>
      </c>
      <c r="L9" s="100">
        <f t="shared" si="1"/>
        <v>0.29941618015012511</v>
      </c>
      <c r="M9" s="190">
        <v>999</v>
      </c>
      <c r="N9" s="57">
        <v>0</v>
      </c>
      <c r="O9" s="57">
        <f t="shared" si="2"/>
        <v>840</v>
      </c>
      <c r="P9" s="243">
        <f t="shared" ref="P9:P72" si="10">(M9-O9)/M9</f>
        <v>0.15915915915915915</v>
      </c>
      <c r="Q9" s="190">
        <v>999</v>
      </c>
      <c r="R9" s="55">
        <v>0</v>
      </c>
      <c r="S9" s="55">
        <f t="shared" si="4"/>
        <v>999</v>
      </c>
      <c r="T9" s="242">
        <f t="shared" si="5"/>
        <v>0</v>
      </c>
      <c r="U9" s="190">
        <v>999</v>
      </c>
      <c r="V9" s="57">
        <v>0</v>
      </c>
      <c r="W9" s="57">
        <f t="shared" si="6"/>
        <v>999</v>
      </c>
      <c r="X9" s="243">
        <f t="shared" ref="X9:X50" si="11">(U9-W9)/U9</f>
        <v>0</v>
      </c>
      <c r="Y9" s="190">
        <v>999</v>
      </c>
      <c r="Z9" s="55">
        <v>0</v>
      </c>
      <c r="AA9" s="55">
        <f t="shared" si="8"/>
        <v>999</v>
      </c>
      <c r="AB9" s="242">
        <f t="shared" si="9"/>
        <v>0</v>
      </c>
    </row>
    <row r="10" spans="1:28" s="4" customFormat="1" ht="12.75" customHeight="1">
      <c r="A10" s="124" t="s">
        <v>67</v>
      </c>
      <c r="B10" s="22" t="s">
        <v>29</v>
      </c>
      <c r="C10" s="5"/>
      <c r="D10" s="31">
        <v>0.83</v>
      </c>
      <c r="E10" s="26" t="s">
        <v>80</v>
      </c>
      <c r="F10" s="91">
        <v>1154</v>
      </c>
      <c r="G10" s="74">
        <v>1099</v>
      </c>
      <c r="H10" s="69">
        <v>899</v>
      </c>
      <c r="I10" s="69">
        <v>762</v>
      </c>
      <c r="J10" s="69">
        <v>7</v>
      </c>
      <c r="K10" s="91">
        <f t="shared" si="0"/>
        <v>755</v>
      </c>
      <c r="L10" s="100">
        <f t="shared" si="1"/>
        <v>0.31301182893539581</v>
      </c>
      <c r="M10" s="190">
        <v>799</v>
      </c>
      <c r="N10" s="111">
        <v>81</v>
      </c>
      <c r="O10" s="57">
        <f t="shared" si="2"/>
        <v>674</v>
      </c>
      <c r="P10" s="243">
        <f t="shared" si="10"/>
        <v>0.15644555694618273</v>
      </c>
      <c r="Q10" s="190">
        <v>899</v>
      </c>
      <c r="R10" s="55">
        <v>0</v>
      </c>
      <c r="S10" s="55">
        <f t="shared" si="4"/>
        <v>899</v>
      </c>
      <c r="T10" s="242">
        <f t="shared" si="5"/>
        <v>0</v>
      </c>
      <c r="U10" s="190">
        <v>899</v>
      </c>
      <c r="V10" s="57">
        <v>0</v>
      </c>
      <c r="W10" s="57">
        <f t="shared" si="6"/>
        <v>899</v>
      </c>
      <c r="X10" s="243">
        <f t="shared" si="11"/>
        <v>0</v>
      </c>
      <c r="Y10" s="190">
        <v>899</v>
      </c>
      <c r="Z10" s="55">
        <v>0</v>
      </c>
      <c r="AA10" s="55">
        <f t="shared" si="8"/>
        <v>899</v>
      </c>
      <c r="AB10" s="242">
        <f t="shared" si="9"/>
        <v>0</v>
      </c>
    </row>
    <row r="11" spans="1:28" s="4" customFormat="1" ht="12.75" customHeight="1">
      <c r="A11" s="124" t="s">
        <v>635</v>
      </c>
      <c r="B11" s="22" t="s">
        <v>29</v>
      </c>
      <c r="C11" s="268" t="s">
        <v>5</v>
      </c>
      <c r="D11" s="31">
        <v>0.83</v>
      </c>
      <c r="E11" s="26" t="s">
        <v>636</v>
      </c>
      <c r="F11" s="91">
        <v>1264</v>
      </c>
      <c r="G11" s="74">
        <v>1099</v>
      </c>
      <c r="H11" s="69">
        <v>899</v>
      </c>
      <c r="I11" s="69">
        <v>764</v>
      </c>
      <c r="J11" s="69">
        <v>15</v>
      </c>
      <c r="K11" s="91">
        <f t="shared" si="0"/>
        <v>749</v>
      </c>
      <c r="L11" s="100">
        <f t="shared" si="1"/>
        <v>0.31847133757961782</v>
      </c>
      <c r="M11" s="256">
        <v>1099</v>
      </c>
      <c r="N11" s="57">
        <v>0</v>
      </c>
      <c r="O11" s="57">
        <f t="shared" si="2"/>
        <v>749</v>
      </c>
      <c r="P11" s="243">
        <f t="shared" si="10"/>
        <v>0.31847133757961782</v>
      </c>
      <c r="Q11" s="190">
        <v>899</v>
      </c>
      <c r="R11" s="55">
        <v>0</v>
      </c>
      <c r="S11" s="55">
        <f t="shared" si="4"/>
        <v>899</v>
      </c>
      <c r="T11" s="242">
        <f t="shared" si="5"/>
        <v>0</v>
      </c>
      <c r="U11" s="190">
        <v>899</v>
      </c>
      <c r="V11" s="57">
        <v>0</v>
      </c>
      <c r="W11" s="57">
        <f t="shared" si="6"/>
        <v>899</v>
      </c>
      <c r="X11" s="243">
        <f t="shared" si="11"/>
        <v>0</v>
      </c>
      <c r="Y11" s="190">
        <v>899</v>
      </c>
      <c r="Z11" s="55">
        <v>0</v>
      </c>
      <c r="AA11" s="55">
        <f t="shared" si="8"/>
        <v>899</v>
      </c>
      <c r="AB11" s="242">
        <f t="shared" si="9"/>
        <v>0</v>
      </c>
    </row>
    <row r="12" spans="1:28" s="4" customFormat="1" ht="12.75" customHeight="1">
      <c r="A12" s="124" t="s">
        <v>70</v>
      </c>
      <c r="B12" s="22" t="s">
        <v>29</v>
      </c>
      <c r="C12" s="5"/>
      <c r="D12" s="31">
        <v>0.83</v>
      </c>
      <c r="E12" s="26" t="s">
        <v>81</v>
      </c>
      <c r="F12" s="91">
        <v>1484</v>
      </c>
      <c r="G12" s="74">
        <v>1399</v>
      </c>
      <c r="H12" s="69">
        <v>1199</v>
      </c>
      <c r="I12" s="69">
        <v>1006</v>
      </c>
      <c r="J12" s="69">
        <v>8</v>
      </c>
      <c r="K12" s="91">
        <f t="shared" si="0"/>
        <v>998</v>
      </c>
      <c r="L12" s="100">
        <f>IFERROR((G12-K12)/G12, " ")</f>
        <v>0.28663330950679056</v>
      </c>
      <c r="M12" s="190">
        <v>1199</v>
      </c>
      <c r="N12" s="57">
        <v>0</v>
      </c>
      <c r="O12" s="57">
        <f t="shared" si="2"/>
        <v>998</v>
      </c>
      <c r="P12" s="243">
        <f t="shared" si="10"/>
        <v>0.16763969974979148</v>
      </c>
      <c r="Q12" s="190">
        <v>1199</v>
      </c>
      <c r="R12" s="55">
        <v>0</v>
      </c>
      <c r="S12" s="55">
        <f t="shared" si="4"/>
        <v>1199</v>
      </c>
      <c r="T12" s="242">
        <f t="shared" si="5"/>
        <v>0</v>
      </c>
      <c r="U12" s="190">
        <v>1199</v>
      </c>
      <c r="V12" s="57">
        <v>0</v>
      </c>
      <c r="W12" s="57">
        <f t="shared" si="6"/>
        <v>1199</v>
      </c>
      <c r="X12" s="243">
        <f t="shared" si="11"/>
        <v>0</v>
      </c>
      <c r="Y12" s="190">
        <v>1199</v>
      </c>
      <c r="Z12" s="55">
        <v>0</v>
      </c>
      <c r="AA12" s="55">
        <f t="shared" si="8"/>
        <v>1199</v>
      </c>
      <c r="AB12" s="242">
        <f t="shared" si="9"/>
        <v>0</v>
      </c>
    </row>
    <row r="13" spans="1:28" s="4" customFormat="1" ht="12.75" customHeight="1">
      <c r="A13" s="124" t="s">
        <v>69</v>
      </c>
      <c r="B13" s="25" t="s">
        <v>29</v>
      </c>
      <c r="C13" s="148"/>
      <c r="D13" s="31">
        <v>0.83</v>
      </c>
      <c r="E13" s="26" t="s">
        <v>81</v>
      </c>
      <c r="F13" s="89">
        <v>1374</v>
      </c>
      <c r="G13" s="74">
        <v>1299</v>
      </c>
      <c r="H13" s="67">
        <v>1099</v>
      </c>
      <c r="I13" s="67">
        <v>923</v>
      </c>
      <c r="J13" s="67">
        <v>8</v>
      </c>
      <c r="K13" s="89">
        <f t="shared" si="0"/>
        <v>915</v>
      </c>
      <c r="L13" s="98">
        <f>IFERROR((G13-K13)/G13, " ")</f>
        <v>0.29561200923787528</v>
      </c>
      <c r="M13" s="189">
        <v>949</v>
      </c>
      <c r="N13" s="112">
        <v>122</v>
      </c>
      <c r="O13" s="57">
        <f t="shared" si="2"/>
        <v>793</v>
      </c>
      <c r="P13" s="243">
        <f t="shared" si="10"/>
        <v>0.16438356164383561</v>
      </c>
      <c r="Q13" s="189">
        <v>1099</v>
      </c>
      <c r="R13" s="38">
        <v>0</v>
      </c>
      <c r="S13" s="38">
        <f t="shared" si="4"/>
        <v>1099</v>
      </c>
      <c r="T13" s="240">
        <f t="shared" ref="T13:T76" si="12">(Q13-S13)/Q13</f>
        <v>0</v>
      </c>
      <c r="U13" s="189">
        <v>1099</v>
      </c>
      <c r="V13" s="39">
        <v>0</v>
      </c>
      <c r="W13" s="57">
        <f t="shared" si="6"/>
        <v>1099</v>
      </c>
      <c r="X13" s="243">
        <f t="shared" si="11"/>
        <v>0</v>
      </c>
      <c r="Y13" s="189">
        <v>1099</v>
      </c>
      <c r="Z13" s="38">
        <v>0</v>
      </c>
      <c r="AA13" s="38">
        <f t="shared" si="8"/>
        <v>1099</v>
      </c>
      <c r="AB13" s="240">
        <f t="shared" ref="AB13:AB76" si="13">(Y13-AA13)/Y13</f>
        <v>0</v>
      </c>
    </row>
    <row r="14" spans="1:28" s="4" customFormat="1" ht="12.75" customHeight="1">
      <c r="A14" s="124" t="s">
        <v>637</v>
      </c>
      <c r="B14" s="22" t="s">
        <v>29</v>
      </c>
      <c r="C14" s="268" t="s">
        <v>5</v>
      </c>
      <c r="D14" s="31">
        <v>0.83</v>
      </c>
      <c r="E14" s="26" t="s">
        <v>638</v>
      </c>
      <c r="F14" s="91">
        <v>1484</v>
      </c>
      <c r="G14" s="74">
        <v>1299</v>
      </c>
      <c r="H14" s="69">
        <v>1099</v>
      </c>
      <c r="I14" s="69">
        <v>925</v>
      </c>
      <c r="J14" s="69">
        <v>16</v>
      </c>
      <c r="K14" s="91">
        <f>IFERROR(I14-J14,I14)</f>
        <v>909</v>
      </c>
      <c r="L14" s="100">
        <f>IFERROR((G14-K14)/G14, " ")</f>
        <v>0.30023094688221708</v>
      </c>
      <c r="M14" s="256">
        <v>1299</v>
      </c>
      <c r="N14" s="57">
        <v>0</v>
      </c>
      <c r="O14" s="57">
        <f t="shared" si="2"/>
        <v>909</v>
      </c>
      <c r="P14" s="243">
        <f t="shared" si="10"/>
        <v>0.30023094688221708</v>
      </c>
      <c r="Q14" s="190">
        <v>1099</v>
      </c>
      <c r="R14" s="55">
        <v>0</v>
      </c>
      <c r="S14" s="55">
        <f t="shared" si="4"/>
        <v>1099</v>
      </c>
      <c r="T14" s="242">
        <f t="shared" si="12"/>
        <v>0</v>
      </c>
      <c r="U14" s="190">
        <v>1099</v>
      </c>
      <c r="V14" s="57">
        <v>0</v>
      </c>
      <c r="W14" s="57">
        <f t="shared" si="6"/>
        <v>1099</v>
      </c>
      <c r="X14" s="243">
        <f t="shared" si="11"/>
        <v>0</v>
      </c>
      <c r="Y14" s="190">
        <v>1099</v>
      </c>
      <c r="Z14" s="55">
        <v>0</v>
      </c>
      <c r="AA14" s="55">
        <f t="shared" si="8"/>
        <v>1099</v>
      </c>
      <c r="AB14" s="242">
        <f t="shared" si="13"/>
        <v>0</v>
      </c>
    </row>
    <row r="15" spans="1:28" s="4" customFormat="1" ht="12.75" customHeight="1" thickBot="1">
      <c r="A15" s="27" t="s">
        <v>599</v>
      </c>
      <c r="B15" s="24" t="s">
        <v>29</v>
      </c>
      <c r="C15" s="83"/>
      <c r="D15" s="32">
        <v>0.83</v>
      </c>
      <c r="E15" s="2" t="s">
        <v>639</v>
      </c>
      <c r="F15" s="90">
        <v>1869</v>
      </c>
      <c r="G15" s="40">
        <v>1799</v>
      </c>
      <c r="H15" s="68">
        <v>1549</v>
      </c>
      <c r="I15" s="68">
        <v>1258</v>
      </c>
      <c r="J15" s="68">
        <v>0</v>
      </c>
      <c r="K15" s="90">
        <f t="shared" ref="K15:K78" si="14">IFERROR(I15-J15,I15)</f>
        <v>1258</v>
      </c>
      <c r="L15" s="99">
        <f t="shared" ref="L15" si="15">IFERROR((G15-K15)/G15, " ")</f>
        <v>0.30072262367982211</v>
      </c>
      <c r="M15" s="192">
        <v>1549</v>
      </c>
      <c r="N15" s="42">
        <v>0</v>
      </c>
      <c r="O15" s="63">
        <f t="shared" si="2"/>
        <v>1258</v>
      </c>
      <c r="P15" s="249">
        <f t="shared" si="10"/>
        <v>0.18786313750806971</v>
      </c>
      <c r="Q15" s="192">
        <v>1549</v>
      </c>
      <c r="R15" s="41">
        <v>0</v>
      </c>
      <c r="S15" s="41">
        <f t="shared" si="4"/>
        <v>1549</v>
      </c>
      <c r="T15" s="244">
        <f t="shared" si="12"/>
        <v>0</v>
      </c>
      <c r="U15" s="192">
        <v>1549</v>
      </c>
      <c r="V15" s="42">
        <v>0</v>
      </c>
      <c r="W15" s="63">
        <f t="shared" si="6"/>
        <v>1549</v>
      </c>
      <c r="X15" s="249">
        <f t="shared" si="11"/>
        <v>0</v>
      </c>
      <c r="Y15" s="192">
        <v>1549</v>
      </c>
      <c r="Z15" s="41">
        <v>0</v>
      </c>
      <c r="AA15" s="41">
        <f t="shared" si="8"/>
        <v>1549</v>
      </c>
      <c r="AB15" s="244">
        <f t="shared" si="13"/>
        <v>0</v>
      </c>
    </row>
    <row r="16" spans="1:28" s="4" customFormat="1" ht="12.75" customHeight="1">
      <c r="A16" s="28" t="s">
        <v>132</v>
      </c>
      <c r="B16" s="22" t="s">
        <v>29</v>
      </c>
      <c r="C16" s="85"/>
      <c r="D16" s="33">
        <v>1.19</v>
      </c>
      <c r="E16" s="6" t="s">
        <v>133</v>
      </c>
      <c r="F16" s="91">
        <v>1374</v>
      </c>
      <c r="G16" s="75">
        <v>1299</v>
      </c>
      <c r="H16" s="69">
        <v>999</v>
      </c>
      <c r="I16" s="69">
        <v>817</v>
      </c>
      <c r="J16" s="75">
        <v>0</v>
      </c>
      <c r="K16" s="75">
        <f t="shared" si="14"/>
        <v>817</v>
      </c>
      <c r="L16" s="100">
        <f>IFERROR((G16-K16)/G16, " ")</f>
        <v>0.3710546574287914</v>
      </c>
      <c r="M16" s="190">
        <v>899</v>
      </c>
      <c r="N16" s="111">
        <v>75</v>
      </c>
      <c r="O16" s="57">
        <f t="shared" si="2"/>
        <v>742</v>
      </c>
      <c r="P16" s="243">
        <f t="shared" si="10"/>
        <v>0.1746384872080089</v>
      </c>
      <c r="Q16" s="190">
        <v>999</v>
      </c>
      <c r="R16" s="55">
        <v>0</v>
      </c>
      <c r="S16" s="55">
        <f t="shared" si="4"/>
        <v>999</v>
      </c>
      <c r="T16" s="242">
        <f t="shared" si="12"/>
        <v>0</v>
      </c>
      <c r="U16" s="190">
        <v>999</v>
      </c>
      <c r="V16" s="57">
        <v>0</v>
      </c>
      <c r="W16" s="57">
        <f t="shared" si="6"/>
        <v>999</v>
      </c>
      <c r="X16" s="243">
        <f t="shared" si="11"/>
        <v>0</v>
      </c>
      <c r="Y16" s="190">
        <v>999</v>
      </c>
      <c r="Z16" s="55">
        <v>0</v>
      </c>
      <c r="AA16" s="55">
        <f t="shared" si="8"/>
        <v>999</v>
      </c>
      <c r="AB16" s="242">
        <f t="shared" si="13"/>
        <v>0</v>
      </c>
    </row>
    <row r="17" spans="1:28" s="4" customFormat="1" ht="12.75" customHeight="1">
      <c r="A17" s="28" t="s">
        <v>640</v>
      </c>
      <c r="B17" s="22" t="s">
        <v>29</v>
      </c>
      <c r="C17" s="85" t="s">
        <v>5</v>
      </c>
      <c r="D17" s="33">
        <v>1.19</v>
      </c>
      <c r="E17" s="6" t="s">
        <v>641</v>
      </c>
      <c r="F17" s="91">
        <v>879</v>
      </c>
      <c r="G17" s="75">
        <v>799</v>
      </c>
      <c r="H17" s="69">
        <v>0</v>
      </c>
      <c r="I17" s="69">
        <v>698</v>
      </c>
      <c r="J17" s="75">
        <v>0</v>
      </c>
      <c r="K17" s="75">
        <f t="shared" si="14"/>
        <v>698</v>
      </c>
      <c r="L17" s="100">
        <f t="shared" ref="L17" si="16">IFERROR((G17-K17)/G17, " ")</f>
        <v>0.12640801001251564</v>
      </c>
      <c r="M17" s="256">
        <v>799</v>
      </c>
      <c r="N17" s="57">
        <v>0</v>
      </c>
      <c r="O17" s="57">
        <f t="shared" si="2"/>
        <v>698</v>
      </c>
      <c r="P17" s="243">
        <f t="shared" si="10"/>
        <v>0.12640801001251564</v>
      </c>
      <c r="Q17" s="139">
        <v>799</v>
      </c>
      <c r="R17" s="55">
        <v>0</v>
      </c>
      <c r="S17" s="55">
        <f t="shared" si="4"/>
        <v>0</v>
      </c>
      <c r="T17" s="242">
        <f t="shared" si="12"/>
        <v>1</v>
      </c>
      <c r="U17" s="256">
        <v>799</v>
      </c>
      <c r="V17" s="57">
        <v>0</v>
      </c>
      <c r="W17" s="57">
        <f t="shared" si="6"/>
        <v>0</v>
      </c>
      <c r="X17" s="243">
        <f t="shared" si="11"/>
        <v>1</v>
      </c>
      <c r="Y17" s="139">
        <v>799</v>
      </c>
      <c r="Z17" s="55">
        <v>0</v>
      </c>
      <c r="AA17" s="55">
        <f t="shared" si="8"/>
        <v>0</v>
      </c>
      <c r="AB17" s="242">
        <f t="shared" si="13"/>
        <v>1</v>
      </c>
    </row>
    <row r="18" spans="1:28" s="4" customFormat="1" ht="12.75" customHeight="1">
      <c r="A18" s="124" t="s">
        <v>134</v>
      </c>
      <c r="B18" s="25" t="s">
        <v>29</v>
      </c>
      <c r="C18" s="82"/>
      <c r="D18" s="31">
        <v>1.19</v>
      </c>
      <c r="E18" s="26" t="s">
        <v>135</v>
      </c>
      <c r="F18" s="89">
        <v>1924</v>
      </c>
      <c r="G18" s="74">
        <v>1799</v>
      </c>
      <c r="H18" s="67">
        <v>1399</v>
      </c>
      <c r="I18" s="67">
        <v>1143</v>
      </c>
      <c r="J18" s="74">
        <v>0</v>
      </c>
      <c r="K18" s="74">
        <f t="shared" si="14"/>
        <v>1143</v>
      </c>
      <c r="L18" s="98">
        <f>IFERROR((G18-K18)/G18, " ")</f>
        <v>0.36464702612562533</v>
      </c>
      <c r="M18" s="189">
        <v>1399</v>
      </c>
      <c r="N18" s="39">
        <v>0</v>
      </c>
      <c r="O18" s="57">
        <f t="shared" si="2"/>
        <v>1143</v>
      </c>
      <c r="P18" s="243">
        <f t="shared" si="10"/>
        <v>0.182987848463188</v>
      </c>
      <c r="Q18" s="189">
        <v>1399</v>
      </c>
      <c r="R18" s="38">
        <v>0</v>
      </c>
      <c r="S18" s="38">
        <f t="shared" si="4"/>
        <v>1399</v>
      </c>
      <c r="T18" s="240">
        <f t="shared" si="12"/>
        <v>0</v>
      </c>
      <c r="U18" s="189">
        <v>1399</v>
      </c>
      <c r="V18" s="39">
        <v>0</v>
      </c>
      <c r="W18" s="57">
        <f t="shared" si="6"/>
        <v>1399</v>
      </c>
      <c r="X18" s="243">
        <f t="shared" si="11"/>
        <v>0</v>
      </c>
      <c r="Y18" s="189">
        <v>1399</v>
      </c>
      <c r="Z18" s="38">
        <v>0</v>
      </c>
      <c r="AA18" s="38">
        <f t="shared" si="8"/>
        <v>1399</v>
      </c>
      <c r="AB18" s="240">
        <f t="shared" si="13"/>
        <v>0</v>
      </c>
    </row>
    <row r="19" spans="1:28" s="4" customFormat="1" ht="12.75" customHeight="1">
      <c r="A19" s="124" t="s">
        <v>136</v>
      </c>
      <c r="B19" s="25" t="s">
        <v>29</v>
      </c>
      <c r="C19" s="82"/>
      <c r="D19" s="31">
        <v>1.19</v>
      </c>
      <c r="E19" s="26" t="s">
        <v>137</v>
      </c>
      <c r="F19" s="89">
        <v>1814</v>
      </c>
      <c r="G19" s="75">
        <v>1649</v>
      </c>
      <c r="H19" s="69">
        <v>1199</v>
      </c>
      <c r="I19" s="67">
        <v>979</v>
      </c>
      <c r="J19" s="74">
        <v>0</v>
      </c>
      <c r="K19" s="74">
        <f t="shared" si="14"/>
        <v>979</v>
      </c>
      <c r="L19" s="98">
        <f>IFERROR((G19-K19)/G19, " ")</f>
        <v>0.4063068526379624</v>
      </c>
      <c r="M19" s="189">
        <v>1099</v>
      </c>
      <c r="N19" s="112">
        <v>75</v>
      </c>
      <c r="O19" s="57">
        <f t="shared" si="2"/>
        <v>904</v>
      </c>
      <c r="P19" s="243">
        <f t="shared" si="10"/>
        <v>0.17743403093721566</v>
      </c>
      <c r="Q19" s="189">
        <v>1199</v>
      </c>
      <c r="R19" s="38">
        <v>0</v>
      </c>
      <c r="S19" s="38">
        <f t="shared" si="4"/>
        <v>1199</v>
      </c>
      <c r="T19" s="240">
        <f t="shared" si="12"/>
        <v>0</v>
      </c>
      <c r="U19" s="189">
        <v>1199</v>
      </c>
      <c r="V19" s="39">
        <v>0</v>
      </c>
      <c r="W19" s="57">
        <f t="shared" si="6"/>
        <v>1199</v>
      </c>
      <c r="X19" s="243">
        <f t="shared" si="11"/>
        <v>0</v>
      </c>
      <c r="Y19" s="189">
        <v>1199</v>
      </c>
      <c r="Z19" s="38">
        <v>0</v>
      </c>
      <c r="AA19" s="38">
        <f t="shared" si="8"/>
        <v>1199</v>
      </c>
      <c r="AB19" s="240">
        <f t="shared" si="13"/>
        <v>0</v>
      </c>
    </row>
    <row r="20" spans="1:28" s="4" customFormat="1" ht="12.75" customHeight="1">
      <c r="A20" s="124" t="s">
        <v>642</v>
      </c>
      <c r="B20" s="25" t="s">
        <v>29</v>
      </c>
      <c r="C20" s="85" t="s">
        <v>5</v>
      </c>
      <c r="D20" s="31">
        <v>1.19</v>
      </c>
      <c r="E20" s="26" t="s">
        <v>643</v>
      </c>
      <c r="F20" s="89">
        <v>1979</v>
      </c>
      <c r="G20" s="75">
        <v>1799</v>
      </c>
      <c r="H20" s="69">
        <v>1349</v>
      </c>
      <c r="I20" s="67">
        <v>1119</v>
      </c>
      <c r="J20" s="74">
        <v>0</v>
      </c>
      <c r="K20" s="74">
        <f t="shared" si="14"/>
        <v>1119</v>
      </c>
      <c r="L20" s="98">
        <f t="shared" ref="L20:L21" si="17">IFERROR((G20-K20)/G20, " ")</f>
        <v>0.37798777098387992</v>
      </c>
      <c r="M20" s="257">
        <v>1799</v>
      </c>
      <c r="N20" s="39">
        <v>0</v>
      </c>
      <c r="O20" s="57">
        <f t="shared" si="2"/>
        <v>1119</v>
      </c>
      <c r="P20" s="243">
        <f t="shared" si="10"/>
        <v>0.37798777098387992</v>
      </c>
      <c r="Q20" s="189">
        <v>1349</v>
      </c>
      <c r="R20" s="38">
        <v>0</v>
      </c>
      <c r="S20" s="38">
        <f t="shared" si="4"/>
        <v>1349</v>
      </c>
      <c r="T20" s="240">
        <f t="shared" si="12"/>
        <v>0</v>
      </c>
      <c r="U20" s="189">
        <v>1349</v>
      </c>
      <c r="V20" s="39">
        <v>0</v>
      </c>
      <c r="W20" s="57">
        <f t="shared" si="6"/>
        <v>1349</v>
      </c>
      <c r="X20" s="243">
        <f t="shared" si="11"/>
        <v>0</v>
      </c>
      <c r="Y20" s="189">
        <v>1349</v>
      </c>
      <c r="Z20" s="38">
        <v>0</v>
      </c>
      <c r="AA20" s="38">
        <f t="shared" si="8"/>
        <v>1349</v>
      </c>
      <c r="AB20" s="240">
        <f t="shared" si="13"/>
        <v>0</v>
      </c>
    </row>
    <row r="21" spans="1:28" s="4" customFormat="1" ht="12.75" customHeight="1">
      <c r="A21" s="124" t="s">
        <v>644</v>
      </c>
      <c r="B21" s="25" t="s">
        <v>29</v>
      </c>
      <c r="C21" s="85" t="s">
        <v>5</v>
      </c>
      <c r="D21" s="31">
        <v>1.19</v>
      </c>
      <c r="E21" s="26" t="s">
        <v>645</v>
      </c>
      <c r="F21" s="89">
        <v>1869</v>
      </c>
      <c r="G21" s="75">
        <v>1699</v>
      </c>
      <c r="H21" s="69">
        <v>1249</v>
      </c>
      <c r="I21" s="67">
        <v>1036</v>
      </c>
      <c r="J21" s="74">
        <v>0</v>
      </c>
      <c r="K21" s="74">
        <f t="shared" si="14"/>
        <v>1036</v>
      </c>
      <c r="L21" s="98">
        <f t="shared" si="17"/>
        <v>0.39022954679223071</v>
      </c>
      <c r="M21" s="257">
        <v>1699</v>
      </c>
      <c r="N21" s="39">
        <v>0</v>
      </c>
      <c r="O21" s="57">
        <f t="shared" si="2"/>
        <v>1036</v>
      </c>
      <c r="P21" s="243">
        <f t="shared" si="10"/>
        <v>0.39022954679223071</v>
      </c>
      <c r="Q21" s="189">
        <v>1249</v>
      </c>
      <c r="R21" s="38">
        <v>0</v>
      </c>
      <c r="S21" s="38">
        <f t="shared" si="4"/>
        <v>1249</v>
      </c>
      <c r="T21" s="240">
        <f t="shared" si="12"/>
        <v>0</v>
      </c>
      <c r="U21" s="189">
        <v>1249</v>
      </c>
      <c r="V21" s="39">
        <v>0</v>
      </c>
      <c r="W21" s="57">
        <f t="shared" si="6"/>
        <v>1249</v>
      </c>
      <c r="X21" s="243">
        <f t="shared" si="11"/>
        <v>0</v>
      </c>
      <c r="Y21" s="189">
        <v>1249</v>
      </c>
      <c r="Z21" s="38">
        <v>0</v>
      </c>
      <c r="AA21" s="38">
        <f t="shared" si="8"/>
        <v>1249</v>
      </c>
      <c r="AB21" s="240">
        <f t="shared" si="13"/>
        <v>0</v>
      </c>
    </row>
    <row r="22" spans="1:28" s="4" customFormat="1" ht="12.75" customHeight="1">
      <c r="A22" s="124" t="s">
        <v>600</v>
      </c>
      <c r="B22" s="25" t="s">
        <v>29</v>
      </c>
      <c r="C22" s="82"/>
      <c r="D22" s="31">
        <v>1.19</v>
      </c>
      <c r="E22" s="26" t="s">
        <v>601</v>
      </c>
      <c r="F22" s="89">
        <v>2309</v>
      </c>
      <c r="G22" s="74">
        <v>2099</v>
      </c>
      <c r="H22" s="67">
        <v>1499</v>
      </c>
      <c r="I22" s="67">
        <v>1213</v>
      </c>
      <c r="J22" s="74">
        <v>0</v>
      </c>
      <c r="K22" s="74">
        <f t="shared" si="14"/>
        <v>1213</v>
      </c>
      <c r="L22" s="98">
        <f>IFERROR((G22-K22)/G22, " ")</f>
        <v>0.42210576464983324</v>
      </c>
      <c r="M22" s="189">
        <v>1499</v>
      </c>
      <c r="N22" s="39">
        <v>0</v>
      </c>
      <c r="O22" s="57">
        <f t="shared" si="2"/>
        <v>1213</v>
      </c>
      <c r="P22" s="243">
        <f t="shared" si="10"/>
        <v>0.19079386257505004</v>
      </c>
      <c r="Q22" s="189">
        <v>1499</v>
      </c>
      <c r="R22" s="38">
        <v>0</v>
      </c>
      <c r="S22" s="38">
        <f t="shared" si="4"/>
        <v>1499</v>
      </c>
      <c r="T22" s="240">
        <f t="shared" si="12"/>
        <v>0</v>
      </c>
      <c r="U22" s="189">
        <v>1499</v>
      </c>
      <c r="V22" s="39">
        <v>0</v>
      </c>
      <c r="W22" s="57">
        <f t="shared" si="6"/>
        <v>1499</v>
      </c>
      <c r="X22" s="243">
        <f t="shared" si="11"/>
        <v>0</v>
      </c>
      <c r="Y22" s="189">
        <v>1499</v>
      </c>
      <c r="Z22" s="38">
        <v>0</v>
      </c>
      <c r="AA22" s="38">
        <f t="shared" si="8"/>
        <v>1499</v>
      </c>
      <c r="AB22" s="240">
        <f t="shared" si="13"/>
        <v>0</v>
      </c>
    </row>
    <row r="23" spans="1:28" s="4" customFormat="1" ht="12.75" customHeight="1">
      <c r="A23" s="124" t="s">
        <v>602</v>
      </c>
      <c r="B23" s="25" t="s">
        <v>29</v>
      </c>
      <c r="C23" s="82"/>
      <c r="D23" s="31">
        <v>1.19</v>
      </c>
      <c r="E23" s="26" t="s">
        <v>601</v>
      </c>
      <c r="F23" s="89">
        <v>2199</v>
      </c>
      <c r="G23" s="74">
        <v>1999</v>
      </c>
      <c r="H23" s="67">
        <v>1399</v>
      </c>
      <c r="I23" s="67">
        <v>1149</v>
      </c>
      <c r="J23" s="74">
        <v>0</v>
      </c>
      <c r="K23" s="74">
        <f t="shared" si="14"/>
        <v>1149</v>
      </c>
      <c r="L23" s="98">
        <f>IFERROR((G23-K23)/G23, " ")</f>
        <v>0.42521260630315155</v>
      </c>
      <c r="M23" s="189">
        <v>1299</v>
      </c>
      <c r="N23" s="112">
        <v>74</v>
      </c>
      <c r="O23" s="57">
        <f t="shared" si="2"/>
        <v>1075</v>
      </c>
      <c r="P23" s="243">
        <f t="shared" si="10"/>
        <v>0.17244033872209391</v>
      </c>
      <c r="Q23" s="189">
        <v>1399</v>
      </c>
      <c r="R23" s="38">
        <v>0</v>
      </c>
      <c r="S23" s="38">
        <f t="shared" si="4"/>
        <v>1399</v>
      </c>
      <c r="T23" s="240">
        <f t="shared" si="12"/>
        <v>0</v>
      </c>
      <c r="U23" s="189">
        <v>1399</v>
      </c>
      <c r="V23" s="39">
        <v>0</v>
      </c>
      <c r="W23" s="57">
        <f t="shared" si="6"/>
        <v>1399</v>
      </c>
      <c r="X23" s="243">
        <f t="shared" si="11"/>
        <v>0</v>
      </c>
      <c r="Y23" s="189">
        <v>1399</v>
      </c>
      <c r="Z23" s="38">
        <v>0</v>
      </c>
      <c r="AA23" s="38">
        <f t="shared" si="8"/>
        <v>1399</v>
      </c>
      <c r="AB23" s="240">
        <f t="shared" si="13"/>
        <v>0</v>
      </c>
    </row>
    <row r="24" spans="1:28" s="4" customFormat="1" ht="12.75" customHeight="1">
      <c r="A24" s="124" t="s">
        <v>646</v>
      </c>
      <c r="B24" s="25" t="s">
        <v>29</v>
      </c>
      <c r="C24" s="85" t="s">
        <v>5</v>
      </c>
      <c r="D24" s="31">
        <v>1.19</v>
      </c>
      <c r="E24" s="26" t="s">
        <v>647</v>
      </c>
      <c r="F24" s="89">
        <v>2419</v>
      </c>
      <c r="G24" s="74">
        <v>2199</v>
      </c>
      <c r="H24" s="67">
        <v>1549</v>
      </c>
      <c r="I24" s="67">
        <v>1272</v>
      </c>
      <c r="J24" s="74">
        <v>0</v>
      </c>
      <c r="K24" s="74">
        <f t="shared" si="14"/>
        <v>1272</v>
      </c>
      <c r="L24" s="98">
        <f t="shared" ref="L24:L25" si="18">IFERROR((G24-K24)/G24, " ")</f>
        <v>0.42155525238744884</v>
      </c>
      <c r="M24" s="257">
        <v>2199</v>
      </c>
      <c r="N24" s="39">
        <v>0</v>
      </c>
      <c r="O24" s="57">
        <f t="shared" si="2"/>
        <v>1272</v>
      </c>
      <c r="P24" s="243">
        <f t="shared" si="10"/>
        <v>0.42155525238744884</v>
      </c>
      <c r="Q24" s="189">
        <v>1549</v>
      </c>
      <c r="R24" s="38">
        <v>0</v>
      </c>
      <c r="S24" s="38">
        <f t="shared" si="4"/>
        <v>1549</v>
      </c>
      <c r="T24" s="240">
        <f t="shared" si="12"/>
        <v>0</v>
      </c>
      <c r="U24" s="189">
        <v>1549</v>
      </c>
      <c r="V24" s="39">
        <v>0</v>
      </c>
      <c r="W24" s="57">
        <f t="shared" si="6"/>
        <v>1549</v>
      </c>
      <c r="X24" s="243">
        <f t="shared" si="11"/>
        <v>0</v>
      </c>
      <c r="Y24" s="189">
        <v>1549</v>
      </c>
      <c r="Z24" s="38">
        <v>0</v>
      </c>
      <c r="AA24" s="38">
        <f t="shared" si="8"/>
        <v>1549</v>
      </c>
      <c r="AB24" s="240">
        <f t="shared" si="13"/>
        <v>0</v>
      </c>
    </row>
    <row r="25" spans="1:28" s="4" customFormat="1" ht="12.75" customHeight="1">
      <c r="A25" s="124" t="s">
        <v>648</v>
      </c>
      <c r="B25" s="25" t="s">
        <v>29</v>
      </c>
      <c r="C25" s="85" t="s">
        <v>5</v>
      </c>
      <c r="D25" s="31">
        <v>1.19</v>
      </c>
      <c r="E25" s="26" t="s">
        <v>649</v>
      </c>
      <c r="F25" s="89">
        <v>2309</v>
      </c>
      <c r="G25" s="74">
        <v>2049</v>
      </c>
      <c r="H25" s="67">
        <v>1449</v>
      </c>
      <c r="I25" s="67">
        <v>1156</v>
      </c>
      <c r="J25" s="74">
        <v>0</v>
      </c>
      <c r="K25" s="74">
        <f t="shared" si="14"/>
        <v>1156</v>
      </c>
      <c r="L25" s="98">
        <f t="shared" si="18"/>
        <v>0.43582235236700828</v>
      </c>
      <c r="M25" s="257">
        <v>2049</v>
      </c>
      <c r="N25" s="39">
        <v>0</v>
      </c>
      <c r="O25" s="57">
        <f t="shared" si="2"/>
        <v>1156</v>
      </c>
      <c r="P25" s="243">
        <f t="shared" si="10"/>
        <v>0.43582235236700828</v>
      </c>
      <c r="Q25" s="189">
        <v>1449</v>
      </c>
      <c r="R25" s="38">
        <v>0</v>
      </c>
      <c r="S25" s="38">
        <f t="shared" si="4"/>
        <v>1449</v>
      </c>
      <c r="T25" s="240">
        <f t="shared" si="12"/>
        <v>0</v>
      </c>
      <c r="U25" s="189">
        <v>1449</v>
      </c>
      <c r="V25" s="39">
        <v>0</v>
      </c>
      <c r="W25" s="57">
        <f t="shared" si="6"/>
        <v>1449</v>
      </c>
      <c r="X25" s="243">
        <f t="shared" si="11"/>
        <v>0</v>
      </c>
      <c r="Y25" s="189">
        <v>1449</v>
      </c>
      <c r="Z25" s="38">
        <v>0</v>
      </c>
      <c r="AA25" s="38">
        <f t="shared" si="8"/>
        <v>1449</v>
      </c>
      <c r="AB25" s="240">
        <f t="shared" si="13"/>
        <v>0</v>
      </c>
    </row>
    <row r="26" spans="1:28" s="4" customFormat="1" ht="12.75" customHeight="1">
      <c r="A26" s="124" t="s">
        <v>138</v>
      </c>
      <c r="B26" s="25" t="s">
        <v>29</v>
      </c>
      <c r="C26" s="82"/>
      <c r="D26" s="31">
        <v>1.19</v>
      </c>
      <c r="E26" s="26" t="s">
        <v>139</v>
      </c>
      <c r="F26" s="89">
        <v>2639</v>
      </c>
      <c r="G26" s="74">
        <v>2499</v>
      </c>
      <c r="H26" s="67">
        <v>1999</v>
      </c>
      <c r="I26" s="67">
        <v>1637</v>
      </c>
      <c r="J26" s="74">
        <v>0</v>
      </c>
      <c r="K26" s="74">
        <f t="shared" si="14"/>
        <v>1637</v>
      </c>
      <c r="L26" s="98">
        <f>IFERROR((G26-K26)/G26, " ")</f>
        <v>0.34493797519007602</v>
      </c>
      <c r="M26" s="189">
        <v>1999</v>
      </c>
      <c r="N26" s="39">
        <v>0</v>
      </c>
      <c r="O26" s="39">
        <f t="shared" si="2"/>
        <v>1637</v>
      </c>
      <c r="P26" s="241">
        <f t="shared" si="10"/>
        <v>0.18109054527263632</v>
      </c>
      <c r="Q26" s="189">
        <v>1999</v>
      </c>
      <c r="R26" s="38">
        <v>0</v>
      </c>
      <c r="S26" s="38">
        <f t="shared" si="4"/>
        <v>1999</v>
      </c>
      <c r="T26" s="240">
        <f t="shared" si="12"/>
        <v>0</v>
      </c>
      <c r="U26" s="189">
        <v>1999</v>
      </c>
      <c r="V26" s="39">
        <v>0</v>
      </c>
      <c r="W26" s="39">
        <f t="shared" si="6"/>
        <v>1999</v>
      </c>
      <c r="X26" s="241">
        <f t="shared" si="11"/>
        <v>0</v>
      </c>
      <c r="Y26" s="189">
        <v>1999</v>
      </c>
      <c r="Z26" s="38">
        <v>0</v>
      </c>
      <c r="AA26" s="38">
        <f t="shared" si="8"/>
        <v>1999</v>
      </c>
      <c r="AB26" s="240">
        <f t="shared" si="13"/>
        <v>0</v>
      </c>
    </row>
    <row r="27" spans="1:28" s="4" customFormat="1" ht="12.75" customHeight="1">
      <c r="A27" s="28" t="s">
        <v>650</v>
      </c>
      <c r="B27" s="25" t="s">
        <v>29</v>
      </c>
      <c r="C27" s="85" t="s">
        <v>5</v>
      </c>
      <c r="D27" s="31">
        <v>1.19</v>
      </c>
      <c r="E27" s="6" t="s">
        <v>651</v>
      </c>
      <c r="F27" s="91">
        <v>2749</v>
      </c>
      <c r="G27" s="75">
        <v>2499</v>
      </c>
      <c r="H27" s="69">
        <v>1999</v>
      </c>
      <c r="I27" s="69">
        <v>1594</v>
      </c>
      <c r="J27" s="69">
        <v>0</v>
      </c>
      <c r="K27" s="74">
        <f t="shared" si="14"/>
        <v>1594</v>
      </c>
      <c r="L27" s="98">
        <f t="shared" ref="L27" si="19">IFERROR((G27-K27)/G27, " ")</f>
        <v>0.36214485794317725</v>
      </c>
      <c r="M27" s="256">
        <v>2499</v>
      </c>
      <c r="N27" s="57">
        <v>0</v>
      </c>
      <c r="O27" s="57">
        <f t="shared" si="2"/>
        <v>1594</v>
      </c>
      <c r="P27" s="243">
        <f t="shared" si="10"/>
        <v>0.36214485794317725</v>
      </c>
      <c r="Q27" s="190">
        <v>1999</v>
      </c>
      <c r="R27" s="55">
        <v>0</v>
      </c>
      <c r="S27" s="55">
        <f t="shared" si="4"/>
        <v>1999</v>
      </c>
      <c r="T27" s="242">
        <f t="shared" si="12"/>
        <v>0</v>
      </c>
      <c r="U27" s="190">
        <v>1999</v>
      </c>
      <c r="V27" s="57">
        <v>0</v>
      </c>
      <c r="W27" s="57">
        <f t="shared" si="6"/>
        <v>1999</v>
      </c>
      <c r="X27" s="243">
        <f t="shared" si="11"/>
        <v>0</v>
      </c>
      <c r="Y27" s="190">
        <v>1999</v>
      </c>
      <c r="Z27" s="55">
        <v>0</v>
      </c>
      <c r="AA27" s="55">
        <f t="shared" si="8"/>
        <v>1999</v>
      </c>
      <c r="AB27" s="242">
        <f t="shared" si="13"/>
        <v>0</v>
      </c>
    </row>
    <row r="28" spans="1:28" s="4" customFormat="1" ht="12.75" customHeight="1">
      <c r="A28" s="28" t="s">
        <v>203</v>
      </c>
      <c r="B28" s="22" t="s">
        <v>29</v>
      </c>
      <c r="C28" s="85"/>
      <c r="D28" s="33">
        <v>1.19</v>
      </c>
      <c r="E28" s="6" t="s">
        <v>205</v>
      </c>
      <c r="F28" s="91">
        <v>3409</v>
      </c>
      <c r="G28" s="75">
        <v>3199</v>
      </c>
      <c r="H28" s="69">
        <v>2599</v>
      </c>
      <c r="I28" s="69">
        <v>2128</v>
      </c>
      <c r="J28" s="69">
        <v>0</v>
      </c>
      <c r="K28" s="91">
        <f t="shared" si="14"/>
        <v>2128</v>
      </c>
      <c r="L28" s="100">
        <f>IFERROR((G28-K28)/G28, " ")</f>
        <v>0.33479212253829321</v>
      </c>
      <c r="M28" s="190">
        <v>2599</v>
      </c>
      <c r="N28" s="57">
        <v>0</v>
      </c>
      <c r="O28" s="57">
        <f t="shared" si="2"/>
        <v>2128</v>
      </c>
      <c r="P28" s="243">
        <f t="shared" si="10"/>
        <v>0.18122354751827627</v>
      </c>
      <c r="Q28" s="190">
        <v>2599</v>
      </c>
      <c r="R28" s="55">
        <v>0</v>
      </c>
      <c r="S28" s="55">
        <f t="shared" si="4"/>
        <v>2599</v>
      </c>
      <c r="T28" s="242">
        <f t="shared" si="12"/>
        <v>0</v>
      </c>
      <c r="U28" s="190">
        <v>2599</v>
      </c>
      <c r="V28" s="57">
        <v>0</v>
      </c>
      <c r="W28" s="57">
        <f t="shared" si="6"/>
        <v>2599</v>
      </c>
      <c r="X28" s="243">
        <f t="shared" si="11"/>
        <v>0</v>
      </c>
      <c r="Y28" s="190">
        <v>2599</v>
      </c>
      <c r="Z28" s="55">
        <v>0</v>
      </c>
      <c r="AA28" s="55">
        <f t="shared" si="8"/>
        <v>2599</v>
      </c>
      <c r="AB28" s="242">
        <f t="shared" si="13"/>
        <v>0</v>
      </c>
    </row>
    <row r="29" spans="1:28" s="4" customFormat="1" ht="12.75" customHeight="1" thickBot="1">
      <c r="A29" s="27" t="s">
        <v>204</v>
      </c>
      <c r="B29" s="24" t="s">
        <v>29</v>
      </c>
      <c r="C29" s="83"/>
      <c r="D29" s="32">
        <v>1.19</v>
      </c>
      <c r="E29" s="2" t="s">
        <v>205</v>
      </c>
      <c r="F29" s="90">
        <v>3299</v>
      </c>
      <c r="G29" s="40">
        <v>3099</v>
      </c>
      <c r="H29" s="68">
        <v>2499</v>
      </c>
      <c r="I29" s="68">
        <v>2047</v>
      </c>
      <c r="J29" s="68">
        <v>0</v>
      </c>
      <c r="K29" s="90">
        <f t="shared" si="14"/>
        <v>2047</v>
      </c>
      <c r="L29" s="99">
        <f>IFERROR((G29-K29)/G29, " ")</f>
        <v>0.33946434333656017</v>
      </c>
      <c r="M29" s="192">
        <v>2499</v>
      </c>
      <c r="N29" s="42">
        <v>0</v>
      </c>
      <c r="O29" s="42">
        <f t="shared" si="2"/>
        <v>2047</v>
      </c>
      <c r="P29" s="245">
        <f t="shared" si="10"/>
        <v>0.18087234893957582</v>
      </c>
      <c r="Q29" s="192">
        <v>2499</v>
      </c>
      <c r="R29" s="41">
        <v>0</v>
      </c>
      <c r="S29" s="41">
        <f t="shared" si="4"/>
        <v>2499</v>
      </c>
      <c r="T29" s="244">
        <f t="shared" si="12"/>
        <v>0</v>
      </c>
      <c r="U29" s="192">
        <v>2499</v>
      </c>
      <c r="V29" s="42">
        <v>0</v>
      </c>
      <c r="W29" s="42">
        <f t="shared" si="6"/>
        <v>2499</v>
      </c>
      <c r="X29" s="245">
        <f t="shared" si="11"/>
        <v>0</v>
      </c>
      <c r="Y29" s="192">
        <v>2499</v>
      </c>
      <c r="Z29" s="41">
        <v>0</v>
      </c>
      <c r="AA29" s="41">
        <f t="shared" si="8"/>
        <v>2499</v>
      </c>
      <c r="AB29" s="244">
        <f t="shared" si="13"/>
        <v>0</v>
      </c>
    </row>
    <row r="30" spans="1:28" s="4" customFormat="1" ht="12.75" customHeight="1">
      <c r="A30" s="125" t="s">
        <v>517</v>
      </c>
      <c r="B30" s="144" t="s">
        <v>29</v>
      </c>
      <c r="C30" s="149" t="s">
        <v>5</v>
      </c>
      <c r="D30" s="145">
        <v>1.19</v>
      </c>
      <c r="E30" s="146" t="s">
        <v>519</v>
      </c>
      <c r="F30" s="88">
        <v>1869</v>
      </c>
      <c r="G30" s="79">
        <v>1799</v>
      </c>
      <c r="H30" s="71">
        <v>1399</v>
      </c>
      <c r="I30" s="71">
        <v>1124</v>
      </c>
      <c r="J30" s="71">
        <v>0</v>
      </c>
      <c r="K30" s="88">
        <f t="shared" si="14"/>
        <v>1124</v>
      </c>
      <c r="L30" s="101">
        <f>IFERROR((G30-K30)/G30, " ")</f>
        <v>0.37520844913841023</v>
      </c>
      <c r="M30" s="209">
        <v>1299</v>
      </c>
      <c r="N30" s="291">
        <v>72</v>
      </c>
      <c r="O30" s="81">
        <f t="shared" si="2"/>
        <v>1052</v>
      </c>
      <c r="P30" s="251">
        <f t="shared" si="10"/>
        <v>0.19014626635873749</v>
      </c>
      <c r="Q30" s="209">
        <v>1399</v>
      </c>
      <c r="R30" s="80">
        <v>0</v>
      </c>
      <c r="S30" s="80">
        <f t="shared" si="4"/>
        <v>1399</v>
      </c>
      <c r="T30" s="250">
        <f t="shared" si="12"/>
        <v>0</v>
      </c>
      <c r="U30" s="209">
        <v>1399</v>
      </c>
      <c r="V30" s="81">
        <v>0</v>
      </c>
      <c r="W30" s="81">
        <f t="shared" si="6"/>
        <v>1399</v>
      </c>
      <c r="X30" s="251">
        <f t="shared" si="11"/>
        <v>0</v>
      </c>
      <c r="Y30" s="209">
        <v>1399</v>
      </c>
      <c r="Z30" s="80">
        <v>0</v>
      </c>
      <c r="AA30" s="80">
        <f t="shared" si="8"/>
        <v>1399</v>
      </c>
      <c r="AB30" s="250">
        <f t="shared" si="13"/>
        <v>0</v>
      </c>
    </row>
    <row r="31" spans="1:28" s="4" customFormat="1" ht="12.75" customHeight="1">
      <c r="A31" s="28" t="s">
        <v>518</v>
      </c>
      <c r="B31" s="22" t="s">
        <v>29</v>
      </c>
      <c r="C31" s="85" t="s">
        <v>5</v>
      </c>
      <c r="D31" s="33">
        <v>1.19</v>
      </c>
      <c r="E31" s="6" t="s">
        <v>520</v>
      </c>
      <c r="F31" s="91">
        <v>2529</v>
      </c>
      <c r="G31" s="75">
        <v>2399</v>
      </c>
      <c r="H31" s="69">
        <v>1899</v>
      </c>
      <c r="I31" s="69">
        <v>1550</v>
      </c>
      <c r="J31" s="69">
        <v>0</v>
      </c>
      <c r="K31" s="91">
        <f t="shared" si="14"/>
        <v>1550</v>
      </c>
      <c r="L31" s="100">
        <f>IFERROR((G31-K31)/G31, " ")</f>
        <v>0.35389745727386412</v>
      </c>
      <c r="M31" s="190">
        <v>1699</v>
      </c>
      <c r="N31" s="111">
        <v>148</v>
      </c>
      <c r="O31" s="57">
        <f t="shared" si="2"/>
        <v>1402</v>
      </c>
      <c r="P31" s="243">
        <f t="shared" si="10"/>
        <v>0.17480871100647441</v>
      </c>
      <c r="Q31" s="190">
        <v>1899</v>
      </c>
      <c r="R31" s="55">
        <v>0</v>
      </c>
      <c r="S31" s="55">
        <f t="shared" si="4"/>
        <v>1899</v>
      </c>
      <c r="T31" s="242">
        <f t="shared" si="12"/>
        <v>0</v>
      </c>
      <c r="U31" s="190">
        <v>1899</v>
      </c>
      <c r="V31" s="57">
        <v>0</v>
      </c>
      <c r="W31" s="57">
        <f t="shared" si="6"/>
        <v>1899</v>
      </c>
      <c r="X31" s="243">
        <f t="shared" si="11"/>
        <v>0</v>
      </c>
      <c r="Y31" s="190">
        <v>1899</v>
      </c>
      <c r="Z31" s="55">
        <v>0</v>
      </c>
      <c r="AA31" s="55">
        <f t="shared" si="8"/>
        <v>1899</v>
      </c>
      <c r="AB31" s="242">
        <f t="shared" si="13"/>
        <v>0</v>
      </c>
    </row>
    <row r="32" spans="1:28" s="4" customFormat="1" ht="12.75" customHeight="1">
      <c r="A32" s="126" t="s">
        <v>652</v>
      </c>
      <c r="B32" s="150" t="s">
        <v>29</v>
      </c>
      <c r="C32" s="82" t="s">
        <v>5</v>
      </c>
      <c r="D32" s="152">
        <v>1.19</v>
      </c>
      <c r="E32" s="153" t="s">
        <v>653</v>
      </c>
      <c r="F32" s="128">
        <v>2529</v>
      </c>
      <c r="G32" s="131">
        <v>2399</v>
      </c>
      <c r="H32" s="127">
        <v>1899</v>
      </c>
      <c r="I32" s="127">
        <v>1517</v>
      </c>
      <c r="J32" s="127">
        <v>0</v>
      </c>
      <c r="K32" s="128">
        <f t="shared" si="14"/>
        <v>1517</v>
      </c>
      <c r="L32" s="102">
        <f t="shared" ref="L32:L34" si="20">IFERROR((G32-K32)/G32, " ")</f>
        <v>0.36765318882867859</v>
      </c>
      <c r="M32" s="258">
        <v>2399</v>
      </c>
      <c r="N32" s="130">
        <v>0</v>
      </c>
      <c r="O32" s="130">
        <f t="shared" si="2"/>
        <v>1517</v>
      </c>
      <c r="P32" s="253">
        <f t="shared" si="10"/>
        <v>0.36765318882867859</v>
      </c>
      <c r="Q32" s="210">
        <v>1899</v>
      </c>
      <c r="R32" s="129">
        <v>0</v>
      </c>
      <c r="S32" s="129">
        <f t="shared" si="4"/>
        <v>1899</v>
      </c>
      <c r="T32" s="252">
        <f t="shared" si="12"/>
        <v>0</v>
      </c>
      <c r="U32" s="210">
        <v>1899</v>
      </c>
      <c r="V32" s="130">
        <v>0</v>
      </c>
      <c r="W32" s="130">
        <f t="shared" si="6"/>
        <v>1899</v>
      </c>
      <c r="X32" s="253">
        <f t="shared" si="11"/>
        <v>0</v>
      </c>
      <c r="Y32" s="210">
        <v>1899</v>
      </c>
      <c r="Z32" s="129">
        <v>0</v>
      </c>
      <c r="AA32" s="129">
        <f t="shared" si="8"/>
        <v>1899</v>
      </c>
      <c r="AB32" s="252">
        <f t="shared" si="13"/>
        <v>0</v>
      </c>
    </row>
    <row r="33" spans="1:28" s="4" customFormat="1" ht="12.75" customHeight="1">
      <c r="A33" s="124" t="s">
        <v>522</v>
      </c>
      <c r="B33" s="25" t="s">
        <v>29</v>
      </c>
      <c r="C33" s="82"/>
      <c r="D33" s="31">
        <v>1.19</v>
      </c>
      <c r="E33" s="26" t="s">
        <v>521</v>
      </c>
      <c r="F33" s="89">
        <v>3299</v>
      </c>
      <c r="G33" s="74">
        <v>3099</v>
      </c>
      <c r="H33" s="67">
        <v>2499</v>
      </c>
      <c r="I33" s="67">
        <v>2053</v>
      </c>
      <c r="J33" s="67">
        <v>0</v>
      </c>
      <c r="K33" s="89">
        <f t="shared" si="14"/>
        <v>2053</v>
      </c>
      <c r="L33" s="98">
        <f t="shared" si="20"/>
        <v>0.33752823491448852</v>
      </c>
      <c r="M33" s="189">
        <v>2099</v>
      </c>
      <c r="N33" s="112">
        <v>311</v>
      </c>
      <c r="O33" s="39">
        <f t="shared" si="2"/>
        <v>1742</v>
      </c>
      <c r="P33" s="241">
        <f t="shared" si="10"/>
        <v>0.1700809909480705</v>
      </c>
      <c r="Q33" s="189">
        <v>2499</v>
      </c>
      <c r="R33" s="38">
        <v>0</v>
      </c>
      <c r="S33" s="38">
        <f t="shared" si="4"/>
        <v>2499</v>
      </c>
      <c r="T33" s="240">
        <f t="shared" si="12"/>
        <v>0</v>
      </c>
      <c r="U33" s="189">
        <v>2499</v>
      </c>
      <c r="V33" s="39">
        <v>0</v>
      </c>
      <c r="W33" s="39">
        <f t="shared" si="6"/>
        <v>2499</v>
      </c>
      <c r="X33" s="241">
        <f t="shared" si="11"/>
        <v>0</v>
      </c>
      <c r="Y33" s="189">
        <v>2499</v>
      </c>
      <c r="Z33" s="38">
        <v>0</v>
      </c>
      <c r="AA33" s="38">
        <f t="shared" si="8"/>
        <v>2499</v>
      </c>
      <c r="AB33" s="240">
        <f t="shared" si="13"/>
        <v>0</v>
      </c>
    </row>
    <row r="34" spans="1:28" s="4" customFormat="1" ht="12.75" customHeight="1" thickBot="1">
      <c r="A34" s="27" t="s">
        <v>654</v>
      </c>
      <c r="B34" s="24" t="s">
        <v>29</v>
      </c>
      <c r="C34" s="83" t="s">
        <v>5</v>
      </c>
      <c r="D34" s="32">
        <v>1.19</v>
      </c>
      <c r="E34" s="2" t="s">
        <v>655</v>
      </c>
      <c r="F34" s="90">
        <v>3299</v>
      </c>
      <c r="G34" s="40">
        <v>3099</v>
      </c>
      <c r="H34" s="68">
        <v>2499</v>
      </c>
      <c r="I34" s="68">
        <v>1993</v>
      </c>
      <c r="J34" s="68">
        <v>0</v>
      </c>
      <c r="K34" s="90">
        <f t="shared" si="14"/>
        <v>1993</v>
      </c>
      <c r="L34" s="99">
        <f t="shared" si="20"/>
        <v>0.35688931913520489</v>
      </c>
      <c r="M34" s="258">
        <v>3099</v>
      </c>
      <c r="N34" s="130">
        <v>0</v>
      </c>
      <c r="O34" s="130">
        <f t="shared" si="2"/>
        <v>1993</v>
      </c>
      <c r="P34" s="253">
        <f t="shared" si="10"/>
        <v>0.35688931913520489</v>
      </c>
      <c r="Q34" s="210">
        <v>2499</v>
      </c>
      <c r="R34" s="129">
        <v>0</v>
      </c>
      <c r="S34" s="129">
        <f t="shared" si="4"/>
        <v>2499</v>
      </c>
      <c r="T34" s="252">
        <f t="shared" si="12"/>
        <v>0</v>
      </c>
      <c r="U34" s="210">
        <v>2499</v>
      </c>
      <c r="V34" s="130">
        <v>0</v>
      </c>
      <c r="W34" s="130">
        <f t="shared" si="6"/>
        <v>2499</v>
      </c>
      <c r="X34" s="253">
        <f t="shared" si="11"/>
        <v>0</v>
      </c>
      <c r="Y34" s="210">
        <v>2499</v>
      </c>
      <c r="Z34" s="129">
        <v>0</v>
      </c>
      <c r="AA34" s="129">
        <f t="shared" si="8"/>
        <v>2499</v>
      </c>
      <c r="AB34" s="252">
        <f t="shared" si="13"/>
        <v>0</v>
      </c>
    </row>
    <row r="35" spans="1:28" s="4" customFormat="1" ht="12.75" customHeight="1" thickTop="1">
      <c r="A35" s="28" t="s">
        <v>71</v>
      </c>
      <c r="B35" s="22" t="s">
        <v>29</v>
      </c>
      <c r="C35" s="5"/>
      <c r="D35" s="33">
        <v>0.83</v>
      </c>
      <c r="E35" s="6" t="s">
        <v>83</v>
      </c>
      <c r="F35" s="91">
        <v>1044</v>
      </c>
      <c r="G35" s="75">
        <v>949</v>
      </c>
      <c r="H35" s="69">
        <v>849</v>
      </c>
      <c r="I35" s="69">
        <v>722</v>
      </c>
      <c r="J35" s="69">
        <v>12</v>
      </c>
      <c r="K35" s="91">
        <f t="shared" si="14"/>
        <v>710</v>
      </c>
      <c r="L35" s="100">
        <f>IFERROR((G35-K35)/G35, " ")</f>
        <v>0.25184404636459429</v>
      </c>
      <c r="M35" s="279">
        <v>849</v>
      </c>
      <c r="N35" s="280">
        <v>0</v>
      </c>
      <c r="O35" s="280">
        <f t="shared" si="2"/>
        <v>710</v>
      </c>
      <c r="P35" s="283">
        <f t="shared" si="10"/>
        <v>0.16372202591283863</v>
      </c>
      <c r="Q35" s="279">
        <v>849</v>
      </c>
      <c r="R35" s="281">
        <v>0</v>
      </c>
      <c r="S35" s="281">
        <f t="shared" si="4"/>
        <v>849</v>
      </c>
      <c r="T35" s="282">
        <f t="shared" si="12"/>
        <v>0</v>
      </c>
      <c r="U35" s="279">
        <v>849</v>
      </c>
      <c r="V35" s="280">
        <v>0</v>
      </c>
      <c r="W35" s="280">
        <f t="shared" si="6"/>
        <v>849</v>
      </c>
      <c r="X35" s="283">
        <f t="shared" si="11"/>
        <v>0</v>
      </c>
      <c r="Y35" s="279">
        <v>849</v>
      </c>
      <c r="Z35" s="281">
        <v>0</v>
      </c>
      <c r="AA35" s="281">
        <f t="shared" si="8"/>
        <v>849</v>
      </c>
      <c r="AB35" s="282">
        <f t="shared" si="13"/>
        <v>0</v>
      </c>
    </row>
    <row r="36" spans="1:28" s="4" customFormat="1" ht="12.75" customHeight="1">
      <c r="A36" s="28" t="s">
        <v>73</v>
      </c>
      <c r="B36" s="22" t="s">
        <v>29</v>
      </c>
      <c r="C36" s="5"/>
      <c r="D36" s="31">
        <v>0.83</v>
      </c>
      <c r="E36" s="6" t="s">
        <v>82</v>
      </c>
      <c r="F36" s="89">
        <v>1374</v>
      </c>
      <c r="G36" s="74">
        <v>1299</v>
      </c>
      <c r="H36" s="67">
        <v>1099</v>
      </c>
      <c r="I36" s="67">
        <v>932</v>
      </c>
      <c r="J36" s="67">
        <v>12</v>
      </c>
      <c r="K36" s="89">
        <f t="shared" si="14"/>
        <v>920</v>
      </c>
      <c r="L36" s="98">
        <f>IFERROR((G36-K36)/G36, " ")</f>
        <v>0.29176289453425713</v>
      </c>
      <c r="M36" s="189">
        <v>1099</v>
      </c>
      <c r="N36" s="39">
        <v>0</v>
      </c>
      <c r="O36" s="39">
        <f t="shared" si="2"/>
        <v>920</v>
      </c>
      <c r="P36" s="241">
        <f t="shared" si="10"/>
        <v>0.16287534121929026</v>
      </c>
      <c r="Q36" s="189">
        <v>1099</v>
      </c>
      <c r="R36" s="38">
        <v>0</v>
      </c>
      <c r="S36" s="38">
        <f t="shared" si="4"/>
        <v>1099</v>
      </c>
      <c r="T36" s="240">
        <f t="shared" si="12"/>
        <v>0</v>
      </c>
      <c r="U36" s="189">
        <v>1099</v>
      </c>
      <c r="V36" s="39">
        <v>0</v>
      </c>
      <c r="W36" s="39">
        <f t="shared" si="6"/>
        <v>1099</v>
      </c>
      <c r="X36" s="241">
        <f t="shared" si="11"/>
        <v>0</v>
      </c>
      <c r="Y36" s="189">
        <v>1099</v>
      </c>
      <c r="Z36" s="38">
        <v>0</v>
      </c>
      <c r="AA36" s="38">
        <f t="shared" si="8"/>
        <v>1099</v>
      </c>
      <c r="AB36" s="240">
        <f t="shared" si="13"/>
        <v>0</v>
      </c>
    </row>
    <row r="37" spans="1:28" s="4" customFormat="1" ht="12.75" customHeight="1">
      <c r="A37" s="124" t="s">
        <v>72</v>
      </c>
      <c r="B37" s="22" t="s">
        <v>29</v>
      </c>
      <c r="C37" s="5"/>
      <c r="D37" s="31">
        <v>0.83</v>
      </c>
      <c r="E37" s="26" t="s">
        <v>82</v>
      </c>
      <c r="F37" s="89">
        <v>1264</v>
      </c>
      <c r="G37" s="74">
        <v>1199</v>
      </c>
      <c r="H37" s="67">
        <v>999</v>
      </c>
      <c r="I37" s="67">
        <v>847</v>
      </c>
      <c r="J37" s="67">
        <v>10</v>
      </c>
      <c r="K37" s="89">
        <f t="shared" si="14"/>
        <v>837</v>
      </c>
      <c r="L37" s="98">
        <f>IFERROR((G37-K37)/G37, " ")</f>
        <v>0.3019182652210175</v>
      </c>
      <c r="M37" s="189">
        <v>899</v>
      </c>
      <c r="N37" s="112">
        <v>80</v>
      </c>
      <c r="O37" s="39">
        <f t="shared" si="2"/>
        <v>757</v>
      </c>
      <c r="P37" s="241">
        <f t="shared" si="10"/>
        <v>0.15795328142380421</v>
      </c>
      <c r="Q37" s="189">
        <v>999</v>
      </c>
      <c r="R37" s="38">
        <v>0</v>
      </c>
      <c r="S37" s="38">
        <f t="shared" si="4"/>
        <v>999</v>
      </c>
      <c r="T37" s="240">
        <f t="shared" si="12"/>
        <v>0</v>
      </c>
      <c r="U37" s="189">
        <v>999</v>
      </c>
      <c r="V37" s="39">
        <v>0</v>
      </c>
      <c r="W37" s="39">
        <f t="shared" si="6"/>
        <v>999</v>
      </c>
      <c r="X37" s="241">
        <f t="shared" si="11"/>
        <v>0</v>
      </c>
      <c r="Y37" s="189">
        <v>999</v>
      </c>
      <c r="Z37" s="38">
        <v>0</v>
      </c>
      <c r="AA37" s="38">
        <f t="shared" si="8"/>
        <v>999</v>
      </c>
      <c r="AB37" s="240">
        <f t="shared" si="13"/>
        <v>0</v>
      </c>
    </row>
    <row r="38" spans="1:28" s="4" customFormat="1" ht="12.75" customHeight="1">
      <c r="A38" s="124" t="s">
        <v>656</v>
      </c>
      <c r="B38" s="22" t="s">
        <v>29</v>
      </c>
      <c r="C38" s="85" t="s">
        <v>5</v>
      </c>
      <c r="D38" s="31">
        <v>0.83</v>
      </c>
      <c r="E38" s="26" t="s">
        <v>657</v>
      </c>
      <c r="F38" s="89">
        <v>1374</v>
      </c>
      <c r="G38" s="75">
        <v>1199</v>
      </c>
      <c r="H38" s="69">
        <v>999</v>
      </c>
      <c r="I38" s="67">
        <v>850</v>
      </c>
      <c r="J38" s="67">
        <v>11</v>
      </c>
      <c r="K38" s="89">
        <f t="shared" si="14"/>
        <v>839</v>
      </c>
      <c r="L38" s="98">
        <f t="shared" ref="L38" si="21">IFERROR((G38-K38)/G38, " ")</f>
        <v>0.30025020850708922</v>
      </c>
      <c r="M38" s="257">
        <v>1199</v>
      </c>
      <c r="N38" s="39">
        <v>0</v>
      </c>
      <c r="O38" s="39">
        <f t="shared" si="2"/>
        <v>839</v>
      </c>
      <c r="P38" s="241">
        <f t="shared" si="10"/>
        <v>0.30025020850708922</v>
      </c>
      <c r="Q38" s="189">
        <v>999</v>
      </c>
      <c r="R38" s="38">
        <v>0</v>
      </c>
      <c r="S38" s="38">
        <f t="shared" si="4"/>
        <v>999</v>
      </c>
      <c r="T38" s="240">
        <f t="shared" si="12"/>
        <v>0</v>
      </c>
      <c r="U38" s="189">
        <v>999</v>
      </c>
      <c r="V38" s="39">
        <v>0</v>
      </c>
      <c r="W38" s="39">
        <f t="shared" si="6"/>
        <v>999</v>
      </c>
      <c r="X38" s="241">
        <f t="shared" si="11"/>
        <v>0</v>
      </c>
      <c r="Y38" s="189">
        <v>999</v>
      </c>
      <c r="Z38" s="38">
        <v>0</v>
      </c>
      <c r="AA38" s="38">
        <f t="shared" si="8"/>
        <v>999</v>
      </c>
      <c r="AB38" s="240">
        <f t="shared" si="13"/>
        <v>0</v>
      </c>
    </row>
    <row r="39" spans="1:28" s="4" customFormat="1" ht="12.75" customHeight="1">
      <c r="A39" s="124" t="s">
        <v>75</v>
      </c>
      <c r="B39" s="22" t="s">
        <v>29</v>
      </c>
      <c r="C39" s="5"/>
      <c r="D39" s="31">
        <v>0.83</v>
      </c>
      <c r="E39" s="26" t="s">
        <v>84</v>
      </c>
      <c r="F39" s="89">
        <v>1594</v>
      </c>
      <c r="G39" s="75">
        <v>1499</v>
      </c>
      <c r="H39" s="69">
        <v>1299</v>
      </c>
      <c r="I39" s="67">
        <v>1091</v>
      </c>
      <c r="J39" s="67">
        <v>11</v>
      </c>
      <c r="K39" s="89">
        <f t="shared" si="14"/>
        <v>1080</v>
      </c>
      <c r="L39" s="98">
        <f>IFERROR((G39-K39)/G39, " ")</f>
        <v>0.27951967978652437</v>
      </c>
      <c r="M39" s="189">
        <v>1299</v>
      </c>
      <c r="N39" s="39">
        <v>0</v>
      </c>
      <c r="O39" s="39">
        <f t="shared" si="2"/>
        <v>1080</v>
      </c>
      <c r="P39" s="241">
        <f t="shared" si="10"/>
        <v>0.16859122401847576</v>
      </c>
      <c r="Q39" s="189">
        <v>1299</v>
      </c>
      <c r="R39" s="38">
        <v>0</v>
      </c>
      <c r="S39" s="38">
        <f t="shared" si="4"/>
        <v>1299</v>
      </c>
      <c r="T39" s="240">
        <f t="shared" si="12"/>
        <v>0</v>
      </c>
      <c r="U39" s="189">
        <v>1299</v>
      </c>
      <c r="V39" s="39">
        <v>0</v>
      </c>
      <c r="W39" s="39">
        <f t="shared" si="6"/>
        <v>1299</v>
      </c>
      <c r="X39" s="241">
        <f t="shared" si="11"/>
        <v>0</v>
      </c>
      <c r="Y39" s="189">
        <v>1299</v>
      </c>
      <c r="Z39" s="38">
        <v>0</v>
      </c>
      <c r="AA39" s="38">
        <f t="shared" si="8"/>
        <v>1299</v>
      </c>
      <c r="AB39" s="240">
        <f t="shared" si="13"/>
        <v>0</v>
      </c>
    </row>
    <row r="40" spans="1:28" s="4" customFormat="1" ht="12.75" customHeight="1">
      <c r="A40" s="124" t="s">
        <v>74</v>
      </c>
      <c r="B40" s="25" t="s">
        <v>29</v>
      </c>
      <c r="C40" s="148"/>
      <c r="D40" s="31">
        <v>0.83</v>
      </c>
      <c r="E40" s="26" t="s">
        <v>84</v>
      </c>
      <c r="F40" s="89">
        <v>1484</v>
      </c>
      <c r="G40" s="74">
        <v>1399</v>
      </c>
      <c r="H40" s="67">
        <v>1199</v>
      </c>
      <c r="I40" s="67">
        <v>1008</v>
      </c>
      <c r="J40" s="67">
        <v>10</v>
      </c>
      <c r="K40" s="89">
        <f t="shared" si="14"/>
        <v>998</v>
      </c>
      <c r="L40" s="98">
        <f>IFERROR((G40-K40)/G40, " ")</f>
        <v>0.28663330950679056</v>
      </c>
      <c r="M40" s="189">
        <v>1049</v>
      </c>
      <c r="N40" s="112">
        <v>122</v>
      </c>
      <c r="O40" s="39">
        <f t="shared" si="2"/>
        <v>876</v>
      </c>
      <c r="P40" s="241">
        <f t="shared" si="10"/>
        <v>0.16491897044804577</v>
      </c>
      <c r="Q40" s="189">
        <v>1199</v>
      </c>
      <c r="R40" s="38">
        <v>0</v>
      </c>
      <c r="S40" s="38">
        <f t="shared" si="4"/>
        <v>1199</v>
      </c>
      <c r="T40" s="240">
        <f t="shared" si="12"/>
        <v>0</v>
      </c>
      <c r="U40" s="189">
        <v>1199</v>
      </c>
      <c r="V40" s="39">
        <v>0</v>
      </c>
      <c r="W40" s="39">
        <f t="shared" si="6"/>
        <v>1199</v>
      </c>
      <c r="X40" s="241">
        <f t="shared" si="11"/>
        <v>0</v>
      </c>
      <c r="Y40" s="189">
        <v>1199</v>
      </c>
      <c r="Z40" s="38">
        <v>0</v>
      </c>
      <c r="AA40" s="38">
        <f t="shared" si="8"/>
        <v>1199</v>
      </c>
      <c r="AB40" s="240">
        <f t="shared" si="13"/>
        <v>0</v>
      </c>
    </row>
    <row r="41" spans="1:28" s="4" customFormat="1" ht="12.75" customHeight="1">
      <c r="A41" s="224" t="s">
        <v>658</v>
      </c>
      <c r="B41" s="22" t="s">
        <v>29</v>
      </c>
      <c r="C41" s="85" t="s">
        <v>5</v>
      </c>
      <c r="D41" s="31">
        <v>0.83</v>
      </c>
      <c r="E41" s="185" t="s">
        <v>659</v>
      </c>
      <c r="F41" s="186">
        <v>1594</v>
      </c>
      <c r="G41" s="162">
        <v>1399</v>
      </c>
      <c r="H41" s="187">
        <v>1199</v>
      </c>
      <c r="I41" s="187">
        <v>1011</v>
      </c>
      <c r="J41" s="187">
        <v>12</v>
      </c>
      <c r="K41" s="186">
        <f t="shared" si="14"/>
        <v>999</v>
      </c>
      <c r="L41" s="188">
        <f t="shared" ref="L41" si="22">IFERROR((G41-K41)/G41, " ")</f>
        <v>0.28591851322373124</v>
      </c>
      <c r="M41" s="259">
        <v>1399</v>
      </c>
      <c r="N41" s="159">
        <v>0</v>
      </c>
      <c r="O41" s="159">
        <f t="shared" si="2"/>
        <v>999</v>
      </c>
      <c r="P41" s="255">
        <f t="shared" si="10"/>
        <v>0.28591851322373124</v>
      </c>
      <c r="Q41" s="191">
        <v>1199</v>
      </c>
      <c r="R41" s="160">
        <v>0</v>
      </c>
      <c r="S41" s="160">
        <f t="shared" si="4"/>
        <v>1199</v>
      </c>
      <c r="T41" s="254">
        <f t="shared" si="12"/>
        <v>0</v>
      </c>
      <c r="U41" s="191">
        <v>1199</v>
      </c>
      <c r="V41" s="159">
        <v>0</v>
      </c>
      <c r="W41" s="159">
        <f t="shared" si="6"/>
        <v>1199</v>
      </c>
      <c r="X41" s="255">
        <f t="shared" si="11"/>
        <v>0</v>
      </c>
      <c r="Y41" s="191">
        <v>1199</v>
      </c>
      <c r="Z41" s="160">
        <v>0</v>
      </c>
      <c r="AA41" s="160">
        <f t="shared" si="8"/>
        <v>1199</v>
      </c>
      <c r="AB41" s="254">
        <f t="shared" si="13"/>
        <v>0</v>
      </c>
    </row>
    <row r="42" spans="1:28" s="4" customFormat="1" ht="12.75" customHeight="1" thickBot="1">
      <c r="A42" s="27" t="s">
        <v>515</v>
      </c>
      <c r="B42" s="24" t="s">
        <v>29</v>
      </c>
      <c r="C42" s="83" t="s">
        <v>5</v>
      </c>
      <c r="D42" s="32">
        <v>0.83</v>
      </c>
      <c r="E42" s="2" t="s">
        <v>516</v>
      </c>
      <c r="F42" s="90">
        <v>1979</v>
      </c>
      <c r="G42" s="40">
        <v>1899</v>
      </c>
      <c r="H42" s="68">
        <v>1649</v>
      </c>
      <c r="I42" s="68">
        <v>1302</v>
      </c>
      <c r="J42" s="68">
        <v>0</v>
      </c>
      <c r="K42" s="90">
        <f t="shared" si="14"/>
        <v>1302</v>
      </c>
      <c r="L42" s="99">
        <f>IFERROR((G42-K42)/G42, " ")</f>
        <v>0.31437598736176936</v>
      </c>
      <c r="M42" s="192">
        <v>1649</v>
      </c>
      <c r="N42" s="42">
        <v>0</v>
      </c>
      <c r="O42" s="42">
        <f t="shared" si="2"/>
        <v>1302</v>
      </c>
      <c r="P42" s="245">
        <f t="shared" si="10"/>
        <v>0.21043056397816859</v>
      </c>
      <c r="Q42" s="192">
        <v>1649</v>
      </c>
      <c r="R42" s="41">
        <v>0</v>
      </c>
      <c r="S42" s="41">
        <f t="shared" si="4"/>
        <v>1649</v>
      </c>
      <c r="T42" s="244">
        <f t="shared" si="12"/>
        <v>0</v>
      </c>
      <c r="U42" s="192">
        <v>1649</v>
      </c>
      <c r="V42" s="42">
        <v>0</v>
      </c>
      <c r="W42" s="42">
        <f t="shared" si="6"/>
        <v>1649</v>
      </c>
      <c r="X42" s="245">
        <f t="shared" si="11"/>
        <v>0</v>
      </c>
      <c r="Y42" s="192">
        <v>1649</v>
      </c>
      <c r="Z42" s="41">
        <v>0</v>
      </c>
      <c r="AA42" s="41">
        <f t="shared" si="8"/>
        <v>1649</v>
      </c>
      <c r="AB42" s="244">
        <f t="shared" si="13"/>
        <v>0</v>
      </c>
    </row>
    <row r="43" spans="1:28" s="4" customFormat="1" ht="12.75" customHeight="1">
      <c r="A43" s="28" t="s">
        <v>140</v>
      </c>
      <c r="B43" s="22" t="s">
        <v>29</v>
      </c>
      <c r="C43" s="85"/>
      <c r="D43" s="33">
        <v>1.19</v>
      </c>
      <c r="E43" s="6" t="s">
        <v>141</v>
      </c>
      <c r="F43" s="91">
        <v>1484</v>
      </c>
      <c r="G43" s="75">
        <v>1399</v>
      </c>
      <c r="H43" s="69">
        <v>1099</v>
      </c>
      <c r="I43" s="69">
        <v>824</v>
      </c>
      <c r="J43" s="75">
        <v>0</v>
      </c>
      <c r="K43" s="75">
        <f t="shared" si="14"/>
        <v>824</v>
      </c>
      <c r="L43" s="100">
        <f>IFERROR((G43-K43)/G43, " ")</f>
        <v>0.41100786275911366</v>
      </c>
      <c r="M43" s="190">
        <v>999</v>
      </c>
      <c r="N43" s="111">
        <v>66</v>
      </c>
      <c r="O43" s="57">
        <f t="shared" si="2"/>
        <v>758</v>
      </c>
      <c r="P43" s="243">
        <f t="shared" si="10"/>
        <v>0.24124124124124124</v>
      </c>
      <c r="Q43" s="190">
        <v>1099</v>
      </c>
      <c r="R43" s="55">
        <v>0</v>
      </c>
      <c r="S43" s="55">
        <f t="shared" si="4"/>
        <v>1099</v>
      </c>
      <c r="T43" s="242">
        <f t="shared" si="12"/>
        <v>0</v>
      </c>
      <c r="U43" s="190">
        <v>1099</v>
      </c>
      <c r="V43" s="57">
        <v>0</v>
      </c>
      <c r="W43" s="57">
        <f t="shared" si="6"/>
        <v>1099</v>
      </c>
      <c r="X43" s="243">
        <f t="shared" si="11"/>
        <v>0</v>
      </c>
      <c r="Y43" s="190">
        <v>1099</v>
      </c>
      <c r="Z43" s="55">
        <v>0</v>
      </c>
      <c r="AA43" s="55">
        <f t="shared" si="8"/>
        <v>1099</v>
      </c>
      <c r="AB43" s="242">
        <f t="shared" si="13"/>
        <v>0</v>
      </c>
    </row>
    <row r="44" spans="1:28" s="4" customFormat="1" ht="12.75" customHeight="1">
      <c r="A44" s="28" t="s">
        <v>660</v>
      </c>
      <c r="B44" s="25" t="s">
        <v>29</v>
      </c>
      <c r="C44" s="85" t="s">
        <v>5</v>
      </c>
      <c r="D44" s="31">
        <v>1.19</v>
      </c>
      <c r="E44" s="6" t="s">
        <v>661</v>
      </c>
      <c r="F44" s="91">
        <v>934</v>
      </c>
      <c r="G44" s="75">
        <v>849</v>
      </c>
      <c r="H44" s="69">
        <v>749</v>
      </c>
      <c r="I44" s="69">
        <v>662</v>
      </c>
      <c r="J44" s="75">
        <v>0</v>
      </c>
      <c r="K44" s="75">
        <f t="shared" si="14"/>
        <v>662</v>
      </c>
      <c r="L44" s="100">
        <f t="shared" ref="L44" si="23">IFERROR((G44-K44)/G44, " ")</f>
        <v>0.22025912838633688</v>
      </c>
      <c r="M44" s="256">
        <v>849</v>
      </c>
      <c r="N44" s="57">
        <v>0</v>
      </c>
      <c r="O44" s="57">
        <f t="shared" si="2"/>
        <v>662</v>
      </c>
      <c r="P44" s="243">
        <f t="shared" si="10"/>
        <v>0.22025912838633688</v>
      </c>
      <c r="Q44" s="139">
        <v>849</v>
      </c>
      <c r="R44" s="55">
        <v>0</v>
      </c>
      <c r="S44" s="55">
        <f t="shared" si="4"/>
        <v>749</v>
      </c>
      <c r="T44" s="242">
        <f t="shared" si="12"/>
        <v>0.11778563015312132</v>
      </c>
      <c r="U44" s="190">
        <v>799</v>
      </c>
      <c r="V44" s="57">
        <v>0</v>
      </c>
      <c r="W44" s="57">
        <f t="shared" si="6"/>
        <v>749</v>
      </c>
      <c r="X44" s="243">
        <f t="shared" si="11"/>
        <v>6.2578222778473094E-2</v>
      </c>
      <c r="Y44" s="190">
        <v>799</v>
      </c>
      <c r="Z44" s="55">
        <v>0</v>
      </c>
      <c r="AA44" s="55">
        <f t="shared" si="8"/>
        <v>749</v>
      </c>
      <c r="AB44" s="242">
        <f t="shared" si="13"/>
        <v>6.2578222778473094E-2</v>
      </c>
    </row>
    <row r="45" spans="1:28" s="4" customFormat="1" ht="12.75" customHeight="1">
      <c r="A45" s="124" t="s">
        <v>142</v>
      </c>
      <c r="B45" s="25" t="s">
        <v>29</v>
      </c>
      <c r="C45" s="82"/>
      <c r="D45" s="31">
        <v>1.19</v>
      </c>
      <c r="E45" s="26" t="s">
        <v>143</v>
      </c>
      <c r="F45" s="89">
        <v>2034</v>
      </c>
      <c r="G45" s="75">
        <v>1899</v>
      </c>
      <c r="H45" s="69">
        <v>1499</v>
      </c>
      <c r="I45" s="67">
        <v>1153</v>
      </c>
      <c r="J45" s="74">
        <v>0</v>
      </c>
      <c r="K45" s="74">
        <f t="shared" si="14"/>
        <v>1153</v>
      </c>
      <c r="L45" s="98">
        <f>IFERROR((G45-K45)/G45, " ")</f>
        <v>0.39283833596629802</v>
      </c>
      <c r="M45" s="189">
        <v>1499</v>
      </c>
      <c r="N45" s="39">
        <v>0</v>
      </c>
      <c r="O45" s="39">
        <f t="shared" si="2"/>
        <v>1153</v>
      </c>
      <c r="P45" s="241">
        <f t="shared" si="10"/>
        <v>0.23082054703135424</v>
      </c>
      <c r="Q45" s="189">
        <v>1499</v>
      </c>
      <c r="R45" s="38">
        <v>0</v>
      </c>
      <c r="S45" s="38">
        <f t="shared" si="4"/>
        <v>1499</v>
      </c>
      <c r="T45" s="240">
        <f t="shared" si="12"/>
        <v>0</v>
      </c>
      <c r="U45" s="189">
        <v>1499</v>
      </c>
      <c r="V45" s="39">
        <v>0</v>
      </c>
      <c r="W45" s="39">
        <f t="shared" si="6"/>
        <v>1499</v>
      </c>
      <c r="X45" s="241">
        <f t="shared" si="11"/>
        <v>0</v>
      </c>
      <c r="Y45" s="189">
        <v>1499</v>
      </c>
      <c r="Z45" s="38">
        <v>0</v>
      </c>
      <c r="AA45" s="38">
        <f t="shared" si="8"/>
        <v>1499</v>
      </c>
      <c r="AB45" s="240">
        <f t="shared" si="13"/>
        <v>0</v>
      </c>
    </row>
    <row r="46" spans="1:28" s="4" customFormat="1" ht="12.75" customHeight="1">
      <c r="A46" s="124" t="s">
        <v>144</v>
      </c>
      <c r="B46" s="25" t="s">
        <v>29</v>
      </c>
      <c r="C46" s="82"/>
      <c r="D46" s="31">
        <v>1.19</v>
      </c>
      <c r="E46" s="26" t="s">
        <v>145</v>
      </c>
      <c r="F46" s="89">
        <v>1924</v>
      </c>
      <c r="G46" s="74">
        <v>1799</v>
      </c>
      <c r="H46" s="67">
        <v>1299</v>
      </c>
      <c r="I46" s="67">
        <v>996</v>
      </c>
      <c r="J46" s="74">
        <v>0</v>
      </c>
      <c r="K46" s="74">
        <f t="shared" si="14"/>
        <v>996</v>
      </c>
      <c r="L46" s="98">
        <f>IFERROR((G46-K46)/G46, " ")</f>
        <v>0.44635908838243471</v>
      </c>
      <c r="M46" s="189">
        <v>1199</v>
      </c>
      <c r="N46" s="112">
        <v>69</v>
      </c>
      <c r="O46" s="39">
        <f t="shared" si="2"/>
        <v>927</v>
      </c>
      <c r="P46" s="241">
        <f t="shared" si="10"/>
        <v>0.22685571309424521</v>
      </c>
      <c r="Q46" s="189">
        <v>1299</v>
      </c>
      <c r="R46" s="38">
        <v>0</v>
      </c>
      <c r="S46" s="38">
        <f t="shared" si="4"/>
        <v>1299</v>
      </c>
      <c r="T46" s="240">
        <f t="shared" si="12"/>
        <v>0</v>
      </c>
      <c r="U46" s="189">
        <v>1299</v>
      </c>
      <c r="V46" s="39">
        <v>0</v>
      </c>
      <c r="W46" s="39">
        <f t="shared" si="6"/>
        <v>1299</v>
      </c>
      <c r="X46" s="241">
        <f t="shared" si="11"/>
        <v>0</v>
      </c>
      <c r="Y46" s="189">
        <v>1299</v>
      </c>
      <c r="Z46" s="38">
        <v>0</v>
      </c>
      <c r="AA46" s="38">
        <f t="shared" si="8"/>
        <v>1299</v>
      </c>
      <c r="AB46" s="240">
        <f t="shared" si="13"/>
        <v>0</v>
      </c>
    </row>
    <row r="47" spans="1:28" s="4" customFormat="1" ht="12.75" customHeight="1">
      <c r="A47" s="124" t="s">
        <v>662</v>
      </c>
      <c r="B47" s="25" t="s">
        <v>29</v>
      </c>
      <c r="C47" s="85" t="s">
        <v>5</v>
      </c>
      <c r="D47" s="31">
        <v>1.19</v>
      </c>
      <c r="E47" s="26" t="s">
        <v>663</v>
      </c>
      <c r="F47" s="89">
        <v>2089</v>
      </c>
      <c r="G47" s="75">
        <v>1899</v>
      </c>
      <c r="H47" s="69">
        <v>1449</v>
      </c>
      <c r="I47" s="67">
        <v>1131</v>
      </c>
      <c r="J47" s="74">
        <v>0</v>
      </c>
      <c r="K47" s="74">
        <f t="shared" si="14"/>
        <v>1131</v>
      </c>
      <c r="L47" s="98">
        <f t="shared" ref="L47:L48" si="24">IFERROR((G47-K47)/G47, " ")</f>
        <v>0.40442338072669826</v>
      </c>
      <c r="M47" s="257">
        <v>1899</v>
      </c>
      <c r="N47" s="39">
        <v>0</v>
      </c>
      <c r="O47" s="39">
        <f t="shared" si="2"/>
        <v>1131</v>
      </c>
      <c r="P47" s="241">
        <f t="shared" si="10"/>
        <v>0.40442338072669826</v>
      </c>
      <c r="Q47" s="189">
        <v>1449</v>
      </c>
      <c r="R47" s="38">
        <v>0</v>
      </c>
      <c r="S47" s="38">
        <f t="shared" si="4"/>
        <v>1449</v>
      </c>
      <c r="T47" s="240">
        <f t="shared" si="12"/>
        <v>0</v>
      </c>
      <c r="U47" s="189">
        <v>1449</v>
      </c>
      <c r="V47" s="39">
        <v>0</v>
      </c>
      <c r="W47" s="39">
        <f t="shared" si="6"/>
        <v>1449</v>
      </c>
      <c r="X47" s="241">
        <f t="shared" si="11"/>
        <v>0</v>
      </c>
      <c r="Y47" s="189">
        <v>1449</v>
      </c>
      <c r="Z47" s="38">
        <v>0</v>
      </c>
      <c r="AA47" s="38">
        <f t="shared" si="8"/>
        <v>1449</v>
      </c>
      <c r="AB47" s="240">
        <f t="shared" si="13"/>
        <v>0</v>
      </c>
    </row>
    <row r="48" spans="1:28" s="4" customFormat="1" ht="12.75" customHeight="1">
      <c r="A48" s="124" t="s">
        <v>664</v>
      </c>
      <c r="B48" s="25" t="s">
        <v>29</v>
      </c>
      <c r="C48" s="85" t="s">
        <v>5</v>
      </c>
      <c r="D48" s="31">
        <v>1.19</v>
      </c>
      <c r="E48" s="26" t="s">
        <v>665</v>
      </c>
      <c r="F48" s="89">
        <v>1979</v>
      </c>
      <c r="G48" s="75">
        <v>1799</v>
      </c>
      <c r="H48" s="69">
        <v>1349</v>
      </c>
      <c r="I48" s="67">
        <v>1049</v>
      </c>
      <c r="J48" s="74">
        <v>0</v>
      </c>
      <c r="K48" s="74">
        <f t="shared" si="14"/>
        <v>1049</v>
      </c>
      <c r="L48" s="98">
        <f t="shared" si="24"/>
        <v>0.41689827682045583</v>
      </c>
      <c r="M48" s="257">
        <v>1799</v>
      </c>
      <c r="N48" s="39">
        <v>0</v>
      </c>
      <c r="O48" s="39">
        <f t="shared" si="2"/>
        <v>1049</v>
      </c>
      <c r="P48" s="241">
        <f t="shared" si="10"/>
        <v>0.41689827682045583</v>
      </c>
      <c r="Q48" s="189">
        <v>1349</v>
      </c>
      <c r="R48" s="38">
        <v>0</v>
      </c>
      <c r="S48" s="38">
        <f t="shared" si="4"/>
        <v>1349</v>
      </c>
      <c r="T48" s="240">
        <f t="shared" si="12"/>
        <v>0</v>
      </c>
      <c r="U48" s="189">
        <v>1349</v>
      </c>
      <c r="V48" s="39">
        <v>0</v>
      </c>
      <c r="W48" s="39">
        <f t="shared" si="6"/>
        <v>1349</v>
      </c>
      <c r="X48" s="241">
        <f t="shared" si="11"/>
        <v>0</v>
      </c>
      <c r="Y48" s="189">
        <v>1349</v>
      </c>
      <c r="Z48" s="38">
        <v>0</v>
      </c>
      <c r="AA48" s="38">
        <f t="shared" si="8"/>
        <v>1349</v>
      </c>
      <c r="AB48" s="240">
        <f t="shared" si="13"/>
        <v>0</v>
      </c>
    </row>
    <row r="49" spans="1:28" s="4" customFormat="1" ht="12.75" customHeight="1">
      <c r="A49" s="124" t="s">
        <v>146</v>
      </c>
      <c r="B49" s="25" t="s">
        <v>29</v>
      </c>
      <c r="C49" s="82"/>
      <c r="D49" s="31">
        <v>1.19</v>
      </c>
      <c r="E49" s="26" t="s">
        <v>147</v>
      </c>
      <c r="F49" s="89">
        <v>2419</v>
      </c>
      <c r="G49" s="75">
        <v>2199</v>
      </c>
      <c r="H49" s="69">
        <v>1499</v>
      </c>
      <c r="I49" s="67">
        <v>1166</v>
      </c>
      <c r="J49" s="74">
        <v>0</v>
      </c>
      <c r="K49" s="74">
        <f t="shared" si="14"/>
        <v>1166</v>
      </c>
      <c r="L49" s="98">
        <f>IFERROR((G49-K49)/G49, " ")</f>
        <v>0.46975898135516142</v>
      </c>
      <c r="M49" s="189">
        <v>1499</v>
      </c>
      <c r="N49" s="39">
        <v>0</v>
      </c>
      <c r="O49" s="39">
        <f t="shared" si="2"/>
        <v>1166</v>
      </c>
      <c r="P49" s="241">
        <f t="shared" si="10"/>
        <v>0.22214809873248834</v>
      </c>
      <c r="Q49" s="189">
        <v>1499</v>
      </c>
      <c r="R49" s="38">
        <v>0</v>
      </c>
      <c r="S49" s="38">
        <f t="shared" si="4"/>
        <v>1499</v>
      </c>
      <c r="T49" s="240">
        <f t="shared" si="12"/>
        <v>0</v>
      </c>
      <c r="U49" s="189">
        <v>1499</v>
      </c>
      <c r="V49" s="39">
        <v>0</v>
      </c>
      <c r="W49" s="39">
        <f t="shared" si="6"/>
        <v>1499</v>
      </c>
      <c r="X49" s="241">
        <f t="shared" si="11"/>
        <v>0</v>
      </c>
      <c r="Y49" s="189">
        <v>1499</v>
      </c>
      <c r="Z49" s="38">
        <v>0</v>
      </c>
      <c r="AA49" s="38">
        <f t="shared" si="8"/>
        <v>1499</v>
      </c>
      <c r="AB49" s="240">
        <f t="shared" si="13"/>
        <v>0</v>
      </c>
    </row>
    <row r="50" spans="1:28" s="4" customFormat="1" ht="12.75" customHeight="1">
      <c r="A50" s="124" t="s">
        <v>148</v>
      </c>
      <c r="B50" s="25" t="s">
        <v>29</v>
      </c>
      <c r="C50" s="82"/>
      <c r="D50" s="31">
        <v>1.19</v>
      </c>
      <c r="E50" s="26" t="s">
        <v>149</v>
      </c>
      <c r="F50" s="89">
        <v>2309</v>
      </c>
      <c r="G50" s="74">
        <v>2099</v>
      </c>
      <c r="H50" s="67">
        <v>1399</v>
      </c>
      <c r="I50" s="67">
        <v>1089</v>
      </c>
      <c r="J50" s="74">
        <v>0</v>
      </c>
      <c r="K50" s="74">
        <f t="shared" si="14"/>
        <v>1089</v>
      </c>
      <c r="L50" s="98">
        <f>IFERROR((G50-K50)/G50, " ")</f>
        <v>0.48118151500714629</v>
      </c>
      <c r="M50" s="189">
        <v>1299</v>
      </c>
      <c r="N50" s="112">
        <v>72</v>
      </c>
      <c r="O50" s="39">
        <f t="shared" si="2"/>
        <v>1017</v>
      </c>
      <c r="P50" s="241">
        <f t="shared" si="10"/>
        <v>0.21709006928406466</v>
      </c>
      <c r="Q50" s="189">
        <v>1399</v>
      </c>
      <c r="R50" s="38">
        <v>0</v>
      </c>
      <c r="S50" s="38">
        <f t="shared" si="4"/>
        <v>1399</v>
      </c>
      <c r="T50" s="240">
        <f t="shared" si="12"/>
        <v>0</v>
      </c>
      <c r="U50" s="189">
        <v>1399</v>
      </c>
      <c r="V50" s="39">
        <v>0</v>
      </c>
      <c r="W50" s="39">
        <f t="shared" si="6"/>
        <v>1399</v>
      </c>
      <c r="X50" s="241">
        <f t="shared" si="11"/>
        <v>0</v>
      </c>
      <c r="Y50" s="189">
        <v>1399</v>
      </c>
      <c r="Z50" s="38">
        <v>0</v>
      </c>
      <c r="AA50" s="38">
        <f t="shared" si="8"/>
        <v>1399</v>
      </c>
      <c r="AB50" s="240">
        <f t="shared" si="13"/>
        <v>0</v>
      </c>
    </row>
    <row r="51" spans="1:28" s="4" customFormat="1" ht="12.75" customHeight="1">
      <c r="A51" s="124" t="s">
        <v>666</v>
      </c>
      <c r="B51" s="25" t="s">
        <v>29</v>
      </c>
      <c r="C51" s="85" t="s">
        <v>5</v>
      </c>
      <c r="D51" s="31">
        <v>1.19</v>
      </c>
      <c r="E51" s="26" t="s">
        <v>667</v>
      </c>
      <c r="F51" s="89">
        <v>2529</v>
      </c>
      <c r="G51" s="74">
        <v>2299</v>
      </c>
      <c r="H51" s="67">
        <v>1649</v>
      </c>
      <c r="I51" s="67">
        <v>1283</v>
      </c>
      <c r="J51" s="74">
        <v>0</v>
      </c>
      <c r="K51" s="74">
        <f t="shared" si="14"/>
        <v>1283</v>
      </c>
      <c r="L51" s="98">
        <f t="shared" ref="L51:L52" si="25">IFERROR((G51-K51)/G51, " ")</f>
        <v>0.44193127446715963</v>
      </c>
      <c r="M51" s="257">
        <v>2299</v>
      </c>
      <c r="N51" s="39">
        <v>0</v>
      </c>
      <c r="O51" s="39">
        <f t="shared" si="2"/>
        <v>1283</v>
      </c>
      <c r="P51" s="241">
        <f>(M51-O51)/M51</f>
        <v>0.44193127446715963</v>
      </c>
      <c r="Q51" s="189">
        <v>1649</v>
      </c>
      <c r="R51" s="38">
        <v>0</v>
      </c>
      <c r="S51" s="38">
        <f t="shared" si="4"/>
        <v>1649</v>
      </c>
      <c r="T51" s="240">
        <f t="shared" si="12"/>
        <v>0</v>
      </c>
      <c r="U51" s="189">
        <v>1649</v>
      </c>
      <c r="V51" s="39">
        <v>0</v>
      </c>
      <c r="W51" s="39">
        <f t="shared" si="6"/>
        <v>1649</v>
      </c>
      <c r="X51" s="241">
        <f>(U51-W51)/U51</f>
        <v>0</v>
      </c>
      <c r="Y51" s="189">
        <v>1649</v>
      </c>
      <c r="Z51" s="38">
        <v>0</v>
      </c>
      <c r="AA51" s="38">
        <f t="shared" si="8"/>
        <v>1649</v>
      </c>
      <c r="AB51" s="240">
        <f t="shared" si="13"/>
        <v>0</v>
      </c>
    </row>
    <row r="52" spans="1:28" s="4" customFormat="1" ht="12.75" customHeight="1">
      <c r="A52" s="124" t="s">
        <v>668</v>
      </c>
      <c r="B52" s="25" t="s">
        <v>29</v>
      </c>
      <c r="C52" s="85" t="s">
        <v>5</v>
      </c>
      <c r="D52" s="31">
        <v>1.19</v>
      </c>
      <c r="E52" s="26" t="s">
        <v>669</v>
      </c>
      <c r="F52" s="89">
        <v>2419</v>
      </c>
      <c r="G52" s="74">
        <v>2149</v>
      </c>
      <c r="H52" s="67">
        <v>1549</v>
      </c>
      <c r="I52" s="67">
        <v>1206</v>
      </c>
      <c r="J52" s="74">
        <v>0</v>
      </c>
      <c r="K52" s="74">
        <f t="shared" si="14"/>
        <v>1206</v>
      </c>
      <c r="L52" s="98">
        <f t="shared" si="25"/>
        <v>0.43880874825500232</v>
      </c>
      <c r="M52" s="257">
        <v>2149</v>
      </c>
      <c r="N52" s="39">
        <v>0</v>
      </c>
      <c r="O52" s="39">
        <f t="shared" si="2"/>
        <v>1206</v>
      </c>
      <c r="P52" s="241">
        <f t="shared" si="10"/>
        <v>0.43880874825500232</v>
      </c>
      <c r="Q52" s="189">
        <v>1549</v>
      </c>
      <c r="R52" s="38">
        <v>0</v>
      </c>
      <c r="S52" s="38">
        <f t="shared" si="4"/>
        <v>1549</v>
      </c>
      <c r="T52" s="240">
        <f t="shared" si="12"/>
        <v>0</v>
      </c>
      <c r="U52" s="189">
        <v>1549</v>
      </c>
      <c r="V52" s="39">
        <v>0</v>
      </c>
      <c r="W52" s="39">
        <f t="shared" si="6"/>
        <v>1549</v>
      </c>
      <c r="X52" s="241">
        <f t="shared" ref="X52:X108" si="26">(U52-W52)/U52</f>
        <v>0</v>
      </c>
      <c r="Y52" s="189">
        <v>1549</v>
      </c>
      <c r="Z52" s="38">
        <v>0</v>
      </c>
      <c r="AA52" s="38">
        <f t="shared" si="8"/>
        <v>1549</v>
      </c>
      <c r="AB52" s="240">
        <f t="shared" si="13"/>
        <v>0</v>
      </c>
    </row>
    <row r="53" spans="1:28" s="4" customFormat="1" ht="12.75" customHeight="1">
      <c r="A53" s="124" t="s">
        <v>150</v>
      </c>
      <c r="B53" s="25" t="s">
        <v>29</v>
      </c>
      <c r="C53" s="82"/>
      <c r="D53" s="31">
        <v>1.19</v>
      </c>
      <c r="E53" s="26" t="s">
        <v>151</v>
      </c>
      <c r="F53" s="89">
        <v>2749</v>
      </c>
      <c r="G53" s="74">
        <v>2599</v>
      </c>
      <c r="H53" s="67">
        <v>1999</v>
      </c>
      <c r="I53" s="67">
        <v>1637</v>
      </c>
      <c r="J53" s="74">
        <v>0</v>
      </c>
      <c r="K53" s="74">
        <f t="shared" si="14"/>
        <v>1637</v>
      </c>
      <c r="L53" s="98">
        <f>IFERROR((G53-K53)/G53, " ")</f>
        <v>0.37014236244709503</v>
      </c>
      <c r="M53" s="189">
        <v>1999</v>
      </c>
      <c r="N53" s="39">
        <v>0</v>
      </c>
      <c r="O53" s="39">
        <f t="shared" si="2"/>
        <v>1637</v>
      </c>
      <c r="P53" s="241">
        <f t="shared" si="10"/>
        <v>0.18109054527263632</v>
      </c>
      <c r="Q53" s="189">
        <v>1999</v>
      </c>
      <c r="R53" s="38">
        <v>0</v>
      </c>
      <c r="S53" s="38">
        <f t="shared" si="4"/>
        <v>1999</v>
      </c>
      <c r="T53" s="240">
        <f t="shared" si="12"/>
        <v>0</v>
      </c>
      <c r="U53" s="189">
        <v>1999</v>
      </c>
      <c r="V53" s="39">
        <v>0</v>
      </c>
      <c r="W53" s="39">
        <f t="shared" si="6"/>
        <v>1999</v>
      </c>
      <c r="X53" s="241">
        <f t="shared" si="26"/>
        <v>0</v>
      </c>
      <c r="Y53" s="189">
        <v>1999</v>
      </c>
      <c r="Z53" s="38">
        <v>0</v>
      </c>
      <c r="AA53" s="38">
        <f t="shared" si="8"/>
        <v>1999</v>
      </c>
      <c r="AB53" s="240">
        <f t="shared" si="13"/>
        <v>0</v>
      </c>
    </row>
    <row r="54" spans="1:28" s="4" customFormat="1" ht="12.75" customHeight="1">
      <c r="A54" s="28" t="s">
        <v>670</v>
      </c>
      <c r="B54" s="25" t="s">
        <v>29</v>
      </c>
      <c r="C54" s="85" t="s">
        <v>5</v>
      </c>
      <c r="D54" s="31">
        <v>1.19</v>
      </c>
      <c r="E54" s="6" t="s">
        <v>671</v>
      </c>
      <c r="F54" s="91">
        <v>2859</v>
      </c>
      <c r="G54" s="75">
        <v>2599</v>
      </c>
      <c r="H54" s="69">
        <v>1999</v>
      </c>
      <c r="I54" s="69">
        <v>1594</v>
      </c>
      <c r="J54" s="69">
        <v>0</v>
      </c>
      <c r="K54" s="91">
        <f t="shared" si="14"/>
        <v>1594</v>
      </c>
      <c r="L54" s="100">
        <f t="shared" ref="L54:L108" si="27">IFERROR((G54-K54)/G54, " ")</f>
        <v>0.38668718737976143</v>
      </c>
      <c r="M54" s="256">
        <v>2599</v>
      </c>
      <c r="N54" s="57">
        <v>0</v>
      </c>
      <c r="O54" s="57">
        <f t="shared" si="2"/>
        <v>1594</v>
      </c>
      <c r="P54" s="243">
        <f t="shared" si="10"/>
        <v>0.38668718737976143</v>
      </c>
      <c r="Q54" s="190">
        <v>1999</v>
      </c>
      <c r="R54" s="55">
        <v>0</v>
      </c>
      <c r="S54" s="55">
        <f t="shared" si="4"/>
        <v>1999</v>
      </c>
      <c r="T54" s="242">
        <f t="shared" si="12"/>
        <v>0</v>
      </c>
      <c r="U54" s="190">
        <v>1999</v>
      </c>
      <c r="V54" s="57">
        <v>0</v>
      </c>
      <c r="W54" s="57">
        <f t="shared" si="6"/>
        <v>1999</v>
      </c>
      <c r="X54" s="243">
        <f t="shared" si="26"/>
        <v>0</v>
      </c>
      <c r="Y54" s="190">
        <v>1999</v>
      </c>
      <c r="Z54" s="55">
        <v>0</v>
      </c>
      <c r="AA54" s="55">
        <f t="shared" si="8"/>
        <v>1999</v>
      </c>
      <c r="AB54" s="242">
        <f t="shared" si="13"/>
        <v>0</v>
      </c>
    </row>
    <row r="55" spans="1:28" s="4" customFormat="1" ht="12.75" customHeight="1">
      <c r="A55" s="28" t="s">
        <v>206</v>
      </c>
      <c r="B55" s="22" t="s">
        <v>29</v>
      </c>
      <c r="C55" s="85"/>
      <c r="D55" s="33">
        <v>1.19</v>
      </c>
      <c r="E55" s="6" t="s">
        <v>208</v>
      </c>
      <c r="F55" s="91">
        <v>3629</v>
      </c>
      <c r="G55" s="75">
        <v>3399</v>
      </c>
      <c r="H55" s="69">
        <v>2799</v>
      </c>
      <c r="I55" s="69">
        <v>2291</v>
      </c>
      <c r="J55" s="69">
        <v>0</v>
      </c>
      <c r="K55" s="91">
        <f t="shared" si="14"/>
        <v>2291</v>
      </c>
      <c r="L55" s="100">
        <f t="shared" si="27"/>
        <v>0.32597822889085026</v>
      </c>
      <c r="M55" s="190">
        <v>2799</v>
      </c>
      <c r="N55" s="57">
        <v>0</v>
      </c>
      <c r="O55" s="57">
        <f t="shared" si="2"/>
        <v>2291</v>
      </c>
      <c r="P55" s="243">
        <f t="shared" si="10"/>
        <v>0.18149339049660593</v>
      </c>
      <c r="Q55" s="190">
        <v>2799</v>
      </c>
      <c r="R55" s="55">
        <v>0</v>
      </c>
      <c r="S55" s="55">
        <f t="shared" si="4"/>
        <v>2799</v>
      </c>
      <c r="T55" s="242">
        <f t="shared" si="12"/>
        <v>0</v>
      </c>
      <c r="U55" s="190">
        <v>2799</v>
      </c>
      <c r="V55" s="57">
        <v>0</v>
      </c>
      <c r="W55" s="57">
        <f t="shared" si="6"/>
        <v>2799</v>
      </c>
      <c r="X55" s="243">
        <f t="shared" si="26"/>
        <v>0</v>
      </c>
      <c r="Y55" s="190">
        <v>2799</v>
      </c>
      <c r="Z55" s="55">
        <v>0</v>
      </c>
      <c r="AA55" s="55">
        <f t="shared" si="8"/>
        <v>2799</v>
      </c>
      <c r="AB55" s="242">
        <f t="shared" si="13"/>
        <v>0</v>
      </c>
    </row>
    <row r="56" spans="1:28" s="4" customFormat="1" ht="12.75" customHeight="1" thickBot="1">
      <c r="A56" s="70" t="s">
        <v>207</v>
      </c>
      <c r="B56" s="24" t="s">
        <v>29</v>
      </c>
      <c r="C56" s="83"/>
      <c r="D56" s="32">
        <v>1.19</v>
      </c>
      <c r="E56" s="61" t="s">
        <v>208</v>
      </c>
      <c r="F56" s="93">
        <v>3519</v>
      </c>
      <c r="G56" s="133">
        <v>3299</v>
      </c>
      <c r="H56" s="72">
        <v>2699</v>
      </c>
      <c r="I56" s="72">
        <v>2210</v>
      </c>
      <c r="J56" s="72">
        <v>0</v>
      </c>
      <c r="K56" s="93">
        <f t="shared" si="14"/>
        <v>2210</v>
      </c>
      <c r="L56" s="109">
        <f t="shared" si="27"/>
        <v>0.3301000303122158</v>
      </c>
      <c r="M56" s="211">
        <v>2699</v>
      </c>
      <c r="N56" s="63">
        <v>0</v>
      </c>
      <c r="O56" s="63">
        <f t="shared" si="2"/>
        <v>2210</v>
      </c>
      <c r="P56" s="249">
        <f t="shared" si="10"/>
        <v>0.18117821415339014</v>
      </c>
      <c r="Q56" s="211">
        <v>2699</v>
      </c>
      <c r="R56" s="62">
        <v>0</v>
      </c>
      <c r="S56" s="62">
        <f t="shared" si="4"/>
        <v>2699</v>
      </c>
      <c r="T56" s="248">
        <f t="shared" si="12"/>
        <v>0</v>
      </c>
      <c r="U56" s="211">
        <v>2699</v>
      </c>
      <c r="V56" s="63">
        <v>0</v>
      </c>
      <c r="W56" s="63">
        <f t="shared" si="6"/>
        <v>2699</v>
      </c>
      <c r="X56" s="249">
        <f t="shared" si="26"/>
        <v>0</v>
      </c>
      <c r="Y56" s="211">
        <v>2699</v>
      </c>
      <c r="Z56" s="62">
        <v>0</v>
      </c>
      <c r="AA56" s="62">
        <f t="shared" si="8"/>
        <v>2699</v>
      </c>
      <c r="AB56" s="248">
        <f t="shared" si="13"/>
        <v>0</v>
      </c>
    </row>
    <row r="57" spans="1:28" s="4" customFormat="1" ht="12.75" customHeight="1" thickBot="1">
      <c r="A57" s="137" t="s">
        <v>209</v>
      </c>
      <c r="B57" s="200" t="s">
        <v>29</v>
      </c>
      <c r="C57" s="206"/>
      <c r="D57" s="202">
        <v>1.19</v>
      </c>
      <c r="E57" s="203" t="s">
        <v>210</v>
      </c>
      <c r="F57" s="92">
        <v>2969</v>
      </c>
      <c r="G57" s="220">
        <v>2799</v>
      </c>
      <c r="H57" s="222">
        <v>2199</v>
      </c>
      <c r="I57" s="222">
        <v>1801</v>
      </c>
      <c r="J57" s="222">
        <v>0</v>
      </c>
      <c r="K57" s="92">
        <f>IFERROR(I57-J57,I57)</f>
        <v>1801</v>
      </c>
      <c r="L57" s="103">
        <f t="shared" si="27"/>
        <v>0.35655591282600929</v>
      </c>
      <c r="M57" s="212">
        <v>2199</v>
      </c>
      <c r="N57" s="66">
        <v>0</v>
      </c>
      <c r="O57" s="66">
        <f t="shared" si="2"/>
        <v>1801</v>
      </c>
      <c r="P57" s="247">
        <f t="shared" si="10"/>
        <v>0.1809913597089586</v>
      </c>
      <c r="Q57" s="212">
        <v>2199</v>
      </c>
      <c r="R57" s="65">
        <v>0</v>
      </c>
      <c r="S57" s="65">
        <f t="shared" si="4"/>
        <v>2199</v>
      </c>
      <c r="T57" s="246">
        <f t="shared" si="12"/>
        <v>0</v>
      </c>
      <c r="U57" s="212">
        <v>2199</v>
      </c>
      <c r="V57" s="66">
        <v>0</v>
      </c>
      <c r="W57" s="66">
        <f t="shared" si="6"/>
        <v>2199</v>
      </c>
      <c r="X57" s="247">
        <f t="shared" si="26"/>
        <v>0</v>
      </c>
      <c r="Y57" s="212">
        <v>2199</v>
      </c>
      <c r="Z57" s="65">
        <v>0</v>
      </c>
      <c r="AA57" s="65">
        <f t="shared" si="8"/>
        <v>2199</v>
      </c>
      <c r="AB57" s="246">
        <f t="shared" si="13"/>
        <v>0</v>
      </c>
    </row>
    <row r="58" spans="1:28" s="4" customFormat="1" ht="12.75" customHeight="1">
      <c r="A58" s="125" t="s">
        <v>523</v>
      </c>
      <c r="B58" s="144" t="s">
        <v>29</v>
      </c>
      <c r="C58" s="149" t="s">
        <v>5</v>
      </c>
      <c r="D58" s="145">
        <v>0.14000000000000001</v>
      </c>
      <c r="E58" s="146" t="s">
        <v>526</v>
      </c>
      <c r="F58" s="88">
        <v>1099</v>
      </c>
      <c r="G58" s="79">
        <v>1049</v>
      </c>
      <c r="H58" s="71">
        <v>749</v>
      </c>
      <c r="I58" s="71">
        <v>602</v>
      </c>
      <c r="J58" s="71">
        <v>0</v>
      </c>
      <c r="K58" s="88">
        <f>IFERROR(I58-J58,I58)</f>
        <v>602</v>
      </c>
      <c r="L58" s="101">
        <f t="shared" si="27"/>
        <v>0.42612011439466158</v>
      </c>
      <c r="M58" s="209">
        <v>749</v>
      </c>
      <c r="N58" s="81">
        <v>0</v>
      </c>
      <c r="O58" s="81">
        <f t="shared" si="2"/>
        <v>602</v>
      </c>
      <c r="P58" s="251">
        <f t="shared" si="10"/>
        <v>0.19626168224299065</v>
      </c>
      <c r="Q58" s="209">
        <v>749</v>
      </c>
      <c r="R58" s="80">
        <v>0</v>
      </c>
      <c r="S58" s="80">
        <f t="shared" si="4"/>
        <v>749</v>
      </c>
      <c r="T58" s="250">
        <f t="shared" si="12"/>
        <v>0</v>
      </c>
      <c r="U58" s="209">
        <v>749</v>
      </c>
      <c r="V58" s="81">
        <v>0</v>
      </c>
      <c r="W58" s="81">
        <f t="shared" si="6"/>
        <v>749</v>
      </c>
      <c r="X58" s="251">
        <f t="shared" si="26"/>
        <v>0</v>
      </c>
      <c r="Y58" s="209">
        <v>749</v>
      </c>
      <c r="Z58" s="80">
        <v>0</v>
      </c>
      <c r="AA58" s="80">
        <f t="shared" si="8"/>
        <v>749</v>
      </c>
      <c r="AB58" s="250">
        <f t="shared" si="13"/>
        <v>0</v>
      </c>
    </row>
    <row r="59" spans="1:28" s="4" customFormat="1" ht="12.75" customHeight="1">
      <c r="A59" s="28" t="s">
        <v>7</v>
      </c>
      <c r="B59" s="22" t="s">
        <v>29</v>
      </c>
      <c r="C59" s="5"/>
      <c r="D59" s="33">
        <v>0.14000000000000001</v>
      </c>
      <c r="E59" s="6" t="s">
        <v>527</v>
      </c>
      <c r="F59" s="91">
        <v>1319</v>
      </c>
      <c r="G59" s="75">
        <v>1199</v>
      </c>
      <c r="H59" s="69">
        <v>799</v>
      </c>
      <c r="I59" s="69">
        <v>647</v>
      </c>
      <c r="J59" s="69">
        <v>10</v>
      </c>
      <c r="K59" s="91">
        <f t="shared" si="14"/>
        <v>637</v>
      </c>
      <c r="L59" s="100">
        <f t="shared" si="27"/>
        <v>0.46872393661384487</v>
      </c>
      <c r="M59" s="190">
        <v>799</v>
      </c>
      <c r="N59" s="57">
        <v>0</v>
      </c>
      <c r="O59" s="57">
        <f t="shared" si="2"/>
        <v>637</v>
      </c>
      <c r="P59" s="243">
        <f t="shared" si="10"/>
        <v>0.20275344180225283</v>
      </c>
      <c r="Q59" s="190">
        <v>799</v>
      </c>
      <c r="R59" s="55">
        <v>0</v>
      </c>
      <c r="S59" s="55">
        <f t="shared" si="4"/>
        <v>799</v>
      </c>
      <c r="T59" s="242">
        <f t="shared" si="12"/>
        <v>0</v>
      </c>
      <c r="U59" s="190">
        <v>799</v>
      </c>
      <c r="V59" s="57">
        <v>0</v>
      </c>
      <c r="W59" s="57">
        <f t="shared" si="6"/>
        <v>799</v>
      </c>
      <c r="X59" s="243">
        <f t="shared" si="26"/>
        <v>0</v>
      </c>
      <c r="Y59" s="190">
        <v>799</v>
      </c>
      <c r="Z59" s="55">
        <v>0</v>
      </c>
      <c r="AA59" s="55">
        <f t="shared" si="8"/>
        <v>799</v>
      </c>
      <c r="AB59" s="242">
        <f t="shared" si="13"/>
        <v>0</v>
      </c>
    </row>
    <row r="60" spans="1:28" s="4" customFormat="1" ht="12.75" customHeight="1">
      <c r="A60" s="124" t="s">
        <v>524</v>
      </c>
      <c r="B60" s="25" t="s">
        <v>29</v>
      </c>
      <c r="C60" s="82" t="s">
        <v>5</v>
      </c>
      <c r="D60" s="31">
        <v>0.14000000000000001</v>
      </c>
      <c r="E60" s="26" t="s">
        <v>527</v>
      </c>
      <c r="F60" s="89">
        <v>1319</v>
      </c>
      <c r="G60" s="74">
        <v>1199</v>
      </c>
      <c r="H60" s="67">
        <v>799</v>
      </c>
      <c r="I60" s="67">
        <v>642</v>
      </c>
      <c r="J60" s="67">
        <v>0</v>
      </c>
      <c r="K60" s="89">
        <f t="shared" si="14"/>
        <v>642</v>
      </c>
      <c r="L60" s="98">
        <f t="shared" si="27"/>
        <v>0.4645537948290242</v>
      </c>
      <c r="M60" s="257">
        <v>1199</v>
      </c>
      <c r="N60" s="39">
        <v>0</v>
      </c>
      <c r="O60" s="39">
        <f t="shared" si="2"/>
        <v>642</v>
      </c>
      <c r="P60" s="241">
        <f t="shared" si="10"/>
        <v>0.4645537948290242</v>
      </c>
      <c r="Q60" s="141">
        <v>1199</v>
      </c>
      <c r="R60" s="38">
        <v>0</v>
      </c>
      <c r="S60" s="38">
        <f t="shared" si="4"/>
        <v>799</v>
      </c>
      <c r="T60" s="240">
        <f t="shared" si="12"/>
        <v>0.33361134278565469</v>
      </c>
      <c r="U60" s="257">
        <v>1199</v>
      </c>
      <c r="V60" s="39">
        <v>0</v>
      </c>
      <c r="W60" s="39">
        <f t="shared" si="6"/>
        <v>799</v>
      </c>
      <c r="X60" s="241">
        <f t="shared" si="26"/>
        <v>0.33361134278565469</v>
      </c>
      <c r="Y60" s="141">
        <v>1199</v>
      </c>
      <c r="Z60" s="38">
        <v>0</v>
      </c>
      <c r="AA60" s="38">
        <f t="shared" si="8"/>
        <v>799</v>
      </c>
      <c r="AB60" s="240">
        <f t="shared" si="13"/>
        <v>0.33361134278565469</v>
      </c>
    </row>
    <row r="61" spans="1:28" s="4" customFormat="1" ht="12.75" customHeight="1">
      <c r="A61" s="124" t="s">
        <v>8</v>
      </c>
      <c r="B61" s="25" t="s">
        <v>29</v>
      </c>
      <c r="C61" s="148"/>
      <c r="D61" s="31">
        <v>0.18</v>
      </c>
      <c r="E61" s="26" t="s">
        <v>528</v>
      </c>
      <c r="F61" s="89">
        <v>1429</v>
      </c>
      <c r="G61" s="74">
        <v>1299</v>
      </c>
      <c r="H61" s="67">
        <v>899</v>
      </c>
      <c r="I61" s="67">
        <v>728</v>
      </c>
      <c r="J61" s="67">
        <v>10</v>
      </c>
      <c r="K61" s="89">
        <f t="shared" si="14"/>
        <v>718</v>
      </c>
      <c r="L61" s="98">
        <f t="shared" si="27"/>
        <v>0.4472671285604311</v>
      </c>
      <c r="M61" s="189">
        <v>899</v>
      </c>
      <c r="N61" s="39">
        <v>0</v>
      </c>
      <c r="O61" s="39">
        <f t="shared" si="2"/>
        <v>718</v>
      </c>
      <c r="P61" s="241">
        <f t="shared" si="10"/>
        <v>0.20133481646273638</v>
      </c>
      <c r="Q61" s="190">
        <v>899</v>
      </c>
      <c r="R61" s="38">
        <v>0</v>
      </c>
      <c r="S61" s="38">
        <f t="shared" si="4"/>
        <v>899</v>
      </c>
      <c r="T61" s="240">
        <f t="shared" si="12"/>
        <v>0</v>
      </c>
      <c r="U61" s="189">
        <v>899</v>
      </c>
      <c r="V61" s="39">
        <v>0</v>
      </c>
      <c r="W61" s="39">
        <f t="shared" si="6"/>
        <v>899</v>
      </c>
      <c r="X61" s="241">
        <f t="shared" si="26"/>
        <v>0</v>
      </c>
      <c r="Y61" s="190">
        <v>899</v>
      </c>
      <c r="Z61" s="38">
        <v>0</v>
      </c>
      <c r="AA61" s="38">
        <f t="shared" si="8"/>
        <v>899</v>
      </c>
      <c r="AB61" s="240">
        <f t="shared" si="13"/>
        <v>0</v>
      </c>
    </row>
    <row r="62" spans="1:28" s="4" customFormat="1" ht="12.75" customHeight="1" thickBot="1">
      <c r="A62" s="70" t="s">
        <v>525</v>
      </c>
      <c r="B62" s="59" t="s">
        <v>29</v>
      </c>
      <c r="C62" s="132" t="s">
        <v>5</v>
      </c>
      <c r="D62" s="60">
        <v>0.18</v>
      </c>
      <c r="E62" s="61" t="s">
        <v>528</v>
      </c>
      <c r="F62" s="93">
        <v>1429</v>
      </c>
      <c r="G62" s="133">
        <v>1299</v>
      </c>
      <c r="H62" s="72">
        <v>899</v>
      </c>
      <c r="I62" s="72">
        <v>722</v>
      </c>
      <c r="J62" s="72">
        <v>0</v>
      </c>
      <c r="K62" s="93">
        <f t="shared" si="14"/>
        <v>722</v>
      </c>
      <c r="L62" s="109">
        <f t="shared" si="27"/>
        <v>0.44418783679753654</v>
      </c>
      <c r="M62" s="261">
        <v>1299</v>
      </c>
      <c r="N62" s="63">
        <v>0</v>
      </c>
      <c r="O62" s="63">
        <f t="shared" si="2"/>
        <v>722</v>
      </c>
      <c r="P62" s="249">
        <f t="shared" si="10"/>
        <v>0.44418783679753654</v>
      </c>
      <c r="Q62" s="138">
        <v>1299</v>
      </c>
      <c r="R62" s="62">
        <v>0</v>
      </c>
      <c r="S62" s="62">
        <f t="shared" si="4"/>
        <v>899</v>
      </c>
      <c r="T62" s="248">
        <f t="shared" si="12"/>
        <v>0.30792917628945343</v>
      </c>
      <c r="U62" s="261">
        <v>1299</v>
      </c>
      <c r="V62" s="63">
        <v>0</v>
      </c>
      <c r="W62" s="63">
        <f t="shared" si="6"/>
        <v>899</v>
      </c>
      <c r="X62" s="249">
        <f t="shared" si="26"/>
        <v>0.30792917628945343</v>
      </c>
      <c r="Y62" s="138">
        <v>1299</v>
      </c>
      <c r="Z62" s="62">
        <v>0</v>
      </c>
      <c r="AA62" s="62">
        <f t="shared" si="8"/>
        <v>899</v>
      </c>
      <c r="AB62" s="248">
        <f t="shared" si="13"/>
        <v>0.30792917628945343</v>
      </c>
    </row>
    <row r="63" spans="1:28" s="4" customFormat="1" ht="12.75" customHeight="1">
      <c r="A63" s="125" t="s">
        <v>529</v>
      </c>
      <c r="B63" s="144" t="s">
        <v>29</v>
      </c>
      <c r="C63" s="149" t="s">
        <v>5</v>
      </c>
      <c r="D63" s="145">
        <v>0.22</v>
      </c>
      <c r="E63" s="146" t="s">
        <v>530</v>
      </c>
      <c r="F63" s="88">
        <v>1099</v>
      </c>
      <c r="G63" s="79">
        <v>1049</v>
      </c>
      <c r="H63" s="71">
        <v>749</v>
      </c>
      <c r="I63" s="71">
        <v>602</v>
      </c>
      <c r="J63" s="71">
        <v>0</v>
      </c>
      <c r="K63" s="88">
        <f t="shared" si="14"/>
        <v>602</v>
      </c>
      <c r="L63" s="101">
        <f t="shared" si="27"/>
        <v>0.42612011439466158</v>
      </c>
      <c r="M63" s="209">
        <v>749</v>
      </c>
      <c r="N63" s="81">
        <v>0</v>
      </c>
      <c r="O63" s="81">
        <f t="shared" si="2"/>
        <v>602</v>
      </c>
      <c r="P63" s="251">
        <f t="shared" si="10"/>
        <v>0.19626168224299065</v>
      </c>
      <c r="Q63" s="209">
        <v>749</v>
      </c>
      <c r="R63" s="80">
        <v>0</v>
      </c>
      <c r="S63" s="80">
        <f t="shared" si="4"/>
        <v>749</v>
      </c>
      <c r="T63" s="250">
        <f t="shared" si="12"/>
        <v>0</v>
      </c>
      <c r="U63" s="209">
        <v>749</v>
      </c>
      <c r="V63" s="81">
        <v>0</v>
      </c>
      <c r="W63" s="81">
        <f t="shared" si="6"/>
        <v>749</v>
      </c>
      <c r="X63" s="251">
        <f t="shared" si="26"/>
        <v>0</v>
      </c>
      <c r="Y63" s="209">
        <v>749</v>
      </c>
      <c r="Z63" s="80">
        <v>0</v>
      </c>
      <c r="AA63" s="80">
        <f t="shared" si="8"/>
        <v>749</v>
      </c>
      <c r="AB63" s="250">
        <f t="shared" si="13"/>
        <v>0</v>
      </c>
    </row>
    <row r="64" spans="1:28" s="4" customFormat="1" ht="12.75" customHeight="1">
      <c r="A64" s="28" t="s">
        <v>247</v>
      </c>
      <c r="B64" s="22" t="s">
        <v>29</v>
      </c>
      <c r="C64" s="85"/>
      <c r="D64" s="33">
        <v>0.22</v>
      </c>
      <c r="E64" s="6" t="s">
        <v>532</v>
      </c>
      <c r="F64" s="91">
        <v>1209</v>
      </c>
      <c r="G64" s="75">
        <v>1149</v>
      </c>
      <c r="H64" s="69">
        <v>849</v>
      </c>
      <c r="I64" s="69">
        <v>694</v>
      </c>
      <c r="J64" s="69">
        <v>0</v>
      </c>
      <c r="K64" s="91">
        <f t="shared" si="14"/>
        <v>694</v>
      </c>
      <c r="L64" s="100">
        <f t="shared" si="27"/>
        <v>0.39599651871192343</v>
      </c>
      <c r="M64" s="190">
        <v>849</v>
      </c>
      <c r="N64" s="57">
        <v>0</v>
      </c>
      <c r="O64" s="57">
        <f t="shared" si="2"/>
        <v>694</v>
      </c>
      <c r="P64" s="243">
        <f t="shared" si="10"/>
        <v>0.18256772673733804</v>
      </c>
      <c r="Q64" s="190">
        <v>849</v>
      </c>
      <c r="R64" s="55">
        <v>0</v>
      </c>
      <c r="S64" s="55">
        <f t="shared" si="4"/>
        <v>849</v>
      </c>
      <c r="T64" s="242">
        <f t="shared" si="12"/>
        <v>0</v>
      </c>
      <c r="U64" s="190">
        <v>849</v>
      </c>
      <c r="V64" s="57">
        <v>0</v>
      </c>
      <c r="W64" s="57">
        <f t="shared" si="6"/>
        <v>849</v>
      </c>
      <c r="X64" s="243">
        <f t="shared" si="26"/>
        <v>0</v>
      </c>
      <c r="Y64" s="190">
        <v>849</v>
      </c>
      <c r="Z64" s="55">
        <v>0</v>
      </c>
      <c r="AA64" s="55">
        <f t="shared" si="8"/>
        <v>849</v>
      </c>
      <c r="AB64" s="242">
        <f t="shared" si="13"/>
        <v>0</v>
      </c>
    </row>
    <row r="65" spans="1:28" s="4" customFormat="1" ht="12.75" customHeight="1">
      <c r="A65" s="124" t="s">
        <v>248</v>
      </c>
      <c r="B65" s="25" t="s">
        <v>29</v>
      </c>
      <c r="C65" s="82"/>
      <c r="D65" s="31">
        <v>0.22</v>
      </c>
      <c r="E65" s="6" t="s">
        <v>531</v>
      </c>
      <c r="F65" s="89">
        <v>1099</v>
      </c>
      <c r="G65" s="74">
        <v>1049</v>
      </c>
      <c r="H65" s="67">
        <v>749</v>
      </c>
      <c r="I65" s="67">
        <v>612</v>
      </c>
      <c r="J65" s="67">
        <v>0</v>
      </c>
      <c r="K65" s="89">
        <f t="shared" si="14"/>
        <v>612</v>
      </c>
      <c r="L65" s="98">
        <f t="shared" si="27"/>
        <v>0.41658722592945663</v>
      </c>
      <c r="M65" s="189">
        <v>749</v>
      </c>
      <c r="N65" s="39">
        <v>0</v>
      </c>
      <c r="O65" s="39">
        <f t="shared" si="2"/>
        <v>612</v>
      </c>
      <c r="P65" s="241">
        <f t="shared" si="10"/>
        <v>0.18291054739652871</v>
      </c>
      <c r="Q65" s="189">
        <v>749</v>
      </c>
      <c r="R65" s="38">
        <v>0</v>
      </c>
      <c r="S65" s="38">
        <f t="shared" si="4"/>
        <v>749</v>
      </c>
      <c r="T65" s="240">
        <f t="shared" si="12"/>
        <v>0</v>
      </c>
      <c r="U65" s="189">
        <v>749</v>
      </c>
      <c r="V65" s="39">
        <v>0</v>
      </c>
      <c r="W65" s="39">
        <f t="shared" si="6"/>
        <v>749</v>
      </c>
      <c r="X65" s="241">
        <f t="shared" si="26"/>
        <v>0</v>
      </c>
      <c r="Y65" s="189">
        <v>749</v>
      </c>
      <c r="Z65" s="38">
        <v>0</v>
      </c>
      <c r="AA65" s="38">
        <f t="shared" si="8"/>
        <v>749</v>
      </c>
      <c r="AB65" s="240">
        <f t="shared" si="13"/>
        <v>0</v>
      </c>
    </row>
    <row r="66" spans="1:28" s="4" customFormat="1" ht="12.75" customHeight="1">
      <c r="A66" s="124" t="s">
        <v>251</v>
      </c>
      <c r="B66" s="25" t="s">
        <v>29</v>
      </c>
      <c r="C66" s="82"/>
      <c r="D66" s="31">
        <v>0.22</v>
      </c>
      <c r="E66" s="26" t="s">
        <v>256</v>
      </c>
      <c r="F66" s="89">
        <v>1649</v>
      </c>
      <c r="G66" s="74">
        <v>1549</v>
      </c>
      <c r="H66" s="67">
        <v>1099</v>
      </c>
      <c r="I66" s="67">
        <v>900</v>
      </c>
      <c r="J66" s="67">
        <v>0</v>
      </c>
      <c r="K66" s="89">
        <f>IFERROR(I66-J66,I66)</f>
        <v>900</v>
      </c>
      <c r="L66" s="98">
        <f t="shared" si="27"/>
        <v>0.41897998708844414</v>
      </c>
      <c r="M66" s="189">
        <v>1099</v>
      </c>
      <c r="N66" s="39">
        <v>0</v>
      </c>
      <c r="O66" s="39">
        <f t="shared" si="2"/>
        <v>900</v>
      </c>
      <c r="P66" s="241">
        <f t="shared" si="10"/>
        <v>0.18107370336669701</v>
      </c>
      <c r="Q66" s="189">
        <v>1099</v>
      </c>
      <c r="R66" s="38">
        <v>0</v>
      </c>
      <c r="S66" s="38">
        <f t="shared" si="4"/>
        <v>1099</v>
      </c>
      <c r="T66" s="240">
        <f t="shared" si="12"/>
        <v>0</v>
      </c>
      <c r="U66" s="189">
        <v>1099</v>
      </c>
      <c r="V66" s="39">
        <v>0</v>
      </c>
      <c r="W66" s="39">
        <f t="shared" si="6"/>
        <v>1099</v>
      </c>
      <c r="X66" s="241">
        <f t="shared" si="26"/>
        <v>0</v>
      </c>
      <c r="Y66" s="189">
        <v>1099</v>
      </c>
      <c r="Z66" s="38">
        <v>0</v>
      </c>
      <c r="AA66" s="38">
        <f t="shared" si="8"/>
        <v>1099</v>
      </c>
      <c r="AB66" s="240">
        <f t="shared" si="13"/>
        <v>0</v>
      </c>
    </row>
    <row r="67" spans="1:28" s="4" customFormat="1" ht="12.75" customHeight="1">
      <c r="A67" s="124" t="s">
        <v>249</v>
      </c>
      <c r="B67" s="25" t="s">
        <v>29</v>
      </c>
      <c r="C67" s="82"/>
      <c r="D67" s="31">
        <v>0.27</v>
      </c>
      <c r="E67" s="26" t="s">
        <v>253</v>
      </c>
      <c r="F67" s="89">
        <v>1319</v>
      </c>
      <c r="G67" s="74">
        <v>1249</v>
      </c>
      <c r="H67" s="67">
        <v>949</v>
      </c>
      <c r="I67" s="67">
        <v>776</v>
      </c>
      <c r="J67" s="67">
        <v>0</v>
      </c>
      <c r="K67" s="89">
        <f t="shared" si="14"/>
        <v>776</v>
      </c>
      <c r="L67" s="98">
        <f t="shared" si="27"/>
        <v>0.37870296236989592</v>
      </c>
      <c r="M67" s="189">
        <v>949</v>
      </c>
      <c r="N67" s="39">
        <v>0</v>
      </c>
      <c r="O67" s="39">
        <f t="shared" si="2"/>
        <v>776</v>
      </c>
      <c r="P67" s="241">
        <f t="shared" si="10"/>
        <v>0.18229715489989462</v>
      </c>
      <c r="Q67" s="189">
        <v>949</v>
      </c>
      <c r="R67" s="38">
        <v>0</v>
      </c>
      <c r="S67" s="38">
        <f t="shared" si="4"/>
        <v>949</v>
      </c>
      <c r="T67" s="240">
        <f t="shared" si="12"/>
        <v>0</v>
      </c>
      <c r="U67" s="189">
        <v>949</v>
      </c>
      <c r="V67" s="39">
        <v>0</v>
      </c>
      <c r="W67" s="39">
        <f t="shared" si="6"/>
        <v>949</v>
      </c>
      <c r="X67" s="241">
        <f t="shared" si="26"/>
        <v>0</v>
      </c>
      <c r="Y67" s="189">
        <v>949</v>
      </c>
      <c r="Z67" s="38">
        <v>0</v>
      </c>
      <c r="AA67" s="38">
        <f t="shared" si="8"/>
        <v>949</v>
      </c>
      <c r="AB67" s="240">
        <f t="shared" si="13"/>
        <v>0</v>
      </c>
    </row>
    <row r="68" spans="1:28" s="4" customFormat="1" ht="12.75" customHeight="1">
      <c r="A68" s="124" t="s">
        <v>250</v>
      </c>
      <c r="B68" s="25" t="s">
        <v>29</v>
      </c>
      <c r="C68" s="82"/>
      <c r="D68" s="31">
        <v>0.27</v>
      </c>
      <c r="E68" s="26" t="s">
        <v>254</v>
      </c>
      <c r="F68" s="89">
        <v>1209</v>
      </c>
      <c r="G68" s="74">
        <v>1149</v>
      </c>
      <c r="H68" s="67">
        <v>849</v>
      </c>
      <c r="I68" s="67">
        <v>694</v>
      </c>
      <c r="J68" s="67">
        <v>0</v>
      </c>
      <c r="K68" s="89">
        <f t="shared" si="14"/>
        <v>694</v>
      </c>
      <c r="L68" s="98">
        <f t="shared" si="27"/>
        <v>0.39599651871192343</v>
      </c>
      <c r="M68" s="189">
        <v>849</v>
      </c>
      <c r="N68" s="39">
        <v>0</v>
      </c>
      <c r="O68" s="39">
        <f t="shared" si="2"/>
        <v>694</v>
      </c>
      <c r="P68" s="241">
        <f t="shared" si="10"/>
        <v>0.18256772673733804</v>
      </c>
      <c r="Q68" s="189">
        <v>849</v>
      </c>
      <c r="R68" s="38">
        <v>0</v>
      </c>
      <c r="S68" s="38">
        <f t="shared" si="4"/>
        <v>849</v>
      </c>
      <c r="T68" s="240">
        <f t="shared" si="12"/>
        <v>0</v>
      </c>
      <c r="U68" s="189">
        <v>849</v>
      </c>
      <c r="V68" s="39">
        <v>0</v>
      </c>
      <c r="W68" s="39">
        <f t="shared" si="6"/>
        <v>849</v>
      </c>
      <c r="X68" s="241">
        <f t="shared" si="26"/>
        <v>0</v>
      </c>
      <c r="Y68" s="189">
        <v>849</v>
      </c>
      <c r="Z68" s="38">
        <v>0</v>
      </c>
      <c r="AA68" s="38">
        <f t="shared" si="8"/>
        <v>849</v>
      </c>
      <c r="AB68" s="240">
        <f t="shared" si="13"/>
        <v>0</v>
      </c>
    </row>
    <row r="69" spans="1:28" s="4" customFormat="1" ht="12.75" customHeight="1" thickBot="1">
      <c r="A69" s="27" t="s">
        <v>252</v>
      </c>
      <c r="B69" s="24" t="s">
        <v>29</v>
      </c>
      <c r="C69" s="83"/>
      <c r="D69" s="32">
        <v>0.27</v>
      </c>
      <c r="E69" s="2" t="s">
        <v>255</v>
      </c>
      <c r="F69" s="90">
        <v>1759</v>
      </c>
      <c r="G69" s="40">
        <v>1649</v>
      </c>
      <c r="H69" s="68">
        <v>1199</v>
      </c>
      <c r="I69" s="68">
        <v>983</v>
      </c>
      <c r="J69" s="68">
        <v>0</v>
      </c>
      <c r="K69" s="90">
        <f t="shared" si="14"/>
        <v>983</v>
      </c>
      <c r="L69" s="99">
        <f t="shared" si="27"/>
        <v>0.40388114008489995</v>
      </c>
      <c r="M69" s="192">
        <v>1199</v>
      </c>
      <c r="N69" s="42">
        <v>0</v>
      </c>
      <c r="O69" s="42">
        <f t="shared" si="2"/>
        <v>983</v>
      </c>
      <c r="P69" s="245">
        <f t="shared" si="10"/>
        <v>0.18015012510425354</v>
      </c>
      <c r="Q69" s="192">
        <v>1199</v>
      </c>
      <c r="R69" s="41">
        <v>0</v>
      </c>
      <c r="S69" s="41">
        <f t="shared" si="4"/>
        <v>1199</v>
      </c>
      <c r="T69" s="244">
        <f t="shared" si="12"/>
        <v>0</v>
      </c>
      <c r="U69" s="192">
        <v>1199</v>
      </c>
      <c r="V69" s="42">
        <v>0</v>
      </c>
      <c r="W69" s="42">
        <f t="shared" si="6"/>
        <v>1199</v>
      </c>
      <c r="X69" s="245">
        <f t="shared" si="26"/>
        <v>0</v>
      </c>
      <c r="Y69" s="192">
        <v>1199</v>
      </c>
      <c r="Z69" s="41">
        <v>0</v>
      </c>
      <c r="AA69" s="41">
        <f t="shared" si="8"/>
        <v>1199</v>
      </c>
      <c r="AB69" s="244">
        <f t="shared" si="13"/>
        <v>0</v>
      </c>
    </row>
    <row r="70" spans="1:28" s="4" customFormat="1" ht="13.5" customHeight="1">
      <c r="A70" s="28" t="s">
        <v>533</v>
      </c>
      <c r="B70" s="22" t="s">
        <v>29</v>
      </c>
      <c r="C70" s="149"/>
      <c r="D70" s="33">
        <v>0.22</v>
      </c>
      <c r="E70" s="6" t="s">
        <v>537</v>
      </c>
      <c r="F70" s="91">
        <v>1539</v>
      </c>
      <c r="G70" s="75">
        <v>1449</v>
      </c>
      <c r="H70" s="69">
        <v>999</v>
      </c>
      <c r="I70" s="69">
        <v>796</v>
      </c>
      <c r="J70" s="69">
        <v>0</v>
      </c>
      <c r="K70" s="91">
        <f t="shared" si="14"/>
        <v>796</v>
      </c>
      <c r="L70" s="100">
        <f t="shared" si="27"/>
        <v>0.45065562456866803</v>
      </c>
      <c r="M70" s="190">
        <v>999</v>
      </c>
      <c r="N70" s="57">
        <v>0</v>
      </c>
      <c r="O70" s="57">
        <f t="shared" si="2"/>
        <v>796</v>
      </c>
      <c r="P70" s="243">
        <f t="shared" si="10"/>
        <v>0.2032032032032032</v>
      </c>
      <c r="Q70" s="190">
        <v>999</v>
      </c>
      <c r="R70" s="55">
        <v>0</v>
      </c>
      <c r="S70" s="55">
        <f t="shared" si="4"/>
        <v>999</v>
      </c>
      <c r="T70" s="242">
        <f t="shared" si="12"/>
        <v>0</v>
      </c>
      <c r="U70" s="190">
        <v>999</v>
      </c>
      <c r="V70" s="57">
        <v>0</v>
      </c>
      <c r="W70" s="57">
        <f t="shared" si="6"/>
        <v>999</v>
      </c>
      <c r="X70" s="243">
        <f t="shared" si="26"/>
        <v>0</v>
      </c>
      <c r="Y70" s="190">
        <v>999</v>
      </c>
      <c r="Z70" s="55">
        <v>0</v>
      </c>
      <c r="AA70" s="55">
        <f t="shared" si="8"/>
        <v>999</v>
      </c>
      <c r="AB70" s="242">
        <f t="shared" si="13"/>
        <v>0</v>
      </c>
    </row>
    <row r="71" spans="1:28" s="4" customFormat="1" ht="12.75" customHeight="1">
      <c r="A71" s="124" t="s">
        <v>534</v>
      </c>
      <c r="B71" s="25" t="s">
        <v>29</v>
      </c>
      <c r="C71" s="82"/>
      <c r="D71" s="31">
        <v>0.22</v>
      </c>
      <c r="E71" s="26" t="s">
        <v>538</v>
      </c>
      <c r="F71" s="74">
        <v>2419</v>
      </c>
      <c r="G71" s="74">
        <v>2249</v>
      </c>
      <c r="H71" s="74">
        <v>1899</v>
      </c>
      <c r="I71" s="74">
        <v>1526</v>
      </c>
      <c r="J71" s="74">
        <v>0</v>
      </c>
      <c r="K71" s="74">
        <f t="shared" si="14"/>
        <v>1526</v>
      </c>
      <c r="L71" s="98">
        <f t="shared" si="27"/>
        <v>0.32147621164962203</v>
      </c>
      <c r="M71" s="189">
        <v>1899</v>
      </c>
      <c r="N71" s="39">
        <v>0</v>
      </c>
      <c r="O71" s="39">
        <f t="shared" si="2"/>
        <v>1526</v>
      </c>
      <c r="P71" s="241">
        <f t="shared" si="10"/>
        <v>0.19641916798314901</v>
      </c>
      <c r="Q71" s="189">
        <v>1899</v>
      </c>
      <c r="R71" s="38">
        <v>0</v>
      </c>
      <c r="S71" s="38">
        <f t="shared" si="4"/>
        <v>1899</v>
      </c>
      <c r="T71" s="240">
        <f t="shared" si="12"/>
        <v>0</v>
      </c>
      <c r="U71" s="189">
        <v>1899</v>
      </c>
      <c r="V71" s="39">
        <v>0</v>
      </c>
      <c r="W71" s="39">
        <f t="shared" si="6"/>
        <v>1899</v>
      </c>
      <c r="X71" s="241">
        <f t="shared" si="26"/>
        <v>0</v>
      </c>
      <c r="Y71" s="189">
        <v>1899</v>
      </c>
      <c r="Z71" s="38">
        <v>0</v>
      </c>
      <c r="AA71" s="38">
        <f t="shared" si="8"/>
        <v>1899</v>
      </c>
      <c r="AB71" s="240">
        <f t="shared" si="13"/>
        <v>0</v>
      </c>
    </row>
    <row r="72" spans="1:28" s="4" customFormat="1" ht="12.75" customHeight="1">
      <c r="A72" s="124" t="s">
        <v>535</v>
      </c>
      <c r="B72" s="25" t="s">
        <v>29</v>
      </c>
      <c r="C72" s="82"/>
      <c r="D72" s="31">
        <v>0.27</v>
      </c>
      <c r="E72" s="26" t="s">
        <v>539</v>
      </c>
      <c r="F72" s="74">
        <v>1869</v>
      </c>
      <c r="G72" s="74">
        <v>1749</v>
      </c>
      <c r="H72" s="74">
        <v>1299</v>
      </c>
      <c r="I72" s="74">
        <v>1036</v>
      </c>
      <c r="J72" s="74">
        <v>0</v>
      </c>
      <c r="K72" s="74">
        <f t="shared" si="14"/>
        <v>1036</v>
      </c>
      <c r="L72" s="98">
        <f t="shared" si="27"/>
        <v>0.40766152086906804</v>
      </c>
      <c r="M72" s="189">
        <v>1299</v>
      </c>
      <c r="N72" s="39">
        <v>0</v>
      </c>
      <c r="O72" s="39">
        <f t="shared" ref="O72:O110" si="28">K72-N72</f>
        <v>1036</v>
      </c>
      <c r="P72" s="241">
        <f t="shared" si="10"/>
        <v>0.20246343341031564</v>
      </c>
      <c r="Q72" s="189">
        <v>1299</v>
      </c>
      <c r="R72" s="38">
        <v>0</v>
      </c>
      <c r="S72" s="38">
        <f t="shared" ref="S72:S110" si="29">H72-R72</f>
        <v>1299</v>
      </c>
      <c r="T72" s="240">
        <f t="shared" si="12"/>
        <v>0</v>
      </c>
      <c r="U72" s="189">
        <v>1299</v>
      </c>
      <c r="V72" s="39">
        <v>0</v>
      </c>
      <c r="W72" s="39">
        <f t="shared" ref="W72:W110" si="30">H72-V72</f>
        <v>1299</v>
      </c>
      <c r="X72" s="241">
        <f t="shared" si="26"/>
        <v>0</v>
      </c>
      <c r="Y72" s="189">
        <v>1299</v>
      </c>
      <c r="Z72" s="38">
        <v>0</v>
      </c>
      <c r="AA72" s="38">
        <f t="shared" ref="AA72:AA110" si="31">H72-Z72</f>
        <v>1299</v>
      </c>
      <c r="AB72" s="240">
        <f t="shared" si="13"/>
        <v>0</v>
      </c>
    </row>
    <row r="73" spans="1:28" s="4" customFormat="1" ht="12.75" customHeight="1" thickBot="1">
      <c r="A73" s="27" t="s">
        <v>536</v>
      </c>
      <c r="B73" s="24" t="s">
        <v>29</v>
      </c>
      <c r="C73" s="132"/>
      <c r="D73" s="32">
        <v>0.27</v>
      </c>
      <c r="E73" s="2" t="s">
        <v>540</v>
      </c>
      <c r="F73" s="40">
        <v>2749</v>
      </c>
      <c r="G73" s="40">
        <v>2699</v>
      </c>
      <c r="H73" s="40">
        <v>2199</v>
      </c>
      <c r="I73" s="40">
        <v>1766</v>
      </c>
      <c r="J73" s="40">
        <v>0</v>
      </c>
      <c r="K73" s="40">
        <f t="shared" si="14"/>
        <v>1766</v>
      </c>
      <c r="L73" s="99">
        <f t="shared" si="27"/>
        <v>0.34568358651352354</v>
      </c>
      <c r="M73" s="192">
        <v>2199</v>
      </c>
      <c r="N73" s="42">
        <v>0</v>
      </c>
      <c r="O73" s="42">
        <f t="shared" si="28"/>
        <v>1766</v>
      </c>
      <c r="P73" s="245">
        <f t="shared" ref="P73:P110" si="32">(M73-O73)/M73</f>
        <v>0.19690768531150524</v>
      </c>
      <c r="Q73" s="192">
        <v>2199</v>
      </c>
      <c r="R73" s="41">
        <v>0</v>
      </c>
      <c r="S73" s="41">
        <f t="shared" si="29"/>
        <v>2199</v>
      </c>
      <c r="T73" s="244">
        <f t="shared" si="12"/>
        <v>0</v>
      </c>
      <c r="U73" s="192">
        <v>2199</v>
      </c>
      <c r="V73" s="42">
        <v>0</v>
      </c>
      <c r="W73" s="42">
        <f t="shared" si="30"/>
        <v>2199</v>
      </c>
      <c r="X73" s="245">
        <f t="shared" si="26"/>
        <v>0</v>
      </c>
      <c r="Y73" s="192">
        <v>2199</v>
      </c>
      <c r="Z73" s="41">
        <v>0</v>
      </c>
      <c r="AA73" s="41">
        <f t="shared" si="31"/>
        <v>2199</v>
      </c>
      <c r="AB73" s="244">
        <f t="shared" si="13"/>
        <v>0</v>
      </c>
    </row>
    <row r="74" spans="1:28" s="4" customFormat="1" ht="13.5" customHeight="1">
      <c r="A74" s="28" t="s">
        <v>672</v>
      </c>
      <c r="B74" s="22" t="s">
        <v>29</v>
      </c>
      <c r="C74" s="267" t="s">
        <v>5</v>
      </c>
      <c r="D74" s="33">
        <v>0.27</v>
      </c>
      <c r="E74" s="6" t="s">
        <v>673</v>
      </c>
      <c r="F74" s="91">
        <v>879</v>
      </c>
      <c r="G74" s="75">
        <v>799</v>
      </c>
      <c r="H74" s="69">
        <v>599</v>
      </c>
      <c r="I74" s="69">
        <v>492</v>
      </c>
      <c r="J74" s="69">
        <v>0</v>
      </c>
      <c r="K74" s="91">
        <f t="shared" si="14"/>
        <v>492</v>
      </c>
      <c r="L74" s="100">
        <f t="shared" si="27"/>
        <v>0.38423028785982477</v>
      </c>
      <c r="M74" s="256">
        <v>799</v>
      </c>
      <c r="N74" s="57">
        <v>0</v>
      </c>
      <c r="O74" s="57">
        <f t="shared" si="28"/>
        <v>492</v>
      </c>
      <c r="P74" s="243">
        <f t="shared" si="32"/>
        <v>0.38423028785982477</v>
      </c>
      <c r="Q74" s="190">
        <v>599</v>
      </c>
      <c r="R74" s="55">
        <v>0</v>
      </c>
      <c r="S74" s="55">
        <f t="shared" si="29"/>
        <v>599</v>
      </c>
      <c r="T74" s="242">
        <f t="shared" si="12"/>
        <v>0</v>
      </c>
      <c r="U74" s="190">
        <v>599</v>
      </c>
      <c r="V74" s="57">
        <v>0</v>
      </c>
      <c r="W74" s="57">
        <f t="shared" si="30"/>
        <v>599</v>
      </c>
      <c r="X74" s="243">
        <f t="shared" si="26"/>
        <v>0</v>
      </c>
      <c r="Y74" s="190">
        <v>599</v>
      </c>
      <c r="Z74" s="55">
        <v>0</v>
      </c>
      <c r="AA74" s="55">
        <f t="shared" si="31"/>
        <v>599</v>
      </c>
      <c r="AB74" s="242">
        <f t="shared" si="13"/>
        <v>0</v>
      </c>
    </row>
    <row r="75" spans="1:28" s="4" customFormat="1" ht="12.75" customHeight="1">
      <c r="A75" s="124" t="s">
        <v>674</v>
      </c>
      <c r="B75" s="25" t="s">
        <v>29</v>
      </c>
      <c r="C75" s="193" t="s">
        <v>5</v>
      </c>
      <c r="D75" s="31">
        <v>0.27</v>
      </c>
      <c r="E75" s="26" t="s">
        <v>675</v>
      </c>
      <c r="F75" s="74">
        <v>1539</v>
      </c>
      <c r="G75" s="74">
        <v>1399</v>
      </c>
      <c r="H75" s="74">
        <v>1049</v>
      </c>
      <c r="I75" s="74">
        <v>861</v>
      </c>
      <c r="J75" s="74">
        <v>0</v>
      </c>
      <c r="K75" s="74">
        <f t="shared" si="14"/>
        <v>861</v>
      </c>
      <c r="L75" s="98">
        <f t="shared" si="27"/>
        <v>0.38456040028591854</v>
      </c>
      <c r="M75" s="257">
        <v>1399</v>
      </c>
      <c r="N75" s="39">
        <v>0</v>
      </c>
      <c r="O75" s="39">
        <f t="shared" si="28"/>
        <v>861</v>
      </c>
      <c r="P75" s="241">
        <f t="shared" si="32"/>
        <v>0.38456040028591854</v>
      </c>
      <c r="Q75" s="189">
        <v>1049</v>
      </c>
      <c r="R75" s="38">
        <v>0</v>
      </c>
      <c r="S75" s="38">
        <f t="shared" si="29"/>
        <v>1049</v>
      </c>
      <c r="T75" s="240">
        <f t="shared" si="12"/>
        <v>0</v>
      </c>
      <c r="U75" s="189">
        <v>1049</v>
      </c>
      <c r="V75" s="39">
        <v>0</v>
      </c>
      <c r="W75" s="39">
        <f t="shared" si="30"/>
        <v>1049</v>
      </c>
      <c r="X75" s="241">
        <f t="shared" si="26"/>
        <v>0</v>
      </c>
      <c r="Y75" s="189">
        <v>1049</v>
      </c>
      <c r="Z75" s="38">
        <v>0</v>
      </c>
      <c r="AA75" s="38">
        <f t="shared" si="31"/>
        <v>1049</v>
      </c>
      <c r="AB75" s="240">
        <f t="shared" si="13"/>
        <v>0</v>
      </c>
    </row>
    <row r="76" spans="1:28" s="4" customFormat="1" ht="12.75" customHeight="1">
      <c r="A76" s="124" t="s">
        <v>676</v>
      </c>
      <c r="B76" s="25" t="s">
        <v>29</v>
      </c>
      <c r="C76" s="193" t="s">
        <v>5</v>
      </c>
      <c r="D76" s="31">
        <v>0.27</v>
      </c>
      <c r="E76" s="26" t="s">
        <v>677</v>
      </c>
      <c r="F76" s="74">
        <v>989</v>
      </c>
      <c r="G76" s="74">
        <v>899</v>
      </c>
      <c r="H76" s="74">
        <v>699</v>
      </c>
      <c r="I76" s="74">
        <v>575</v>
      </c>
      <c r="J76" s="74">
        <v>0</v>
      </c>
      <c r="K76" s="74">
        <f t="shared" si="14"/>
        <v>575</v>
      </c>
      <c r="L76" s="98">
        <f t="shared" si="27"/>
        <v>0.3604004449388209</v>
      </c>
      <c r="M76" s="257">
        <v>899</v>
      </c>
      <c r="N76" s="39">
        <v>0</v>
      </c>
      <c r="O76" s="39">
        <f t="shared" si="28"/>
        <v>575</v>
      </c>
      <c r="P76" s="241">
        <f t="shared" si="32"/>
        <v>0.3604004449388209</v>
      </c>
      <c r="Q76" s="189">
        <v>699</v>
      </c>
      <c r="R76" s="38">
        <v>0</v>
      </c>
      <c r="S76" s="38">
        <f t="shared" si="29"/>
        <v>699</v>
      </c>
      <c r="T76" s="240">
        <f t="shared" si="12"/>
        <v>0</v>
      </c>
      <c r="U76" s="189">
        <v>699</v>
      </c>
      <c r="V76" s="39">
        <v>0</v>
      </c>
      <c r="W76" s="39">
        <f t="shared" si="30"/>
        <v>699</v>
      </c>
      <c r="X76" s="241">
        <f t="shared" si="26"/>
        <v>0</v>
      </c>
      <c r="Y76" s="189">
        <v>699</v>
      </c>
      <c r="Z76" s="38">
        <v>0</v>
      </c>
      <c r="AA76" s="38">
        <f t="shared" si="31"/>
        <v>699</v>
      </c>
      <c r="AB76" s="240">
        <f t="shared" si="13"/>
        <v>0</v>
      </c>
    </row>
    <row r="77" spans="1:28" s="4" customFormat="1" ht="12.75" customHeight="1" thickBot="1">
      <c r="A77" s="27" t="s">
        <v>678</v>
      </c>
      <c r="B77" s="24" t="s">
        <v>29</v>
      </c>
      <c r="C77" s="269" t="s">
        <v>5</v>
      </c>
      <c r="D77" s="32">
        <v>0.27</v>
      </c>
      <c r="E77" s="2" t="s">
        <v>679</v>
      </c>
      <c r="F77" s="40">
        <v>1649</v>
      </c>
      <c r="G77" s="40">
        <v>1499</v>
      </c>
      <c r="H77" s="40">
        <v>1099</v>
      </c>
      <c r="I77" s="40">
        <v>903</v>
      </c>
      <c r="J77" s="40">
        <v>0</v>
      </c>
      <c r="K77" s="40">
        <f t="shared" si="14"/>
        <v>903</v>
      </c>
      <c r="L77" s="99">
        <f t="shared" si="27"/>
        <v>0.39759839893262172</v>
      </c>
      <c r="M77" s="260">
        <v>1499</v>
      </c>
      <c r="N77" s="42">
        <v>0</v>
      </c>
      <c r="O77" s="42">
        <f t="shared" si="28"/>
        <v>903</v>
      </c>
      <c r="P77" s="245">
        <f t="shared" si="32"/>
        <v>0.39759839893262172</v>
      </c>
      <c r="Q77" s="192">
        <v>1099</v>
      </c>
      <c r="R77" s="41">
        <v>0</v>
      </c>
      <c r="S77" s="41">
        <f t="shared" si="29"/>
        <v>1099</v>
      </c>
      <c r="T77" s="244">
        <f t="shared" ref="T77:T110" si="33">(Q77-S77)/Q77</f>
        <v>0</v>
      </c>
      <c r="U77" s="192">
        <v>1099</v>
      </c>
      <c r="V77" s="42">
        <v>0</v>
      </c>
      <c r="W77" s="42">
        <f t="shared" si="30"/>
        <v>1099</v>
      </c>
      <c r="X77" s="245">
        <f t="shared" si="26"/>
        <v>0</v>
      </c>
      <c r="Y77" s="192">
        <v>1099</v>
      </c>
      <c r="Z77" s="41">
        <v>0</v>
      </c>
      <c r="AA77" s="41">
        <f t="shared" si="31"/>
        <v>1099</v>
      </c>
      <c r="AB77" s="244">
        <f t="shared" ref="AB77:AB110" si="34">(Y77-AA77)/Y77</f>
        <v>0</v>
      </c>
    </row>
    <row r="78" spans="1:28" s="4" customFormat="1" ht="13.5" customHeight="1">
      <c r="A78" s="28" t="s">
        <v>541</v>
      </c>
      <c r="B78" s="22" t="s">
        <v>29</v>
      </c>
      <c r="C78" s="85"/>
      <c r="D78" s="33">
        <v>0.79</v>
      </c>
      <c r="E78" s="6" t="s">
        <v>543</v>
      </c>
      <c r="F78" s="91">
        <v>2199</v>
      </c>
      <c r="G78" s="75">
        <v>1999</v>
      </c>
      <c r="H78" s="69">
        <v>1499</v>
      </c>
      <c r="I78" s="69">
        <v>1217</v>
      </c>
      <c r="J78" s="69">
        <v>0</v>
      </c>
      <c r="K78" s="91">
        <f t="shared" si="14"/>
        <v>1217</v>
      </c>
      <c r="L78" s="100">
        <f t="shared" si="27"/>
        <v>0.39119559779889945</v>
      </c>
      <c r="M78" s="190">
        <v>1499</v>
      </c>
      <c r="N78" s="57">
        <v>0</v>
      </c>
      <c r="O78" s="57">
        <f t="shared" si="28"/>
        <v>1217</v>
      </c>
      <c r="P78" s="243">
        <f t="shared" si="32"/>
        <v>0.18812541694462975</v>
      </c>
      <c r="Q78" s="190">
        <v>1499</v>
      </c>
      <c r="R78" s="55">
        <v>0</v>
      </c>
      <c r="S78" s="55">
        <f t="shared" si="29"/>
        <v>1499</v>
      </c>
      <c r="T78" s="242">
        <f t="shared" si="33"/>
        <v>0</v>
      </c>
      <c r="U78" s="190">
        <v>1499</v>
      </c>
      <c r="V78" s="57">
        <v>0</v>
      </c>
      <c r="W78" s="57">
        <f t="shared" si="30"/>
        <v>1499</v>
      </c>
      <c r="X78" s="243">
        <f t="shared" si="26"/>
        <v>0</v>
      </c>
      <c r="Y78" s="190">
        <v>1499</v>
      </c>
      <c r="Z78" s="55">
        <v>0</v>
      </c>
      <c r="AA78" s="55">
        <f t="shared" si="31"/>
        <v>1499</v>
      </c>
      <c r="AB78" s="242">
        <f t="shared" si="34"/>
        <v>0</v>
      </c>
    </row>
    <row r="79" spans="1:28" s="4" customFormat="1" ht="13.5" customHeight="1">
      <c r="A79" s="28" t="s">
        <v>542</v>
      </c>
      <c r="B79" s="22" t="s">
        <v>29</v>
      </c>
      <c r="C79" s="85"/>
      <c r="D79" s="33">
        <v>0.79</v>
      </c>
      <c r="E79" s="6" t="s">
        <v>544</v>
      </c>
      <c r="F79" s="91">
        <v>2859</v>
      </c>
      <c r="G79" s="75">
        <v>2599</v>
      </c>
      <c r="H79" s="69">
        <v>1999</v>
      </c>
      <c r="I79" s="69">
        <v>1625</v>
      </c>
      <c r="J79" s="69">
        <v>0</v>
      </c>
      <c r="K79" s="91">
        <f t="shared" ref="K79:K110" si="35">IFERROR(I79-J79,I79)</f>
        <v>1625</v>
      </c>
      <c r="L79" s="100">
        <f t="shared" si="27"/>
        <v>0.37475952289342057</v>
      </c>
      <c r="M79" s="190">
        <v>1999</v>
      </c>
      <c r="N79" s="57">
        <v>0</v>
      </c>
      <c r="O79" s="57">
        <f t="shared" si="28"/>
        <v>1625</v>
      </c>
      <c r="P79" s="243">
        <f t="shared" si="32"/>
        <v>0.18709354677338669</v>
      </c>
      <c r="Q79" s="190">
        <v>1999</v>
      </c>
      <c r="R79" s="55">
        <v>0</v>
      </c>
      <c r="S79" s="55">
        <f t="shared" si="29"/>
        <v>1999</v>
      </c>
      <c r="T79" s="242">
        <f t="shared" si="33"/>
        <v>0</v>
      </c>
      <c r="U79" s="190">
        <v>1999</v>
      </c>
      <c r="V79" s="57">
        <v>0</v>
      </c>
      <c r="W79" s="57">
        <f t="shared" si="30"/>
        <v>1999</v>
      </c>
      <c r="X79" s="243">
        <f t="shared" si="26"/>
        <v>0</v>
      </c>
      <c r="Y79" s="190">
        <v>1999</v>
      </c>
      <c r="Z79" s="55">
        <v>0</v>
      </c>
      <c r="AA79" s="55">
        <f t="shared" si="31"/>
        <v>1999</v>
      </c>
      <c r="AB79" s="242">
        <f t="shared" si="34"/>
        <v>0</v>
      </c>
    </row>
    <row r="80" spans="1:28" s="4" customFormat="1" ht="12.75" customHeight="1">
      <c r="A80" s="124" t="s">
        <v>257</v>
      </c>
      <c r="B80" s="25" t="s">
        <v>29</v>
      </c>
      <c r="C80" s="82"/>
      <c r="D80" s="31">
        <v>0.79</v>
      </c>
      <c r="E80" s="26" t="s">
        <v>258</v>
      </c>
      <c r="F80" s="74">
        <v>2309</v>
      </c>
      <c r="G80" s="74">
        <v>2099</v>
      </c>
      <c r="H80" s="74">
        <v>1599</v>
      </c>
      <c r="I80" s="74">
        <v>1307</v>
      </c>
      <c r="J80" s="74">
        <v>0</v>
      </c>
      <c r="K80" s="74">
        <f t="shared" si="35"/>
        <v>1307</v>
      </c>
      <c r="L80" s="98">
        <f t="shared" si="27"/>
        <v>0.37732253454025727</v>
      </c>
      <c r="M80" s="189">
        <v>1599</v>
      </c>
      <c r="N80" s="39">
        <v>0</v>
      </c>
      <c r="O80" s="39">
        <f t="shared" si="28"/>
        <v>1307</v>
      </c>
      <c r="P80" s="241">
        <f t="shared" si="32"/>
        <v>0.18261413383364603</v>
      </c>
      <c r="Q80" s="189">
        <v>1599</v>
      </c>
      <c r="R80" s="38">
        <v>0</v>
      </c>
      <c r="S80" s="38">
        <f t="shared" si="29"/>
        <v>1599</v>
      </c>
      <c r="T80" s="240">
        <f t="shared" si="33"/>
        <v>0</v>
      </c>
      <c r="U80" s="189">
        <v>1599</v>
      </c>
      <c r="V80" s="39">
        <v>0</v>
      </c>
      <c r="W80" s="39">
        <f t="shared" si="30"/>
        <v>1599</v>
      </c>
      <c r="X80" s="241">
        <f t="shared" si="26"/>
        <v>0</v>
      </c>
      <c r="Y80" s="189">
        <v>1599</v>
      </c>
      <c r="Z80" s="38">
        <v>0</v>
      </c>
      <c r="AA80" s="38">
        <f t="shared" si="31"/>
        <v>1599</v>
      </c>
      <c r="AB80" s="240">
        <f t="shared" si="34"/>
        <v>0</v>
      </c>
    </row>
    <row r="81" spans="1:28" s="4" customFormat="1" ht="12.75" customHeight="1">
      <c r="A81" s="124" t="s">
        <v>259</v>
      </c>
      <c r="B81" s="25" t="s">
        <v>29</v>
      </c>
      <c r="C81" s="82"/>
      <c r="D81" s="31">
        <v>0.79</v>
      </c>
      <c r="E81" s="26" t="s">
        <v>258</v>
      </c>
      <c r="F81" s="74">
        <v>2199</v>
      </c>
      <c r="G81" s="74">
        <v>1999</v>
      </c>
      <c r="H81" s="74">
        <v>1499</v>
      </c>
      <c r="I81" s="74">
        <v>1226</v>
      </c>
      <c r="J81" s="74">
        <v>0</v>
      </c>
      <c r="K81" s="74">
        <f t="shared" si="35"/>
        <v>1226</v>
      </c>
      <c r="L81" s="98">
        <f t="shared" si="27"/>
        <v>0.38669334667333666</v>
      </c>
      <c r="M81" s="189">
        <v>1299</v>
      </c>
      <c r="N81" s="112">
        <v>154</v>
      </c>
      <c r="O81" s="39">
        <f t="shared" si="28"/>
        <v>1072</v>
      </c>
      <c r="P81" s="241">
        <f t="shared" si="32"/>
        <v>0.17474980754426481</v>
      </c>
      <c r="Q81" s="189">
        <v>1499</v>
      </c>
      <c r="R81" s="38">
        <v>0</v>
      </c>
      <c r="S81" s="38">
        <f t="shared" si="29"/>
        <v>1499</v>
      </c>
      <c r="T81" s="240">
        <f t="shared" si="33"/>
        <v>0</v>
      </c>
      <c r="U81" s="189">
        <v>1499</v>
      </c>
      <c r="V81" s="39">
        <v>0</v>
      </c>
      <c r="W81" s="39">
        <f t="shared" si="30"/>
        <v>1499</v>
      </c>
      <c r="X81" s="241">
        <f t="shared" si="26"/>
        <v>0</v>
      </c>
      <c r="Y81" s="189">
        <v>1499</v>
      </c>
      <c r="Z81" s="38">
        <v>0</v>
      </c>
      <c r="AA81" s="38">
        <f t="shared" si="31"/>
        <v>1499</v>
      </c>
      <c r="AB81" s="240">
        <f t="shared" si="34"/>
        <v>0</v>
      </c>
    </row>
    <row r="82" spans="1:28" s="4" customFormat="1" ht="12.75" customHeight="1" thickBot="1">
      <c r="A82" s="27" t="s">
        <v>260</v>
      </c>
      <c r="B82" s="24" t="s">
        <v>29</v>
      </c>
      <c r="C82" s="83"/>
      <c r="D82" s="32">
        <v>0.79</v>
      </c>
      <c r="E82" s="2" t="s">
        <v>545</v>
      </c>
      <c r="F82" s="40">
        <v>3189</v>
      </c>
      <c r="G82" s="40">
        <v>2999</v>
      </c>
      <c r="H82" s="40">
        <v>2199</v>
      </c>
      <c r="I82" s="40">
        <v>1719</v>
      </c>
      <c r="J82" s="40">
        <v>0</v>
      </c>
      <c r="K82" s="40">
        <f t="shared" si="35"/>
        <v>1719</v>
      </c>
      <c r="L82" s="99">
        <f t="shared" si="27"/>
        <v>0.42680893631210404</v>
      </c>
      <c r="M82" s="192">
        <v>1999</v>
      </c>
      <c r="N82" s="110">
        <v>148</v>
      </c>
      <c r="O82" s="42">
        <f t="shared" si="28"/>
        <v>1571</v>
      </c>
      <c r="P82" s="245">
        <f t="shared" si="32"/>
        <v>0.21410705352676337</v>
      </c>
      <c r="Q82" s="192">
        <v>2199</v>
      </c>
      <c r="R82" s="41">
        <v>0</v>
      </c>
      <c r="S82" s="41">
        <f t="shared" si="29"/>
        <v>2199</v>
      </c>
      <c r="T82" s="244">
        <f t="shared" si="33"/>
        <v>0</v>
      </c>
      <c r="U82" s="192">
        <v>2199</v>
      </c>
      <c r="V82" s="42">
        <v>0</v>
      </c>
      <c r="W82" s="42">
        <f t="shared" si="30"/>
        <v>2199</v>
      </c>
      <c r="X82" s="245">
        <f t="shared" si="26"/>
        <v>0</v>
      </c>
      <c r="Y82" s="192">
        <v>2199</v>
      </c>
      <c r="Z82" s="41">
        <v>0</v>
      </c>
      <c r="AA82" s="41">
        <f t="shared" si="31"/>
        <v>2199</v>
      </c>
      <c r="AB82" s="244">
        <f t="shared" si="34"/>
        <v>0</v>
      </c>
    </row>
    <row r="83" spans="1:28" s="4" customFormat="1" ht="12.75" customHeight="1">
      <c r="A83" s="124" t="s">
        <v>261</v>
      </c>
      <c r="B83" s="25" t="s">
        <v>29</v>
      </c>
      <c r="C83" s="82"/>
      <c r="D83" s="31">
        <v>1.56</v>
      </c>
      <c r="E83" s="26" t="s">
        <v>264</v>
      </c>
      <c r="F83" s="74">
        <v>3409</v>
      </c>
      <c r="G83" s="74">
        <v>3199</v>
      </c>
      <c r="H83" s="74">
        <v>2399</v>
      </c>
      <c r="I83" s="74">
        <v>1895</v>
      </c>
      <c r="J83" s="74">
        <v>0</v>
      </c>
      <c r="K83" s="74">
        <f t="shared" si="35"/>
        <v>1895</v>
      </c>
      <c r="L83" s="98">
        <f t="shared" si="27"/>
        <v>0.40762738355736167</v>
      </c>
      <c r="M83" s="189">
        <v>2399</v>
      </c>
      <c r="N83" s="39">
        <v>0</v>
      </c>
      <c r="O83" s="39">
        <f t="shared" si="28"/>
        <v>1895</v>
      </c>
      <c r="P83" s="241">
        <f t="shared" si="32"/>
        <v>0.21008753647353065</v>
      </c>
      <c r="Q83" s="189">
        <v>2399</v>
      </c>
      <c r="R83" s="38">
        <v>0</v>
      </c>
      <c r="S83" s="38">
        <f t="shared" si="29"/>
        <v>2399</v>
      </c>
      <c r="T83" s="240">
        <f t="shared" si="33"/>
        <v>0</v>
      </c>
      <c r="U83" s="189">
        <v>2399</v>
      </c>
      <c r="V83" s="39">
        <v>0</v>
      </c>
      <c r="W83" s="39">
        <f t="shared" si="30"/>
        <v>2399</v>
      </c>
      <c r="X83" s="241">
        <f t="shared" si="26"/>
        <v>0</v>
      </c>
      <c r="Y83" s="189">
        <v>2399</v>
      </c>
      <c r="Z83" s="38">
        <v>0</v>
      </c>
      <c r="AA83" s="38">
        <f t="shared" si="31"/>
        <v>2399</v>
      </c>
      <c r="AB83" s="240">
        <f t="shared" si="34"/>
        <v>0</v>
      </c>
    </row>
    <row r="84" spans="1:28" s="4" customFormat="1" ht="12.75" customHeight="1">
      <c r="A84" s="124" t="s">
        <v>262</v>
      </c>
      <c r="B84" s="25" t="s">
        <v>29</v>
      </c>
      <c r="C84" s="82"/>
      <c r="D84" s="31">
        <v>1.56</v>
      </c>
      <c r="E84" s="26" t="s">
        <v>264</v>
      </c>
      <c r="F84" s="74">
        <v>3299</v>
      </c>
      <c r="G84" s="74">
        <v>3099</v>
      </c>
      <c r="H84" s="74">
        <v>2299</v>
      </c>
      <c r="I84" s="74">
        <v>1816</v>
      </c>
      <c r="J84" s="74">
        <v>0</v>
      </c>
      <c r="K84" s="74">
        <f t="shared" si="35"/>
        <v>1816</v>
      </c>
      <c r="L84" s="98">
        <f t="shared" si="27"/>
        <v>0.41400451758631818</v>
      </c>
      <c r="M84" s="189">
        <v>2099</v>
      </c>
      <c r="N84" s="112">
        <v>149</v>
      </c>
      <c r="O84" s="39">
        <f t="shared" si="28"/>
        <v>1667</v>
      </c>
      <c r="P84" s="241">
        <f t="shared" si="32"/>
        <v>0.20581229156741304</v>
      </c>
      <c r="Q84" s="189">
        <v>2299</v>
      </c>
      <c r="R84" s="38">
        <v>0</v>
      </c>
      <c r="S84" s="38">
        <f t="shared" si="29"/>
        <v>2299</v>
      </c>
      <c r="T84" s="240">
        <f t="shared" si="33"/>
        <v>0</v>
      </c>
      <c r="U84" s="189">
        <v>2299</v>
      </c>
      <c r="V84" s="39">
        <v>0</v>
      </c>
      <c r="W84" s="39">
        <f t="shared" si="30"/>
        <v>2299</v>
      </c>
      <c r="X84" s="241">
        <f t="shared" si="26"/>
        <v>0</v>
      </c>
      <c r="Y84" s="189">
        <v>2299</v>
      </c>
      <c r="Z84" s="38">
        <v>0</v>
      </c>
      <c r="AA84" s="38">
        <f t="shared" si="31"/>
        <v>2299</v>
      </c>
      <c r="AB84" s="240">
        <f t="shared" si="34"/>
        <v>0</v>
      </c>
    </row>
    <row r="85" spans="1:28" s="4" customFormat="1" ht="12.75" customHeight="1" thickBot="1">
      <c r="A85" s="27" t="s">
        <v>263</v>
      </c>
      <c r="B85" s="24" t="s">
        <v>29</v>
      </c>
      <c r="C85" s="83"/>
      <c r="D85" s="32">
        <v>1.56</v>
      </c>
      <c r="E85" s="2" t="s">
        <v>265</v>
      </c>
      <c r="F85" s="40">
        <v>4289</v>
      </c>
      <c r="G85" s="40">
        <v>3999</v>
      </c>
      <c r="H85" s="40">
        <v>2999</v>
      </c>
      <c r="I85" s="40">
        <v>2320</v>
      </c>
      <c r="J85" s="40">
        <v>0</v>
      </c>
      <c r="K85" s="40">
        <f t="shared" si="35"/>
        <v>2320</v>
      </c>
      <c r="L85" s="99">
        <f t="shared" si="27"/>
        <v>0.41985496374093523</v>
      </c>
      <c r="M85" s="192">
        <v>2799</v>
      </c>
      <c r="N85" s="110">
        <v>145</v>
      </c>
      <c r="O85" s="42">
        <f t="shared" si="28"/>
        <v>2175</v>
      </c>
      <c r="P85" s="245">
        <f t="shared" si="32"/>
        <v>0.22293676312968919</v>
      </c>
      <c r="Q85" s="192">
        <v>2999</v>
      </c>
      <c r="R85" s="41">
        <v>0</v>
      </c>
      <c r="S85" s="41">
        <f t="shared" si="29"/>
        <v>2999</v>
      </c>
      <c r="T85" s="244">
        <f t="shared" si="33"/>
        <v>0</v>
      </c>
      <c r="U85" s="192">
        <v>2999</v>
      </c>
      <c r="V85" s="42">
        <v>0</v>
      </c>
      <c r="W85" s="42">
        <f t="shared" si="30"/>
        <v>2999</v>
      </c>
      <c r="X85" s="245">
        <f t="shared" si="26"/>
        <v>0</v>
      </c>
      <c r="Y85" s="192">
        <v>2999</v>
      </c>
      <c r="Z85" s="41">
        <v>0</v>
      </c>
      <c r="AA85" s="41">
        <f t="shared" si="31"/>
        <v>2999</v>
      </c>
      <c r="AB85" s="244">
        <f t="shared" si="34"/>
        <v>0</v>
      </c>
    </row>
    <row r="86" spans="1:28" s="4" customFormat="1" ht="12.75" customHeight="1">
      <c r="A86" s="126" t="s">
        <v>266</v>
      </c>
      <c r="B86" s="150" t="s">
        <v>29</v>
      </c>
      <c r="C86" s="82"/>
      <c r="D86" s="152">
        <v>1.19</v>
      </c>
      <c r="E86" s="26" t="s">
        <v>269</v>
      </c>
      <c r="F86" s="128">
        <v>3849</v>
      </c>
      <c r="G86" s="131">
        <v>3599</v>
      </c>
      <c r="H86" s="127">
        <v>2699</v>
      </c>
      <c r="I86" s="127">
        <v>2132</v>
      </c>
      <c r="J86" s="127">
        <v>0</v>
      </c>
      <c r="K86" s="128">
        <f t="shared" si="35"/>
        <v>2132</v>
      </c>
      <c r="L86" s="102">
        <f t="shared" si="27"/>
        <v>0.40761322589608223</v>
      </c>
      <c r="M86" s="210">
        <v>2699</v>
      </c>
      <c r="N86" s="130">
        <v>0</v>
      </c>
      <c r="O86" s="130">
        <f t="shared" si="28"/>
        <v>2132</v>
      </c>
      <c r="P86" s="253">
        <f t="shared" si="32"/>
        <v>0.21007780659503519</v>
      </c>
      <c r="Q86" s="210">
        <v>2699</v>
      </c>
      <c r="R86" s="129">
        <v>0</v>
      </c>
      <c r="S86" s="129">
        <f t="shared" si="29"/>
        <v>2699</v>
      </c>
      <c r="T86" s="252">
        <f t="shared" si="33"/>
        <v>0</v>
      </c>
      <c r="U86" s="210">
        <v>2699</v>
      </c>
      <c r="V86" s="130">
        <v>0</v>
      </c>
      <c r="W86" s="130">
        <f t="shared" si="30"/>
        <v>2699</v>
      </c>
      <c r="X86" s="253">
        <f t="shared" si="26"/>
        <v>0</v>
      </c>
      <c r="Y86" s="210">
        <v>2699</v>
      </c>
      <c r="Z86" s="129">
        <v>0</v>
      </c>
      <c r="AA86" s="129">
        <f t="shared" si="31"/>
        <v>2699</v>
      </c>
      <c r="AB86" s="252">
        <f t="shared" si="34"/>
        <v>0</v>
      </c>
    </row>
    <row r="87" spans="1:28" s="4" customFormat="1" ht="12.75" customHeight="1">
      <c r="A87" s="224" t="s">
        <v>267</v>
      </c>
      <c r="B87" s="182" t="s">
        <v>29</v>
      </c>
      <c r="C87" s="82"/>
      <c r="D87" s="184">
        <v>1.19</v>
      </c>
      <c r="E87" s="153" t="s">
        <v>269</v>
      </c>
      <c r="F87" s="186">
        <v>3739</v>
      </c>
      <c r="G87" s="74">
        <v>3499</v>
      </c>
      <c r="H87" s="187">
        <v>2599</v>
      </c>
      <c r="I87" s="187">
        <v>2053</v>
      </c>
      <c r="J87" s="187">
        <v>0</v>
      </c>
      <c r="K87" s="186">
        <f t="shared" si="35"/>
        <v>2053</v>
      </c>
      <c r="L87" s="188">
        <f t="shared" si="27"/>
        <v>0.41326093169476996</v>
      </c>
      <c r="M87" s="191">
        <v>2599</v>
      </c>
      <c r="N87" s="159">
        <v>0</v>
      </c>
      <c r="O87" s="159">
        <f t="shared" si="28"/>
        <v>2053</v>
      </c>
      <c r="P87" s="255">
        <f t="shared" si="32"/>
        <v>0.21008080030781071</v>
      </c>
      <c r="Q87" s="191">
        <v>2599</v>
      </c>
      <c r="R87" s="160">
        <v>0</v>
      </c>
      <c r="S87" s="160">
        <f t="shared" si="29"/>
        <v>2599</v>
      </c>
      <c r="T87" s="254">
        <f t="shared" si="33"/>
        <v>0</v>
      </c>
      <c r="U87" s="191">
        <v>2599</v>
      </c>
      <c r="V87" s="159">
        <v>0</v>
      </c>
      <c r="W87" s="159">
        <f t="shared" si="30"/>
        <v>2599</v>
      </c>
      <c r="X87" s="255">
        <f t="shared" si="26"/>
        <v>0</v>
      </c>
      <c r="Y87" s="191">
        <v>2599</v>
      </c>
      <c r="Z87" s="160">
        <v>0</v>
      </c>
      <c r="AA87" s="160">
        <f t="shared" si="31"/>
        <v>2599</v>
      </c>
      <c r="AB87" s="254">
        <f t="shared" si="34"/>
        <v>0</v>
      </c>
    </row>
    <row r="88" spans="1:28" s="4" customFormat="1" ht="12.75" customHeight="1" thickBot="1">
      <c r="A88" s="27" t="s">
        <v>268</v>
      </c>
      <c r="B88" s="24" t="s">
        <v>29</v>
      </c>
      <c r="C88" s="83"/>
      <c r="D88" s="32">
        <v>1.19</v>
      </c>
      <c r="E88" s="2" t="s">
        <v>270</v>
      </c>
      <c r="F88" s="90">
        <v>4729</v>
      </c>
      <c r="G88" s="40">
        <v>4399</v>
      </c>
      <c r="H88" s="68">
        <v>3299</v>
      </c>
      <c r="I88" s="68">
        <v>2578</v>
      </c>
      <c r="J88" s="68">
        <v>0</v>
      </c>
      <c r="K88" s="90">
        <f t="shared" si="35"/>
        <v>2578</v>
      </c>
      <c r="L88" s="99">
        <f t="shared" si="27"/>
        <v>0.41395771766310524</v>
      </c>
      <c r="M88" s="192">
        <v>2999</v>
      </c>
      <c r="N88" s="110">
        <v>220</v>
      </c>
      <c r="O88" s="42">
        <f t="shared" si="28"/>
        <v>2358</v>
      </c>
      <c r="P88" s="245">
        <f t="shared" si="32"/>
        <v>0.21373791263754585</v>
      </c>
      <c r="Q88" s="192">
        <v>3299</v>
      </c>
      <c r="R88" s="41">
        <v>0</v>
      </c>
      <c r="S88" s="41">
        <f t="shared" si="29"/>
        <v>3299</v>
      </c>
      <c r="T88" s="244">
        <f t="shared" si="33"/>
        <v>0</v>
      </c>
      <c r="U88" s="192">
        <v>3299</v>
      </c>
      <c r="V88" s="42">
        <v>0</v>
      </c>
      <c r="W88" s="42">
        <f t="shared" si="30"/>
        <v>3299</v>
      </c>
      <c r="X88" s="245">
        <f t="shared" si="26"/>
        <v>0</v>
      </c>
      <c r="Y88" s="192">
        <v>3299</v>
      </c>
      <c r="Z88" s="41">
        <v>0</v>
      </c>
      <c r="AA88" s="41">
        <f t="shared" si="31"/>
        <v>3299</v>
      </c>
      <c r="AB88" s="244">
        <f t="shared" si="34"/>
        <v>0</v>
      </c>
    </row>
    <row r="89" spans="1:28" s="4" customFormat="1" ht="12.75" customHeight="1">
      <c r="A89" s="28" t="s">
        <v>88</v>
      </c>
      <c r="B89" s="22" t="s">
        <v>29</v>
      </c>
      <c r="C89" s="5"/>
      <c r="D89" s="33" t="s">
        <v>91</v>
      </c>
      <c r="E89" s="6" t="s">
        <v>85</v>
      </c>
      <c r="F89" s="91">
        <v>1319</v>
      </c>
      <c r="G89" s="75">
        <v>1299</v>
      </c>
      <c r="H89" s="69">
        <v>1079</v>
      </c>
      <c r="I89" s="69">
        <v>839</v>
      </c>
      <c r="J89" s="69">
        <v>0</v>
      </c>
      <c r="K89" s="91">
        <f t="shared" si="35"/>
        <v>839</v>
      </c>
      <c r="L89" s="100">
        <f t="shared" si="27"/>
        <v>0.35411855273287146</v>
      </c>
      <c r="M89" s="190">
        <v>1079</v>
      </c>
      <c r="N89" s="57">
        <v>0</v>
      </c>
      <c r="O89" s="57">
        <f t="shared" si="28"/>
        <v>839</v>
      </c>
      <c r="P89" s="243">
        <f t="shared" si="32"/>
        <v>0.22242817423540315</v>
      </c>
      <c r="Q89" s="190">
        <v>1079</v>
      </c>
      <c r="R89" s="55">
        <v>0</v>
      </c>
      <c r="S89" s="55">
        <f t="shared" si="29"/>
        <v>1079</v>
      </c>
      <c r="T89" s="242">
        <f t="shared" si="33"/>
        <v>0</v>
      </c>
      <c r="U89" s="190">
        <v>1079</v>
      </c>
      <c r="V89" s="57">
        <v>0</v>
      </c>
      <c r="W89" s="57">
        <f t="shared" si="30"/>
        <v>1079</v>
      </c>
      <c r="X89" s="243">
        <f t="shared" si="26"/>
        <v>0</v>
      </c>
      <c r="Y89" s="190">
        <v>1079</v>
      </c>
      <c r="Z89" s="55">
        <v>0</v>
      </c>
      <c r="AA89" s="55">
        <f t="shared" si="31"/>
        <v>1079</v>
      </c>
      <c r="AB89" s="242">
        <f t="shared" si="34"/>
        <v>0</v>
      </c>
    </row>
    <row r="90" spans="1:28" s="4" customFormat="1" ht="12.75" customHeight="1">
      <c r="A90" s="124" t="s">
        <v>57</v>
      </c>
      <c r="B90" s="25" t="s">
        <v>29</v>
      </c>
      <c r="C90" s="82"/>
      <c r="D90" s="31" t="s">
        <v>91</v>
      </c>
      <c r="E90" s="26" t="s">
        <v>85</v>
      </c>
      <c r="F90" s="89">
        <v>1209</v>
      </c>
      <c r="G90" s="75">
        <v>1199</v>
      </c>
      <c r="H90" s="69">
        <v>979</v>
      </c>
      <c r="I90" s="67">
        <v>760</v>
      </c>
      <c r="J90" s="67">
        <v>0</v>
      </c>
      <c r="K90" s="89">
        <f t="shared" si="35"/>
        <v>760</v>
      </c>
      <c r="L90" s="98">
        <f t="shared" si="27"/>
        <v>0.36613844870725604</v>
      </c>
      <c r="M90" s="189">
        <v>979</v>
      </c>
      <c r="N90" s="39">
        <v>0</v>
      </c>
      <c r="O90" s="39">
        <f t="shared" si="28"/>
        <v>760</v>
      </c>
      <c r="P90" s="241">
        <f t="shared" si="32"/>
        <v>0.22369765066394279</v>
      </c>
      <c r="Q90" s="189">
        <v>979</v>
      </c>
      <c r="R90" s="38">
        <v>0</v>
      </c>
      <c r="S90" s="38">
        <f t="shared" si="29"/>
        <v>979</v>
      </c>
      <c r="T90" s="240">
        <f t="shared" si="33"/>
        <v>0</v>
      </c>
      <c r="U90" s="189">
        <v>979</v>
      </c>
      <c r="V90" s="39">
        <v>0</v>
      </c>
      <c r="W90" s="39">
        <f t="shared" si="30"/>
        <v>979</v>
      </c>
      <c r="X90" s="241">
        <f t="shared" si="26"/>
        <v>0</v>
      </c>
      <c r="Y90" s="189">
        <v>979</v>
      </c>
      <c r="Z90" s="38">
        <v>0</v>
      </c>
      <c r="AA90" s="38">
        <f t="shared" si="31"/>
        <v>979</v>
      </c>
      <c r="AB90" s="240">
        <f t="shared" si="34"/>
        <v>0</v>
      </c>
    </row>
    <row r="91" spans="1:28" s="4" customFormat="1" ht="12.75" customHeight="1">
      <c r="A91" s="124" t="s">
        <v>89</v>
      </c>
      <c r="B91" s="25" t="s">
        <v>29</v>
      </c>
      <c r="C91" s="148"/>
      <c r="D91" s="31" t="s">
        <v>91</v>
      </c>
      <c r="E91" s="26" t="s">
        <v>86</v>
      </c>
      <c r="F91" s="89">
        <v>1429</v>
      </c>
      <c r="G91" s="74">
        <v>1349</v>
      </c>
      <c r="H91" s="67">
        <v>1099</v>
      </c>
      <c r="I91" s="67">
        <v>851</v>
      </c>
      <c r="J91" s="67">
        <v>0</v>
      </c>
      <c r="K91" s="89">
        <f t="shared" si="35"/>
        <v>851</v>
      </c>
      <c r="L91" s="98">
        <f t="shared" si="27"/>
        <v>0.36916234247590807</v>
      </c>
      <c r="M91" s="189">
        <v>1099</v>
      </c>
      <c r="N91" s="39">
        <v>0</v>
      </c>
      <c r="O91" s="39">
        <f t="shared" si="28"/>
        <v>851</v>
      </c>
      <c r="P91" s="241">
        <f t="shared" si="32"/>
        <v>0.2256596906278435</v>
      </c>
      <c r="Q91" s="189">
        <v>1099</v>
      </c>
      <c r="R91" s="38">
        <v>0</v>
      </c>
      <c r="S91" s="38">
        <f t="shared" si="29"/>
        <v>1099</v>
      </c>
      <c r="T91" s="240">
        <f t="shared" si="33"/>
        <v>0</v>
      </c>
      <c r="U91" s="189">
        <v>1099</v>
      </c>
      <c r="V91" s="39">
        <v>0</v>
      </c>
      <c r="W91" s="39">
        <f t="shared" si="30"/>
        <v>1099</v>
      </c>
      <c r="X91" s="241">
        <f t="shared" si="26"/>
        <v>0</v>
      </c>
      <c r="Y91" s="189">
        <v>1099</v>
      </c>
      <c r="Z91" s="38">
        <v>0</v>
      </c>
      <c r="AA91" s="38">
        <f t="shared" si="31"/>
        <v>1099</v>
      </c>
      <c r="AB91" s="240">
        <f t="shared" si="34"/>
        <v>0</v>
      </c>
    </row>
    <row r="92" spans="1:28" s="4" customFormat="1" ht="12.75" customHeight="1" thickBot="1">
      <c r="A92" s="27" t="s">
        <v>58</v>
      </c>
      <c r="B92" s="24" t="s">
        <v>29</v>
      </c>
      <c r="C92" s="83"/>
      <c r="D92" s="32" t="s">
        <v>91</v>
      </c>
      <c r="E92" s="2" t="s">
        <v>86</v>
      </c>
      <c r="F92" s="90">
        <v>1319</v>
      </c>
      <c r="G92" s="133">
        <v>1299</v>
      </c>
      <c r="H92" s="72">
        <v>999</v>
      </c>
      <c r="I92" s="68">
        <v>774</v>
      </c>
      <c r="J92" s="68">
        <v>0</v>
      </c>
      <c r="K92" s="90">
        <f t="shared" si="35"/>
        <v>774</v>
      </c>
      <c r="L92" s="99">
        <f t="shared" si="27"/>
        <v>0.40415704387990764</v>
      </c>
      <c r="M92" s="192">
        <v>999</v>
      </c>
      <c r="N92" s="42">
        <v>0</v>
      </c>
      <c r="O92" s="42">
        <f t="shared" si="28"/>
        <v>774</v>
      </c>
      <c r="P92" s="245">
        <f t="shared" si="32"/>
        <v>0.22522522522522523</v>
      </c>
      <c r="Q92" s="192">
        <v>999</v>
      </c>
      <c r="R92" s="41">
        <v>0</v>
      </c>
      <c r="S92" s="41">
        <f t="shared" si="29"/>
        <v>999</v>
      </c>
      <c r="T92" s="244">
        <f t="shared" si="33"/>
        <v>0</v>
      </c>
      <c r="U92" s="192">
        <v>999</v>
      </c>
      <c r="V92" s="42">
        <v>0</v>
      </c>
      <c r="W92" s="42">
        <f t="shared" si="30"/>
        <v>999</v>
      </c>
      <c r="X92" s="245">
        <f t="shared" si="26"/>
        <v>0</v>
      </c>
      <c r="Y92" s="192">
        <v>999</v>
      </c>
      <c r="Z92" s="41">
        <v>0</v>
      </c>
      <c r="AA92" s="41">
        <f t="shared" si="31"/>
        <v>999</v>
      </c>
      <c r="AB92" s="244">
        <f t="shared" si="34"/>
        <v>0</v>
      </c>
    </row>
    <row r="93" spans="1:28" s="4" customFormat="1" ht="12.75" customHeight="1" thickBot="1">
      <c r="A93" s="27" t="s">
        <v>183</v>
      </c>
      <c r="B93" s="24" t="s">
        <v>28</v>
      </c>
      <c r="C93" s="83"/>
      <c r="D93" s="32" t="s">
        <v>91</v>
      </c>
      <c r="E93" s="2" t="s">
        <v>184</v>
      </c>
      <c r="F93" s="90">
        <v>2419</v>
      </c>
      <c r="G93" s="40">
        <v>2199</v>
      </c>
      <c r="H93" s="68">
        <v>1699</v>
      </c>
      <c r="I93" s="68">
        <v>1381</v>
      </c>
      <c r="J93" s="68">
        <v>0</v>
      </c>
      <c r="K93" s="90">
        <f t="shared" si="35"/>
        <v>1381</v>
      </c>
      <c r="L93" s="99">
        <f t="shared" si="27"/>
        <v>0.37198726693951795</v>
      </c>
      <c r="M93" s="192">
        <v>1699</v>
      </c>
      <c r="N93" s="42">
        <v>0</v>
      </c>
      <c r="O93" s="42">
        <f t="shared" si="28"/>
        <v>1381</v>
      </c>
      <c r="P93" s="245">
        <f t="shared" si="32"/>
        <v>0.18716892289582107</v>
      </c>
      <c r="Q93" s="192">
        <v>1699</v>
      </c>
      <c r="R93" s="41">
        <v>0</v>
      </c>
      <c r="S93" s="41">
        <f t="shared" si="29"/>
        <v>1699</v>
      </c>
      <c r="T93" s="244">
        <f t="shared" si="33"/>
        <v>0</v>
      </c>
      <c r="U93" s="192">
        <v>1699</v>
      </c>
      <c r="V93" s="42">
        <v>0</v>
      </c>
      <c r="W93" s="42">
        <f t="shared" si="30"/>
        <v>1699</v>
      </c>
      <c r="X93" s="245">
        <f t="shared" si="26"/>
        <v>0</v>
      </c>
      <c r="Y93" s="192">
        <v>1699</v>
      </c>
      <c r="Z93" s="41">
        <v>0</v>
      </c>
      <c r="AA93" s="41">
        <f t="shared" si="31"/>
        <v>1699</v>
      </c>
      <c r="AB93" s="244">
        <f t="shared" si="34"/>
        <v>0</v>
      </c>
    </row>
    <row r="94" spans="1:28" s="4" customFormat="1" ht="12.75" customHeight="1">
      <c r="A94" s="124" t="s">
        <v>550</v>
      </c>
      <c r="B94" s="25" t="s">
        <v>28</v>
      </c>
      <c r="C94" s="5"/>
      <c r="D94" s="31">
        <v>0.3</v>
      </c>
      <c r="E94" s="26" t="s">
        <v>551</v>
      </c>
      <c r="F94" s="89">
        <v>329</v>
      </c>
      <c r="G94" s="75">
        <v>349</v>
      </c>
      <c r="H94" s="69">
        <v>249</v>
      </c>
      <c r="I94" s="67">
        <v>216</v>
      </c>
      <c r="J94" s="67">
        <v>0</v>
      </c>
      <c r="K94" s="89">
        <f t="shared" si="35"/>
        <v>216</v>
      </c>
      <c r="L94" s="98">
        <f t="shared" si="27"/>
        <v>0.38108882521489973</v>
      </c>
      <c r="M94" s="189">
        <v>249</v>
      </c>
      <c r="N94" s="39">
        <v>0</v>
      </c>
      <c r="O94" s="39">
        <f t="shared" si="28"/>
        <v>216</v>
      </c>
      <c r="P94" s="241">
        <f t="shared" si="32"/>
        <v>0.13253012048192772</v>
      </c>
      <c r="Q94" s="189">
        <v>249</v>
      </c>
      <c r="R94" s="38">
        <v>0</v>
      </c>
      <c r="S94" s="38">
        <f t="shared" si="29"/>
        <v>249</v>
      </c>
      <c r="T94" s="240">
        <f t="shared" si="33"/>
        <v>0</v>
      </c>
      <c r="U94" s="189">
        <v>249</v>
      </c>
      <c r="V94" s="39">
        <v>0</v>
      </c>
      <c r="W94" s="39">
        <f t="shared" si="30"/>
        <v>249</v>
      </c>
      <c r="X94" s="241">
        <f t="shared" si="26"/>
        <v>0</v>
      </c>
      <c r="Y94" s="189">
        <v>249</v>
      </c>
      <c r="Z94" s="38">
        <v>0</v>
      </c>
      <c r="AA94" s="38">
        <f t="shared" si="31"/>
        <v>249</v>
      </c>
      <c r="AB94" s="240">
        <f t="shared" si="34"/>
        <v>0</v>
      </c>
    </row>
    <row r="95" spans="1:28" s="4" customFormat="1" ht="12" customHeight="1">
      <c r="A95" s="124" t="s">
        <v>211</v>
      </c>
      <c r="B95" s="25" t="s">
        <v>28</v>
      </c>
      <c r="C95" s="85"/>
      <c r="D95" s="31">
        <v>0.3</v>
      </c>
      <c r="E95" s="26" t="s">
        <v>213</v>
      </c>
      <c r="F95" s="89">
        <v>483</v>
      </c>
      <c r="G95" s="75">
        <v>489</v>
      </c>
      <c r="H95" s="69">
        <v>349</v>
      </c>
      <c r="I95" s="67">
        <v>294</v>
      </c>
      <c r="J95" s="67">
        <v>0</v>
      </c>
      <c r="K95" s="89">
        <f t="shared" si="35"/>
        <v>294</v>
      </c>
      <c r="L95" s="98">
        <f t="shared" si="27"/>
        <v>0.3987730061349693</v>
      </c>
      <c r="M95" s="189">
        <v>349</v>
      </c>
      <c r="N95" s="39">
        <v>0</v>
      </c>
      <c r="O95" s="39">
        <f t="shared" si="28"/>
        <v>294</v>
      </c>
      <c r="P95" s="241">
        <f t="shared" si="32"/>
        <v>0.15759312320916904</v>
      </c>
      <c r="Q95" s="189">
        <v>349</v>
      </c>
      <c r="R95" s="38">
        <v>0</v>
      </c>
      <c r="S95" s="38">
        <f t="shared" si="29"/>
        <v>349</v>
      </c>
      <c r="T95" s="240">
        <f t="shared" si="33"/>
        <v>0</v>
      </c>
      <c r="U95" s="189">
        <v>349</v>
      </c>
      <c r="V95" s="39">
        <v>0</v>
      </c>
      <c r="W95" s="39">
        <f t="shared" si="30"/>
        <v>349</v>
      </c>
      <c r="X95" s="241">
        <f t="shared" si="26"/>
        <v>0</v>
      </c>
      <c r="Y95" s="189">
        <v>349</v>
      </c>
      <c r="Z95" s="38">
        <v>0</v>
      </c>
      <c r="AA95" s="38">
        <f t="shared" si="31"/>
        <v>349</v>
      </c>
      <c r="AB95" s="240">
        <f t="shared" si="34"/>
        <v>0</v>
      </c>
    </row>
    <row r="96" spans="1:28" s="4" customFormat="1" ht="12" customHeight="1">
      <c r="A96" s="124" t="s">
        <v>212</v>
      </c>
      <c r="B96" s="25" t="s">
        <v>28</v>
      </c>
      <c r="C96" s="85"/>
      <c r="D96" s="31">
        <v>0.3</v>
      </c>
      <c r="E96" s="26" t="s">
        <v>213</v>
      </c>
      <c r="F96" s="89">
        <v>428</v>
      </c>
      <c r="G96" s="75">
        <v>439</v>
      </c>
      <c r="H96" s="69">
        <v>299</v>
      </c>
      <c r="I96" s="67">
        <v>251</v>
      </c>
      <c r="J96" s="67">
        <v>0</v>
      </c>
      <c r="K96" s="89">
        <f t="shared" si="35"/>
        <v>251</v>
      </c>
      <c r="L96" s="98">
        <f t="shared" si="27"/>
        <v>0.42824601366742598</v>
      </c>
      <c r="M96" s="189">
        <v>299</v>
      </c>
      <c r="N96" s="39">
        <v>0</v>
      </c>
      <c r="O96" s="39">
        <f t="shared" si="28"/>
        <v>251</v>
      </c>
      <c r="P96" s="241">
        <f t="shared" si="32"/>
        <v>0.16053511705685619</v>
      </c>
      <c r="Q96" s="189">
        <v>299</v>
      </c>
      <c r="R96" s="38">
        <v>0</v>
      </c>
      <c r="S96" s="38">
        <f t="shared" si="29"/>
        <v>299</v>
      </c>
      <c r="T96" s="240">
        <f t="shared" si="33"/>
        <v>0</v>
      </c>
      <c r="U96" s="189">
        <v>299</v>
      </c>
      <c r="V96" s="39">
        <v>0</v>
      </c>
      <c r="W96" s="39">
        <f t="shared" si="30"/>
        <v>299</v>
      </c>
      <c r="X96" s="241">
        <f t="shared" si="26"/>
        <v>0</v>
      </c>
      <c r="Y96" s="189">
        <v>299</v>
      </c>
      <c r="Z96" s="38">
        <v>0</v>
      </c>
      <c r="AA96" s="38">
        <f t="shared" si="31"/>
        <v>299</v>
      </c>
      <c r="AB96" s="240">
        <f t="shared" si="34"/>
        <v>0</v>
      </c>
    </row>
    <row r="97" spans="1:28" s="4" customFormat="1" ht="12" customHeight="1">
      <c r="A97" s="124" t="s">
        <v>680</v>
      </c>
      <c r="B97" s="25" t="s">
        <v>28</v>
      </c>
      <c r="C97" s="85" t="s">
        <v>5</v>
      </c>
      <c r="D97" s="31">
        <v>0.3</v>
      </c>
      <c r="E97" s="26" t="s">
        <v>681</v>
      </c>
      <c r="F97" s="89">
        <v>494</v>
      </c>
      <c r="G97" s="75">
        <v>449</v>
      </c>
      <c r="H97" s="69">
        <v>349</v>
      </c>
      <c r="I97" s="67">
        <v>295</v>
      </c>
      <c r="J97" s="67">
        <v>0</v>
      </c>
      <c r="K97" s="89">
        <f t="shared" si="35"/>
        <v>295</v>
      </c>
      <c r="L97" s="98">
        <f t="shared" si="27"/>
        <v>0.34298440979955458</v>
      </c>
      <c r="M97" s="257">
        <v>449</v>
      </c>
      <c r="N97" s="39">
        <v>0</v>
      </c>
      <c r="O97" s="39">
        <f t="shared" si="28"/>
        <v>295</v>
      </c>
      <c r="P97" s="241">
        <f t="shared" si="32"/>
        <v>0.34298440979955458</v>
      </c>
      <c r="Q97" s="189">
        <v>349</v>
      </c>
      <c r="R97" s="38">
        <v>0</v>
      </c>
      <c r="S97" s="38">
        <f t="shared" si="29"/>
        <v>349</v>
      </c>
      <c r="T97" s="240">
        <f t="shared" si="33"/>
        <v>0</v>
      </c>
      <c r="U97" s="189">
        <v>349</v>
      </c>
      <c r="V97" s="39">
        <v>0</v>
      </c>
      <c r="W97" s="39">
        <f t="shared" si="30"/>
        <v>349</v>
      </c>
      <c r="X97" s="241">
        <f t="shared" si="26"/>
        <v>0</v>
      </c>
      <c r="Y97" s="189">
        <v>349</v>
      </c>
      <c r="Z97" s="38">
        <v>0</v>
      </c>
      <c r="AA97" s="38">
        <f t="shared" si="31"/>
        <v>349</v>
      </c>
      <c r="AB97" s="240">
        <f t="shared" si="34"/>
        <v>0</v>
      </c>
    </row>
    <row r="98" spans="1:28" s="4" customFormat="1" ht="12" customHeight="1">
      <c r="A98" s="124" t="s">
        <v>682</v>
      </c>
      <c r="B98" s="25" t="s">
        <v>28</v>
      </c>
      <c r="C98" s="85" t="s">
        <v>5</v>
      </c>
      <c r="D98" s="31">
        <v>0.3</v>
      </c>
      <c r="E98" s="26" t="s">
        <v>683</v>
      </c>
      <c r="F98" s="89">
        <v>439</v>
      </c>
      <c r="G98" s="75">
        <v>399</v>
      </c>
      <c r="H98" s="69">
        <v>299</v>
      </c>
      <c r="I98" s="67">
        <v>252</v>
      </c>
      <c r="J98" s="67">
        <v>0</v>
      </c>
      <c r="K98" s="89">
        <f t="shared" si="35"/>
        <v>252</v>
      </c>
      <c r="L98" s="98">
        <f t="shared" si="27"/>
        <v>0.36842105263157893</v>
      </c>
      <c r="M98" s="257">
        <v>399</v>
      </c>
      <c r="N98" s="39">
        <v>0</v>
      </c>
      <c r="O98" s="39">
        <f t="shared" si="28"/>
        <v>252</v>
      </c>
      <c r="P98" s="241">
        <f t="shared" si="32"/>
        <v>0.36842105263157893</v>
      </c>
      <c r="Q98" s="189">
        <v>299</v>
      </c>
      <c r="R98" s="38">
        <v>0</v>
      </c>
      <c r="S98" s="38">
        <f t="shared" si="29"/>
        <v>299</v>
      </c>
      <c r="T98" s="240">
        <f t="shared" si="33"/>
        <v>0</v>
      </c>
      <c r="U98" s="189">
        <v>299</v>
      </c>
      <c r="V98" s="39">
        <v>0</v>
      </c>
      <c r="W98" s="39">
        <f t="shared" si="30"/>
        <v>299</v>
      </c>
      <c r="X98" s="241">
        <f t="shared" si="26"/>
        <v>0</v>
      </c>
      <c r="Y98" s="189">
        <v>299</v>
      </c>
      <c r="Z98" s="38">
        <v>0</v>
      </c>
      <c r="AA98" s="38">
        <f t="shared" si="31"/>
        <v>299</v>
      </c>
      <c r="AB98" s="240">
        <f t="shared" si="34"/>
        <v>0</v>
      </c>
    </row>
    <row r="99" spans="1:28" s="4" customFormat="1" ht="12.75" customHeight="1">
      <c r="A99" s="124" t="s">
        <v>214</v>
      </c>
      <c r="B99" s="25" t="s">
        <v>28</v>
      </c>
      <c r="C99" s="85"/>
      <c r="D99" s="31">
        <v>0.3</v>
      </c>
      <c r="E99" s="26" t="s">
        <v>216</v>
      </c>
      <c r="F99" s="89">
        <v>560</v>
      </c>
      <c r="G99" s="75">
        <v>529</v>
      </c>
      <c r="H99" s="69">
        <v>399</v>
      </c>
      <c r="I99" s="67">
        <v>310</v>
      </c>
      <c r="J99" s="67">
        <v>0</v>
      </c>
      <c r="K99" s="89">
        <f t="shared" si="35"/>
        <v>310</v>
      </c>
      <c r="L99" s="98">
        <f t="shared" si="27"/>
        <v>0.41398865784499056</v>
      </c>
      <c r="M99" s="189">
        <v>399</v>
      </c>
      <c r="N99" s="39">
        <v>0</v>
      </c>
      <c r="O99" s="39">
        <f t="shared" si="28"/>
        <v>310</v>
      </c>
      <c r="P99" s="241">
        <f t="shared" si="32"/>
        <v>0.22305764411027568</v>
      </c>
      <c r="Q99" s="189">
        <v>399</v>
      </c>
      <c r="R99" s="38">
        <v>0</v>
      </c>
      <c r="S99" s="38">
        <f t="shared" si="29"/>
        <v>399</v>
      </c>
      <c r="T99" s="240">
        <f t="shared" si="33"/>
        <v>0</v>
      </c>
      <c r="U99" s="189">
        <v>399</v>
      </c>
      <c r="V99" s="39">
        <v>0</v>
      </c>
      <c r="W99" s="39">
        <f t="shared" si="30"/>
        <v>399</v>
      </c>
      <c r="X99" s="241">
        <f t="shared" si="26"/>
        <v>0</v>
      </c>
      <c r="Y99" s="189">
        <v>399</v>
      </c>
      <c r="Z99" s="38">
        <v>0</v>
      </c>
      <c r="AA99" s="38">
        <f t="shared" si="31"/>
        <v>399</v>
      </c>
      <c r="AB99" s="240">
        <f t="shared" si="34"/>
        <v>0</v>
      </c>
    </row>
    <row r="100" spans="1:28" s="4" customFormat="1" ht="12.75" customHeight="1">
      <c r="A100" s="124" t="s">
        <v>215</v>
      </c>
      <c r="B100" s="25" t="s">
        <v>28</v>
      </c>
      <c r="C100" s="85"/>
      <c r="D100" s="31">
        <v>0.3</v>
      </c>
      <c r="E100" s="26" t="s">
        <v>216</v>
      </c>
      <c r="F100" s="89">
        <v>505</v>
      </c>
      <c r="G100" s="75">
        <v>479</v>
      </c>
      <c r="H100" s="69">
        <v>349</v>
      </c>
      <c r="I100" s="67">
        <v>295</v>
      </c>
      <c r="J100" s="67">
        <v>0</v>
      </c>
      <c r="K100" s="89">
        <f t="shared" si="35"/>
        <v>295</v>
      </c>
      <c r="L100" s="98">
        <f t="shared" si="27"/>
        <v>0.38413361169102295</v>
      </c>
      <c r="M100" s="189">
        <v>349</v>
      </c>
      <c r="N100" s="39">
        <v>0</v>
      </c>
      <c r="O100" s="39">
        <f t="shared" si="28"/>
        <v>295</v>
      </c>
      <c r="P100" s="241">
        <f t="shared" si="32"/>
        <v>0.15472779369627507</v>
      </c>
      <c r="Q100" s="189">
        <v>349</v>
      </c>
      <c r="R100" s="38">
        <v>0</v>
      </c>
      <c r="S100" s="38">
        <f t="shared" si="29"/>
        <v>349</v>
      </c>
      <c r="T100" s="240">
        <f t="shared" si="33"/>
        <v>0</v>
      </c>
      <c r="U100" s="189">
        <v>349</v>
      </c>
      <c r="V100" s="39">
        <v>0</v>
      </c>
      <c r="W100" s="39">
        <f t="shared" si="30"/>
        <v>349</v>
      </c>
      <c r="X100" s="241">
        <f t="shared" si="26"/>
        <v>0</v>
      </c>
      <c r="Y100" s="189">
        <v>349</v>
      </c>
      <c r="Z100" s="38">
        <v>0</v>
      </c>
      <c r="AA100" s="38">
        <f t="shared" si="31"/>
        <v>349</v>
      </c>
      <c r="AB100" s="240">
        <f t="shared" si="34"/>
        <v>0</v>
      </c>
    </row>
    <row r="101" spans="1:28" s="4" customFormat="1" ht="12.75" customHeight="1">
      <c r="A101" s="124" t="s">
        <v>217</v>
      </c>
      <c r="B101" s="25" t="s">
        <v>28</v>
      </c>
      <c r="C101" s="85"/>
      <c r="D101" s="31">
        <v>0.3</v>
      </c>
      <c r="E101" s="26" t="s">
        <v>222</v>
      </c>
      <c r="F101" s="89">
        <v>824</v>
      </c>
      <c r="G101" s="74">
        <v>799</v>
      </c>
      <c r="H101" s="67">
        <v>649</v>
      </c>
      <c r="I101" s="67">
        <v>526</v>
      </c>
      <c r="J101" s="67">
        <v>0</v>
      </c>
      <c r="K101" s="89">
        <f t="shared" si="35"/>
        <v>526</v>
      </c>
      <c r="L101" s="98">
        <f t="shared" si="27"/>
        <v>0.34167709637046306</v>
      </c>
      <c r="M101" s="189">
        <v>649</v>
      </c>
      <c r="N101" s="39">
        <v>0</v>
      </c>
      <c r="O101" s="39">
        <f t="shared" si="28"/>
        <v>526</v>
      </c>
      <c r="P101" s="241">
        <f t="shared" si="32"/>
        <v>0.18952234206471494</v>
      </c>
      <c r="Q101" s="189">
        <v>649</v>
      </c>
      <c r="R101" s="38">
        <v>0</v>
      </c>
      <c r="S101" s="38">
        <f t="shared" si="29"/>
        <v>649</v>
      </c>
      <c r="T101" s="240">
        <f t="shared" si="33"/>
        <v>0</v>
      </c>
      <c r="U101" s="189">
        <v>649</v>
      </c>
      <c r="V101" s="39">
        <v>0</v>
      </c>
      <c r="W101" s="39">
        <f t="shared" si="30"/>
        <v>649</v>
      </c>
      <c r="X101" s="241">
        <f t="shared" si="26"/>
        <v>0</v>
      </c>
      <c r="Y101" s="189">
        <v>649</v>
      </c>
      <c r="Z101" s="38">
        <v>0</v>
      </c>
      <c r="AA101" s="38">
        <f t="shared" si="31"/>
        <v>649</v>
      </c>
      <c r="AB101" s="240">
        <f t="shared" si="34"/>
        <v>0</v>
      </c>
    </row>
    <row r="102" spans="1:28" s="4" customFormat="1" ht="12.75" customHeight="1">
      <c r="A102" s="28" t="s">
        <v>218</v>
      </c>
      <c r="B102" s="25" t="s">
        <v>28</v>
      </c>
      <c r="C102" s="85"/>
      <c r="D102" s="31">
        <v>0.3</v>
      </c>
      <c r="E102" s="26" t="s">
        <v>222</v>
      </c>
      <c r="F102" s="91">
        <v>769</v>
      </c>
      <c r="G102" s="75">
        <v>749</v>
      </c>
      <c r="H102" s="69">
        <v>599</v>
      </c>
      <c r="I102" s="69">
        <v>485</v>
      </c>
      <c r="J102" s="69">
        <v>0</v>
      </c>
      <c r="K102" s="91">
        <f t="shared" si="35"/>
        <v>485</v>
      </c>
      <c r="L102" s="100">
        <f t="shared" si="27"/>
        <v>0.35246995994659547</v>
      </c>
      <c r="M102" s="190">
        <v>599</v>
      </c>
      <c r="N102" s="57">
        <v>0</v>
      </c>
      <c r="O102" s="57">
        <f t="shared" si="28"/>
        <v>485</v>
      </c>
      <c r="P102" s="243">
        <f t="shared" si="32"/>
        <v>0.19031719532554256</v>
      </c>
      <c r="Q102" s="190">
        <v>599</v>
      </c>
      <c r="R102" s="55">
        <v>0</v>
      </c>
      <c r="S102" s="55">
        <f t="shared" si="29"/>
        <v>599</v>
      </c>
      <c r="T102" s="242">
        <f t="shared" si="33"/>
        <v>0</v>
      </c>
      <c r="U102" s="190">
        <v>599</v>
      </c>
      <c r="V102" s="57">
        <v>0</v>
      </c>
      <c r="W102" s="57">
        <f t="shared" si="30"/>
        <v>599</v>
      </c>
      <c r="X102" s="243">
        <f t="shared" si="26"/>
        <v>0</v>
      </c>
      <c r="Y102" s="190">
        <v>599</v>
      </c>
      <c r="Z102" s="55">
        <v>0</v>
      </c>
      <c r="AA102" s="55">
        <f t="shared" si="31"/>
        <v>599</v>
      </c>
      <c r="AB102" s="242">
        <f t="shared" si="34"/>
        <v>0</v>
      </c>
    </row>
    <row r="103" spans="1:28" s="4" customFormat="1" ht="12.75" customHeight="1">
      <c r="A103" s="28" t="s">
        <v>546</v>
      </c>
      <c r="B103" s="25" t="s">
        <v>28</v>
      </c>
      <c r="C103" s="85"/>
      <c r="D103" s="31">
        <v>0.3</v>
      </c>
      <c r="E103" s="6" t="s">
        <v>548</v>
      </c>
      <c r="F103" s="91">
        <v>549</v>
      </c>
      <c r="G103" s="75">
        <v>519</v>
      </c>
      <c r="H103" s="69">
        <v>349</v>
      </c>
      <c r="I103" s="69">
        <v>293</v>
      </c>
      <c r="J103" s="69">
        <v>0</v>
      </c>
      <c r="K103" s="91">
        <f t="shared" si="35"/>
        <v>293</v>
      </c>
      <c r="L103" s="100">
        <f t="shared" si="27"/>
        <v>0.43545279383429675</v>
      </c>
      <c r="M103" s="190">
        <v>349</v>
      </c>
      <c r="N103" s="57">
        <v>0</v>
      </c>
      <c r="O103" s="57">
        <f t="shared" si="28"/>
        <v>293</v>
      </c>
      <c r="P103" s="243">
        <f t="shared" si="32"/>
        <v>0.16045845272206305</v>
      </c>
      <c r="Q103" s="190">
        <v>349</v>
      </c>
      <c r="R103" s="55">
        <v>0</v>
      </c>
      <c r="S103" s="55">
        <f t="shared" si="29"/>
        <v>349</v>
      </c>
      <c r="T103" s="242">
        <f t="shared" si="33"/>
        <v>0</v>
      </c>
      <c r="U103" s="190">
        <v>349</v>
      </c>
      <c r="V103" s="57">
        <v>0</v>
      </c>
      <c r="W103" s="57">
        <f t="shared" si="30"/>
        <v>349</v>
      </c>
      <c r="X103" s="243">
        <f t="shared" si="26"/>
        <v>0</v>
      </c>
      <c r="Y103" s="190">
        <v>349</v>
      </c>
      <c r="Z103" s="55">
        <v>0</v>
      </c>
      <c r="AA103" s="55">
        <f t="shared" si="31"/>
        <v>349</v>
      </c>
      <c r="AB103" s="242">
        <f t="shared" si="34"/>
        <v>0</v>
      </c>
    </row>
    <row r="104" spans="1:28" s="4" customFormat="1" ht="12.75" customHeight="1">
      <c r="A104" s="28" t="s">
        <v>547</v>
      </c>
      <c r="B104" s="25" t="s">
        <v>28</v>
      </c>
      <c r="C104" s="85"/>
      <c r="D104" s="31">
        <v>0.3</v>
      </c>
      <c r="E104" s="6" t="s">
        <v>549</v>
      </c>
      <c r="F104" s="91">
        <v>659</v>
      </c>
      <c r="G104" s="75">
        <v>619</v>
      </c>
      <c r="H104" s="69">
        <v>449</v>
      </c>
      <c r="I104" s="69">
        <v>361</v>
      </c>
      <c r="J104" s="69">
        <v>0</v>
      </c>
      <c r="K104" s="91">
        <f t="shared" si="35"/>
        <v>361</v>
      </c>
      <c r="L104" s="100">
        <f t="shared" si="27"/>
        <v>0.41680129240710823</v>
      </c>
      <c r="M104" s="190">
        <v>449</v>
      </c>
      <c r="N104" s="57">
        <v>0</v>
      </c>
      <c r="O104" s="57">
        <f t="shared" si="28"/>
        <v>361</v>
      </c>
      <c r="P104" s="243">
        <f t="shared" si="32"/>
        <v>0.19599109131403117</v>
      </c>
      <c r="Q104" s="190">
        <v>449</v>
      </c>
      <c r="R104" s="55">
        <v>0</v>
      </c>
      <c r="S104" s="55">
        <f t="shared" si="29"/>
        <v>449</v>
      </c>
      <c r="T104" s="242">
        <f t="shared" si="33"/>
        <v>0</v>
      </c>
      <c r="U104" s="190">
        <v>449</v>
      </c>
      <c r="V104" s="57">
        <v>0</v>
      </c>
      <c r="W104" s="57">
        <f t="shared" si="30"/>
        <v>449</v>
      </c>
      <c r="X104" s="243">
        <f t="shared" si="26"/>
        <v>0</v>
      </c>
      <c r="Y104" s="190">
        <v>449</v>
      </c>
      <c r="Z104" s="55">
        <v>0</v>
      </c>
      <c r="AA104" s="55">
        <f t="shared" si="31"/>
        <v>449</v>
      </c>
      <c r="AB104" s="242">
        <f t="shared" si="34"/>
        <v>0</v>
      </c>
    </row>
    <row r="105" spans="1:28" s="4" customFormat="1" ht="12.75" customHeight="1">
      <c r="A105" s="28" t="s">
        <v>219</v>
      </c>
      <c r="B105" s="25" t="s">
        <v>28</v>
      </c>
      <c r="C105" s="85"/>
      <c r="D105" s="31">
        <v>0.3</v>
      </c>
      <c r="E105" s="6" t="s">
        <v>223</v>
      </c>
      <c r="F105" s="91">
        <v>582</v>
      </c>
      <c r="G105" s="75">
        <v>579</v>
      </c>
      <c r="H105" s="69">
        <v>449</v>
      </c>
      <c r="I105" s="69">
        <v>363</v>
      </c>
      <c r="J105" s="69">
        <v>0</v>
      </c>
      <c r="K105" s="91">
        <f t="shared" si="35"/>
        <v>363</v>
      </c>
      <c r="L105" s="100">
        <f t="shared" si="27"/>
        <v>0.37305699481865284</v>
      </c>
      <c r="M105" s="190">
        <v>449</v>
      </c>
      <c r="N105" s="57">
        <v>0</v>
      </c>
      <c r="O105" s="57">
        <f t="shared" si="28"/>
        <v>363</v>
      </c>
      <c r="P105" s="243">
        <f t="shared" si="32"/>
        <v>0.19153674832962139</v>
      </c>
      <c r="Q105" s="190">
        <v>449</v>
      </c>
      <c r="R105" s="55">
        <v>0</v>
      </c>
      <c r="S105" s="55">
        <f t="shared" si="29"/>
        <v>449</v>
      </c>
      <c r="T105" s="242">
        <f t="shared" si="33"/>
        <v>0</v>
      </c>
      <c r="U105" s="190">
        <v>449</v>
      </c>
      <c r="V105" s="57">
        <v>0</v>
      </c>
      <c r="W105" s="57">
        <f t="shared" si="30"/>
        <v>449</v>
      </c>
      <c r="X105" s="243">
        <f t="shared" si="26"/>
        <v>0</v>
      </c>
      <c r="Y105" s="190">
        <v>449</v>
      </c>
      <c r="Z105" s="55">
        <v>0</v>
      </c>
      <c r="AA105" s="55">
        <f t="shared" si="31"/>
        <v>449</v>
      </c>
      <c r="AB105" s="242">
        <f t="shared" si="34"/>
        <v>0</v>
      </c>
    </row>
    <row r="106" spans="1:28" s="4" customFormat="1" ht="12.75" customHeight="1">
      <c r="A106" s="28" t="s">
        <v>684</v>
      </c>
      <c r="B106" s="25" t="s">
        <v>28</v>
      </c>
      <c r="C106" s="85" t="s">
        <v>5</v>
      </c>
      <c r="D106" s="31">
        <v>0.3</v>
      </c>
      <c r="E106" s="6" t="s">
        <v>685</v>
      </c>
      <c r="F106" s="91">
        <v>604</v>
      </c>
      <c r="G106" s="75">
        <v>549</v>
      </c>
      <c r="H106" s="69">
        <v>449</v>
      </c>
      <c r="I106" s="69">
        <v>355</v>
      </c>
      <c r="J106" s="69">
        <v>0</v>
      </c>
      <c r="K106" s="91">
        <f t="shared" si="35"/>
        <v>355</v>
      </c>
      <c r="L106" s="100">
        <f t="shared" si="27"/>
        <v>0.3533697632058288</v>
      </c>
      <c r="M106" s="256">
        <v>549</v>
      </c>
      <c r="N106" s="57">
        <v>0</v>
      </c>
      <c r="O106" s="57">
        <f t="shared" si="28"/>
        <v>355</v>
      </c>
      <c r="P106" s="243">
        <f t="shared" si="32"/>
        <v>0.3533697632058288</v>
      </c>
      <c r="Q106" s="190">
        <v>449</v>
      </c>
      <c r="R106" s="55">
        <v>0</v>
      </c>
      <c r="S106" s="55">
        <f t="shared" si="29"/>
        <v>449</v>
      </c>
      <c r="T106" s="242">
        <f t="shared" si="33"/>
        <v>0</v>
      </c>
      <c r="U106" s="190">
        <v>449</v>
      </c>
      <c r="V106" s="57">
        <v>0</v>
      </c>
      <c r="W106" s="57">
        <f t="shared" si="30"/>
        <v>449</v>
      </c>
      <c r="X106" s="243">
        <f t="shared" si="26"/>
        <v>0</v>
      </c>
      <c r="Y106" s="190">
        <v>449</v>
      </c>
      <c r="Z106" s="55">
        <v>0</v>
      </c>
      <c r="AA106" s="55">
        <f t="shared" si="31"/>
        <v>449</v>
      </c>
      <c r="AB106" s="242">
        <f t="shared" si="34"/>
        <v>0</v>
      </c>
    </row>
    <row r="107" spans="1:28" s="4" customFormat="1" ht="12.75" customHeight="1">
      <c r="A107" s="28" t="s">
        <v>220</v>
      </c>
      <c r="B107" s="25" t="s">
        <v>28</v>
      </c>
      <c r="C107" s="85"/>
      <c r="D107" s="31">
        <v>0.3</v>
      </c>
      <c r="E107" s="6" t="s">
        <v>224</v>
      </c>
      <c r="F107" s="91">
        <v>714</v>
      </c>
      <c r="G107" s="75">
        <v>669</v>
      </c>
      <c r="H107" s="69">
        <v>549</v>
      </c>
      <c r="I107" s="69">
        <v>445</v>
      </c>
      <c r="J107" s="69">
        <v>0</v>
      </c>
      <c r="K107" s="91">
        <f t="shared" si="35"/>
        <v>445</v>
      </c>
      <c r="L107" s="100">
        <f t="shared" si="27"/>
        <v>0.33482810164424515</v>
      </c>
      <c r="M107" s="190">
        <v>549</v>
      </c>
      <c r="N107" s="57">
        <v>0</v>
      </c>
      <c r="O107" s="57">
        <f t="shared" si="28"/>
        <v>445</v>
      </c>
      <c r="P107" s="243">
        <f t="shared" si="32"/>
        <v>0.18943533697632059</v>
      </c>
      <c r="Q107" s="190">
        <v>549</v>
      </c>
      <c r="R107" s="55">
        <v>0</v>
      </c>
      <c r="S107" s="55">
        <f t="shared" si="29"/>
        <v>549</v>
      </c>
      <c r="T107" s="242">
        <f t="shared" si="33"/>
        <v>0</v>
      </c>
      <c r="U107" s="190">
        <v>549</v>
      </c>
      <c r="V107" s="57">
        <v>0</v>
      </c>
      <c r="W107" s="57">
        <f t="shared" si="30"/>
        <v>549</v>
      </c>
      <c r="X107" s="243">
        <f t="shared" si="26"/>
        <v>0</v>
      </c>
      <c r="Y107" s="190">
        <v>549</v>
      </c>
      <c r="Z107" s="55">
        <v>0</v>
      </c>
      <c r="AA107" s="55">
        <f t="shared" si="31"/>
        <v>549</v>
      </c>
      <c r="AB107" s="242">
        <f t="shared" si="34"/>
        <v>0</v>
      </c>
    </row>
    <row r="108" spans="1:28" s="4" customFormat="1" ht="12.75" customHeight="1" thickBot="1">
      <c r="A108" s="70" t="s">
        <v>221</v>
      </c>
      <c r="B108" s="24" t="s">
        <v>28</v>
      </c>
      <c r="C108" s="132"/>
      <c r="D108" s="32">
        <v>0.3</v>
      </c>
      <c r="E108" s="61" t="s">
        <v>224</v>
      </c>
      <c r="F108" s="93">
        <v>659</v>
      </c>
      <c r="G108" s="133">
        <v>649</v>
      </c>
      <c r="H108" s="72">
        <v>499</v>
      </c>
      <c r="I108" s="72">
        <v>405</v>
      </c>
      <c r="J108" s="72">
        <v>0</v>
      </c>
      <c r="K108" s="93">
        <f t="shared" si="35"/>
        <v>405</v>
      </c>
      <c r="L108" s="109">
        <f t="shared" si="27"/>
        <v>0.37596302003081666</v>
      </c>
      <c r="M108" s="211">
        <v>499</v>
      </c>
      <c r="N108" s="63">
        <v>0</v>
      </c>
      <c r="O108" s="63">
        <f t="shared" si="28"/>
        <v>405</v>
      </c>
      <c r="P108" s="249">
        <f t="shared" si="32"/>
        <v>0.18837675350701402</v>
      </c>
      <c r="Q108" s="211">
        <v>499</v>
      </c>
      <c r="R108" s="62">
        <v>0</v>
      </c>
      <c r="S108" s="62">
        <f t="shared" si="29"/>
        <v>499</v>
      </c>
      <c r="T108" s="248">
        <f t="shared" si="33"/>
        <v>0</v>
      </c>
      <c r="U108" s="211">
        <v>499</v>
      </c>
      <c r="V108" s="63">
        <v>0</v>
      </c>
      <c r="W108" s="63">
        <f t="shared" si="30"/>
        <v>499</v>
      </c>
      <c r="X108" s="249">
        <f t="shared" si="26"/>
        <v>0</v>
      </c>
      <c r="Y108" s="211">
        <v>499</v>
      </c>
      <c r="Z108" s="62">
        <v>0</v>
      </c>
      <c r="AA108" s="62">
        <f t="shared" si="31"/>
        <v>499</v>
      </c>
      <c r="AB108" s="248">
        <f t="shared" si="34"/>
        <v>0</v>
      </c>
    </row>
    <row r="109" spans="1:28" s="4" customFormat="1" ht="12.75" customHeight="1">
      <c r="A109" s="28" t="s">
        <v>40</v>
      </c>
      <c r="B109" s="22" t="s">
        <v>21</v>
      </c>
      <c r="C109" s="5"/>
      <c r="D109" s="33">
        <v>0.1</v>
      </c>
      <c r="E109" s="6" t="s">
        <v>31</v>
      </c>
      <c r="F109" s="91">
        <v>307</v>
      </c>
      <c r="G109" s="75">
        <v>279</v>
      </c>
      <c r="H109" s="69">
        <v>279</v>
      </c>
      <c r="I109" s="69">
        <v>245</v>
      </c>
      <c r="J109" s="69">
        <v>0</v>
      </c>
      <c r="K109" s="91">
        <f t="shared" si="35"/>
        <v>245</v>
      </c>
      <c r="L109" s="100">
        <f>IFERROR((G109-K109)/G109, " ")</f>
        <v>0.12186379928315412</v>
      </c>
      <c r="M109" s="256">
        <v>279</v>
      </c>
      <c r="N109" s="57">
        <v>0</v>
      </c>
      <c r="O109" s="57">
        <f t="shared" si="28"/>
        <v>245</v>
      </c>
      <c r="P109" s="243">
        <f t="shared" si="32"/>
        <v>0.12186379928315412</v>
      </c>
      <c r="Q109" s="139">
        <v>279</v>
      </c>
      <c r="R109" s="55">
        <v>0</v>
      </c>
      <c r="S109" s="55">
        <f t="shared" si="29"/>
        <v>279</v>
      </c>
      <c r="T109" s="242">
        <f t="shared" si="33"/>
        <v>0</v>
      </c>
      <c r="U109" s="256">
        <v>279</v>
      </c>
      <c r="V109" s="57">
        <v>0</v>
      </c>
      <c r="W109" s="57">
        <f t="shared" si="30"/>
        <v>279</v>
      </c>
      <c r="X109" s="243">
        <f t="shared" ref="X109:X110" si="36">(U109-W109)/U109</f>
        <v>0</v>
      </c>
      <c r="Y109" s="139">
        <v>279</v>
      </c>
      <c r="Z109" s="55">
        <v>0</v>
      </c>
      <c r="AA109" s="55">
        <f t="shared" si="31"/>
        <v>279</v>
      </c>
      <c r="AB109" s="242">
        <f t="shared" si="34"/>
        <v>0</v>
      </c>
    </row>
    <row r="110" spans="1:28" s="4" customFormat="1" ht="12.75" customHeight="1" thickBot="1">
      <c r="A110" s="27" t="s">
        <v>39</v>
      </c>
      <c r="B110" s="24" t="s">
        <v>21</v>
      </c>
      <c r="C110" s="7"/>
      <c r="D110" s="32">
        <v>0.1</v>
      </c>
      <c r="E110" s="2" t="s">
        <v>31</v>
      </c>
      <c r="F110" s="90">
        <v>285</v>
      </c>
      <c r="G110" s="40">
        <v>259</v>
      </c>
      <c r="H110" s="68">
        <v>259</v>
      </c>
      <c r="I110" s="68">
        <v>227</v>
      </c>
      <c r="J110" s="68">
        <v>0</v>
      </c>
      <c r="K110" s="90">
        <f t="shared" si="35"/>
        <v>227</v>
      </c>
      <c r="L110" s="99">
        <f>IFERROR((G110-K110)/G110, " ")</f>
        <v>0.12355212355212356</v>
      </c>
      <c r="M110" s="260">
        <v>259</v>
      </c>
      <c r="N110" s="42">
        <v>0</v>
      </c>
      <c r="O110" s="42">
        <f t="shared" si="28"/>
        <v>227</v>
      </c>
      <c r="P110" s="245">
        <f t="shared" si="32"/>
        <v>0.12355212355212356</v>
      </c>
      <c r="Q110" s="140">
        <v>259</v>
      </c>
      <c r="R110" s="41">
        <v>0</v>
      </c>
      <c r="S110" s="41">
        <f t="shared" si="29"/>
        <v>259</v>
      </c>
      <c r="T110" s="244">
        <f t="shared" si="33"/>
        <v>0</v>
      </c>
      <c r="U110" s="260">
        <v>259</v>
      </c>
      <c r="V110" s="42">
        <v>0</v>
      </c>
      <c r="W110" s="42">
        <f t="shared" si="30"/>
        <v>259</v>
      </c>
      <c r="X110" s="245">
        <f t="shared" si="36"/>
        <v>0</v>
      </c>
      <c r="Y110" s="140">
        <v>259</v>
      </c>
      <c r="Z110" s="41">
        <v>0</v>
      </c>
      <c r="AA110" s="41">
        <f t="shared" si="31"/>
        <v>259</v>
      </c>
      <c r="AB110" s="244">
        <f t="shared" si="34"/>
        <v>0</v>
      </c>
    </row>
    <row r="117" spans="9:12">
      <c r="I117" s="214"/>
      <c r="J117" s="214"/>
      <c r="K117" s="214"/>
      <c r="L117" s="214"/>
    </row>
    <row r="118" spans="9:12">
      <c r="I118" s="214"/>
      <c r="J118" s="214"/>
      <c r="K118" s="214"/>
      <c r="L118" s="214"/>
    </row>
    <row r="119" spans="9:12">
      <c r="I119" s="214"/>
      <c r="J119" s="214"/>
      <c r="K119" s="214"/>
      <c r="L119" s="214"/>
    </row>
    <row r="120" spans="9:12">
      <c r="I120" s="214"/>
      <c r="J120" s="214"/>
      <c r="K120" s="214"/>
      <c r="L120" s="214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4E053-FFD2-42BC-B42D-B69CD82E96E0}">
  <sheetPr>
    <tabColor theme="0" tint="-0.34998626667073579"/>
  </sheetPr>
  <dimension ref="A2:AB41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6" sqref="E26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20" width="9.140625" style="8"/>
    <col min="21" max="21" width="8.85546875" style="19" customWidth="1"/>
    <col min="22" max="23" width="9.42578125" style="18" customWidth="1"/>
    <col min="24" max="24" width="7.42578125" style="18" customWidth="1"/>
    <col min="25" max="16384" width="9.140625" style="8"/>
  </cols>
  <sheetData>
    <row r="2" spans="1:28">
      <c r="F2" s="288">
        <v>45722</v>
      </c>
      <c r="G2" s="288"/>
      <c r="H2" s="288"/>
      <c r="I2" s="288"/>
      <c r="J2" s="86"/>
      <c r="K2" s="86"/>
      <c r="L2" s="86"/>
    </row>
    <row r="3" spans="1:28" ht="37.5" customHeight="1" thickBot="1">
      <c r="M3" s="287" t="s">
        <v>118</v>
      </c>
      <c r="N3" s="287"/>
      <c r="O3" s="287"/>
      <c r="P3" s="287"/>
      <c r="Q3" s="287" t="s">
        <v>118</v>
      </c>
      <c r="R3" s="287"/>
      <c r="S3" s="287"/>
      <c r="T3" s="287"/>
      <c r="U3" s="287" t="s">
        <v>118</v>
      </c>
      <c r="V3" s="287"/>
      <c r="W3" s="287"/>
      <c r="X3" s="287"/>
      <c r="Y3" s="287" t="s">
        <v>118</v>
      </c>
      <c r="Z3" s="287"/>
      <c r="AA3" s="287"/>
      <c r="AB3" s="287"/>
    </row>
    <row r="4" spans="1:28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68" t="s">
        <v>620</v>
      </c>
      <c r="N4" s="213"/>
      <c r="O4" s="164"/>
      <c r="P4" s="165"/>
      <c r="Q4" s="174" t="s">
        <v>621</v>
      </c>
      <c r="R4" s="175"/>
      <c r="S4" s="176"/>
      <c r="T4" s="177"/>
      <c r="U4" s="168" t="s">
        <v>698</v>
      </c>
      <c r="V4" s="213"/>
      <c r="W4" s="164"/>
      <c r="X4" s="165"/>
      <c r="Y4" s="174" t="s">
        <v>699</v>
      </c>
      <c r="Z4" s="175"/>
      <c r="AA4" s="176"/>
      <c r="AB4" s="177"/>
    </row>
    <row r="5" spans="1:28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69" t="s">
        <v>14</v>
      </c>
      <c r="N5" s="37">
        <v>45722</v>
      </c>
      <c r="O5" s="37"/>
      <c r="P5" s="170"/>
      <c r="Q5" s="178" t="s">
        <v>14</v>
      </c>
      <c r="R5" s="36">
        <v>45750</v>
      </c>
      <c r="S5" s="36"/>
      <c r="T5" s="179"/>
      <c r="U5" s="169" t="s">
        <v>14</v>
      </c>
      <c r="V5" s="37">
        <v>45771</v>
      </c>
      <c r="W5" s="37"/>
      <c r="X5" s="170"/>
      <c r="Y5" s="178" t="s">
        <v>14</v>
      </c>
      <c r="Z5" s="36">
        <v>45792</v>
      </c>
      <c r="AA5" s="36"/>
      <c r="AB5" s="179"/>
    </row>
    <row r="6" spans="1:28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263" t="s">
        <v>15</v>
      </c>
      <c r="N6" s="264">
        <v>45749</v>
      </c>
      <c r="O6" s="172"/>
      <c r="P6" s="173"/>
      <c r="Q6" s="180" t="s">
        <v>15</v>
      </c>
      <c r="R6" s="167">
        <v>45770</v>
      </c>
      <c r="S6" s="167"/>
      <c r="T6" s="181"/>
      <c r="U6" s="263" t="s">
        <v>15</v>
      </c>
      <c r="V6" s="264">
        <v>45791</v>
      </c>
      <c r="W6" s="172"/>
      <c r="X6" s="173"/>
      <c r="Y6" s="180" t="s">
        <v>15</v>
      </c>
      <c r="Z6" s="167">
        <v>45812</v>
      </c>
      <c r="AA6" s="167"/>
      <c r="AB6" s="181"/>
    </row>
    <row r="7" spans="1:28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686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  <c r="Y7" s="208" t="s">
        <v>158</v>
      </c>
      <c r="Z7" s="135" t="s">
        <v>13</v>
      </c>
      <c r="AA7" s="135" t="s">
        <v>19</v>
      </c>
      <c r="AB7" s="136" t="s">
        <v>116</v>
      </c>
    </row>
    <row r="8" spans="1:28" s="4" customFormat="1" ht="12.75" customHeight="1">
      <c r="A8" s="126" t="s">
        <v>227</v>
      </c>
      <c r="B8" s="22" t="s">
        <v>20</v>
      </c>
      <c r="C8" s="85"/>
      <c r="D8" s="152">
        <v>0.71</v>
      </c>
      <c r="E8" s="153" t="s">
        <v>228</v>
      </c>
      <c r="F8" s="128">
        <v>857</v>
      </c>
      <c r="G8" s="131">
        <v>829</v>
      </c>
      <c r="H8" s="127">
        <v>699</v>
      </c>
      <c r="I8" s="127">
        <v>609</v>
      </c>
      <c r="J8" s="127">
        <v>0</v>
      </c>
      <c r="K8" s="128">
        <f t="shared" ref="K8:K17" si="0">IFERROR(I8-J8,I8)</f>
        <v>609</v>
      </c>
      <c r="L8" s="102">
        <f t="shared" ref="L8:L17" si="1">IFERROR((G8-K8)/G8, " ")</f>
        <v>0.26537997587454765</v>
      </c>
      <c r="M8" s="210">
        <v>699</v>
      </c>
      <c r="N8" s="130">
        <v>0</v>
      </c>
      <c r="O8" s="130">
        <f t="shared" ref="O8:O17" si="2">K8-N8</f>
        <v>609</v>
      </c>
      <c r="P8" s="253">
        <f t="shared" ref="P8:P17" si="3">(M8-O8)/M8</f>
        <v>0.12875536480686695</v>
      </c>
      <c r="Q8" s="210">
        <v>699</v>
      </c>
      <c r="R8" s="129">
        <v>0</v>
      </c>
      <c r="S8" s="129">
        <f t="shared" ref="S8:S17" si="4">H8-R8</f>
        <v>699</v>
      </c>
      <c r="T8" s="252">
        <f t="shared" ref="T8:T17" si="5">(Q8-S8)/Q8</f>
        <v>0</v>
      </c>
      <c r="U8" s="210">
        <v>699</v>
      </c>
      <c r="V8" s="130">
        <v>0</v>
      </c>
      <c r="W8" s="130">
        <f t="shared" ref="W8:W17" si="6">H8-V8</f>
        <v>699</v>
      </c>
      <c r="X8" s="253">
        <f t="shared" ref="X8:X17" si="7">(U8-W8)/U8</f>
        <v>0</v>
      </c>
      <c r="Y8" s="210">
        <v>699</v>
      </c>
      <c r="Z8" s="129">
        <v>0</v>
      </c>
      <c r="AA8" s="129">
        <f t="shared" ref="AA8:AA17" si="8">H8-Z8</f>
        <v>699</v>
      </c>
      <c r="AB8" s="252">
        <f t="shared" ref="AB8:AB17" si="9">(Y8-AA8)/Y8</f>
        <v>0</v>
      </c>
    </row>
    <row r="9" spans="1:28" s="4" customFormat="1" ht="12.75" customHeight="1">
      <c r="A9" s="124" t="s">
        <v>303</v>
      </c>
      <c r="B9" s="25" t="s">
        <v>20</v>
      </c>
      <c r="C9" s="82"/>
      <c r="D9" s="31">
        <v>0.71</v>
      </c>
      <c r="E9" s="26" t="s">
        <v>306</v>
      </c>
      <c r="F9" s="74">
        <v>802</v>
      </c>
      <c r="G9" s="74">
        <v>779</v>
      </c>
      <c r="H9" s="74">
        <v>649</v>
      </c>
      <c r="I9" s="74">
        <v>571</v>
      </c>
      <c r="J9" s="74">
        <v>0</v>
      </c>
      <c r="K9" s="74">
        <f t="shared" si="0"/>
        <v>571</v>
      </c>
      <c r="L9" s="98">
        <f t="shared" si="1"/>
        <v>0.26700898587933247</v>
      </c>
      <c r="M9" s="189">
        <v>649</v>
      </c>
      <c r="N9" s="39">
        <v>0</v>
      </c>
      <c r="O9" s="39">
        <f t="shared" si="2"/>
        <v>571</v>
      </c>
      <c r="P9" s="241">
        <f t="shared" si="3"/>
        <v>0.12018489984591679</v>
      </c>
      <c r="Q9" s="189">
        <v>649</v>
      </c>
      <c r="R9" s="38">
        <v>0</v>
      </c>
      <c r="S9" s="38">
        <f t="shared" si="4"/>
        <v>649</v>
      </c>
      <c r="T9" s="240">
        <f t="shared" si="5"/>
        <v>0</v>
      </c>
      <c r="U9" s="189">
        <v>649</v>
      </c>
      <c r="V9" s="39">
        <v>0</v>
      </c>
      <c r="W9" s="39">
        <f t="shared" si="6"/>
        <v>649</v>
      </c>
      <c r="X9" s="241">
        <f t="shared" si="7"/>
        <v>0</v>
      </c>
      <c r="Y9" s="189">
        <v>649</v>
      </c>
      <c r="Z9" s="38">
        <v>0</v>
      </c>
      <c r="AA9" s="38">
        <f t="shared" si="8"/>
        <v>649</v>
      </c>
      <c r="AB9" s="240">
        <f t="shared" si="9"/>
        <v>0</v>
      </c>
    </row>
    <row r="10" spans="1:28" s="4" customFormat="1" ht="12.75" customHeight="1">
      <c r="A10" s="124" t="s">
        <v>304</v>
      </c>
      <c r="B10" s="25" t="s">
        <v>20</v>
      </c>
      <c r="C10" s="82"/>
      <c r="D10" s="31">
        <v>0.71</v>
      </c>
      <c r="E10" s="26" t="s">
        <v>306</v>
      </c>
      <c r="F10" s="74">
        <v>802</v>
      </c>
      <c r="G10" s="74">
        <v>779</v>
      </c>
      <c r="H10" s="74">
        <v>649</v>
      </c>
      <c r="I10" s="74">
        <v>571</v>
      </c>
      <c r="J10" s="74">
        <v>0</v>
      </c>
      <c r="K10" s="74">
        <f t="shared" si="0"/>
        <v>571</v>
      </c>
      <c r="L10" s="98">
        <f t="shared" si="1"/>
        <v>0.26700898587933247</v>
      </c>
      <c r="M10" s="189">
        <v>649</v>
      </c>
      <c r="N10" s="39">
        <v>0</v>
      </c>
      <c r="O10" s="39">
        <f t="shared" si="2"/>
        <v>571</v>
      </c>
      <c r="P10" s="241">
        <f t="shared" si="3"/>
        <v>0.12018489984591679</v>
      </c>
      <c r="Q10" s="189">
        <v>649</v>
      </c>
      <c r="R10" s="38">
        <v>0</v>
      </c>
      <c r="S10" s="38">
        <f t="shared" si="4"/>
        <v>649</v>
      </c>
      <c r="T10" s="240">
        <f t="shared" si="5"/>
        <v>0</v>
      </c>
      <c r="U10" s="189">
        <v>649</v>
      </c>
      <c r="V10" s="39">
        <v>0</v>
      </c>
      <c r="W10" s="39">
        <f t="shared" si="6"/>
        <v>649</v>
      </c>
      <c r="X10" s="241">
        <f t="shared" si="7"/>
        <v>0</v>
      </c>
      <c r="Y10" s="189">
        <v>649</v>
      </c>
      <c r="Z10" s="38">
        <v>0</v>
      </c>
      <c r="AA10" s="38">
        <f t="shared" si="8"/>
        <v>649</v>
      </c>
      <c r="AB10" s="240">
        <f t="shared" si="9"/>
        <v>0</v>
      </c>
    </row>
    <row r="11" spans="1:28" s="4" customFormat="1" ht="12.75" customHeight="1" thickBot="1">
      <c r="A11" s="27" t="s">
        <v>305</v>
      </c>
      <c r="B11" s="24" t="s">
        <v>20</v>
      </c>
      <c r="C11" s="83"/>
      <c r="D11" s="32">
        <v>0.71</v>
      </c>
      <c r="E11" s="2" t="s">
        <v>306</v>
      </c>
      <c r="F11" s="40">
        <v>769</v>
      </c>
      <c r="G11" s="40">
        <v>749</v>
      </c>
      <c r="H11" s="40">
        <v>599</v>
      </c>
      <c r="I11" s="40">
        <v>526</v>
      </c>
      <c r="J11" s="40">
        <v>0</v>
      </c>
      <c r="K11" s="40">
        <f t="shared" si="0"/>
        <v>526</v>
      </c>
      <c r="L11" s="99">
        <f t="shared" si="1"/>
        <v>0.29773030707610149</v>
      </c>
      <c r="M11" s="192">
        <v>599</v>
      </c>
      <c r="N11" s="42">
        <v>0</v>
      </c>
      <c r="O11" s="42">
        <f t="shared" si="2"/>
        <v>526</v>
      </c>
      <c r="P11" s="245">
        <f t="shared" si="3"/>
        <v>0.12186978297161936</v>
      </c>
      <c r="Q11" s="192">
        <v>599</v>
      </c>
      <c r="R11" s="41">
        <v>0</v>
      </c>
      <c r="S11" s="41">
        <f t="shared" si="4"/>
        <v>599</v>
      </c>
      <c r="T11" s="244">
        <f t="shared" si="5"/>
        <v>0</v>
      </c>
      <c r="U11" s="192">
        <v>599</v>
      </c>
      <c r="V11" s="42">
        <v>0</v>
      </c>
      <c r="W11" s="42">
        <f t="shared" si="6"/>
        <v>599</v>
      </c>
      <c r="X11" s="245">
        <f t="shared" si="7"/>
        <v>0</v>
      </c>
      <c r="Y11" s="192">
        <v>599</v>
      </c>
      <c r="Z11" s="41">
        <v>0</v>
      </c>
      <c r="AA11" s="41">
        <f t="shared" si="8"/>
        <v>599</v>
      </c>
      <c r="AB11" s="244">
        <f t="shared" si="9"/>
        <v>0</v>
      </c>
    </row>
    <row r="12" spans="1:28" s="4" customFormat="1" ht="12.75" customHeight="1">
      <c r="A12" s="28" t="s">
        <v>307</v>
      </c>
      <c r="B12" s="25" t="s">
        <v>20</v>
      </c>
      <c r="C12" s="82"/>
      <c r="D12" s="31">
        <v>0.37</v>
      </c>
      <c r="E12" s="26" t="s">
        <v>229</v>
      </c>
      <c r="F12" s="91">
        <v>197</v>
      </c>
      <c r="G12" s="75">
        <v>199</v>
      </c>
      <c r="H12" s="69">
        <v>179</v>
      </c>
      <c r="I12" s="69">
        <v>154</v>
      </c>
      <c r="J12" s="69">
        <v>0</v>
      </c>
      <c r="K12" s="91">
        <f t="shared" si="0"/>
        <v>154</v>
      </c>
      <c r="L12" s="100">
        <f t="shared" si="1"/>
        <v>0.22613065326633167</v>
      </c>
      <c r="M12" s="190">
        <v>179</v>
      </c>
      <c r="N12" s="57">
        <v>0</v>
      </c>
      <c r="O12" s="57">
        <f t="shared" si="2"/>
        <v>154</v>
      </c>
      <c r="P12" s="243">
        <f t="shared" si="3"/>
        <v>0.13966480446927373</v>
      </c>
      <c r="Q12" s="190">
        <v>179</v>
      </c>
      <c r="R12" s="55">
        <v>0</v>
      </c>
      <c r="S12" s="55">
        <f t="shared" si="4"/>
        <v>179</v>
      </c>
      <c r="T12" s="242">
        <f t="shared" si="5"/>
        <v>0</v>
      </c>
      <c r="U12" s="190">
        <v>179</v>
      </c>
      <c r="V12" s="57">
        <v>0</v>
      </c>
      <c r="W12" s="57">
        <f t="shared" si="6"/>
        <v>179</v>
      </c>
      <c r="X12" s="243">
        <f t="shared" si="7"/>
        <v>0</v>
      </c>
      <c r="Y12" s="190">
        <v>179</v>
      </c>
      <c r="Z12" s="55">
        <v>0</v>
      </c>
      <c r="AA12" s="55">
        <f t="shared" si="8"/>
        <v>179</v>
      </c>
      <c r="AB12" s="242">
        <f t="shared" si="9"/>
        <v>0</v>
      </c>
    </row>
    <row r="13" spans="1:28" s="4" customFormat="1" ht="12.75" customHeight="1">
      <c r="A13" s="28" t="s">
        <v>308</v>
      </c>
      <c r="B13" s="25" t="s">
        <v>20</v>
      </c>
      <c r="C13" s="82"/>
      <c r="D13" s="31">
        <v>0.37</v>
      </c>
      <c r="E13" s="26" t="s">
        <v>229</v>
      </c>
      <c r="F13" s="91">
        <v>164</v>
      </c>
      <c r="G13" s="75">
        <v>179</v>
      </c>
      <c r="H13" s="69">
        <v>159</v>
      </c>
      <c r="I13" s="69">
        <v>151</v>
      </c>
      <c r="J13" s="69">
        <v>0</v>
      </c>
      <c r="K13" s="91">
        <f t="shared" si="0"/>
        <v>151</v>
      </c>
      <c r="L13" s="100">
        <f t="shared" si="1"/>
        <v>0.15642458100558659</v>
      </c>
      <c r="M13" s="190">
        <v>159</v>
      </c>
      <c r="N13" s="57">
        <v>0</v>
      </c>
      <c r="O13" s="57">
        <f t="shared" si="2"/>
        <v>151</v>
      </c>
      <c r="P13" s="243">
        <f t="shared" si="3"/>
        <v>5.0314465408805034E-2</v>
      </c>
      <c r="Q13" s="139">
        <v>179</v>
      </c>
      <c r="R13" s="55">
        <v>0</v>
      </c>
      <c r="S13" s="55">
        <f t="shared" si="4"/>
        <v>159</v>
      </c>
      <c r="T13" s="242">
        <f t="shared" si="5"/>
        <v>0.11173184357541899</v>
      </c>
      <c r="U13" s="190">
        <v>159</v>
      </c>
      <c r="V13" s="57">
        <v>0</v>
      </c>
      <c r="W13" s="57">
        <f t="shared" si="6"/>
        <v>159</v>
      </c>
      <c r="X13" s="243">
        <f t="shared" si="7"/>
        <v>0</v>
      </c>
      <c r="Y13" s="190">
        <v>159</v>
      </c>
      <c r="Z13" s="55">
        <v>0</v>
      </c>
      <c r="AA13" s="55">
        <f t="shared" si="8"/>
        <v>159</v>
      </c>
      <c r="AB13" s="242">
        <f t="shared" si="9"/>
        <v>0</v>
      </c>
    </row>
    <row r="14" spans="1:28" s="4" customFormat="1" ht="12.75" customHeight="1">
      <c r="A14" s="124" t="s">
        <v>237</v>
      </c>
      <c r="B14" s="25" t="s">
        <v>20</v>
      </c>
      <c r="C14" s="193"/>
      <c r="D14" s="31">
        <v>0.59</v>
      </c>
      <c r="E14" s="26" t="s">
        <v>238</v>
      </c>
      <c r="F14" s="89">
        <v>329</v>
      </c>
      <c r="G14" s="74">
        <v>349</v>
      </c>
      <c r="H14" s="67">
        <v>250</v>
      </c>
      <c r="I14" s="67">
        <v>208</v>
      </c>
      <c r="J14" s="67">
        <v>0</v>
      </c>
      <c r="K14" s="89">
        <f t="shared" si="0"/>
        <v>208</v>
      </c>
      <c r="L14" s="98">
        <f t="shared" si="1"/>
        <v>0.4040114613180516</v>
      </c>
      <c r="M14" s="189">
        <v>250</v>
      </c>
      <c r="N14" s="39">
        <v>0</v>
      </c>
      <c r="O14" s="39">
        <f t="shared" si="2"/>
        <v>208</v>
      </c>
      <c r="P14" s="241">
        <f t="shared" si="3"/>
        <v>0.16800000000000001</v>
      </c>
      <c r="Q14" s="189">
        <v>250</v>
      </c>
      <c r="R14" s="38">
        <v>0</v>
      </c>
      <c r="S14" s="38">
        <f t="shared" si="4"/>
        <v>250</v>
      </c>
      <c r="T14" s="240">
        <f t="shared" si="5"/>
        <v>0</v>
      </c>
      <c r="U14" s="189">
        <v>250</v>
      </c>
      <c r="V14" s="39">
        <v>0</v>
      </c>
      <c r="W14" s="39">
        <f t="shared" si="6"/>
        <v>250</v>
      </c>
      <c r="X14" s="241">
        <f t="shared" si="7"/>
        <v>0</v>
      </c>
      <c r="Y14" s="189">
        <v>250</v>
      </c>
      <c r="Z14" s="38">
        <v>0</v>
      </c>
      <c r="AA14" s="38">
        <f t="shared" si="8"/>
        <v>250</v>
      </c>
      <c r="AB14" s="240">
        <f t="shared" si="9"/>
        <v>0</v>
      </c>
    </row>
    <row r="15" spans="1:28" s="4" customFormat="1" ht="12.75" customHeight="1">
      <c r="A15" s="124" t="s">
        <v>309</v>
      </c>
      <c r="B15" s="25" t="s">
        <v>20</v>
      </c>
      <c r="C15" s="193"/>
      <c r="D15" s="31">
        <v>0.59</v>
      </c>
      <c r="E15" s="26" t="s">
        <v>238</v>
      </c>
      <c r="F15" s="89">
        <v>329</v>
      </c>
      <c r="G15" s="74">
        <v>349</v>
      </c>
      <c r="H15" s="67">
        <v>250</v>
      </c>
      <c r="I15" s="67">
        <v>208</v>
      </c>
      <c r="J15" s="67">
        <v>0</v>
      </c>
      <c r="K15" s="89">
        <f t="shared" si="0"/>
        <v>208</v>
      </c>
      <c r="L15" s="98">
        <f t="shared" si="1"/>
        <v>0.4040114613180516</v>
      </c>
      <c r="M15" s="189">
        <v>250</v>
      </c>
      <c r="N15" s="39">
        <v>0</v>
      </c>
      <c r="O15" s="39">
        <f t="shared" si="2"/>
        <v>208</v>
      </c>
      <c r="P15" s="241">
        <f t="shared" si="3"/>
        <v>0.16800000000000001</v>
      </c>
      <c r="Q15" s="189">
        <v>250</v>
      </c>
      <c r="R15" s="38">
        <v>0</v>
      </c>
      <c r="S15" s="38">
        <f t="shared" si="4"/>
        <v>250</v>
      </c>
      <c r="T15" s="240">
        <f t="shared" si="5"/>
        <v>0</v>
      </c>
      <c r="U15" s="189">
        <v>250</v>
      </c>
      <c r="V15" s="39">
        <v>0</v>
      </c>
      <c r="W15" s="39">
        <f t="shared" si="6"/>
        <v>250</v>
      </c>
      <c r="X15" s="241">
        <f t="shared" si="7"/>
        <v>0</v>
      </c>
      <c r="Y15" s="189">
        <v>250</v>
      </c>
      <c r="Z15" s="38">
        <v>0</v>
      </c>
      <c r="AA15" s="38">
        <f t="shared" si="8"/>
        <v>250</v>
      </c>
      <c r="AB15" s="240">
        <f t="shared" si="9"/>
        <v>0</v>
      </c>
    </row>
    <row r="16" spans="1:28" s="4" customFormat="1" ht="12.75" customHeight="1">
      <c r="A16" s="124" t="s">
        <v>310</v>
      </c>
      <c r="B16" s="25" t="s">
        <v>20</v>
      </c>
      <c r="C16" s="193"/>
      <c r="D16" s="31">
        <v>0.59</v>
      </c>
      <c r="E16" s="26" t="s">
        <v>238</v>
      </c>
      <c r="F16" s="89">
        <v>329</v>
      </c>
      <c r="G16" s="74">
        <v>349</v>
      </c>
      <c r="H16" s="67">
        <v>250</v>
      </c>
      <c r="I16" s="67">
        <v>208</v>
      </c>
      <c r="J16" s="67">
        <v>0</v>
      </c>
      <c r="K16" s="89">
        <f t="shared" si="0"/>
        <v>208</v>
      </c>
      <c r="L16" s="98">
        <f t="shared" si="1"/>
        <v>0.4040114613180516</v>
      </c>
      <c r="M16" s="189">
        <v>250</v>
      </c>
      <c r="N16" s="39">
        <v>0</v>
      </c>
      <c r="O16" s="39">
        <f t="shared" si="2"/>
        <v>208</v>
      </c>
      <c r="P16" s="241">
        <f t="shared" si="3"/>
        <v>0.16800000000000001</v>
      </c>
      <c r="Q16" s="189">
        <v>250</v>
      </c>
      <c r="R16" s="38">
        <v>0</v>
      </c>
      <c r="S16" s="38">
        <f t="shared" si="4"/>
        <v>250</v>
      </c>
      <c r="T16" s="240">
        <f t="shared" si="5"/>
        <v>0</v>
      </c>
      <c r="U16" s="189">
        <v>250</v>
      </c>
      <c r="V16" s="39">
        <v>0</v>
      </c>
      <c r="W16" s="39">
        <f t="shared" si="6"/>
        <v>250</v>
      </c>
      <c r="X16" s="241">
        <f t="shared" si="7"/>
        <v>0</v>
      </c>
      <c r="Y16" s="189">
        <v>250</v>
      </c>
      <c r="Z16" s="38">
        <v>0</v>
      </c>
      <c r="AA16" s="38">
        <f t="shared" si="8"/>
        <v>250</v>
      </c>
      <c r="AB16" s="240">
        <f t="shared" si="9"/>
        <v>0</v>
      </c>
    </row>
    <row r="17" spans="1:28" s="4" customFormat="1" ht="12.75" customHeight="1" thickBot="1">
      <c r="A17" s="27" t="s">
        <v>311</v>
      </c>
      <c r="B17" s="24" t="s">
        <v>20</v>
      </c>
      <c r="C17" s="166"/>
      <c r="D17" s="32">
        <v>0.59</v>
      </c>
      <c r="E17" s="2" t="s">
        <v>238</v>
      </c>
      <c r="F17" s="90">
        <v>307</v>
      </c>
      <c r="G17" s="40">
        <v>329</v>
      </c>
      <c r="H17" s="68">
        <v>250</v>
      </c>
      <c r="I17" s="68">
        <v>208</v>
      </c>
      <c r="J17" s="68">
        <v>0</v>
      </c>
      <c r="K17" s="90">
        <f t="shared" si="0"/>
        <v>208</v>
      </c>
      <c r="L17" s="99">
        <f t="shared" si="1"/>
        <v>0.36778115501519759</v>
      </c>
      <c r="M17" s="192">
        <v>250</v>
      </c>
      <c r="N17" s="42">
        <v>0</v>
      </c>
      <c r="O17" s="42">
        <f t="shared" si="2"/>
        <v>208</v>
      </c>
      <c r="P17" s="245">
        <f t="shared" si="3"/>
        <v>0.16800000000000001</v>
      </c>
      <c r="Q17" s="192">
        <v>250</v>
      </c>
      <c r="R17" s="41">
        <v>0</v>
      </c>
      <c r="S17" s="41">
        <f t="shared" si="4"/>
        <v>250</v>
      </c>
      <c r="T17" s="244">
        <f t="shared" si="5"/>
        <v>0</v>
      </c>
      <c r="U17" s="192">
        <v>250</v>
      </c>
      <c r="V17" s="42">
        <v>0</v>
      </c>
      <c r="W17" s="42">
        <f t="shared" si="6"/>
        <v>250</v>
      </c>
      <c r="X17" s="245">
        <f t="shared" si="7"/>
        <v>0</v>
      </c>
      <c r="Y17" s="192">
        <v>250</v>
      </c>
      <c r="Z17" s="41">
        <v>0</v>
      </c>
      <c r="AA17" s="41">
        <f t="shared" si="8"/>
        <v>250</v>
      </c>
      <c r="AB17" s="244">
        <f t="shared" si="9"/>
        <v>0</v>
      </c>
    </row>
    <row r="18" spans="1:28" s="4" customFormat="1" ht="12.75" customHeight="1">
      <c r="A18" s="125" t="s">
        <v>604</v>
      </c>
      <c r="B18" s="144" t="s">
        <v>21</v>
      </c>
      <c r="C18" s="157"/>
      <c r="D18" s="154" t="s">
        <v>91</v>
      </c>
      <c r="E18" s="155" t="s">
        <v>38</v>
      </c>
      <c r="F18" s="88">
        <v>55</v>
      </c>
      <c r="G18" s="74">
        <v>55</v>
      </c>
      <c r="H18" s="69">
        <v>0</v>
      </c>
      <c r="I18" s="71">
        <v>41</v>
      </c>
      <c r="J18" s="71">
        <v>0</v>
      </c>
      <c r="K18" s="88">
        <f t="shared" ref="K18:K30" si="10">IFERROR(I18-J18,I18)</f>
        <v>41</v>
      </c>
      <c r="L18" s="101">
        <f t="shared" ref="L18:L25" si="11">IFERROR((G18-K18)/G18, " ")</f>
        <v>0.25454545454545452</v>
      </c>
      <c r="M18" s="262">
        <v>55</v>
      </c>
      <c r="N18" s="81">
        <v>0</v>
      </c>
      <c r="O18" s="81">
        <f t="shared" ref="O18:O30" si="12">K18-N18</f>
        <v>41</v>
      </c>
      <c r="P18" s="251">
        <f t="shared" ref="P18:P30" si="13">(M18-O18)/M18</f>
        <v>0.25454545454545452</v>
      </c>
      <c r="Q18" s="196">
        <v>55</v>
      </c>
      <c r="R18" s="80">
        <v>0</v>
      </c>
      <c r="S18" s="80">
        <f t="shared" ref="S18:S30" si="14">H18-R18</f>
        <v>0</v>
      </c>
      <c r="T18" s="250">
        <f t="shared" ref="T18:T30" si="15">(Q18-S18)/Q18</f>
        <v>1</v>
      </c>
      <c r="U18" s="262">
        <v>55</v>
      </c>
      <c r="V18" s="81">
        <v>0</v>
      </c>
      <c r="W18" s="81">
        <f t="shared" ref="W18:W30" si="16">H18-V18</f>
        <v>0</v>
      </c>
      <c r="X18" s="251">
        <f t="shared" ref="X18:X24" si="17">(U18-W18)/U18</f>
        <v>1</v>
      </c>
      <c r="Y18" s="196">
        <v>55</v>
      </c>
      <c r="Z18" s="80">
        <v>0</v>
      </c>
      <c r="AA18" s="80">
        <f t="shared" ref="AA18:AA30" si="18">H18-Z18</f>
        <v>0</v>
      </c>
      <c r="AB18" s="250">
        <f t="shared" ref="AB18:AB30" si="19">(Y18-AA18)/Y18</f>
        <v>1</v>
      </c>
    </row>
    <row r="19" spans="1:28" s="4" customFormat="1" ht="12.75" customHeight="1">
      <c r="A19" s="124" t="s">
        <v>605</v>
      </c>
      <c r="B19" s="25" t="s">
        <v>21</v>
      </c>
      <c r="C19" s="148"/>
      <c r="D19" s="31" t="s">
        <v>91</v>
      </c>
      <c r="E19" s="26" t="s">
        <v>36</v>
      </c>
      <c r="F19" s="89">
        <v>55</v>
      </c>
      <c r="G19" s="74">
        <v>55</v>
      </c>
      <c r="H19" s="67">
        <v>0</v>
      </c>
      <c r="I19" s="67">
        <v>41</v>
      </c>
      <c r="J19" s="67">
        <v>0</v>
      </c>
      <c r="K19" s="89">
        <f t="shared" si="10"/>
        <v>41</v>
      </c>
      <c r="L19" s="98">
        <f t="shared" si="11"/>
        <v>0.25454545454545452</v>
      </c>
      <c r="M19" s="257">
        <v>55</v>
      </c>
      <c r="N19" s="39">
        <v>0</v>
      </c>
      <c r="O19" s="39">
        <f t="shared" si="12"/>
        <v>41</v>
      </c>
      <c r="P19" s="241">
        <f t="shared" si="13"/>
        <v>0.25454545454545452</v>
      </c>
      <c r="Q19" s="141">
        <v>55</v>
      </c>
      <c r="R19" s="38">
        <v>0</v>
      </c>
      <c r="S19" s="38">
        <f t="shared" si="14"/>
        <v>0</v>
      </c>
      <c r="T19" s="240">
        <f t="shared" si="15"/>
        <v>1</v>
      </c>
      <c r="U19" s="257">
        <v>55</v>
      </c>
      <c r="V19" s="39">
        <v>0</v>
      </c>
      <c r="W19" s="39">
        <f t="shared" si="16"/>
        <v>0</v>
      </c>
      <c r="X19" s="241">
        <f t="shared" si="17"/>
        <v>1</v>
      </c>
      <c r="Y19" s="141">
        <v>55</v>
      </c>
      <c r="Z19" s="38">
        <v>0</v>
      </c>
      <c r="AA19" s="38">
        <f t="shared" si="18"/>
        <v>0</v>
      </c>
      <c r="AB19" s="240">
        <f t="shared" si="19"/>
        <v>1</v>
      </c>
    </row>
    <row r="20" spans="1:28" s="4" customFormat="1" ht="12.75" customHeight="1">
      <c r="A20" s="124" t="s">
        <v>606</v>
      </c>
      <c r="B20" s="25" t="s">
        <v>21</v>
      </c>
      <c r="C20" s="148"/>
      <c r="D20" s="31" t="s">
        <v>91</v>
      </c>
      <c r="E20" s="26" t="s">
        <v>37</v>
      </c>
      <c r="F20" s="89">
        <v>50</v>
      </c>
      <c r="G20" s="74">
        <v>55</v>
      </c>
      <c r="H20" s="67">
        <v>0</v>
      </c>
      <c r="I20" s="67">
        <v>41</v>
      </c>
      <c r="J20" s="67">
        <v>0</v>
      </c>
      <c r="K20" s="89">
        <f t="shared" si="10"/>
        <v>41</v>
      </c>
      <c r="L20" s="98">
        <f t="shared" si="11"/>
        <v>0.25454545454545452</v>
      </c>
      <c r="M20" s="257">
        <v>55</v>
      </c>
      <c r="N20" s="39">
        <v>0</v>
      </c>
      <c r="O20" s="39">
        <f t="shared" si="12"/>
        <v>41</v>
      </c>
      <c r="P20" s="241">
        <f t="shared" si="13"/>
        <v>0.25454545454545452</v>
      </c>
      <c r="Q20" s="141">
        <v>55</v>
      </c>
      <c r="R20" s="38">
        <v>0</v>
      </c>
      <c r="S20" s="38">
        <f t="shared" si="14"/>
        <v>0</v>
      </c>
      <c r="T20" s="240">
        <f t="shared" si="15"/>
        <v>1</v>
      </c>
      <c r="U20" s="257">
        <v>55</v>
      </c>
      <c r="V20" s="39">
        <v>0</v>
      </c>
      <c r="W20" s="39">
        <f t="shared" si="16"/>
        <v>0</v>
      </c>
      <c r="X20" s="241">
        <f t="shared" si="17"/>
        <v>1</v>
      </c>
      <c r="Y20" s="141">
        <v>55</v>
      </c>
      <c r="Z20" s="38">
        <v>0</v>
      </c>
      <c r="AA20" s="38">
        <f t="shared" si="18"/>
        <v>0</v>
      </c>
      <c r="AB20" s="240">
        <f t="shared" si="19"/>
        <v>1</v>
      </c>
    </row>
    <row r="21" spans="1:28" s="4" customFormat="1" ht="12.75" customHeight="1">
      <c r="A21" s="124" t="s">
        <v>607</v>
      </c>
      <c r="B21" s="25" t="s">
        <v>21</v>
      </c>
      <c r="C21" s="148"/>
      <c r="D21" s="31" t="s">
        <v>91</v>
      </c>
      <c r="E21" s="26" t="s">
        <v>38</v>
      </c>
      <c r="F21" s="89">
        <v>55</v>
      </c>
      <c r="G21" s="74">
        <v>55</v>
      </c>
      <c r="H21" s="67">
        <v>0</v>
      </c>
      <c r="I21" s="67">
        <v>41</v>
      </c>
      <c r="J21" s="67">
        <v>0</v>
      </c>
      <c r="K21" s="89">
        <f t="shared" si="10"/>
        <v>41</v>
      </c>
      <c r="L21" s="98">
        <f t="shared" si="11"/>
        <v>0.25454545454545452</v>
      </c>
      <c r="M21" s="257">
        <v>55</v>
      </c>
      <c r="N21" s="39">
        <v>0</v>
      </c>
      <c r="O21" s="39">
        <f t="shared" si="12"/>
        <v>41</v>
      </c>
      <c r="P21" s="241">
        <f t="shared" si="13"/>
        <v>0.25454545454545452</v>
      </c>
      <c r="Q21" s="141">
        <v>55</v>
      </c>
      <c r="R21" s="38">
        <v>0</v>
      </c>
      <c r="S21" s="38">
        <f t="shared" si="14"/>
        <v>0</v>
      </c>
      <c r="T21" s="240">
        <f t="shared" si="15"/>
        <v>1</v>
      </c>
      <c r="U21" s="257">
        <v>55</v>
      </c>
      <c r="V21" s="39">
        <v>0</v>
      </c>
      <c r="W21" s="39">
        <f t="shared" si="16"/>
        <v>0</v>
      </c>
      <c r="X21" s="241">
        <f t="shared" si="17"/>
        <v>1</v>
      </c>
      <c r="Y21" s="141">
        <v>55</v>
      </c>
      <c r="Z21" s="38">
        <v>0</v>
      </c>
      <c r="AA21" s="38">
        <f t="shared" si="18"/>
        <v>0</v>
      </c>
      <c r="AB21" s="240">
        <f t="shared" si="19"/>
        <v>1</v>
      </c>
    </row>
    <row r="22" spans="1:28" s="4" customFormat="1" ht="12.75" customHeight="1" thickBot="1">
      <c r="A22" s="27" t="s">
        <v>608</v>
      </c>
      <c r="B22" s="24" t="s">
        <v>21</v>
      </c>
      <c r="C22" s="7"/>
      <c r="D22" s="32" t="s">
        <v>91</v>
      </c>
      <c r="E22" s="2" t="s">
        <v>38</v>
      </c>
      <c r="F22" s="90">
        <v>55</v>
      </c>
      <c r="G22" s="40">
        <v>55</v>
      </c>
      <c r="H22" s="68">
        <v>0</v>
      </c>
      <c r="I22" s="68">
        <v>41</v>
      </c>
      <c r="J22" s="68">
        <v>0</v>
      </c>
      <c r="K22" s="90">
        <f t="shared" si="10"/>
        <v>41</v>
      </c>
      <c r="L22" s="99">
        <f t="shared" si="11"/>
        <v>0.25454545454545452</v>
      </c>
      <c r="M22" s="260">
        <v>55</v>
      </c>
      <c r="N22" s="42">
        <v>0</v>
      </c>
      <c r="O22" s="42">
        <f t="shared" si="12"/>
        <v>41</v>
      </c>
      <c r="P22" s="245">
        <f t="shared" si="13"/>
        <v>0.25454545454545452</v>
      </c>
      <c r="Q22" s="140">
        <v>55</v>
      </c>
      <c r="R22" s="41">
        <v>0</v>
      </c>
      <c r="S22" s="41">
        <f t="shared" si="14"/>
        <v>0</v>
      </c>
      <c r="T22" s="244">
        <f t="shared" si="15"/>
        <v>1</v>
      </c>
      <c r="U22" s="260">
        <v>55</v>
      </c>
      <c r="V22" s="42">
        <v>0</v>
      </c>
      <c r="W22" s="42">
        <f t="shared" si="16"/>
        <v>0</v>
      </c>
      <c r="X22" s="245">
        <f t="shared" si="17"/>
        <v>1</v>
      </c>
      <c r="Y22" s="140">
        <v>55</v>
      </c>
      <c r="Z22" s="41">
        <v>0</v>
      </c>
      <c r="AA22" s="41">
        <f t="shared" si="18"/>
        <v>0</v>
      </c>
      <c r="AB22" s="244">
        <f t="shared" si="19"/>
        <v>1</v>
      </c>
    </row>
    <row r="23" spans="1:28" s="4" customFormat="1" ht="12.75" customHeight="1" thickBot="1">
      <c r="A23" s="70" t="s">
        <v>6</v>
      </c>
      <c r="B23" s="59" t="s">
        <v>21</v>
      </c>
      <c r="C23" s="58"/>
      <c r="D23" s="60" t="s">
        <v>91</v>
      </c>
      <c r="E23" s="61" t="s">
        <v>16</v>
      </c>
      <c r="F23" s="93">
        <v>29</v>
      </c>
      <c r="G23" s="133">
        <v>29</v>
      </c>
      <c r="H23" s="72">
        <v>0</v>
      </c>
      <c r="I23" s="72">
        <v>20</v>
      </c>
      <c r="J23" s="72">
        <v>0</v>
      </c>
      <c r="K23" s="93">
        <f t="shared" si="10"/>
        <v>20</v>
      </c>
      <c r="L23" s="109">
        <f t="shared" si="11"/>
        <v>0.31034482758620691</v>
      </c>
      <c r="M23" s="261">
        <v>29</v>
      </c>
      <c r="N23" s="63">
        <v>0</v>
      </c>
      <c r="O23" s="63">
        <f t="shared" si="12"/>
        <v>20</v>
      </c>
      <c r="P23" s="249">
        <f t="shared" si="13"/>
        <v>0.31034482758620691</v>
      </c>
      <c r="Q23" s="138">
        <v>29</v>
      </c>
      <c r="R23" s="62">
        <v>0</v>
      </c>
      <c r="S23" s="62">
        <f t="shared" si="14"/>
        <v>0</v>
      </c>
      <c r="T23" s="248">
        <f t="shared" si="15"/>
        <v>1</v>
      </c>
      <c r="U23" s="261">
        <v>29</v>
      </c>
      <c r="V23" s="63">
        <v>0</v>
      </c>
      <c r="W23" s="63">
        <f t="shared" si="16"/>
        <v>0</v>
      </c>
      <c r="X23" s="249">
        <f t="shared" si="17"/>
        <v>1</v>
      </c>
      <c r="Y23" s="138">
        <v>29</v>
      </c>
      <c r="Z23" s="62">
        <v>0</v>
      </c>
      <c r="AA23" s="62">
        <f t="shared" si="18"/>
        <v>0</v>
      </c>
      <c r="AB23" s="248">
        <f t="shared" si="19"/>
        <v>1</v>
      </c>
    </row>
    <row r="24" spans="1:28" s="4" customFormat="1" ht="12.75" customHeight="1">
      <c r="A24" s="126" t="s">
        <v>603</v>
      </c>
      <c r="B24" s="144" t="s">
        <v>21</v>
      </c>
      <c r="C24" s="157"/>
      <c r="D24" s="145" t="s">
        <v>91</v>
      </c>
      <c r="E24" s="146" t="s">
        <v>49</v>
      </c>
      <c r="F24" s="88">
        <v>109</v>
      </c>
      <c r="G24" s="79">
        <v>99</v>
      </c>
      <c r="H24" s="71">
        <v>0</v>
      </c>
      <c r="I24" s="71">
        <v>81</v>
      </c>
      <c r="J24" s="71">
        <v>0</v>
      </c>
      <c r="K24" s="88">
        <f t="shared" si="10"/>
        <v>81</v>
      </c>
      <c r="L24" s="101">
        <f t="shared" si="11"/>
        <v>0.18181818181818182</v>
      </c>
      <c r="M24" s="258">
        <v>99</v>
      </c>
      <c r="N24" s="130">
        <v>0</v>
      </c>
      <c r="O24" s="130">
        <f t="shared" si="12"/>
        <v>81</v>
      </c>
      <c r="P24" s="253">
        <f t="shared" si="13"/>
        <v>0.18181818181818182</v>
      </c>
      <c r="Q24" s="199">
        <v>99</v>
      </c>
      <c r="R24" s="129">
        <v>0</v>
      </c>
      <c r="S24" s="129">
        <f t="shared" si="14"/>
        <v>0</v>
      </c>
      <c r="T24" s="252">
        <f t="shared" si="15"/>
        <v>1</v>
      </c>
      <c r="U24" s="258">
        <v>99</v>
      </c>
      <c r="V24" s="130">
        <v>0</v>
      </c>
      <c r="W24" s="130">
        <f t="shared" si="16"/>
        <v>0</v>
      </c>
      <c r="X24" s="253">
        <f t="shared" si="17"/>
        <v>1</v>
      </c>
      <c r="Y24" s="199">
        <v>99</v>
      </c>
      <c r="Z24" s="129">
        <v>0</v>
      </c>
      <c r="AA24" s="129">
        <f t="shared" si="18"/>
        <v>0</v>
      </c>
      <c r="AB24" s="252">
        <f t="shared" si="19"/>
        <v>1</v>
      </c>
    </row>
    <row r="25" spans="1:28" s="4" customFormat="1" ht="12.75" customHeight="1" thickBot="1">
      <c r="A25" s="27" t="s">
        <v>624</v>
      </c>
      <c r="B25" s="24" t="s">
        <v>21</v>
      </c>
      <c r="C25" s="7"/>
      <c r="D25" s="32" t="s">
        <v>91</v>
      </c>
      <c r="E25" s="2" t="s">
        <v>49</v>
      </c>
      <c r="F25" s="90">
        <v>109</v>
      </c>
      <c r="G25" s="40">
        <v>99</v>
      </c>
      <c r="H25" s="68">
        <v>0</v>
      </c>
      <c r="I25" s="68">
        <v>81</v>
      </c>
      <c r="J25" s="68">
        <v>0</v>
      </c>
      <c r="K25" s="90">
        <f t="shared" si="10"/>
        <v>81</v>
      </c>
      <c r="L25" s="99">
        <f t="shared" si="11"/>
        <v>0.18181818181818182</v>
      </c>
      <c r="M25" s="260">
        <v>99</v>
      </c>
      <c r="N25" s="42">
        <v>0</v>
      </c>
      <c r="O25" s="42">
        <f t="shared" si="12"/>
        <v>81</v>
      </c>
      <c r="P25" s="245">
        <f t="shared" si="13"/>
        <v>0.18181818181818182</v>
      </c>
      <c r="Q25" s="140">
        <v>99</v>
      </c>
      <c r="R25" s="41">
        <v>0</v>
      </c>
      <c r="S25" s="41">
        <f t="shared" si="14"/>
        <v>0</v>
      </c>
      <c r="T25" s="244">
        <f t="shared" si="15"/>
        <v>1</v>
      </c>
      <c r="U25" s="260">
        <v>99</v>
      </c>
      <c r="V25" s="42">
        <v>0</v>
      </c>
      <c r="W25" s="42">
        <f t="shared" si="16"/>
        <v>0</v>
      </c>
      <c r="X25" s="245">
        <f t="shared" ref="X25:X30" si="20">(U25-W25)/U25</f>
        <v>1</v>
      </c>
      <c r="Y25" s="140">
        <v>99</v>
      </c>
      <c r="Z25" s="41">
        <v>0</v>
      </c>
      <c r="AA25" s="41">
        <f t="shared" si="18"/>
        <v>0</v>
      </c>
      <c r="AB25" s="244">
        <f t="shared" si="19"/>
        <v>1</v>
      </c>
    </row>
    <row r="26" spans="1:28" s="4" customFormat="1" ht="12.75" customHeight="1">
      <c r="A26" s="28" t="s">
        <v>40</v>
      </c>
      <c r="B26" s="22" t="s">
        <v>21</v>
      </c>
      <c r="C26" s="5"/>
      <c r="D26" s="33">
        <v>0.1</v>
      </c>
      <c r="E26" s="6" t="s">
        <v>31</v>
      </c>
      <c r="F26" s="91">
        <v>307</v>
      </c>
      <c r="G26" s="75">
        <v>279</v>
      </c>
      <c r="H26" s="69">
        <v>279</v>
      </c>
      <c r="I26" s="69">
        <v>245</v>
      </c>
      <c r="J26" s="69">
        <v>0</v>
      </c>
      <c r="K26" s="91">
        <f t="shared" si="10"/>
        <v>245</v>
      </c>
      <c r="L26" s="100">
        <f>IFERROR((G26-K26)/G26, " ")</f>
        <v>0.12186379928315412</v>
      </c>
      <c r="M26" s="256">
        <v>279</v>
      </c>
      <c r="N26" s="57">
        <v>0</v>
      </c>
      <c r="O26" s="57">
        <f t="shared" si="12"/>
        <v>245</v>
      </c>
      <c r="P26" s="243">
        <f t="shared" si="13"/>
        <v>0.12186379928315412</v>
      </c>
      <c r="Q26" s="139">
        <v>279</v>
      </c>
      <c r="R26" s="55">
        <v>0</v>
      </c>
      <c r="S26" s="55">
        <f t="shared" si="14"/>
        <v>279</v>
      </c>
      <c r="T26" s="242">
        <f t="shared" si="15"/>
        <v>0</v>
      </c>
      <c r="U26" s="256">
        <v>279</v>
      </c>
      <c r="V26" s="57">
        <v>0</v>
      </c>
      <c r="W26" s="57">
        <f t="shared" si="16"/>
        <v>279</v>
      </c>
      <c r="X26" s="243">
        <f t="shared" si="20"/>
        <v>0</v>
      </c>
      <c r="Y26" s="139">
        <v>279</v>
      </c>
      <c r="Z26" s="55">
        <v>0</v>
      </c>
      <c r="AA26" s="55">
        <f t="shared" si="18"/>
        <v>279</v>
      </c>
      <c r="AB26" s="242">
        <f t="shared" si="19"/>
        <v>0</v>
      </c>
    </row>
    <row r="27" spans="1:28" s="4" customFormat="1" ht="12.75" customHeight="1" thickBot="1">
      <c r="A27" s="27" t="s">
        <v>39</v>
      </c>
      <c r="B27" s="24" t="s">
        <v>21</v>
      </c>
      <c r="C27" s="7"/>
      <c r="D27" s="32">
        <v>0.1</v>
      </c>
      <c r="E27" s="2" t="s">
        <v>31</v>
      </c>
      <c r="F27" s="90">
        <v>285</v>
      </c>
      <c r="G27" s="40">
        <v>259</v>
      </c>
      <c r="H27" s="68">
        <v>259</v>
      </c>
      <c r="I27" s="68">
        <v>227</v>
      </c>
      <c r="J27" s="68">
        <v>0</v>
      </c>
      <c r="K27" s="90">
        <f t="shared" si="10"/>
        <v>227</v>
      </c>
      <c r="L27" s="99">
        <f>IFERROR((G27-K27)/G27, " ")</f>
        <v>0.12355212355212356</v>
      </c>
      <c r="M27" s="260">
        <v>259</v>
      </c>
      <c r="N27" s="42">
        <v>0</v>
      </c>
      <c r="O27" s="42">
        <f t="shared" si="12"/>
        <v>227</v>
      </c>
      <c r="P27" s="245">
        <f t="shared" si="13"/>
        <v>0.12355212355212356</v>
      </c>
      <c r="Q27" s="140">
        <v>259</v>
      </c>
      <c r="R27" s="41">
        <v>0</v>
      </c>
      <c r="S27" s="41">
        <f t="shared" si="14"/>
        <v>259</v>
      </c>
      <c r="T27" s="244">
        <f t="shared" si="15"/>
        <v>0</v>
      </c>
      <c r="U27" s="260">
        <v>259</v>
      </c>
      <c r="V27" s="42">
        <v>0</v>
      </c>
      <c r="W27" s="42">
        <f t="shared" si="16"/>
        <v>259</v>
      </c>
      <c r="X27" s="245">
        <f t="shared" si="20"/>
        <v>0</v>
      </c>
      <c r="Y27" s="140">
        <v>259</v>
      </c>
      <c r="Z27" s="41">
        <v>0</v>
      </c>
      <c r="AA27" s="41">
        <f t="shared" si="18"/>
        <v>259</v>
      </c>
      <c r="AB27" s="244">
        <f t="shared" si="19"/>
        <v>0</v>
      </c>
    </row>
    <row r="28" spans="1:28" s="4" customFormat="1" ht="12.75" customHeight="1">
      <c r="A28" s="28" t="s">
        <v>355</v>
      </c>
      <c r="B28" s="22" t="s">
        <v>21</v>
      </c>
      <c r="C28" s="5"/>
      <c r="D28" s="33" t="s">
        <v>91</v>
      </c>
      <c r="E28" s="6" t="s">
        <v>32</v>
      </c>
      <c r="F28" s="91">
        <v>49</v>
      </c>
      <c r="G28" s="75">
        <v>40</v>
      </c>
      <c r="H28" s="69">
        <v>0</v>
      </c>
      <c r="I28" s="69">
        <v>32</v>
      </c>
      <c r="J28" s="69">
        <v>0</v>
      </c>
      <c r="K28" s="91">
        <f t="shared" si="10"/>
        <v>32</v>
      </c>
      <c r="L28" s="100">
        <f>IFERROR((G28-K28)/G28, " ")</f>
        <v>0.2</v>
      </c>
      <c r="M28" s="256">
        <v>40</v>
      </c>
      <c r="N28" s="57">
        <v>0</v>
      </c>
      <c r="O28" s="57">
        <f t="shared" si="12"/>
        <v>32</v>
      </c>
      <c r="P28" s="243">
        <f t="shared" si="13"/>
        <v>0.2</v>
      </c>
      <c r="Q28" s="139">
        <v>40</v>
      </c>
      <c r="R28" s="55">
        <v>0</v>
      </c>
      <c r="S28" s="55">
        <f t="shared" si="14"/>
        <v>0</v>
      </c>
      <c r="T28" s="242">
        <f t="shared" si="15"/>
        <v>1</v>
      </c>
      <c r="U28" s="256">
        <v>40</v>
      </c>
      <c r="V28" s="57">
        <v>0</v>
      </c>
      <c r="W28" s="57">
        <f t="shared" si="16"/>
        <v>0</v>
      </c>
      <c r="X28" s="243">
        <f t="shared" si="20"/>
        <v>1</v>
      </c>
      <c r="Y28" s="139">
        <v>40</v>
      </c>
      <c r="Z28" s="55">
        <v>0</v>
      </c>
      <c r="AA28" s="55">
        <f t="shared" si="18"/>
        <v>0</v>
      </c>
      <c r="AB28" s="242">
        <f t="shared" si="19"/>
        <v>1</v>
      </c>
    </row>
    <row r="29" spans="1:28" s="4" customFormat="1" ht="12.75" customHeight="1">
      <c r="A29" s="124" t="s">
        <v>9</v>
      </c>
      <c r="B29" s="25" t="s">
        <v>21</v>
      </c>
      <c r="C29" s="148"/>
      <c r="D29" s="31" t="s">
        <v>91</v>
      </c>
      <c r="E29" s="26" t="s">
        <v>33</v>
      </c>
      <c r="F29" s="89">
        <v>54</v>
      </c>
      <c r="G29" s="74">
        <v>49</v>
      </c>
      <c r="H29" s="67">
        <v>0</v>
      </c>
      <c r="I29" s="67">
        <v>32</v>
      </c>
      <c r="J29" s="67">
        <v>0</v>
      </c>
      <c r="K29" s="89">
        <f t="shared" si="10"/>
        <v>32</v>
      </c>
      <c r="L29" s="98">
        <f>IFERROR((G29-K29)/G29, " ")</f>
        <v>0.34693877551020408</v>
      </c>
      <c r="M29" s="257">
        <v>49</v>
      </c>
      <c r="N29" s="39">
        <v>0</v>
      </c>
      <c r="O29" s="39">
        <f t="shared" si="12"/>
        <v>32</v>
      </c>
      <c r="P29" s="241">
        <f t="shared" si="13"/>
        <v>0.34693877551020408</v>
      </c>
      <c r="Q29" s="141">
        <v>49</v>
      </c>
      <c r="R29" s="38">
        <v>0</v>
      </c>
      <c r="S29" s="38">
        <f t="shared" si="14"/>
        <v>0</v>
      </c>
      <c r="T29" s="240">
        <f t="shared" si="15"/>
        <v>1</v>
      </c>
      <c r="U29" s="257">
        <v>49</v>
      </c>
      <c r="V29" s="39">
        <v>0</v>
      </c>
      <c r="W29" s="39">
        <f t="shared" si="16"/>
        <v>0</v>
      </c>
      <c r="X29" s="241">
        <f t="shared" si="20"/>
        <v>1</v>
      </c>
      <c r="Y29" s="141">
        <v>49</v>
      </c>
      <c r="Z29" s="38">
        <v>0</v>
      </c>
      <c r="AA29" s="38">
        <f t="shared" si="18"/>
        <v>0</v>
      </c>
      <c r="AB29" s="240">
        <f t="shared" si="19"/>
        <v>1</v>
      </c>
    </row>
    <row r="30" spans="1:28" s="4" customFormat="1" ht="12.75" customHeight="1" thickBot="1">
      <c r="A30" s="70" t="s">
        <v>45</v>
      </c>
      <c r="B30" s="59" t="s">
        <v>21</v>
      </c>
      <c r="C30" s="58"/>
      <c r="D30" s="60" t="s">
        <v>91</v>
      </c>
      <c r="E30" s="61" t="s">
        <v>46</v>
      </c>
      <c r="F30" s="93">
        <v>65</v>
      </c>
      <c r="G30" s="133">
        <v>59</v>
      </c>
      <c r="H30" s="72">
        <v>0</v>
      </c>
      <c r="I30" s="72">
        <v>49</v>
      </c>
      <c r="J30" s="72">
        <v>0</v>
      </c>
      <c r="K30" s="93">
        <f t="shared" si="10"/>
        <v>49</v>
      </c>
      <c r="L30" s="109">
        <f>IFERROR((G30-K30)/G30, " ")</f>
        <v>0.16949152542372881</v>
      </c>
      <c r="M30" s="261">
        <v>59</v>
      </c>
      <c r="N30" s="63">
        <v>0</v>
      </c>
      <c r="O30" s="63">
        <f t="shared" si="12"/>
        <v>49</v>
      </c>
      <c r="P30" s="249">
        <f t="shared" si="13"/>
        <v>0.16949152542372881</v>
      </c>
      <c r="Q30" s="138">
        <v>59</v>
      </c>
      <c r="R30" s="62">
        <v>0</v>
      </c>
      <c r="S30" s="62">
        <f t="shared" si="14"/>
        <v>0</v>
      </c>
      <c r="T30" s="248">
        <f t="shared" si="15"/>
        <v>1</v>
      </c>
      <c r="U30" s="261">
        <v>59</v>
      </c>
      <c r="V30" s="63">
        <v>0</v>
      </c>
      <c r="W30" s="63">
        <f t="shared" si="16"/>
        <v>0</v>
      </c>
      <c r="X30" s="249">
        <f t="shared" si="20"/>
        <v>1</v>
      </c>
      <c r="Y30" s="138">
        <v>59</v>
      </c>
      <c r="Z30" s="62">
        <v>0</v>
      </c>
      <c r="AA30" s="62">
        <f t="shared" si="18"/>
        <v>0</v>
      </c>
      <c r="AB30" s="248">
        <f t="shared" si="19"/>
        <v>1</v>
      </c>
    </row>
    <row r="38" spans="9:12">
      <c r="I38" s="214"/>
      <c r="J38" s="214"/>
      <c r="K38" s="214"/>
      <c r="L38" s="214"/>
    </row>
    <row r="39" spans="9:12">
      <c r="I39" s="214"/>
      <c r="J39" s="214"/>
      <c r="K39" s="214"/>
      <c r="L39" s="214"/>
    </row>
    <row r="40" spans="9:12">
      <c r="I40" s="214"/>
      <c r="J40" s="214"/>
      <c r="K40" s="214"/>
      <c r="L40" s="214"/>
    </row>
    <row r="41" spans="9:12">
      <c r="I41" s="214"/>
      <c r="J41" s="214"/>
      <c r="K41" s="214"/>
      <c r="L41" s="214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513D2-0A35-4446-BBAB-B70D5C623434}">
  <sheetPr>
    <tabColor rgb="FF00B050"/>
  </sheetPr>
  <dimension ref="A2:AB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9.85546875" style="13" customWidth="1"/>
    <col min="4" max="4" width="7" style="29" customWidth="1"/>
    <col min="5" max="5" width="40.28515625" style="1" customWidth="1"/>
    <col min="6" max="8" width="8.7109375" style="17" customWidth="1"/>
    <col min="9" max="9" width="8.5703125" style="17" customWidth="1"/>
    <col min="10" max="11" width="8.7109375" style="17" customWidth="1"/>
    <col min="12" max="12" width="8.7109375" style="94" customWidth="1"/>
    <col min="13" max="15" width="9.42578125" style="18" customWidth="1"/>
    <col min="16" max="16" width="6.42578125" style="19" bestFit="1" customWidth="1"/>
    <col min="17" max="19" width="9.42578125" style="18" customWidth="1"/>
    <col min="20" max="20" width="6.42578125" style="19" bestFit="1" customWidth="1"/>
    <col min="21" max="23" width="9.42578125" style="18" customWidth="1"/>
    <col min="24" max="24" width="6.42578125" style="19" bestFit="1" customWidth="1"/>
    <col min="25" max="27" width="9.42578125" style="18" customWidth="1"/>
    <col min="28" max="28" width="6.42578125" style="19" bestFit="1" customWidth="1"/>
    <col min="29" max="16384" width="9.140625" style="8"/>
  </cols>
  <sheetData>
    <row r="2" spans="1:28">
      <c r="F2" s="288">
        <v>45722</v>
      </c>
      <c r="G2" s="288"/>
      <c r="H2" s="86"/>
    </row>
    <row r="3" spans="1:28" ht="37.5" customHeight="1" thickBot="1">
      <c r="M3" s="287" t="s">
        <v>118</v>
      </c>
      <c r="N3" s="287"/>
      <c r="O3" s="287"/>
      <c r="P3" s="287"/>
      <c r="Q3" s="287" t="s">
        <v>118</v>
      </c>
      <c r="R3" s="287"/>
      <c r="S3" s="287"/>
      <c r="T3" s="287"/>
      <c r="U3" s="287" t="s">
        <v>118</v>
      </c>
      <c r="V3" s="287"/>
      <c r="W3" s="287"/>
      <c r="X3" s="287"/>
      <c r="Y3" s="287" t="s">
        <v>118</v>
      </c>
      <c r="Z3" s="287"/>
      <c r="AA3" s="287"/>
      <c r="AB3" s="287"/>
    </row>
    <row r="4" spans="1:28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68" t="s">
        <v>620</v>
      </c>
      <c r="N4" s="213"/>
      <c r="O4" s="164"/>
      <c r="P4" s="165"/>
      <c r="Q4" s="174" t="s">
        <v>621</v>
      </c>
      <c r="R4" s="175"/>
      <c r="S4" s="176"/>
      <c r="T4" s="177"/>
      <c r="U4" s="168" t="s">
        <v>698</v>
      </c>
      <c r="V4" s="213"/>
      <c r="W4" s="164"/>
      <c r="X4" s="165"/>
      <c r="Y4" s="174" t="s">
        <v>699</v>
      </c>
      <c r="Z4" s="175"/>
      <c r="AA4" s="176"/>
      <c r="AB4" s="177"/>
    </row>
    <row r="5" spans="1:28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69" t="s">
        <v>14</v>
      </c>
      <c r="N5" s="37">
        <v>45722</v>
      </c>
      <c r="O5" s="37"/>
      <c r="P5" s="170"/>
      <c r="Q5" s="178" t="s">
        <v>14</v>
      </c>
      <c r="R5" s="36">
        <v>45750</v>
      </c>
      <c r="S5" s="36"/>
      <c r="T5" s="179"/>
      <c r="U5" s="169" t="s">
        <v>14</v>
      </c>
      <c r="V5" s="37">
        <v>45771</v>
      </c>
      <c r="W5" s="37"/>
      <c r="X5" s="170"/>
      <c r="Y5" s="178" t="s">
        <v>14</v>
      </c>
      <c r="Z5" s="36">
        <v>45750</v>
      </c>
      <c r="AA5" s="36"/>
      <c r="AB5" s="179"/>
    </row>
    <row r="6" spans="1:28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171" t="s">
        <v>15</v>
      </c>
      <c r="N6" s="172">
        <v>45749</v>
      </c>
      <c r="O6" s="172"/>
      <c r="P6" s="173"/>
      <c r="Q6" s="180" t="s">
        <v>15</v>
      </c>
      <c r="R6" s="167">
        <v>45770</v>
      </c>
      <c r="S6" s="167"/>
      <c r="T6" s="181"/>
      <c r="U6" s="171" t="s">
        <v>15</v>
      </c>
      <c r="V6" s="172">
        <v>45791</v>
      </c>
      <c r="W6" s="172"/>
      <c r="X6" s="173"/>
      <c r="Y6" s="180" t="s">
        <v>15</v>
      </c>
      <c r="Z6" s="167">
        <v>45770</v>
      </c>
      <c r="AA6" s="167"/>
      <c r="AB6" s="181"/>
    </row>
    <row r="7" spans="1:28" s="16" customFormat="1" ht="24.95" customHeight="1" thickBo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686</v>
      </c>
      <c r="I7" s="46" t="s">
        <v>10</v>
      </c>
      <c r="J7" s="135" t="s">
        <v>687</v>
      </c>
      <c r="K7" s="73" t="s">
        <v>48</v>
      </c>
      <c r="L7" s="284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  <c r="Y7" s="208" t="s">
        <v>158</v>
      </c>
      <c r="Z7" s="135" t="s">
        <v>13</v>
      </c>
      <c r="AA7" s="135" t="s">
        <v>19</v>
      </c>
      <c r="AB7" s="136" t="s">
        <v>116</v>
      </c>
    </row>
    <row r="8" spans="1:28" s="4" customFormat="1" ht="12.75" customHeight="1">
      <c r="A8" s="28" t="s">
        <v>688</v>
      </c>
      <c r="B8" s="22" t="s">
        <v>689</v>
      </c>
      <c r="C8" s="268"/>
      <c r="D8" s="33">
        <v>0.22</v>
      </c>
      <c r="E8" s="6" t="s">
        <v>690</v>
      </c>
      <c r="F8" s="91">
        <v>197</v>
      </c>
      <c r="G8" s="75">
        <v>179</v>
      </c>
      <c r="H8" s="69">
        <v>149</v>
      </c>
      <c r="I8" s="69">
        <v>131</v>
      </c>
      <c r="J8" s="69">
        <v>0</v>
      </c>
      <c r="K8" s="75">
        <f t="shared" ref="K8:K12" si="0">IFERROR(I8-J8,I8)</f>
        <v>131</v>
      </c>
      <c r="L8" s="285">
        <f>IFERROR((G8-K8)/G8, " ")</f>
        <v>0.26815642458100558</v>
      </c>
      <c r="M8" s="113">
        <v>149</v>
      </c>
      <c r="N8" s="81">
        <v>0</v>
      </c>
      <c r="O8" s="81">
        <f>K8-N8</f>
        <v>131</v>
      </c>
      <c r="P8" s="251">
        <f t="shared" ref="P8:P12" si="1">(M8-O8)/M8</f>
        <v>0.12080536912751678</v>
      </c>
      <c r="Q8" s="190">
        <v>149</v>
      </c>
      <c r="R8" s="55">
        <v>0</v>
      </c>
      <c r="S8" s="55">
        <f>K8-R8</f>
        <v>131</v>
      </c>
      <c r="T8" s="242">
        <f t="shared" ref="T8:T12" si="2">(Q8-S8)/Q8</f>
        <v>0.12080536912751678</v>
      </c>
      <c r="U8" s="113">
        <v>149</v>
      </c>
      <c r="V8" s="81">
        <v>0</v>
      </c>
      <c r="W8" s="81">
        <f>S8-V8</f>
        <v>131</v>
      </c>
      <c r="X8" s="251">
        <f t="shared" ref="X8:X12" si="3">(U8-W8)/U8</f>
        <v>0.12080536912751678</v>
      </c>
      <c r="Y8" s="190">
        <v>149</v>
      </c>
      <c r="Z8" s="55">
        <v>0</v>
      </c>
      <c r="AA8" s="55">
        <f>S8-Z8</f>
        <v>131</v>
      </c>
      <c r="AB8" s="242">
        <f t="shared" ref="AB8:AB12" si="4">(Y8-AA8)/Y8</f>
        <v>0.12080536912751678</v>
      </c>
    </row>
    <row r="9" spans="1:28" s="4" customFormat="1" ht="12.75" customHeight="1">
      <c r="A9" s="28" t="s">
        <v>691</v>
      </c>
      <c r="B9" s="22" t="s">
        <v>689</v>
      </c>
      <c r="C9" s="268" t="s">
        <v>5</v>
      </c>
      <c r="D9" s="33">
        <v>0.22</v>
      </c>
      <c r="E9" s="6" t="s">
        <v>692</v>
      </c>
      <c r="F9" s="91">
        <v>175</v>
      </c>
      <c r="G9" s="75">
        <v>159</v>
      </c>
      <c r="H9" s="69">
        <v>129</v>
      </c>
      <c r="I9" s="69">
        <v>110</v>
      </c>
      <c r="J9" s="69">
        <v>0</v>
      </c>
      <c r="K9" s="75">
        <f t="shared" si="0"/>
        <v>110</v>
      </c>
      <c r="L9" s="285">
        <f>IFERROR((G9-K9)/G9, " ")</f>
        <v>0.3081761006289308</v>
      </c>
      <c r="M9" s="56">
        <v>159</v>
      </c>
      <c r="N9" s="57">
        <v>0</v>
      </c>
      <c r="O9" s="57">
        <f>K9-N9</f>
        <v>110</v>
      </c>
      <c r="P9" s="243">
        <f t="shared" si="1"/>
        <v>0.3081761006289308</v>
      </c>
      <c r="Q9" s="190">
        <v>129</v>
      </c>
      <c r="R9" s="55">
        <v>0</v>
      </c>
      <c r="S9" s="55">
        <f>K9-R9</f>
        <v>110</v>
      </c>
      <c r="T9" s="242">
        <f t="shared" si="2"/>
        <v>0.14728682170542637</v>
      </c>
      <c r="U9" s="116">
        <v>129</v>
      </c>
      <c r="V9" s="57">
        <v>0</v>
      </c>
      <c r="W9" s="57">
        <f>S9-V9</f>
        <v>110</v>
      </c>
      <c r="X9" s="243">
        <f t="shared" si="3"/>
        <v>0.14728682170542637</v>
      </c>
      <c r="Y9" s="190">
        <v>129</v>
      </c>
      <c r="Z9" s="55">
        <v>0</v>
      </c>
      <c r="AA9" s="55">
        <f>S9-Z9</f>
        <v>110</v>
      </c>
      <c r="AB9" s="242">
        <f t="shared" si="4"/>
        <v>0.14728682170542637</v>
      </c>
    </row>
    <row r="10" spans="1:28" s="4" customFormat="1" ht="12.75" customHeight="1">
      <c r="A10" s="28" t="s">
        <v>693</v>
      </c>
      <c r="B10" s="22" t="s">
        <v>689</v>
      </c>
      <c r="C10" s="268"/>
      <c r="D10" s="33">
        <v>0.22</v>
      </c>
      <c r="E10" s="6" t="s">
        <v>694</v>
      </c>
      <c r="F10" s="91">
        <v>263</v>
      </c>
      <c r="G10" s="75">
        <v>239</v>
      </c>
      <c r="H10" s="69">
        <v>189</v>
      </c>
      <c r="I10" s="69">
        <v>180</v>
      </c>
      <c r="J10" s="69">
        <v>0</v>
      </c>
      <c r="K10" s="75">
        <f t="shared" si="0"/>
        <v>180</v>
      </c>
      <c r="L10" s="285">
        <f>IFERROR((G10-K10)/G10, " ")</f>
        <v>0.24686192468619247</v>
      </c>
      <c r="M10" s="116">
        <v>189</v>
      </c>
      <c r="N10" s="57">
        <v>0</v>
      </c>
      <c r="O10" s="57">
        <f>K10-N10</f>
        <v>180</v>
      </c>
      <c r="P10" s="243">
        <f t="shared" si="1"/>
        <v>4.7619047619047616E-2</v>
      </c>
      <c r="Q10" s="190">
        <v>189</v>
      </c>
      <c r="R10" s="55">
        <v>0</v>
      </c>
      <c r="S10" s="55">
        <f>K10-R10</f>
        <v>180</v>
      </c>
      <c r="T10" s="242">
        <f t="shared" si="2"/>
        <v>4.7619047619047616E-2</v>
      </c>
      <c r="U10" s="116">
        <v>189</v>
      </c>
      <c r="V10" s="57">
        <v>0</v>
      </c>
      <c r="W10" s="57">
        <f>S10-V10</f>
        <v>180</v>
      </c>
      <c r="X10" s="243">
        <f t="shared" si="3"/>
        <v>4.7619047619047616E-2</v>
      </c>
      <c r="Y10" s="190">
        <v>189</v>
      </c>
      <c r="Z10" s="55">
        <v>0</v>
      </c>
      <c r="AA10" s="55">
        <f>S10-Z10</f>
        <v>180</v>
      </c>
      <c r="AB10" s="242">
        <f t="shared" si="4"/>
        <v>4.7619047619047616E-2</v>
      </c>
    </row>
    <row r="11" spans="1:28" s="4" customFormat="1" ht="12.75" customHeight="1">
      <c r="A11" s="28" t="s">
        <v>695</v>
      </c>
      <c r="B11" s="22" t="s">
        <v>689</v>
      </c>
      <c r="C11" s="268"/>
      <c r="D11" s="33">
        <v>0.22</v>
      </c>
      <c r="E11" s="6" t="s">
        <v>694</v>
      </c>
      <c r="F11" s="91">
        <v>307</v>
      </c>
      <c r="G11" s="75">
        <v>279</v>
      </c>
      <c r="H11" s="69">
        <v>229</v>
      </c>
      <c r="I11" s="69">
        <v>191</v>
      </c>
      <c r="J11" s="69">
        <v>0</v>
      </c>
      <c r="K11" s="75">
        <f t="shared" si="0"/>
        <v>191</v>
      </c>
      <c r="L11" s="285">
        <f>IFERROR((G11-K11)/G11, " ")</f>
        <v>0.31541218637992829</v>
      </c>
      <c r="M11" s="116">
        <v>229</v>
      </c>
      <c r="N11" s="57">
        <v>0</v>
      </c>
      <c r="O11" s="57">
        <f>K11-N11</f>
        <v>191</v>
      </c>
      <c r="P11" s="243">
        <f t="shared" si="1"/>
        <v>0.16593886462882096</v>
      </c>
      <c r="Q11" s="190">
        <v>229</v>
      </c>
      <c r="R11" s="55">
        <v>0</v>
      </c>
      <c r="S11" s="55">
        <f>K11-R11</f>
        <v>191</v>
      </c>
      <c r="T11" s="242">
        <f t="shared" si="2"/>
        <v>0.16593886462882096</v>
      </c>
      <c r="U11" s="116">
        <v>229</v>
      </c>
      <c r="V11" s="57">
        <v>0</v>
      </c>
      <c r="W11" s="57">
        <f>S11-V11</f>
        <v>191</v>
      </c>
      <c r="X11" s="243">
        <f t="shared" si="3"/>
        <v>0.16593886462882096</v>
      </c>
      <c r="Y11" s="190">
        <v>229</v>
      </c>
      <c r="Z11" s="55">
        <v>0</v>
      </c>
      <c r="AA11" s="55">
        <f>S11-Z11</f>
        <v>191</v>
      </c>
      <c r="AB11" s="242">
        <f t="shared" si="4"/>
        <v>0.16593886462882096</v>
      </c>
    </row>
    <row r="12" spans="1:28" s="4" customFormat="1" ht="12.75" customHeight="1" thickBot="1">
      <c r="A12" s="27" t="s">
        <v>696</v>
      </c>
      <c r="B12" s="24" t="s">
        <v>689</v>
      </c>
      <c r="C12" s="166"/>
      <c r="D12" s="32">
        <v>0.22</v>
      </c>
      <c r="E12" s="2" t="s">
        <v>697</v>
      </c>
      <c r="F12" s="90">
        <v>285</v>
      </c>
      <c r="G12" s="40">
        <v>279</v>
      </c>
      <c r="H12" s="68">
        <v>229</v>
      </c>
      <c r="I12" s="68">
        <v>174</v>
      </c>
      <c r="J12" s="68">
        <v>0</v>
      </c>
      <c r="K12" s="40">
        <f t="shared" si="0"/>
        <v>174</v>
      </c>
      <c r="L12" s="286">
        <f>IFERROR((G12-K12)/G12, " ")</f>
        <v>0.37634408602150538</v>
      </c>
      <c r="M12" s="114">
        <v>209</v>
      </c>
      <c r="N12" s="42">
        <v>0</v>
      </c>
      <c r="O12" s="42">
        <f>K12-N12</f>
        <v>174</v>
      </c>
      <c r="P12" s="245">
        <f t="shared" si="1"/>
        <v>0.1674641148325359</v>
      </c>
      <c r="Q12" s="192">
        <v>209</v>
      </c>
      <c r="R12" s="41">
        <v>0</v>
      </c>
      <c r="S12" s="41">
        <f>K12-R12</f>
        <v>174</v>
      </c>
      <c r="T12" s="244">
        <f t="shared" si="2"/>
        <v>0.1674641148325359</v>
      </c>
      <c r="U12" s="114">
        <v>209</v>
      </c>
      <c r="V12" s="42">
        <v>0</v>
      </c>
      <c r="W12" s="42">
        <f>S12-V12</f>
        <v>174</v>
      </c>
      <c r="X12" s="245">
        <f t="shared" si="3"/>
        <v>0.1674641148325359</v>
      </c>
      <c r="Y12" s="192">
        <v>209</v>
      </c>
      <c r="Z12" s="41">
        <v>0</v>
      </c>
      <c r="AA12" s="41">
        <f>S12-Z12</f>
        <v>174</v>
      </c>
      <c r="AB12" s="244">
        <f t="shared" si="4"/>
        <v>0.1674641148325359</v>
      </c>
    </row>
    <row r="278" spans="3:28">
      <c r="C278" s="29"/>
      <c r="D278" s="1"/>
      <c r="E278" s="17"/>
      <c r="K278" s="94"/>
      <c r="L278" s="18"/>
      <c r="O278" s="19"/>
      <c r="P278" s="18"/>
      <c r="S278" s="19"/>
      <c r="T278" s="8"/>
      <c r="W278" s="19"/>
      <c r="X278" s="18"/>
      <c r="AA278" s="19"/>
      <c r="AB278" s="8"/>
    </row>
  </sheetData>
  <mergeCells count="5">
    <mergeCell ref="Y3:AB3"/>
    <mergeCell ref="F2:G2"/>
    <mergeCell ref="M3:P3"/>
    <mergeCell ref="Q3:T3"/>
    <mergeCell ref="U3:X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AA43"/>
  <sheetViews>
    <sheetView zoomScaleNormal="100" zoomScaleSheetLayoutView="100" zoomScalePageLayoutView="20" workbookViewId="0">
      <pane xSplit="11" ySplit="7" topLeftCell="L8" activePane="bottomRight" state="frozen"/>
      <selection pane="topRight" activeCell="K1" sqref="K1"/>
      <selection pane="bottomLeft" activeCell="A8" sqref="A8"/>
      <selection pane="bottomRight" activeCell="H3" sqref="H3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2.5703125" style="13" customWidth="1"/>
    <col min="4" max="4" width="7" style="29" customWidth="1"/>
    <col min="5" max="5" width="50.140625" style="1" customWidth="1"/>
    <col min="6" max="10" width="8.7109375" style="47" customWidth="1"/>
    <col min="11" max="11" width="8.7109375" style="94" customWidth="1"/>
    <col min="12" max="14" width="9.140625" style="8"/>
    <col min="15" max="15" width="6.140625" style="8" customWidth="1"/>
    <col min="16" max="18" width="9.140625" style="8"/>
    <col min="19" max="19" width="6.140625" style="8" bestFit="1" customWidth="1"/>
    <col min="20" max="22" width="9.140625" style="8"/>
    <col min="23" max="23" width="6.140625" style="8" customWidth="1"/>
    <col min="24" max="26" width="9.140625" style="8"/>
    <col min="27" max="27" width="6.140625" style="8" bestFit="1" customWidth="1"/>
    <col min="28" max="16384" width="9.140625" style="8"/>
  </cols>
  <sheetData>
    <row r="2" spans="1:27" ht="12">
      <c r="F2" s="288">
        <v>45722</v>
      </c>
      <c r="G2" s="288"/>
      <c r="H2" s="232"/>
      <c r="I2" s="48"/>
    </row>
    <row r="3" spans="1:27" ht="37.5" customHeight="1" thickBot="1"/>
    <row r="4" spans="1:27" ht="15" customHeight="1" thickBot="1">
      <c r="A4" s="29"/>
      <c r="L4" s="168" t="s">
        <v>620</v>
      </c>
      <c r="M4" s="216"/>
      <c r="N4" s="213"/>
      <c r="O4" s="165"/>
      <c r="P4" s="174" t="s">
        <v>621</v>
      </c>
      <c r="Q4" s="175"/>
      <c r="R4" s="176"/>
      <c r="S4" s="177"/>
      <c r="T4" s="168" t="s">
        <v>698</v>
      </c>
      <c r="U4" s="216"/>
      <c r="V4" s="213"/>
      <c r="W4" s="165"/>
      <c r="X4" s="174" t="s">
        <v>699</v>
      </c>
      <c r="Y4" s="175"/>
      <c r="Z4" s="176"/>
      <c r="AA4" s="177"/>
    </row>
    <row r="5" spans="1:27" s="20" customFormat="1" ht="15" customHeight="1" thickBot="1">
      <c r="A5" s="29"/>
      <c r="C5" s="14"/>
      <c r="D5" s="29"/>
      <c r="E5" s="123"/>
      <c r="F5" s="47"/>
      <c r="G5" s="47"/>
      <c r="H5" s="47"/>
      <c r="I5" s="47"/>
      <c r="J5" s="47"/>
      <c r="K5" s="94"/>
      <c r="L5" s="169" t="s">
        <v>14</v>
      </c>
      <c r="M5" s="37">
        <v>45722</v>
      </c>
      <c r="N5" s="37"/>
      <c r="O5" s="170"/>
      <c r="P5" s="178" t="s">
        <v>14</v>
      </c>
      <c r="Q5" s="36">
        <v>45750</v>
      </c>
      <c r="R5" s="36"/>
      <c r="S5" s="179"/>
      <c r="T5" s="169" t="s">
        <v>14</v>
      </c>
      <c r="U5" s="37">
        <v>45771</v>
      </c>
      <c r="V5" s="37"/>
      <c r="W5" s="170"/>
      <c r="X5" s="178" t="s">
        <v>14</v>
      </c>
      <c r="Y5" s="36">
        <v>45792</v>
      </c>
      <c r="Z5" s="36"/>
      <c r="AA5" s="179"/>
    </row>
    <row r="6" spans="1:27" s="4" customFormat="1" ht="15" customHeight="1" thickBot="1">
      <c r="A6" s="30"/>
      <c r="B6" s="15"/>
      <c r="C6" s="15"/>
      <c r="D6" s="30"/>
      <c r="E6" s="9"/>
      <c r="F6" s="49"/>
      <c r="G6" s="49"/>
      <c r="H6" s="49"/>
      <c r="I6" s="49"/>
      <c r="J6" s="49"/>
      <c r="K6" s="107"/>
      <c r="L6" s="171" t="s">
        <v>15</v>
      </c>
      <c r="M6" s="172">
        <v>45749</v>
      </c>
      <c r="N6" s="172"/>
      <c r="O6" s="173"/>
      <c r="P6" s="180" t="s">
        <v>15</v>
      </c>
      <c r="Q6" s="167">
        <v>45770</v>
      </c>
      <c r="R6" s="167"/>
      <c r="S6" s="181"/>
      <c r="T6" s="171" t="s">
        <v>15</v>
      </c>
      <c r="U6" s="172">
        <v>45791</v>
      </c>
      <c r="V6" s="172"/>
      <c r="W6" s="173"/>
      <c r="X6" s="180" t="s">
        <v>15</v>
      </c>
      <c r="Y6" s="167">
        <v>45812</v>
      </c>
      <c r="Z6" s="167"/>
      <c r="AA6" s="181"/>
    </row>
    <row r="7" spans="1:27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192</v>
      </c>
      <c r="G7" s="46" t="s">
        <v>686</v>
      </c>
      <c r="H7" s="46" t="s">
        <v>10</v>
      </c>
      <c r="I7" s="46" t="s">
        <v>230</v>
      </c>
      <c r="J7" s="46" t="s">
        <v>48</v>
      </c>
      <c r="K7" s="97" t="s">
        <v>117</v>
      </c>
      <c r="L7" s="208" t="s">
        <v>158</v>
      </c>
      <c r="M7" s="135" t="s">
        <v>13</v>
      </c>
      <c r="N7" s="135" t="s">
        <v>19</v>
      </c>
      <c r="O7" s="135" t="s">
        <v>116</v>
      </c>
      <c r="P7" s="208" t="s">
        <v>158</v>
      </c>
      <c r="Q7" s="135" t="s">
        <v>13</v>
      </c>
      <c r="R7" s="135" t="s">
        <v>19</v>
      </c>
      <c r="S7" s="135" t="s">
        <v>116</v>
      </c>
      <c r="T7" s="208" t="s">
        <v>158</v>
      </c>
      <c r="U7" s="135" t="s">
        <v>13</v>
      </c>
      <c r="V7" s="135" t="s">
        <v>19</v>
      </c>
      <c r="W7" s="135" t="s">
        <v>116</v>
      </c>
      <c r="X7" s="208" t="s">
        <v>158</v>
      </c>
      <c r="Y7" s="135" t="s">
        <v>13</v>
      </c>
      <c r="Z7" s="135" t="s">
        <v>19</v>
      </c>
      <c r="AA7" s="135" t="s">
        <v>116</v>
      </c>
    </row>
    <row r="8" spans="1:27" s="4" customFormat="1" ht="12.75" customHeight="1">
      <c r="A8" s="124" t="s">
        <v>312</v>
      </c>
      <c r="B8" s="25" t="s">
        <v>25</v>
      </c>
      <c r="C8" s="82"/>
      <c r="D8" s="31">
        <v>3.33</v>
      </c>
      <c r="E8" s="26" t="s">
        <v>313</v>
      </c>
      <c r="F8" s="43">
        <v>2899</v>
      </c>
      <c r="G8" s="51">
        <v>2499</v>
      </c>
      <c r="H8" s="51">
        <v>1920</v>
      </c>
      <c r="I8" s="51">
        <v>0</v>
      </c>
      <c r="J8" s="89">
        <f>IFERROR(H8-I8,H8)</f>
        <v>1920</v>
      </c>
      <c r="K8" s="98">
        <f>IFERROR((F8-J8)/F8, " ")</f>
        <v>0.3377026560883063</v>
      </c>
      <c r="L8" s="115">
        <v>2499</v>
      </c>
      <c r="M8" s="275">
        <v>0</v>
      </c>
      <c r="N8" s="39">
        <f t="shared" ref="N8:N43" si="0">J8-M8</f>
        <v>1920</v>
      </c>
      <c r="O8" s="241">
        <f>(L8-N8)/L8</f>
        <v>0.23169267707082833</v>
      </c>
      <c r="P8" s="115">
        <v>2499</v>
      </c>
      <c r="Q8" s="38">
        <v>0</v>
      </c>
      <c r="R8" s="38">
        <f t="shared" ref="R8:R43" si="1">J8-Q8</f>
        <v>1920</v>
      </c>
      <c r="S8" s="240">
        <f>(P8-R8)/P8</f>
        <v>0.23169267707082833</v>
      </c>
      <c r="T8" s="115">
        <v>2499</v>
      </c>
      <c r="U8" s="275">
        <v>0</v>
      </c>
      <c r="V8" s="39">
        <f>J8-U8</f>
        <v>1920</v>
      </c>
      <c r="W8" s="241">
        <f>(T8-V8)/T8</f>
        <v>0.23169267707082833</v>
      </c>
      <c r="X8" s="115">
        <v>2499</v>
      </c>
      <c r="Y8" s="38">
        <v>0</v>
      </c>
      <c r="Z8" s="38">
        <f>J8-Y8</f>
        <v>1920</v>
      </c>
      <c r="AA8" s="240">
        <f>(X8-Z8)/X8</f>
        <v>0.23169267707082833</v>
      </c>
    </row>
    <row r="9" spans="1:27" s="4" customFormat="1" ht="12.75" customHeight="1" thickBot="1">
      <c r="A9" s="28" t="s">
        <v>347</v>
      </c>
      <c r="B9" s="22" t="s">
        <v>25</v>
      </c>
      <c r="C9" s="82"/>
      <c r="D9" s="33">
        <v>3.33</v>
      </c>
      <c r="E9" s="6" t="s">
        <v>348</v>
      </c>
      <c r="F9" s="45">
        <v>3199</v>
      </c>
      <c r="G9" s="50">
        <v>2699</v>
      </c>
      <c r="H9" s="50">
        <v>2073</v>
      </c>
      <c r="I9" s="50">
        <v>0</v>
      </c>
      <c r="J9" s="91">
        <f t="shared" ref="J9:J43" si="2">IFERROR(H9-I9,H9)</f>
        <v>2073</v>
      </c>
      <c r="K9" s="100">
        <f t="shared" ref="K9:K43" si="3">IFERROR((F9-J9)/F9, " ")</f>
        <v>0.35198499531103472</v>
      </c>
      <c r="L9" s="114">
        <v>2699</v>
      </c>
      <c r="M9" s="274">
        <v>0</v>
      </c>
      <c r="N9" s="42">
        <f t="shared" si="0"/>
        <v>2073</v>
      </c>
      <c r="O9" s="245">
        <f t="shared" ref="O9:O43" si="4">(L9-N9)/L9</f>
        <v>0.23193775472397185</v>
      </c>
      <c r="P9" s="116">
        <v>2699</v>
      </c>
      <c r="Q9" s="55">
        <v>0</v>
      </c>
      <c r="R9" s="55">
        <f t="shared" si="1"/>
        <v>2073</v>
      </c>
      <c r="S9" s="242">
        <f t="shared" ref="S9:S43" si="5">(P9-R9)/P9</f>
        <v>0.23193775472397185</v>
      </c>
      <c r="T9" s="114">
        <v>2599</v>
      </c>
      <c r="U9" s="292">
        <v>67</v>
      </c>
      <c r="V9" s="42">
        <f t="shared" ref="V9:V43" si="6">J9-U9</f>
        <v>2006</v>
      </c>
      <c r="W9" s="245">
        <f t="shared" ref="W9:W43" si="7">(T9-V9)/T9</f>
        <v>0.22816467872258561</v>
      </c>
      <c r="X9" s="116">
        <v>2699</v>
      </c>
      <c r="Y9" s="55">
        <v>0</v>
      </c>
      <c r="Z9" s="55">
        <f t="shared" ref="Z9:Z43" si="8">J9-Y9</f>
        <v>2073</v>
      </c>
      <c r="AA9" s="242">
        <f t="shared" ref="AA9:AA43" si="9">(X9-Z9)/X9</f>
        <v>0.23193775472397185</v>
      </c>
    </row>
    <row r="10" spans="1:27" s="4" customFormat="1" ht="12.75" customHeight="1" thickBot="1">
      <c r="A10" s="70" t="s">
        <v>173</v>
      </c>
      <c r="B10" s="59" t="s">
        <v>25</v>
      </c>
      <c r="C10" s="132"/>
      <c r="D10" s="60">
        <v>3.33</v>
      </c>
      <c r="E10" s="61" t="s">
        <v>369</v>
      </c>
      <c r="F10" s="64">
        <v>8999</v>
      </c>
      <c r="G10" s="87">
        <v>8499</v>
      </c>
      <c r="H10" s="87">
        <v>6515</v>
      </c>
      <c r="I10" s="87">
        <v>0</v>
      </c>
      <c r="J10" s="93">
        <f t="shared" si="2"/>
        <v>6515</v>
      </c>
      <c r="K10" s="109">
        <f t="shared" si="3"/>
        <v>0.2760306700744527</v>
      </c>
      <c r="L10" s="142">
        <v>8499</v>
      </c>
      <c r="M10" s="273">
        <v>0</v>
      </c>
      <c r="N10" s="63">
        <f t="shared" si="0"/>
        <v>6515</v>
      </c>
      <c r="O10" s="249">
        <f t="shared" si="4"/>
        <v>0.23343922814448759</v>
      </c>
      <c r="P10" s="122">
        <v>8499</v>
      </c>
      <c r="Q10" s="65">
        <v>0</v>
      </c>
      <c r="R10" s="65">
        <f t="shared" si="1"/>
        <v>6515</v>
      </c>
      <c r="S10" s="246">
        <f t="shared" si="5"/>
        <v>0.23343922814448759</v>
      </c>
      <c r="T10" s="142">
        <v>8499</v>
      </c>
      <c r="U10" s="273">
        <v>0</v>
      </c>
      <c r="V10" s="63">
        <f t="shared" si="6"/>
        <v>6515</v>
      </c>
      <c r="W10" s="249">
        <f t="shared" si="7"/>
        <v>0.23343922814448759</v>
      </c>
      <c r="X10" s="122">
        <v>8499</v>
      </c>
      <c r="Y10" s="65">
        <v>0</v>
      </c>
      <c r="Z10" s="65">
        <f t="shared" si="8"/>
        <v>6515</v>
      </c>
      <c r="AA10" s="246">
        <f t="shared" si="9"/>
        <v>0.23343922814448759</v>
      </c>
    </row>
    <row r="11" spans="1:27" s="4" customFormat="1" ht="12.75" customHeight="1">
      <c r="A11" s="28" t="s">
        <v>314</v>
      </c>
      <c r="B11" s="22" t="s">
        <v>27</v>
      </c>
      <c r="C11" s="82"/>
      <c r="D11" s="33">
        <v>0.71</v>
      </c>
      <c r="E11" s="6" t="s">
        <v>370</v>
      </c>
      <c r="F11" s="45">
        <v>1499</v>
      </c>
      <c r="G11" s="50">
        <v>1099</v>
      </c>
      <c r="H11" s="50">
        <v>768</v>
      </c>
      <c r="I11" s="50">
        <v>0</v>
      </c>
      <c r="J11" s="91">
        <f t="shared" si="2"/>
        <v>768</v>
      </c>
      <c r="K11" s="100">
        <f t="shared" si="3"/>
        <v>0.48765843895930622</v>
      </c>
      <c r="L11" s="115">
        <v>1099</v>
      </c>
      <c r="M11" s="275">
        <v>0</v>
      </c>
      <c r="N11" s="39">
        <f t="shared" si="0"/>
        <v>768</v>
      </c>
      <c r="O11" s="241">
        <f t="shared" si="4"/>
        <v>0.30118289353958144</v>
      </c>
      <c r="P11" s="115">
        <v>1099</v>
      </c>
      <c r="Q11" s="38">
        <v>0</v>
      </c>
      <c r="R11" s="38">
        <f t="shared" si="1"/>
        <v>768</v>
      </c>
      <c r="S11" s="240">
        <f t="shared" si="5"/>
        <v>0.30118289353958144</v>
      </c>
      <c r="T11" s="115">
        <v>1099</v>
      </c>
      <c r="U11" s="275">
        <v>0</v>
      </c>
      <c r="V11" s="39">
        <f t="shared" si="6"/>
        <v>768</v>
      </c>
      <c r="W11" s="241">
        <f t="shared" si="7"/>
        <v>0.30118289353958144</v>
      </c>
      <c r="X11" s="115">
        <v>1099</v>
      </c>
      <c r="Y11" s="38">
        <v>0</v>
      </c>
      <c r="Z11" s="38">
        <f t="shared" si="8"/>
        <v>768</v>
      </c>
      <c r="AA11" s="240">
        <f t="shared" si="9"/>
        <v>0.30118289353958144</v>
      </c>
    </row>
    <row r="12" spans="1:27" s="4" customFormat="1" ht="12.75" customHeight="1">
      <c r="A12" s="124" t="s">
        <v>345</v>
      </c>
      <c r="B12" s="25" t="s">
        <v>27</v>
      </c>
      <c r="C12" s="82"/>
      <c r="D12" s="31">
        <v>0.71</v>
      </c>
      <c r="E12" s="26" t="s">
        <v>346</v>
      </c>
      <c r="F12" s="43">
        <v>1499</v>
      </c>
      <c r="G12" s="51">
        <v>1199</v>
      </c>
      <c r="H12" s="51">
        <v>837</v>
      </c>
      <c r="I12" s="51">
        <v>0</v>
      </c>
      <c r="J12" s="89">
        <f t="shared" si="2"/>
        <v>837</v>
      </c>
      <c r="K12" s="98">
        <f t="shared" si="3"/>
        <v>0.44162775183455638</v>
      </c>
      <c r="L12" s="115">
        <v>1199</v>
      </c>
      <c r="M12" s="275">
        <v>0</v>
      </c>
      <c r="N12" s="39">
        <f t="shared" si="0"/>
        <v>837</v>
      </c>
      <c r="O12" s="241">
        <f t="shared" si="4"/>
        <v>0.3019182652210175</v>
      </c>
      <c r="P12" s="115">
        <v>1199</v>
      </c>
      <c r="Q12" s="38">
        <v>0</v>
      </c>
      <c r="R12" s="38">
        <f t="shared" si="1"/>
        <v>837</v>
      </c>
      <c r="S12" s="240">
        <f t="shared" si="5"/>
        <v>0.3019182652210175</v>
      </c>
      <c r="T12" s="115">
        <v>1199</v>
      </c>
      <c r="U12" s="275">
        <v>0</v>
      </c>
      <c r="V12" s="39">
        <f t="shared" si="6"/>
        <v>837</v>
      </c>
      <c r="W12" s="241">
        <f t="shared" si="7"/>
        <v>0.3019182652210175</v>
      </c>
      <c r="X12" s="115">
        <v>1199</v>
      </c>
      <c r="Y12" s="38">
        <v>0</v>
      </c>
      <c r="Z12" s="38">
        <f t="shared" si="8"/>
        <v>837</v>
      </c>
      <c r="AA12" s="240">
        <f t="shared" si="9"/>
        <v>0.3019182652210175</v>
      </c>
    </row>
    <row r="13" spans="1:27" s="4" customFormat="1" ht="12.75" customHeight="1" thickBot="1">
      <c r="A13" s="70" t="s">
        <v>315</v>
      </c>
      <c r="B13" s="59" t="s">
        <v>27</v>
      </c>
      <c r="C13" s="132"/>
      <c r="D13" s="60">
        <v>0.71</v>
      </c>
      <c r="E13" s="61" t="s">
        <v>371</v>
      </c>
      <c r="F13" s="64">
        <v>1399</v>
      </c>
      <c r="G13" s="87">
        <v>1099</v>
      </c>
      <c r="H13" s="87">
        <v>768</v>
      </c>
      <c r="I13" s="87">
        <v>0</v>
      </c>
      <c r="J13" s="93">
        <f t="shared" si="2"/>
        <v>768</v>
      </c>
      <c r="K13" s="109">
        <f t="shared" si="3"/>
        <v>0.45103645461043601</v>
      </c>
      <c r="L13" s="142">
        <v>1099</v>
      </c>
      <c r="M13" s="273">
        <v>0</v>
      </c>
      <c r="N13" s="63">
        <f t="shared" si="0"/>
        <v>768</v>
      </c>
      <c r="O13" s="249">
        <f t="shared" si="4"/>
        <v>0.30118289353958144</v>
      </c>
      <c r="P13" s="142">
        <v>1099</v>
      </c>
      <c r="Q13" s="62">
        <v>0</v>
      </c>
      <c r="R13" s="62">
        <f t="shared" si="1"/>
        <v>768</v>
      </c>
      <c r="S13" s="248">
        <f t="shared" si="5"/>
        <v>0.30118289353958144</v>
      </c>
      <c r="T13" s="142">
        <v>1099</v>
      </c>
      <c r="U13" s="273">
        <v>0</v>
      </c>
      <c r="V13" s="63">
        <f t="shared" si="6"/>
        <v>768</v>
      </c>
      <c r="W13" s="249">
        <f t="shared" si="7"/>
        <v>0.30118289353958144</v>
      </c>
      <c r="X13" s="142">
        <v>1099</v>
      </c>
      <c r="Y13" s="62">
        <v>0</v>
      </c>
      <c r="Z13" s="62">
        <f t="shared" si="8"/>
        <v>768</v>
      </c>
      <c r="AA13" s="248">
        <f t="shared" si="9"/>
        <v>0.30118289353958144</v>
      </c>
    </row>
    <row r="14" spans="1:27" s="4" customFormat="1" ht="12.75" customHeight="1">
      <c r="A14" s="125" t="s">
        <v>174</v>
      </c>
      <c r="B14" s="144" t="s">
        <v>29</v>
      </c>
      <c r="C14" s="149"/>
      <c r="D14" s="145">
        <v>1.19</v>
      </c>
      <c r="E14" s="146" t="s">
        <v>372</v>
      </c>
      <c r="F14" s="194">
        <v>2899</v>
      </c>
      <c r="G14" s="195">
        <v>2299</v>
      </c>
      <c r="H14" s="195">
        <v>1715</v>
      </c>
      <c r="I14" s="195">
        <v>0</v>
      </c>
      <c r="J14" s="88">
        <f t="shared" si="2"/>
        <v>1715</v>
      </c>
      <c r="K14" s="101">
        <f t="shared" si="3"/>
        <v>0.40841669541221109</v>
      </c>
      <c r="L14" s="113">
        <v>2299</v>
      </c>
      <c r="M14" s="272">
        <v>0</v>
      </c>
      <c r="N14" s="81">
        <f t="shared" si="0"/>
        <v>1715</v>
      </c>
      <c r="O14" s="251">
        <f t="shared" si="4"/>
        <v>0.25402348847324924</v>
      </c>
      <c r="P14" s="113">
        <v>2299</v>
      </c>
      <c r="Q14" s="80">
        <v>0</v>
      </c>
      <c r="R14" s="80">
        <f t="shared" si="1"/>
        <v>1715</v>
      </c>
      <c r="S14" s="250">
        <f t="shared" si="5"/>
        <v>0.25402348847324924</v>
      </c>
      <c r="T14" s="113">
        <v>2199</v>
      </c>
      <c r="U14" s="293">
        <v>66</v>
      </c>
      <c r="V14" s="81">
        <f t="shared" si="6"/>
        <v>1649</v>
      </c>
      <c r="W14" s="251">
        <f t="shared" si="7"/>
        <v>0.25011368804001821</v>
      </c>
      <c r="X14" s="113">
        <v>2299</v>
      </c>
      <c r="Y14" s="80">
        <v>0</v>
      </c>
      <c r="Z14" s="80">
        <f t="shared" si="8"/>
        <v>1715</v>
      </c>
      <c r="AA14" s="250">
        <f t="shared" si="9"/>
        <v>0.25402348847324924</v>
      </c>
    </row>
    <row r="15" spans="1:27" s="4" customFormat="1" ht="12.75" customHeight="1" thickBot="1">
      <c r="A15" s="70" t="s">
        <v>353</v>
      </c>
      <c r="B15" s="59" t="s">
        <v>29</v>
      </c>
      <c r="C15" s="132"/>
      <c r="D15" s="60">
        <v>1.19</v>
      </c>
      <c r="E15" s="61" t="s">
        <v>354</v>
      </c>
      <c r="F15" s="64">
        <v>2999</v>
      </c>
      <c r="G15" s="87">
        <v>2399</v>
      </c>
      <c r="H15" s="87">
        <v>1789</v>
      </c>
      <c r="I15" s="87">
        <v>0</v>
      </c>
      <c r="J15" s="93">
        <f t="shared" si="2"/>
        <v>1789</v>
      </c>
      <c r="K15" s="109">
        <f t="shared" si="3"/>
        <v>0.40346782260753583</v>
      </c>
      <c r="L15" s="142">
        <v>2399</v>
      </c>
      <c r="M15" s="273">
        <v>0</v>
      </c>
      <c r="N15" s="63">
        <f t="shared" si="0"/>
        <v>1789</v>
      </c>
      <c r="O15" s="249">
        <f t="shared" si="4"/>
        <v>0.25427261358899539</v>
      </c>
      <c r="P15" s="142">
        <v>2399</v>
      </c>
      <c r="Q15" s="62">
        <v>0</v>
      </c>
      <c r="R15" s="62">
        <f t="shared" si="1"/>
        <v>1789</v>
      </c>
      <c r="S15" s="248">
        <f t="shared" si="5"/>
        <v>0.25427261358899539</v>
      </c>
      <c r="T15" s="142">
        <v>2299</v>
      </c>
      <c r="U15" s="294">
        <v>63</v>
      </c>
      <c r="V15" s="63">
        <f t="shared" si="6"/>
        <v>1726</v>
      </c>
      <c r="W15" s="249">
        <f t="shared" si="7"/>
        <v>0.24923879947803393</v>
      </c>
      <c r="X15" s="142">
        <v>2399</v>
      </c>
      <c r="Y15" s="62">
        <v>0</v>
      </c>
      <c r="Z15" s="62">
        <f t="shared" si="8"/>
        <v>1789</v>
      </c>
      <c r="AA15" s="248">
        <f t="shared" si="9"/>
        <v>0.25427261358899539</v>
      </c>
    </row>
    <row r="16" spans="1:27" s="4" customFormat="1" ht="12.75" customHeight="1">
      <c r="A16" s="125" t="s">
        <v>175</v>
      </c>
      <c r="B16" s="144" t="s">
        <v>29</v>
      </c>
      <c r="C16" s="149"/>
      <c r="D16" s="145">
        <v>1.19</v>
      </c>
      <c r="E16" s="146" t="s">
        <v>373</v>
      </c>
      <c r="F16" s="194">
        <v>2999</v>
      </c>
      <c r="G16" s="195">
        <v>2399</v>
      </c>
      <c r="H16" s="195">
        <v>1846</v>
      </c>
      <c r="I16" s="195">
        <v>0</v>
      </c>
      <c r="J16" s="88">
        <f t="shared" si="2"/>
        <v>1846</v>
      </c>
      <c r="K16" s="101">
        <f t="shared" si="3"/>
        <v>0.38446148716238748</v>
      </c>
      <c r="L16" s="113">
        <v>2399</v>
      </c>
      <c r="M16" s="272">
        <v>0</v>
      </c>
      <c r="N16" s="81">
        <f t="shared" si="0"/>
        <v>1846</v>
      </c>
      <c r="O16" s="251">
        <f t="shared" si="4"/>
        <v>0.23051271363067946</v>
      </c>
      <c r="P16" s="113">
        <v>2399</v>
      </c>
      <c r="Q16" s="80">
        <v>0</v>
      </c>
      <c r="R16" s="80">
        <f t="shared" si="1"/>
        <v>1846</v>
      </c>
      <c r="S16" s="250">
        <f t="shared" si="5"/>
        <v>0.23051271363067946</v>
      </c>
      <c r="T16" s="113">
        <v>2099</v>
      </c>
      <c r="U16" s="293">
        <v>212</v>
      </c>
      <c r="V16" s="81">
        <f t="shared" si="6"/>
        <v>1634</v>
      </c>
      <c r="W16" s="251">
        <f t="shared" si="7"/>
        <v>0.22153406383992377</v>
      </c>
      <c r="X16" s="113">
        <v>2399</v>
      </c>
      <c r="Y16" s="80">
        <v>0</v>
      </c>
      <c r="Z16" s="80">
        <f t="shared" si="8"/>
        <v>1846</v>
      </c>
      <c r="AA16" s="250">
        <f t="shared" si="9"/>
        <v>0.23051271363067946</v>
      </c>
    </row>
    <row r="17" spans="1:27" s="4" customFormat="1" ht="12.75" customHeight="1" thickBot="1">
      <c r="A17" s="70" t="s">
        <v>349</v>
      </c>
      <c r="B17" s="59" t="s">
        <v>29</v>
      </c>
      <c r="C17" s="132"/>
      <c r="D17" s="60">
        <v>1.19</v>
      </c>
      <c r="E17" s="61" t="s">
        <v>350</v>
      </c>
      <c r="F17" s="64">
        <v>3099</v>
      </c>
      <c r="G17" s="87">
        <v>2499</v>
      </c>
      <c r="H17" s="87">
        <v>1922</v>
      </c>
      <c r="I17" s="87">
        <v>0</v>
      </c>
      <c r="J17" s="93">
        <f t="shared" si="2"/>
        <v>1922</v>
      </c>
      <c r="K17" s="109">
        <f t="shared" si="3"/>
        <v>0.37979993546305257</v>
      </c>
      <c r="L17" s="142">
        <v>2499</v>
      </c>
      <c r="M17" s="273">
        <v>0</v>
      </c>
      <c r="N17" s="63">
        <f t="shared" si="0"/>
        <v>1922</v>
      </c>
      <c r="O17" s="249">
        <f t="shared" si="4"/>
        <v>0.2308923569427771</v>
      </c>
      <c r="P17" s="142">
        <v>2499</v>
      </c>
      <c r="Q17" s="62">
        <v>0</v>
      </c>
      <c r="R17" s="62">
        <f t="shared" si="1"/>
        <v>1922</v>
      </c>
      <c r="S17" s="248">
        <f t="shared" si="5"/>
        <v>0.2308923569427771</v>
      </c>
      <c r="T17" s="142">
        <v>2299</v>
      </c>
      <c r="U17" s="294">
        <v>140</v>
      </c>
      <c r="V17" s="63">
        <f t="shared" si="6"/>
        <v>1782</v>
      </c>
      <c r="W17" s="249">
        <f t="shared" si="7"/>
        <v>0.22488038277511962</v>
      </c>
      <c r="X17" s="142">
        <v>2499</v>
      </c>
      <c r="Y17" s="62">
        <v>0</v>
      </c>
      <c r="Z17" s="62">
        <f t="shared" si="8"/>
        <v>1922</v>
      </c>
      <c r="AA17" s="248">
        <f t="shared" si="9"/>
        <v>0.2308923569427771</v>
      </c>
    </row>
    <row r="18" spans="1:27" s="4" customFormat="1" ht="12.75" customHeight="1">
      <c r="A18" s="125" t="s">
        <v>609</v>
      </c>
      <c r="B18" s="144" t="s">
        <v>29</v>
      </c>
      <c r="C18" s="157"/>
      <c r="D18" s="145">
        <v>1.19</v>
      </c>
      <c r="E18" s="146" t="s">
        <v>374</v>
      </c>
      <c r="F18" s="194">
        <v>3799</v>
      </c>
      <c r="G18" s="195">
        <v>2899</v>
      </c>
      <c r="H18" s="195">
        <v>2223</v>
      </c>
      <c r="I18" s="195">
        <v>0</v>
      </c>
      <c r="J18" s="88">
        <f t="shared" si="2"/>
        <v>2223</v>
      </c>
      <c r="K18" s="101">
        <f t="shared" si="3"/>
        <v>0.41484601210844957</v>
      </c>
      <c r="L18" s="113">
        <v>2899</v>
      </c>
      <c r="M18" s="272">
        <v>0</v>
      </c>
      <c r="N18" s="81">
        <f t="shared" si="0"/>
        <v>2223</v>
      </c>
      <c r="O18" s="251">
        <f t="shared" si="4"/>
        <v>0.23318385650224216</v>
      </c>
      <c r="P18" s="113">
        <v>2899</v>
      </c>
      <c r="Q18" s="80">
        <v>0</v>
      </c>
      <c r="R18" s="80">
        <f t="shared" si="1"/>
        <v>2223</v>
      </c>
      <c r="S18" s="250">
        <f t="shared" si="5"/>
        <v>0.23318385650224216</v>
      </c>
      <c r="T18" s="113">
        <v>2799</v>
      </c>
      <c r="U18" s="293">
        <v>62</v>
      </c>
      <c r="V18" s="81">
        <f t="shared" si="6"/>
        <v>2161</v>
      </c>
      <c r="W18" s="251">
        <f t="shared" si="7"/>
        <v>0.22793854948195785</v>
      </c>
      <c r="X18" s="113">
        <v>2899</v>
      </c>
      <c r="Y18" s="80">
        <v>0</v>
      </c>
      <c r="Z18" s="80">
        <f t="shared" si="8"/>
        <v>2223</v>
      </c>
      <c r="AA18" s="250">
        <f t="shared" si="9"/>
        <v>0.23318385650224216</v>
      </c>
    </row>
    <row r="19" spans="1:27" s="4" customFormat="1" ht="12.75" customHeight="1" thickBot="1">
      <c r="A19" s="70" t="s">
        <v>610</v>
      </c>
      <c r="B19" s="59" t="s">
        <v>29</v>
      </c>
      <c r="C19" s="58"/>
      <c r="D19" s="60">
        <v>1.19</v>
      </c>
      <c r="E19" s="61" t="s">
        <v>375</v>
      </c>
      <c r="F19" s="64">
        <v>3999</v>
      </c>
      <c r="G19" s="87">
        <v>2999</v>
      </c>
      <c r="H19" s="87">
        <v>2299</v>
      </c>
      <c r="I19" s="87">
        <v>0</v>
      </c>
      <c r="J19" s="93">
        <f t="shared" si="2"/>
        <v>2299</v>
      </c>
      <c r="K19" s="109">
        <f t="shared" si="3"/>
        <v>0.42510627656914229</v>
      </c>
      <c r="L19" s="142">
        <v>2999</v>
      </c>
      <c r="M19" s="273">
        <v>0</v>
      </c>
      <c r="N19" s="63">
        <f t="shared" si="0"/>
        <v>2299</v>
      </c>
      <c r="O19" s="249">
        <f t="shared" si="4"/>
        <v>0.23341113704568189</v>
      </c>
      <c r="P19" s="142">
        <v>2999</v>
      </c>
      <c r="Q19" s="62">
        <v>0</v>
      </c>
      <c r="R19" s="62">
        <f t="shared" si="1"/>
        <v>2299</v>
      </c>
      <c r="S19" s="248">
        <f t="shared" si="5"/>
        <v>0.23341113704568189</v>
      </c>
      <c r="T19" s="142">
        <v>2899</v>
      </c>
      <c r="U19" s="294">
        <v>65</v>
      </c>
      <c r="V19" s="63">
        <f t="shared" si="6"/>
        <v>2234</v>
      </c>
      <c r="W19" s="249">
        <f t="shared" si="7"/>
        <v>0.22938944463608141</v>
      </c>
      <c r="X19" s="142">
        <v>2999</v>
      </c>
      <c r="Y19" s="62">
        <v>0</v>
      </c>
      <c r="Z19" s="62">
        <f t="shared" si="8"/>
        <v>2299</v>
      </c>
      <c r="AA19" s="248">
        <f t="shared" si="9"/>
        <v>0.23341113704568189</v>
      </c>
    </row>
    <row r="20" spans="1:27" s="4" customFormat="1" ht="12.75" customHeight="1" thickBot="1">
      <c r="A20" s="70" t="s">
        <v>316</v>
      </c>
      <c r="B20" s="59" t="s">
        <v>29</v>
      </c>
      <c r="C20" s="58"/>
      <c r="D20" s="60">
        <v>1.19</v>
      </c>
      <c r="E20" s="61" t="s">
        <v>376</v>
      </c>
      <c r="F20" s="64">
        <v>3199</v>
      </c>
      <c r="G20" s="87">
        <v>2599</v>
      </c>
      <c r="H20" s="87">
        <v>1994</v>
      </c>
      <c r="I20" s="87">
        <v>0</v>
      </c>
      <c r="J20" s="93">
        <f t="shared" si="2"/>
        <v>1994</v>
      </c>
      <c r="K20" s="109">
        <f t="shared" si="3"/>
        <v>0.37668021256642703</v>
      </c>
      <c r="L20" s="142">
        <v>2599</v>
      </c>
      <c r="M20" s="273">
        <v>0</v>
      </c>
      <c r="N20" s="63">
        <f t="shared" si="0"/>
        <v>1994</v>
      </c>
      <c r="O20" s="249">
        <f t="shared" si="4"/>
        <v>0.23278183916891113</v>
      </c>
      <c r="P20" s="142">
        <v>2599</v>
      </c>
      <c r="Q20" s="62">
        <v>0</v>
      </c>
      <c r="R20" s="62">
        <f t="shared" si="1"/>
        <v>1994</v>
      </c>
      <c r="S20" s="248">
        <f t="shared" si="5"/>
        <v>0.23278183916891113</v>
      </c>
      <c r="T20" s="142">
        <v>2399</v>
      </c>
      <c r="U20" s="294">
        <v>140</v>
      </c>
      <c r="V20" s="63">
        <f t="shared" si="6"/>
        <v>1854</v>
      </c>
      <c r="W20" s="249">
        <f t="shared" si="7"/>
        <v>0.22717799082951229</v>
      </c>
      <c r="X20" s="142">
        <v>2599</v>
      </c>
      <c r="Y20" s="62">
        <v>0</v>
      </c>
      <c r="Z20" s="62">
        <f t="shared" si="8"/>
        <v>1994</v>
      </c>
      <c r="AA20" s="248">
        <f t="shared" si="9"/>
        <v>0.23278183916891113</v>
      </c>
    </row>
    <row r="21" spans="1:27" s="4" customFormat="1" ht="12.75" customHeight="1">
      <c r="A21" s="28" t="s">
        <v>12</v>
      </c>
      <c r="B21" s="22" t="s">
        <v>29</v>
      </c>
      <c r="C21" s="5"/>
      <c r="D21" s="33">
        <v>0.14000000000000001</v>
      </c>
      <c r="E21" s="6" t="s">
        <v>377</v>
      </c>
      <c r="F21" s="45">
        <v>1399</v>
      </c>
      <c r="G21" s="50">
        <v>1099</v>
      </c>
      <c r="H21" s="50">
        <v>823</v>
      </c>
      <c r="I21" s="50">
        <v>0</v>
      </c>
      <c r="J21" s="91">
        <f t="shared" si="2"/>
        <v>823</v>
      </c>
      <c r="K21" s="100">
        <f t="shared" si="3"/>
        <v>0.41172265904217298</v>
      </c>
      <c r="L21" s="116">
        <v>1099</v>
      </c>
      <c r="M21" s="276">
        <v>0</v>
      </c>
      <c r="N21" s="57">
        <f t="shared" si="0"/>
        <v>823</v>
      </c>
      <c r="O21" s="243">
        <f t="shared" si="4"/>
        <v>0.25113739763421294</v>
      </c>
      <c r="P21" s="116">
        <v>1099</v>
      </c>
      <c r="Q21" s="55">
        <v>0</v>
      </c>
      <c r="R21" s="55">
        <f t="shared" si="1"/>
        <v>823</v>
      </c>
      <c r="S21" s="242">
        <f t="shared" si="5"/>
        <v>0.25113739763421294</v>
      </c>
      <c r="T21" s="116">
        <v>999</v>
      </c>
      <c r="U21" s="295">
        <v>69</v>
      </c>
      <c r="V21" s="57">
        <f t="shared" si="6"/>
        <v>754</v>
      </c>
      <c r="W21" s="243">
        <f t="shared" si="7"/>
        <v>0.24524524524524524</v>
      </c>
      <c r="X21" s="116">
        <v>1099</v>
      </c>
      <c r="Y21" s="55">
        <v>0</v>
      </c>
      <c r="Z21" s="55">
        <f t="shared" si="8"/>
        <v>823</v>
      </c>
      <c r="AA21" s="242">
        <f t="shared" si="9"/>
        <v>0.25113739763421294</v>
      </c>
    </row>
    <row r="22" spans="1:27" s="4" customFormat="1" ht="12.75" customHeight="1" thickBot="1">
      <c r="A22" s="27" t="s">
        <v>11</v>
      </c>
      <c r="B22" s="24" t="s">
        <v>29</v>
      </c>
      <c r="C22" s="7"/>
      <c r="D22" s="32">
        <v>0.18</v>
      </c>
      <c r="E22" s="2" t="s">
        <v>378</v>
      </c>
      <c r="F22" s="44">
        <v>1499</v>
      </c>
      <c r="G22" s="52">
        <v>1199</v>
      </c>
      <c r="H22" s="52">
        <v>883</v>
      </c>
      <c r="I22" s="52">
        <v>0</v>
      </c>
      <c r="J22" s="90">
        <f t="shared" si="2"/>
        <v>883</v>
      </c>
      <c r="K22" s="99">
        <f t="shared" si="3"/>
        <v>0.41094062708472318</v>
      </c>
      <c r="L22" s="114">
        <v>1199</v>
      </c>
      <c r="M22" s="274">
        <v>0</v>
      </c>
      <c r="N22" s="42">
        <f t="shared" si="0"/>
        <v>883</v>
      </c>
      <c r="O22" s="245">
        <f t="shared" si="4"/>
        <v>0.2635529608006672</v>
      </c>
      <c r="P22" s="114">
        <v>1199</v>
      </c>
      <c r="Q22" s="41">
        <v>0</v>
      </c>
      <c r="R22" s="41">
        <f t="shared" si="1"/>
        <v>883</v>
      </c>
      <c r="S22" s="244">
        <f t="shared" si="5"/>
        <v>0.2635529608006672</v>
      </c>
      <c r="T22" s="114">
        <v>1099</v>
      </c>
      <c r="U22" s="292">
        <v>65</v>
      </c>
      <c r="V22" s="42">
        <f t="shared" si="6"/>
        <v>818</v>
      </c>
      <c r="W22" s="245">
        <f t="shared" si="7"/>
        <v>0.25568698817106461</v>
      </c>
      <c r="X22" s="114">
        <v>1199</v>
      </c>
      <c r="Y22" s="41">
        <v>0</v>
      </c>
      <c r="Z22" s="41">
        <f t="shared" si="8"/>
        <v>883</v>
      </c>
      <c r="AA22" s="244">
        <f t="shared" si="9"/>
        <v>0.2635529608006672</v>
      </c>
    </row>
    <row r="23" spans="1:27" s="4" customFormat="1" ht="12.75" customHeight="1">
      <c r="A23" s="125" t="s">
        <v>622</v>
      </c>
      <c r="B23" s="144" t="s">
        <v>29</v>
      </c>
      <c r="C23" s="157"/>
      <c r="D23" s="145">
        <v>0.22</v>
      </c>
      <c r="E23" s="146" t="s">
        <v>623</v>
      </c>
      <c r="F23" s="194">
        <v>2899</v>
      </c>
      <c r="G23" s="195">
        <v>2399</v>
      </c>
      <c r="H23" s="195">
        <v>1750</v>
      </c>
      <c r="I23" s="195">
        <v>0</v>
      </c>
      <c r="J23" s="88">
        <f t="shared" si="2"/>
        <v>1750</v>
      </c>
      <c r="K23" s="101">
        <f t="shared" si="3"/>
        <v>0.39634356674715421</v>
      </c>
      <c r="L23" s="113">
        <v>2399</v>
      </c>
      <c r="M23" s="272">
        <v>0</v>
      </c>
      <c r="N23" s="81">
        <f t="shared" si="0"/>
        <v>1750</v>
      </c>
      <c r="O23" s="251">
        <f t="shared" si="4"/>
        <v>0.27052938724468528</v>
      </c>
      <c r="P23" s="113">
        <v>2399</v>
      </c>
      <c r="Q23" s="80">
        <v>0</v>
      </c>
      <c r="R23" s="80">
        <f t="shared" si="1"/>
        <v>1750</v>
      </c>
      <c r="S23" s="250">
        <f t="shared" si="5"/>
        <v>0.27052938724468528</v>
      </c>
      <c r="T23" s="113">
        <v>2299</v>
      </c>
      <c r="U23" s="293">
        <v>62</v>
      </c>
      <c r="V23" s="81">
        <f t="shared" si="6"/>
        <v>1688</v>
      </c>
      <c r="W23" s="251">
        <f t="shared" si="7"/>
        <v>0.26576772509786861</v>
      </c>
      <c r="X23" s="113">
        <v>2399</v>
      </c>
      <c r="Y23" s="80">
        <v>0</v>
      </c>
      <c r="Z23" s="80">
        <f t="shared" si="8"/>
        <v>1750</v>
      </c>
      <c r="AA23" s="250">
        <f t="shared" si="9"/>
        <v>0.27052938724468528</v>
      </c>
    </row>
    <row r="24" spans="1:27" s="4" customFormat="1" ht="12.75" customHeight="1" thickBot="1">
      <c r="A24" s="70" t="s">
        <v>576</v>
      </c>
      <c r="B24" s="59" t="s">
        <v>29</v>
      </c>
      <c r="C24" s="58"/>
      <c r="D24" s="60">
        <v>0.22</v>
      </c>
      <c r="E24" s="61" t="s">
        <v>379</v>
      </c>
      <c r="F24" s="64">
        <v>3199</v>
      </c>
      <c r="G24" s="87">
        <v>2599</v>
      </c>
      <c r="H24" s="87">
        <v>1895</v>
      </c>
      <c r="I24" s="87">
        <v>0</v>
      </c>
      <c r="J24" s="93">
        <f t="shared" si="2"/>
        <v>1895</v>
      </c>
      <c r="K24" s="109">
        <f t="shared" si="3"/>
        <v>0.40762738355736167</v>
      </c>
      <c r="L24" s="142">
        <v>2599</v>
      </c>
      <c r="M24" s="273">
        <v>0</v>
      </c>
      <c r="N24" s="63">
        <f t="shared" si="0"/>
        <v>1895</v>
      </c>
      <c r="O24" s="249">
        <f t="shared" si="4"/>
        <v>0.27087341285109656</v>
      </c>
      <c r="P24" s="142">
        <v>2599</v>
      </c>
      <c r="Q24" s="62">
        <v>0</v>
      </c>
      <c r="R24" s="62">
        <f t="shared" si="1"/>
        <v>1895</v>
      </c>
      <c r="S24" s="248">
        <f t="shared" si="5"/>
        <v>0.27087341285109656</v>
      </c>
      <c r="T24" s="142">
        <v>2699</v>
      </c>
      <c r="U24" s="273">
        <v>0</v>
      </c>
      <c r="V24" s="63">
        <f t="shared" si="6"/>
        <v>1895</v>
      </c>
      <c r="W24" s="249">
        <f t="shared" si="7"/>
        <v>0.29788810670618748</v>
      </c>
      <c r="X24" s="142">
        <v>2599</v>
      </c>
      <c r="Y24" s="62">
        <v>0</v>
      </c>
      <c r="Z24" s="62">
        <f t="shared" si="8"/>
        <v>1895</v>
      </c>
      <c r="AA24" s="248">
        <f t="shared" si="9"/>
        <v>0.27087341285109656</v>
      </c>
    </row>
    <row r="25" spans="1:27" s="4" customFormat="1" ht="12.75" customHeight="1">
      <c r="A25" s="125" t="s">
        <v>317</v>
      </c>
      <c r="B25" s="144" t="s">
        <v>29</v>
      </c>
      <c r="C25" s="157"/>
      <c r="D25" s="145">
        <v>0.22</v>
      </c>
      <c r="E25" s="146" t="s">
        <v>380</v>
      </c>
      <c r="F25" s="194">
        <v>1999</v>
      </c>
      <c r="G25" s="195">
        <v>1599</v>
      </c>
      <c r="H25" s="195">
        <v>1177</v>
      </c>
      <c r="I25" s="195">
        <v>0</v>
      </c>
      <c r="J25" s="88">
        <f t="shared" si="2"/>
        <v>1177</v>
      </c>
      <c r="K25" s="101">
        <f t="shared" si="3"/>
        <v>0.41120560280140073</v>
      </c>
      <c r="L25" s="113">
        <v>1599</v>
      </c>
      <c r="M25" s="272">
        <v>0</v>
      </c>
      <c r="N25" s="81">
        <f t="shared" si="0"/>
        <v>1177</v>
      </c>
      <c r="O25" s="251">
        <f t="shared" si="4"/>
        <v>0.26391494684177613</v>
      </c>
      <c r="P25" s="113">
        <v>1599</v>
      </c>
      <c r="Q25" s="80">
        <v>0</v>
      </c>
      <c r="R25" s="80">
        <f t="shared" si="1"/>
        <v>1177</v>
      </c>
      <c r="S25" s="250">
        <f t="shared" si="5"/>
        <v>0.26391494684177613</v>
      </c>
      <c r="T25" s="113">
        <v>1299</v>
      </c>
      <c r="U25" s="293">
        <v>206</v>
      </c>
      <c r="V25" s="81">
        <f t="shared" si="6"/>
        <v>971</v>
      </c>
      <c r="W25" s="251">
        <f t="shared" si="7"/>
        <v>0.25250192455735182</v>
      </c>
      <c r="X25" s="113">
        <v>1599</v>
      </c>
      <c r="Y25" s="80">
        <v>0</v>
      </c>
      <c r="Z25" s="80">
        <f t="shared" si="8"/>
        <v>1177</v>
      </c>
      <c r="AA25" s="250">
        <f t="shared" si="9"/>
        <v>0.26391494684177613</v>
      </c>
    </row>
    <row r="26" spans="1:27" s="4" customFormat="1" ht="12.75" customHeight="1">
      <c r="A26" s="126" t="s">
        <v>382</v>
      </c>
      <c r="B26" s="150" t="s">
        <v>29</v>
      </c>
      <c r="C26" s="158"/>
      <c r="D26" s="152">
        <v>0.22</v>
      </c>
      <c r="E26" s="153" t="s">
        <v>384</v>
      </c>
      <c r="F26" s="197">
        <v>2099</v>
      </c>
      <c r="G26" s="198">
        <v>1699</v>
      </c>
      <c r="H26" s="198">
        <v>1250</v>
      </c>
      <c r="I26" s="198">
        <v>0</v>
      </c>
      <c r="J26" s="128">
        <f t="shared" si="2"/>
        <v>1250</v>
      </c>
      <c r="K26" s="102">
        <f t="shared" si="3"/>
        <v>0.4044783230109576</v>
      </c>
      <c r="L26" s="215">
        <v>1699</v>
      </c>
      <c r="M26" s="277">
        <v>0</v>
      </c>
      <c r="N26" s="130">
        <f t="shared" si="0"/>
        <v>1250</v>
      </c>
      <c r="O26" s="253">
        <f t="shared" si="4"/>
        <v>0.26427310182460273</v>
      </c>
      <c r="P26" s="215">
        <v>1699</v>
      </c>
      <c r="Q26" s="129">
        <v>0</v>
      </c>
      <c r="R26" s="129">
        <f t="shared" si="1"/>
        <v>1250</v>
      </c>
      <c r="S26" s="252">
        <f t="shared" si="5"/>
        <v>0.26427310182460273</v>
      </c>
      <c r="T26" s="215">
        <v>1399</v>
      </c>
      <c r="U26" s="296">
        <v>205</v>
      </c>
      <c r="V26" s="130">
        <f t="shared" si="6"/>
        <v>1045</v>
      </c>
      <c r="W26" s="253">
        <f t="shared" si="7"/>
        <v>0.25303788420300216</v>
      </c>
      <c r="X26" s="215">
        <v>1699</v>
      </c>
      <c r="Y26" s="129">
        <v>0</v>
      </c>
      <c r="Z26" s="129">
        <f t="shared" si="8"/>
        <v>1250</v>
      </c>
      <c r="AA26" s="252">
        <f t="shared" si="9"/>
        <v>0.26427310182460273</v>
      </c>
    </row>
    <row r="27" spans="1:27" s="4" customFormat="1" ht="12.75" customHeight="1">
      <c r="A27" s="124" t="s">
        <v>318</v>
      </c>
      <c r="B27" s="25" t="s">
        <v>29</v>
      </c>
      <c r="C27" s="148"/>
      <c r="D27" s="31">
        <v>0.27</v>
      </c>
      <c r="E27" s="26" t="s">
        <v>381</v>
      </c>
      <c r="F27" s="43">
        <v>2099</v>
      </c>
      <c r="G27" s="51">
        <v>1699</v>
      </c>
      <c r="H27" s="51">
        <v>1250</v>
      </c>
      <c r="I27" s="51">
        <v>0</v>
      </c>
      <c r="J27" s="89">
        <f t="shared" si="2"/>
        <v>1250</v>
      </c>
      <c r="K27" s="98">
        <f t="shared" si="3"/>
        <v>0.4044783230109576</v>
      </c>
      <c r="L27" s="115">
        <v>1699</v>
      </c>
      <c r="M27" s="275">
        <v>0</v>
      </c>
      <c r="N27" s="39">
        <f t="shared" si="0"/>
        <v>1250</v>
      </c>
      <c r="O27" s="241">
        <f t="shared" si="4"/>
        <v>0.26427310182460273</v>
      </c>
      <c r="P27" s="115">
        <v>1699</v>
      </c>
      <c r="Q27" s="38">
        <v>0</v>
      </c>
      <c r="R27" s="38">
        <f t="shared" si="1"/>
        <v>1250</v>
      </c>
      <c r="S27" s="240">
        <f t="shared" si="5"/>
        <v>0.26427310182460273</v>
      </c>
      <c r="T27" s="115">
        <v>1399</v>
      </c>
      <c r="U27" s="297">
        <v>206</v>
      </c>
      <c r="V27" s="39">
        <f t="shared" si="6"/>
        <v>1044</v>
      </c>
      <c r="W27" s="241">
        <f t="shared" si="7"/>
        <v>0.25375268048606148</v>
      </c>
      <c r="X27" s="115">
        <v>1699</v>
      </c>
      <c r="Y27" s="38">
        <v>0</v>
      </c>
      <c r="Z27" s="38">
        <f t="shared" si="8"/>
        <v>1250</v>
      </c>
      <c r="AA27" s="240">
        <f t="shared" si="9"/>
        <v>0.26427310182460273</v>
      </c>
    </row>
    <row r="28" spans="1:27" s="4" customFormat="1" ht="12.75" customHeight="1" thickBot="1">
      <c r="A28" s="70" t="s">
        <v>383</v>
      </c>
      <c r="B28" s="59" t="s">
        <v>29</v>
      </c>
      <c r="C28" s="58"/>
      <c r="D28" s="60">
        <v>0.27</v>
      </c>
      <c r="E28" s="61" t="s">
        <v>385</v>
      </c>
      <c r="F28" s="64">
        <v>2199</v>
      </c>
      <c r="G28" s="87">
        <v>1799</v>
      </c>
      <c r="H28" s="87">
        <v>1323</v>
      </c>
      <c r="I28" s="87">
        <v>0</v>
      </c>
      <c r="J28" s="93">
        <f t="shared" si="2"/>
        <v>1323</v>
      </c>
      <c r="K28" s="109">
        <f t="shared" si="3"/>
        <v>0.39836289222373805</v>
      </c>
      <c r="L28" s="142">
        <v>1799</v>
      </c>
      <c r="M28" s="273">
        <v>0</v>
      </c>
      <c r="N28" s="63">
        <f t="shared" si="0"/>
        <v>1323</v>
      </c>
      <c r="O28" s="249">
        <f t="shared" si="4"/>
        <v>0.26459143968871596</v>
      </c>
      <c r="P28" s="142">
        <v>1799</v>
      </c>
      <c r="Q28" s="62">
        <v>0</v>
      </c>
      <c r="R28" s="62">
        <f t="shared" si="1"/>
        <v>1323</v>
      </c>
      <c r="S28" s="248">
        <f t="shared" si="5"/>
        <v>0.26459143968871596</v>
      </c>
      <c r="T28" s="142">
        <v>1499</v>
      </c>
      <c r="U28" s="294">
        <v>205</v>
      </c>
      <c r="V28" s="63">
        <f t="shared" si="6"/>
        <v>1118</v>
      </c>
      <c r="W28" s="249">
        <f t="shared" si="7"/>
        <v>0.25416944629753169</v>
      </c>
      <c r="X28" s="142">
        <v>1799</v>
      </c>
      <c r="Y28" s="62">
        <v>0</v>
      </c>
      <c r="Z28" s="62">
        <f t="shared" si="8"/>
        <v>1323</v>
      </c>
      <c r="AA28" s="248">
        <f t="shared" si="9"/>
        <v>0.26459143968871596</v>
      </c>
    </row>
    <row r="29" spans="1:27" s="4" customFormat="1" ht="12.75" customHeight="1">
      <c r="A29" s="125" t="s">
        <v>368</v>
      </c>
      <c r="B29" s="144" t="s">
        <v>29</v>
      </c>
      <c r="C29" s="149"/>
      <c r="D29" s="145" t="s">
        <v>91</v>
      </c>
      <c r="E29" s="146" t="s">
        <v>386</v>
      </c>
      <c r="F29" s="194">
        <v>4699</v>
      </c>
      <c r="G29" s="195">
        <v>3499</v>
      </c>
      <c r="H29" s="195">
        <v>2674</v>
      </c>
      <c r="I29" s="195">
        <v>0</v>
      </c>
      <c r="J29" s="88">
        <f>IFERROR(H29-I29,H29)</f>
        <v>2674</v>
      </c>
      <c r="K29" s="101">
        <f>IFERROR((F29-J29)/F29, " ")</f>
        <v>0.43094275377739943</v>
      </c>
      <c r="L29" s="113">
        <v>3499</v>
      </c>
      <c r="M29" s="272">
        <v>0</v>
      </c>
      <c r="N29" s="81">
        <f t="shared" si="0"/>
        <v>2674</v>
      </c>
      <c r="O29" s="251">
        <f t="shared" si="4"/>
        <v>0.23578165190054301</v>
      </c>
      <c r="P29" s="113">
        <v>3499</v>
      </c>
      <c r="Q29" s="80">
        <v>0</v>
      </c>
      <c r="R29" s="80">
        <f t="shared" si="1"/>
        <v>2674</v>
      </c>
      <c r="S29" s="250">
        <f t="shared" si="5"/>
        <v>0.23578165190054301</v>
      </c>
      <c r="T29" s="113">
        <v>3499</v>
      </c>
      <c r="U29" s="272">
        <v>0</v>
      </c>
      <c r="V29" s="81">
        <f t="shared" si="6"/>
        <v>2674</v>
      </c>
      <c r="W29" s="251">
        <f t="shared" si="7"/>
        <v>0.23578165190054301</v>
      </c>
      <c r="X29" s="113">
        <v>3499</v>
      </c>
      <c r="Y29" s="80">
        <v>0</v>
      </c>
      <c r="Z29" s="80">
        <f t="shared" si="8"/>
        <v>2674</v>
      </c>
      <c r="AA29" s="250">
        <f t="shared" si="9"/>
        <v>0.23578165190054301</v>
      </c>
    </row>
    <row r="30" spans="1:27" s="4" customFormat="1" ht="12.75" customHeight="1">
      <c r="A30" s="28" t="s">
        <v>387</v>
      </c>
      <c r="B30" s="22" t="s">
        <v>29</v>
      </c>
      <c r="C30" s="85"/>
      <c r="D30" s="33" t="s">
        <v>91</v>
      </c>
      <c r="E30" s="6" t="s">
        <v>388</v>
      </c>
      <c r="F30" s="45">
        <v>4899</v>
      </c>
      <c r="G30" s="50">
        <v>3699</v>
      </c>
      <c r="H30" s="50">
        <v>2828</v>
      </c>
      <c r="I30" s="50">
        <v>0</v>
      </c>
      <c r="J30" s="91">
        <f>IFERROR(H30-I30,H30)</f>
        <v>2828</v>
      </c>
      <c r="K30" s="100">
        <f>IFERROR((F30-J30)/F30, " ")</f>
        <v>0.42273933455807305</v>
      </c>
      <c r="L30" s="116">
        <v>3699</v>
      </c>
      <c r="M30" s="276">
        <v>0</v>
      </c>
      <c r="N30" s="57">
        <f t="shared" si="0"/>
        <v>2828</v>
      </c>
      <c r="O30" s="243">
        <f t="shared" si="4"/>
        <v>0.23546904568802379</v>
      </c>
      <c r="P30" s="116">
        <v>3699</v>
      </c>
      <c r="Q30" s="55">
        <v>0</v>
      </c>
      <c r="R30" s="55">
        <f t="shared" si="1"/>
        <v>2828</v>
      </c>
      <c r="S30" s="242">
        <f t="shared" si="5"/>
        <v>0.23546904568802379</v>
      </c>
      <c r="T30" s="116">
        <v>3599</v>
      </c>
      <c r="U30" s="295">
        <v>61</v>
      </c>
      <c r="V30" s="57">
        <f t="shared" si="6"/>
        <v>2767</v>
      </c>
      <c r="W30" s="243">
        <f t="shared" si="7"/>
        <v>0.23117532647957767</v>
      </c>
      <c r="X30" s="116">
        <v>3699</v>
      </c>
      <c r="Y30" s="55">
        <v>0</v>
      </c>
      <c r="Z30" s="55">
        <f t="shared" si="8"/>
        <v>2828</v>
      </c>
      <c r="AA30" s="242">
        <f t="shared" si="9"/>
        <v>0.23546904568802379</v>
      </c>
    </row>
    <row r="31" spans="1:27" s="4" customFormat="1" ht="12.75" customHeight="1">
      <c r="A31" s="28" t="s">
        <v>177</v>
      </c>
      <c r="B31" s="22" t="s">
        <v>29</v>
      </c>
      <c r="C31" s="85"/>
      <c r="D31" s="33">
        <v>1.56</v>
      </c>
      <c r="E31" s="6" t="s">
        <v>178</v>
      </c>
      <c r="F31" s="45">
        <v>4299</v>
      </c>
      <c r="G31" s="50">
        <v>3299</v>
      </c>
      <c r="H31" s="50">
        <v>2521</v>
      </c>
      <c r="I31" s="50">
        <v>0</v>
      </c>
      <c r="J31" s="91">
        <f t="shared" si="2"/>
        <v>2521</v>
      </c>
      <c r="K31" s="100">
        <f t="shared" si="3"/>
        <v>0.41358455454756921</v>
      </c>
      <c r="L31" s="116">
        <v>3299</v>
      </c>
      <c r="M31" s="276">
        <v>0</v>
      </c>
      <c r="N31" s="57">
        <f t="shared" si="0"/>
        <v>2521</v>
      </c>
      <c r="O31" s="243">
        <f t="shared" si="4"/>
        <v>0.2358290391027584</v>
      </c>
      <c r="P31" s="116">
        <v>3299</v>
      </c>
      <c r="Q31" s="55">
        <v>0</v>
      </c>
      <c r="R31" s="55">
        <f t="shared" si="1"/>
        <v>2521</v>
      </c>
      <c r="S31" s="242">
        <f t="shared" si="5"/>
        <v>0.2358290391027584</v>
      </c>
      <c r="T31" s="116">
        <v>3199</v>
      </c>
      <c r="U31" s="295">
        <v>61</v>
      </c>
      <c r="V31" s="57">
        <f t="shared" si="6"/>
        <v>2460</v>
      </c>
      <c r="W31" s="243">
        <f t="shared" si="7"/>
        <v>0.2310096905282901</v>
      </c>
      <c r="X31" s="116">
        <v>3299</v>
      </c>
      <c r="Y31" s="55">
        <v>0</v>
      </c>
      <c r="Z31" s="55">
        <f t="shared" si="8"/>
        <v>2521</v>
      </c>
      <c r="AA31" s="242">
        <f t="shared" si="9"/>
        <v>0.2358290391027584</v>
      </c>
    </row>
    <row r="32" spans="1:27" s="4" customFormat="1" ht="12.75" customHeight="1" thickBot="1">
      <c r="A32" s="27" t="s">
        <v>176</v>
      </c>
      <c r="B32" s="24" t="s">
        <v>29</v>
      </c>
      <c r="C32" s="83"/>
      <c r="D32" s="32">
        <v>0.79</v>
      </c>
      <c r="E32" s="2" t="s">
        <v>179</v>
      </c>
      <c r="F32" s="44">
        <v>3299</v>
      </c>
      <c r="G32" s="52">
        <v>2499</v>
      </c>
      <c r="H32" s="52">
        <v>1890</v>
      </c>
      <c r="I32" s="52">
        <v>0</v>
      </c>
      <c r="J32" s="90">
        <f t="shared" si="2"/>
        <v>1890</v>
      </c>
      <c r="K32" s="99">
        <f t="shared" si="3"/>
        <v>0.42709912094574115</v>
      </c>
      <c r="L32" s="114">
        <v>2499</v>
      </c>
      <c r="M32" s="274">
        <v>0</v>
      </c>
      <c r="N32" s="42">
        <f t="shared" si="0"/>
        <v>1890</v>
      </c>
      <c r="O32" s="245">
        <f t="shared" si="4"/>
        <v>0.24369747899159663</v>
      </c>
      <c r="P32" s="114">
        <v>2499</v>
      </c>
      <c r="Q32" s="41">
        <v>0</v>
      </c>
      <c r="R32" s="41">
        <f t="shared" si="1"/>
        <v>1890</v>
      </c>
      <c r="S32" s="244">
        <f t="shared" si="5"/>
        <v>0.24369747899159663</v>
      </c>
      <c r="T32" s="114">
        <v>2399</v>
      </c>
      <c r="U32" s="292">
        <v>61</v>
      </c>
      <c r="V32" s="42">
        <f t="shared" si="6"/>
        <v>1829</v>
      </c>
      <c r="W32" s="245">
        <f t="shared" si="7"/>
        <v>0.23759899958315964</v>
      </c>
      <c r="X32" s="114">
        <v>2499</v>
      </c>
      <c r="Y32" s="41">
        <v>0</v>
      </c>
      <c r="Z32" s="41">
        <f t="shared" si="8"/>
        <v>1890</v>
      </c>
      <c r="AA32" s="244">
        <f t="shared" si="9"/>
        <v>0.24369747899159663</v>
      </c>
    </row>
    <row r="33" spans="1:27" s="4" customFormat="1" ht="12.75" customHeight="1">
      <c r="A33" s="28" t="s">
        <v>42</v>
      </c>
      <c r="B33" s="22" t="s">
        <v>29</v>
      </c>
      <c r="C33" s="5"/>
      <c r="D33" s="33" t="s">
        <v>91</v>
      </c>
      <c r="E33" s="6" t="s">
        <v>389</v>
      </c>
      <c r="F33" s="45">
        <v>1249</v>
      </c>
      <c r="G33" s="50">
        <v>999</v>
      </c>
      <c r="H33" s="50">
        <v>746</v>
      </c>
      <c r="I33" s="50">
        <v>0</v>
      </c>
      <c r="J33" s="91">
        <f t="shared" si="2"/>
        <v>746</v>
      </c>
      <c r="K33" s="100">
        <f t="shared" si="3"/>
        <v>0.40272217774219377</v>
      </c>
      <c r="L33" s="116">
        <v>999</v>
      </c>
      <c r="M33" s="276">
        <v>0</v>
      </c>
      <c r="N33" s="57">
        <f t="shared" si="0"/>
        <v>746</v>
      </c>
      <c r="O33" s="243">
        <f t="shared" si="4"/>
        <v>0.25325325325325326</v>
      </c>
      <c r="P33" s="116">
        <v>999</v>
      </c>
      <c r="Q33" s="55">
        <v>0</v>
      </c>
      <c r="R33" s="55">
        <f t="shared" si="1"/>
        <v>746</v>
      </c>
      <c r="S33" s="242">
        <f t="shared" si="5"/>
        <v>0.25325325325325326</v>
      </c>
      <c r="T33" s="116">
        <v>999</v>
      </c>
      <c r="U33" s="276">
        <v>0</v>
      </c>
      <c r="V33" s="57">
        <f t="shared" si="6"/>
        <v>746</v>
      </c>
      <c r="W33" s="243">
        <f t="shared" si="7"/>
        <v>0.25325325325325326</v>
      </c>
      <c r="X33" s="116">
        <v>999</v>
      </c>
      <c r="Y33" s="55">
        <v>0</v>
      </c>
      <c r="Z33" s="55">
        <f t="shared" si="8"/>
        <v>746</v>
      </c>
      <c r="AA33" s="242">
        <f t="shared" si="9"/>
        <v>0.25325325325325326</v>
      </c>
    </row>
    <row r="34" spans="1:27" s="4" customFormat="1" ht="12.75" customHeight="1">
      <c r="A34" s="126" t="s">
        <v>391</v>
      </c>
      <c r="B34" s="150" t="s">
        <v>29</v>
      </c>
      <c r="C34" s="158"/>
      <c r="D34" s="152" t="s">
        <v>91</v>
      </c>
      <c r="E34" s="153" t="s">
        <v>393</v>
      </c>
      <c r="F34" s="197">
        <v>1349</v>
      </c>
      <c r="G34" s="198">
        <v>1099</v>
      </c>
      <c r="H34" s="198">
        <v>820</v>
      </c>
      <c r="I34" s="198">
        <v>0</v>
      </c>
      <c r="J34" s="128">
        <f t="shared" si="2"/>
        <v>820</v>
      </c>
      <c r="K34" s="102">
        <f t="shared" si="3"/>
        <v>0.3921423276501112</v>
      </c>
      <c r="L34" s="215">
        <v>1099</v>
      </c>
      <c r="M34" s="277">
        <v>0</v>
      </c>
      <c r="N34" s="130">
        <f t="shared" si="0"/>
        <v>820</v>
      </c>
      <c r="O34" s="253">
        <f t="shared" si="4"/>
        <v>0.25386715195632392</v>
      </c>
      <c r="P34" s="215">
        <v>1099</v>
      </c>
      <c r="Q34" s="129">
        <v>0</v>
      </c>
      <c r="R34" s="129">
        <f t="shared" si="1"/>
        <v>820</v>
      </c>
      <c r="S34" s="252">
        <f t="shared" si="5"/>
        <v>0.25386715195632392</v>
      </c>
      <c r="T34" s="215">
        <v>1099</v>
      </c>
      <c r="U34" s="277">
        <v>0</v>
      </c>
      <c r="V34" s="130">
        <f t="shared" si="6"/>
        <v>820</v>
      </c>
      <c r="W34" s="253">
        <f t="shared" si="7"/>
        <v>0.25386715195632392</v>
      </c>
      <c r="X34" s="215">
        <v>1099</v>
      </c>
      <c r="Y34" s="129">
        <v>0</v>
      </c>
      <c r="Z34" s="129">
        <f t="shared" si="8"/>
        <v>820</v>
      </c>
      <c r="AA34" s="252">
        <f t="shared" si="9"/>
        <v>0.25386715195632392</v>
      </c>
    </row>
    <row r="35" spans="1:27" s="4" customFormat="1" ht="12.75" customHeight="1">
      <c r="A35" s="124" t="s">
        <v>43</v>
      </c>
      <c r="B35" s="25" t="s">
        <v>29</v>
      </c>
      <c r="C35" s="148"/>
      <c r="D35" s="31" t="s">
        <v>91</v>
      </c>
      <c r="E35" s="26" t="s">
        <v>390</v>
      </c>
      <c r="F35" s="43">
        <v>1349</v>
      </c>
      <c r="G35" s="51">
        <v>1099</v>
      </c>
      <c r="H35" s="51">
        <v>871</v>
      </c>
      <c r="I35" s="51">
        <v>0</v>
      </c>
      <c r="J35" s="89">
        <f t="shared" si="2"/>
        <v>871</v>
      </c>
      <c r="K35" s="98">
        <f t="shared" si="3"/>
        <v>0.35433654558932542</v>
      </c>
      <c r="L35" s="115">
        <v>1099</v>
      </c>
      <c r="M35" s="275">
        <v>0</v>
      </c>
      <c r="N35" s="39">
        <f t="shared" si="0"/>
        <v>871</v>
      </c>
      <c r="O35" s="241">
        <f t="shared" si="4"/>
        <v>0.20746132848043677</v>
      </c>
      <c r="P35" s="115">
        <v>1099</v>
      </c>
      <c r="Q35" s="38">
        <v>0</v>
      </c>
      <c r="R35" s="38">
        <f t="shared" si="1"/>
        <v>871</v>
      </c>
      <c r="S35" s="240">
        <f t="shared" si="5"/>
        <v>0.20746132848043677</v>
      </c>
      <c r="T35" s="115">
        <v>1099</v>
      </c>
      <c r="U35" s="275">
        <v>0</v>
      </c>
      <c r="V35" s="39">
        <f t="shared" si="6"/>
        <v>871</v>
      </c>
      <c r="W35" s="241">
        <f t="shared" si="7"/>
        <v>0.20746132848043677</v>
      </c>
      <c r="X35" s="115">
        <v>1099</v>
      </c>
      <c r="Y35" s="38">
        <v>0</v>
      </c>
      <c r="Z35" s="38">
        <f t="shared" si="8"/>
        <v>871</v>
      </c>
      <c r="AA35" s="240">
        <f t="shared" si="9"/>
        <v>0.20746132848043677</v>
      </c>
    </row>
    <row r="36" spans="1:27" s="4" customFormat="1" ht="12.75" customHeight="1" thickBot="1">
      <c r="A36" s="126" t="s">
        <v>392</v>
      </c>
      <c r="B36" s="150" t="s">
        <v>29</v>
      </c>
      <c r="C36" s="158"/>
      <c r="D36" s="152" t="s">
        <v>91</v>
      </c>
      <c r="E36" s="153" t="s">
        <v>394</v>
      </c>
      <c r="F36" s="197">
        <v>1449</v>
      </c>
      <c r="G36" s="198">
        <v>1199</v>
      </c>
      <c r="H36" s="198">
        <v>951</v>
      </c>
      <c r="I36" s="198">
        <v>0</v>
      </c>
      <c r="J36" s="128">
        <f t="shared" si="2"/>
        <v>951</v>
      </c>
      <c r="K36" s="102">
        <f t="shared" si="3"/>
        <v>0.34368530020703936</v>
      </c>
      <c r="L36" s="215">
        <v>1199</v>
      </c>
      <c r="M36" s="277">
        <v>0</v>
      </c>
      <c r="N36" s="130">
        <f t="shared" si="0"/>
        <v>951</v>
      </c>
      <c r="O36" s="253">
        <f t="shared" si="4"/>
        <v>0.20683903252710592</v>
      </c>
      <c r="P36" s="215">
        <v>1199</v>
      </c>
      <c r="Q36" s="129">
        <v>0</v>
      </c>
      <c r="R36" s="129">
        <f t="shared" si="1"/>
        <v>951</v>
      </c>
      <c r="S36" s="252">
        <f t="shared" si="5"/>
        <v>0.20683903252710592</v>
      </c>
      <c r="T36" s="215">
        <v>1199</v>
      </c>
      <c r="U36" s="277">
        <v>0</v>
      </c>
      <c r="V36" s="130">
        <f t="shared" si="6"/>
        <v>951</v>
      </c>
      <c r="W36" s="253">
        <f t="shared" si="7"/>
        <v>0.20683903252710592</v>
      </c>
      <c r="X36" s="215">
        <v>1199</v>
      </c>
      <c r="Y36" s="129">
        <v>0</v>
      </c>
      <c r="Z36" s="129">
        <f t="shared" si="8"/>
        <v>951</v>
      </c>
      <c r="AA36" s="252">
        <f t="shared" si="9"/>
        <v>0.20683903252710592</v>
      </c>
    </row>
    <row r="37" spans="1:27" s="4" customFormat="1" ht="12.75" customHeight="1">
      <c r="A37" s="125" t="s">
        <v>236</v>
      </c>
      <c r="B37" s="144" t="s">
        <v>28</v>
      </c>
      <c r="C37" s="218"/>
      <c r="D37" s="145" t="s">
        <v>91</v>
      </c>
      <c r="E37" s="146" t="s">
        <v>395</v>
      </c>
      <c r="F37" s="194">
        <v>999</v>
      </c>
      <c r="G37" s="195">
        <v>799</v>
      </c>
      <c r="H37" s="195">
        <v>611</v>
      </c>
      <c r="I37" s="195">
        <v>0</v>
      </c>
      <c r="J37" s="88">
        <f t="shared" si="2"/>
        <v>611</v>
      </c>
      <c r="K37" s="101">
        <f t="shared" si="3"/>
        <v>0.38838838838838841</v>
      </c>
      <c r="L37" s="113">
        <v>799</v>
      </c>
      <c r="M37" s="272">
        <v>0</v>
      </c>
      <c r="N37" s="81">
        <f t="shared" si="0"/>
        <v>611</v>
      </c>
      <c r="O37" s="251">
        <f t="shared" si="4"/>
        <v>0.23529411764705882</v>
      </c>
      <c r="P37" s="113">
        <v>799</v>
      </c>
      <c r="Q37" s="80">
        <v>0</v>
      </c>
      <c r="R37" s="80">
        <f t="shared" si="1"/>
        <v>611</v>
      </c>
      <c r="S37" s="250">
        <f t="shared" si="5"/>
        <v>0.23529411764705882</v>
      </c>
      <c r="T37" s="113">
        <v>799</v>
      </c>
      <c r="U37" s="272">
        <v>0</v>
      </c>
      <c r="V37" s="81">
        <f t="shared" si="6"/>
        <v>611</v>
      </c>
      <c r="W37" s="251">
        <f t="shared" si="7"/>
        <v>0.23529411764705882</v>
      </c>
      <c r="X37" s="113">
        <v>799</v>
      </c>
      <c r="Y37" s="80">
        <v>0</v>
      </c>
      <c r="Z37" s="80">
        <f t="shared" si="8"/>
        <v>611</v>
      </c>
      <c r="AA37" s="250">
        <f t="shared" si="9"/>
        <v>0.23529411764705882</v>
      </c>
    </row>
    <row r="38" spans="1:27" s="4" customFormat="1" ht="12.75" customHeight="1" thickBot="1">
      <c r="A38" s="70" t="s">
        <v>351</v>
      </c>
      <c r="B38" s="59" t="s">
        <v>28</v>
      </c>
      <c r="C38" s="132"/>
      <c r="D38" s="60" t="s">
        <v>91</v>
      </c>
      <c r="E38" s="61" t="s">
        <v>352</v>
      </c>
      <c r="F38" s="64">
        <v>1099</v>
      </c>
      <c r="G38" s="87">
        <v>849</v>
      </c>
      <c r="H38" s="87">
        <v>651</v>
      </c>
      <c r="I38" s="87">
        <v>0</v>
      </c>
      <c r="J38" s="93">
        <f t="shared" si="2"/>
        <v>651</v>
      </c>
      <c r="K38" s="109">
        <f t="shared" si="3"/>
        <v>0.40764331210191085</v>
      </c>
      <c r="L38" s="142">
        <v>849</v>
      </c>
      <c r="M38" s="273">
        <v>0</v>
      </c>
      <c r="N38" s="63">
        <f t="shared" si="0"/>
        <v>651</v>
      </c>
      <c r="O38" s="249">
        <f t="shared" si="4"/>
        <v>0.2332155477031802</v>
      </c>
      <c r="P38" s="142">
        <v>849</v>
      </c>
      <c r="Q38" s="62">
        <v>0</v>
      </c>
      <c r="R38" s="62">
        <f t="shared" si="1"/>
        <v>651</v>
      </c>
      <c r="S38" s="248">
        <f t="shared" si="5"/>
        <v>0.2332155477031802</v>
      </c>
      <c r="T38" s="142">
        <v>899</v>
      </c>
      <c r="U38" s="273">
        <v>0</v>
      </c>
      <c r="V38" s="63">
        <f t="shared" si="6"/>
        <v>651</v>
      </c>
      <c r="W38" s="249">
        <f t="shared" si="7"/>
        <v>0.27586206896551724</v>
      </c>
      <c r="X38" s="142">
        <v>849</v>
      </c>
      <c r="Y38" s="62">
        <v>0</v>
      </c>
      <c r="Z38" s="62">
        <f t="shared" si="8"/>
        <v>651</v>
      </c>
      <c r="AA38" s="248">
        <f t="shared" si="9"/>
        <v>0.2332155477031802</v>
      </c>
    </row>
    <row r="39" spans="1:27" s="4" customFormat="1" ht="12.75" customHeight="1">
      <c r="A39" s="28" t="s">
        <v>319</v>
      </c>
      <c r="B39" s="22" t="s">
        <v>20</v>
      </c>
      <c r="C39" s="82"/>
      <c r="D39" s="33" t="s">
        <v>91</v>
      </c>
      <c r="E39" s="6" t="s">
        <v>321</v>
      </c>
      <c r="F39" s="45">
        <v>3099</v>
      </c>
      <c r="G39" s="50">
        <v>2599</v>
      </c>
      <c r="H39" s="50">
        <v>2089</v>
      </c>
      <c r="I39" s="50">
        <v>60</v>
      </c>
      <c r="J39" s="91">
        <f t="shared" si="2"/>
        <v>2029</v>
      </c>
      <c r="K39" s="100">
        <f t="shared" si="3"/>
        <v>0.34527266860277511</v>
      </c>
      <c r="L39" s="115">
        <v>2599</v>
      </c>
      <c r="M39" s="275">
        <v>0</v>
      </c>
      <c r="N39" s="39">
        <f t="shared" si="0"/>
        <v>2029</v>
      </c>
      <c r="O39" s="241">
        <f t="shared" si="4"/>
        <v>0.2193151212004617</v>
      </c>
      <c r="P39" s="115">
        <v>2599</v>
      </c>
      <c r="Q39" s="38">
        <v>0</v>
      </c>
      <c r="R39" s="38">
        <f t="shared" si="1"/>
        <v>2029</v>
      </c>
      <c r="S39" s="240">
        <f t="shared" si="5"/>
        <v>0.2193151212004617</v>
      </c>
      <c r="T39" s="115">
        <v>2099</v>
      </c>
      <c r="U39" s="297">
        <v>375</v>
      </c>
      <c r="V39" s="39">
        <f t="shared" si="6"/>
        <v>1654</v>
      </c>
      <c r="W39" s="241">
        <f t="shared" si="7"/>
        <v>0.21200571700809909</v>
      </c>
      <c r="X39" s="115">
        <v>2599</v>
      </c>
      <c r="Y39" s="38">
        <v>0</v>
      </c>
      <c r="Z39" s="38">
        <f t="shared" si="8"/>
        <v>2029</v>
      </c>
      <c r="AA39" s="240">
        <f t="shared" si="9"/>
        <v>0.2193151212004617</v>
      </c>
    </row>
    <row r="40" spans="1:27" s="4" customFormat="1" ht="12.75" customHeight="1">
      <c r="A40" s="126" t="s">
        <v>396</v>
      </c>
      <c r="B40" s="150" t="s">
        <v>20</v>
      </c>
      <c r="C40" s="231"/>
      <c r="D40" s="152" t="s">
        <v>91</v>
      </c>
      <c r="E40" s="153" t="s">
        <v>398</v>
      </c>
      <c r="F40" s="197">
        <v>3199</v>
      </c>
      <c r="G40" s="198">
        <v>2699</v>
      </c>
      <c r="H40" s="198">
        <v>2169</v>
      </c>
      <c r="I40" s="198">
        <v>60</v>
      </c>
      <c r="J40" s="128">
        <f t="shared" si="2"/>
        <v>2109</v>
      </c>
      <c r="K40" s="102">
        <f t="shared" si="3"/>
        <v>0.34073147858705843</v>
      </c>
      <c r="L40" s="265">
        <v>2699</v>
      </c>
      <c r="M40" s="278">
        <v>0</v>
      </c>
      <c r="N40" s="159">
        <f t="shared" si="0"/>
        <v>2109</v>
      </c>
      <c r="O40" s="255">
        <f t="shared" si="4"/>
        <v>0.21859948128936643</v>
      </c>
      <c r="P40" s="265">
        <v>2699</v>
      </c>
      <c r="Q40" s="160">
        <v>0</v>
      </c>
      <c r="R40" s="160">
        <f t="shared" si="1"/>
        <v>2109</v>
      </c>
      <c r="S40" s="254">
        <f t="shared" si="5"/>
        <v>0.21859948128936643</v>
      </c>
      <c r="T40" s="265">
        <v>2199</v>
      </c>
      <c r="U40" s="298">
        <v>390</v>
      </c>
      <c r="V40" s="159">
        <f t="shared" si="6"/>
        <v>1719</v>
      </c>
      <c r="W40" s="255">
        <f t="shared" si="7"/>
        <v>0.21828103683492497</v>
      </c>
      <c r="X40" s="265">
        <v>2699</v>
      </c>
      <c r="Y40" s="160">
        <v>0</v>
      </c>
      <c r="Z40" s="160">
        <f t="shared" si="8"/>
        <v>2109</v>
      </c>
      <c r="AA40" s="254">
        <f t="shared" si="9"/>
        <v>0.21859948128936643</v>
      </c>
    </row>
    <row r="41" spans="1:27" s="4" customFormat="1" ht="12.75" customHeight="1">
      <c r="A41" s="124" t="s">
        <v>320</v>
      </c>
      <c r="B41" s="25" t="s">
        <v>20</v>
      </c>
      <c r="C41" s="82"/>
      <c r="D41" s="31" t="s">
        <v>91</v>
      </c>
      <c r="E41" s="26" t="s">
        <v>322</v>
      </c>
      <c r="F41" s="43">
        <v>3199</v>
      </c>
      <c r="G41" s="51">
        <v>2699</v>
      </c>
      <c r="H41" s="51">
        <v>2168</v>
      </c>
      <c r="I41" s="51">
        <v>59</v>
      </c>
      <c r="J41" s="89">
        <f t="shared" si="2"/>
        <v>2109</v>
      </c>
      <c r="K41" s="98">
        <f t="shared" si="3"/>
        <v>0.34073147858705843</v>
      </c>
      <c r="L41" s="115">
        <v>2699</v>
      </c>
      <c r="M41" s="275">
        <v>0</v>
      </c>
      <c r="N41" s="39">
        <f t="shared" si="0"/>
        <v>2109</v>
      </c>
      <c r="O41" s="241">
        <f t="shared" si="4"/>
        <v>0.21859948128936643</v>
      </c>
      <c r="P41" s="115">
        <v>2699</v>
      </c>
      <c r="Q41" s="38">
        <v>0</v>
      </c>
      <c r="R41" s="38">
        <f t="shared" si="1"/>
        <v>2109</v>
      </c>
      <c r="S41" s="240">
        <f t="shared" si="5"/>
        <v>0.21859948128936643</v>
      </c>
      <c r="T41" s="115">
        <v>2199</v>
      </c>
      <c r="U41" s="297">
        <v>378</v>
      </c>
      <c r="V41" s="39">
        <f t="shared" si="6"/>
        <v>1731</v>
      </c>
      <c r="W41" s="241">
        <f t="shared" si="7"/>
        <v>0.21282401091405184</v>
      </c>
      <c r="X41" s="115">
        <v>2699</v>
      </c>
      <c r="Y41" s="38">
        <v>0</v>
      </c>
      <c r="Z41" s="38">
        <f t="shared" si="8"/>
        <v>2109</v>
      </c>
      <c r="AA41" s="240">
        <f t="shared" si="9"/>
        <v>0.21859948128936643</v>
      </c>
    </row>
    <row r="42" spans="1:27" s="4" customFormat="1" ht="12.75" customHeight="1" thickBot="1">
      <c r="A42" s="70" t="s">
        <v>397</v>
      </c>
      <c r="B42" s="59" t="s">
        <v>20</v>
      </c>
      <c r="C42" s="132"/>
      <c r="D42" s="60" t="s">
        <v>91</v>
      </c>
      <c r="E42" s="61" t="s">
        <v>398</v>
      </c>
      <c r="F42" s="64">
        <v>3299</v>
      </c>
      <c r="G42" s="87">
        <v>2799</v>
      </c>
      <c r="H42" s="87">
        <v>2249</v>
      </c>
      <c r="I42" s="87">
        <v>60</v>
      </c>
      <c r="J42" s="93">
        <f t="shared" si="2"/>
        <v>2189</v>
      </c>
      <c r="K42" s="109">
        <f t="shared" si="3"/>
        <v>0.33646559563504091</v>
      </c>
      <c r="L42" s="142">
        <v>2799</v>
      </c>
      <c r="M42" s="273">
        <v>0</v>
      </c>
      <c r="N42" s="63">
        <f t="shared" si="0"/>
        <v>2189</v>
      </c>
      <c r="O42" s="249">
        <f t="shared" si="4"/>
        <v>0.21793497677742052</v>
      </c>
      <c r="P42" s="142">
        <v>2799</v>
      </c>
      <c r="Q42" s="62">
        <v>0</v>
      </c>
      <c r="R42" s="62">
        <f t="shared" si="1"/>
        <v>2189</v>
      </c>
      <c r="S42" s="248">
        <f t="shared" si="5"/>
        <v>0.21793497677742052</v>
      </c>
      <c r="T42" s="142">
        <v>2299</v>
      </c>
      <c r="U42" s="294">
        <v>390</v>
      </c>
      <c r="V42" s="63">
        <f t="shared" si="6"/>
        <v>1799</v>
      </c>
      <c r="W42" s="249">
        <f t="shared" si="7"/>
        <v>0.21748586341887777</v>
      </c>
      <c r="X42" s="142">
        <v>2799</v>
      </c>
      <c r="Y42" s="62">
        <v>0</v>
      </c>
      <c r="Z42" s="62">
        <f t="shared" si="8"/>
        <v>2189</v>
      </c>
      <c r="AA42" s="248">
        <f t="shared" si="9"/>
        <v>0.21793497677742052</v>
      </c>
    </row>
    <row r="43" spans="1:27" s="4" customFormat="1" ht="12.75" customHeight="1" thickBot="1">
      <c r="A43" s="137" t="s">
        <v>323</v>
      </c>
      <c r="B43" s="24" t="s">
        <v>20</v>
      </c>
      <c r="C43" s="201"/>
      <c r="D43" s="32" t="s">
        <v>91</v>
      </c>
      <c r="E43" s="203" t="s">
        <v>324</v>
      </c>
      <c r="F43" s="204">
        <v>2199</v>
      </c>
      <c r="G43" s="205">
        <v>1899</v>
      </c>
      <c r="H43" s="205">
        <v>1565</v>
      </c>
      <c r="I43" s="205">
        <v>0</v>
      </c>
      <c r="J43" s="92">
        <f t="shared" si="2"/>
        <v>1565</v>
      </c>
      <c r="K43" s="103">
        <f t="shared" si="3"/>
        <v>0.28831286948613005</v>
      </c>
      <c r="L43" s="142">
        <v>1899</v>
      </c>
      <c r="M43" s="273">
        <v>0</v>
      </c>
      <c r="N43" s="63">
        <f t="shared" si="0"/>
        <v>1565</v>
      </c>
      <c r="O43" s="249">
        <f t="shared" si="4"/>
        <v>0.17588204318062137</v>
      </c>
      <c r="P43" s="142">
        <v>1899</v>
      </c>
      <c r="Q43" s="62">
        <v>0</v>
      </c>
      <c r="R43" s="62">
        <f t="shared" si="1"/>
        <v>1565</v>
      </c>
      <c r="S43" s="248">
        <f t="shared" si="5"/>
        <v>0.17588204318062137</v>
      </c>
      <c r="T43" s="142">
        <v>1899</v>
      </c>
      <c r="U43" s="273">
        <v>0</v>
      </c>
      <c r="V43" s="63">
        <f t="shared" si="6"/>
        <v>1565</v>
      </c>
      <c r="W43" s="249">
        <f t="shared" si="7"/>
        <v>0.17588204318062137</v>
      </c>
      <c r="X43" s="142">
        <v>1899</v>
      </c>
      <c r="Y43" s="62">
        <v>0</v>
      </c>
      <c r="Z43" s="62">
        <f t="shared" si="8"/>
        <v>1565</v>
      </c>
      <c r="AA43" s="248">
        <f t="shared" si="9"/>
        <v>0.17588204318062137</v>
      </c>
    </row>
  </sheetData>
  <sortState xmlns:xlrd2="http://schemas.microsoft.com/office/spreadsheetml/2017/richdata2" ref="A50:I51">
    <sortCondition ref="A5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2:AB19"/>
  <sheetViews>
    <sheetView zoomScaleNormal="100" zoomScaleSheetLayoutView="100" zoomScalePageLayoutView="20" workbookViewId="0">
      <pane xSplit="12" ySplit="7" topLeftCell="M8" activePane="bottomRight" state="frozen"/>
      <selection activeCell="B8" sqref="B8"/>
      <selection pane="topRight" activeCell="B8" sqref="B8"/>
      <selection pane="bottomLeft" activeCell="B8" sqref="B8"/>
      <selection pane="bottomRight" activeCell="L7" sqref="L7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3.42578125" style="13" customWidth="1"/>
    <col min="4" max="4" width="7" style="29" customWidth="1"/>
    <col min="5" max="5" width="50.140625" style="1" customWidth="1"/>
    <col min="6" max="11" width="8.7109375" style="47" customWidth="1"/>
    <col min="12" max="12" width="8.7109375" style="94" customWidth="1"/>
    <col min="13" max="14" width="9.42578125" style="53" customWidth="1"/>
    <col min="15" max="15" width="9.42578125" style="54" customWidth="1"/>
    <col min="16" max="16" width="6.140625" style="8" bestFit="1" customWidth="1"/>
    <col min="17" max="18" width="9.42578125" style="53" customWidth="1"/>
    <col min="19" max="19" width="9.42578125" style="54" customWidth="1"/>
    <col min="20" max="20" width="6.140625" style="8" bestFit="1" customWidth="1"/>
    <col min="21" max="22" width="9.42578125" style="53" customWidth="1"/>
    <col min="23" max="23" width="9.42578125" style="54" customWidth="1"/>
    <col min="24" max="24" width="6.140625" style="8" bestFit="1" customWidth="1"/>
    <col min="25" max="26" width="9.42578125" style="53" customWidth="1"/>
    <col min="27" max="27" width="9.42578125" style="54" customWidth="1"/>
    <col min="28" max="28" width="6.140625" style="8" bestFit="1" customWidth="1"/>
    <col min="29" max="16384" width="9.140625" style="8"/>
  </cols>
  <sheetData>
    <row r="2" spans="1:28" ht="12">
      <c r="F2" s="288">
        <v>45722</v>
      </c>
      <c r="G2" s="288"/>
      <c r="H2" s="86"/>
      <c r="I2" s="232"/>
      <c r="J2" s="48"/>
    </row>
    <row r="3" spans="1:28" ht="37.5" customHeight="1" thickBot="1">
      <c r="M3" s="289" t="s">
        <v>118</v>
      </c>
      <c r="N3" s="289"/>
      <c r="O3" s="289"/>
      <c r="P3" s="289"/>
      <c r="Q3" s="289" t="s">
        <v>118</v>
      </c>
      <c r="R3" s="289"/>
      <c r="S3" s="289"/>
      <c r="T3" s="289"/>
      <c r="U3" s="289" t="s">
        <v>118</v>
      </c>
      <c r="V3" s="289"/>
      <c r="W3" s="289"/>
      <c r="X3" s="289"/>
      <c r="Y3" s="289" t="s">
        <v>118</v>
      </c>
      <c r="Z3" s="289"/>
      <c r="AA3" s="289"/>
      <c r="AB3" s="289"/>
    </row>
    <row r="4" spans="1:28" ht="15" customHeight="1" thickBot="1">
      <c r="A4" s="29"/>
      <c r="M4" s="168" t="s">
        <v>620</v>
      </c>
      <c r="N4" s="216"/>
      <c r="O4" s="213"/>
      <c r="P4" s="165"/>
      <c r="Q4" s="174" t="s">
        <v>621</v>
      </c>
      <c r="R4" s="175"/>
      <c r="S4" s="176"/>
      <c r="T4" s="177"/>
      <c r="U4" s="168" t="s">
        <v>698</v>
      </c>
      <c r="V4" s="216"/>
      <c r="W4" s="213"/>
      <c r="X4" s="165"/>
      <c r="Y4" s="174" t="s">
        <v>699</v>
      </c>
      <c r="Z4" s="175"/>
      <c r="AA4" s="176"/>
      <c r="AB4" s="177"/>
    </row>
    <row r="5" spans="1:28" s="20" customFormat="1" ht="15" customHeight="1" thickBot="1">
      <c r="A5" s="29"/>
      <c r="C5" s="14"/>
      <c r="D5" s="29"/>
      <c r="E5" s="123"/>
      <c r="F5" s="47"/>
      <c r="G5" s="47"/>
      <c r="H5" s="47"/>
      <c r="I5" s="47"/>
      <c r="J5" s="47"/>
      <c r="K5" s="47"/>
      <c r="L5" s="94"/>
      <c r="M5" s="169" t="s">
        <v>14</v>
      </c>
      <c r="N5" s="37">
        <v>45722</v>
      </c>
      <c r="O5" s="37"/>
      <c r="P5" s="170"/>
      <c r="Q5" s="178" t="s">
        <v>14</v>
      </c>
      <c r="R5" s="36">
        <v>45750</v>
      </c>
      <c r="S5" s="36"/>
      <c r="T5" s="179"/>
      <c r="U5" s="169" t="s">
        <v>14</v>
      </c>
      <c r="V5" s="37">
        <v>45771</v>
      </c>
      <c r="W5" s="37"/>
      <c r="X5" s="170"/>
      <c r="Y5" s="178" t="s">
        <v>14</v>
      </c>
      <c r="Z5" s="36">
        <v>45792</v>
      </c>
      <c r="AA5" s="36"/>
      <c r="AB5" s="179"/>
    </row>
    <row r="6" spans="1:28" s="4" customFormat="1" ht="15" customHeight="1" thickBot="1">
      <c r="A6" s="30"/>
      <c r="B6" s="15"/>
      <c r="C6" s="15"/>
      <c r="D6" s="30"/>
      <c r="E6" s="9"/>
      <c r="F6" s="49"/>
      <c r="G6" s="49"/>
      <c r="H6" s="49"/>
      <c r="I6" s="49"/>
      <c r="J6" s="49"/>
      <c r="K6" s="49"/>
      <c r="L6" s="107"/>
      <c r="M6" s="171" t="s">
        <v>15</v>
      </c>
      <c r="N6" s="172">
        <v>45749</v>
      </c>
      <c r="O6" s="172"/>
      <c r="P6" s="173"/>
      <c r="Q6" s="180" t="s">
        <v>15</v>
      </c>
      <c r="R6" s="167">
        <v>45770</v>
      </c>
      <c r="S6" s="167"/>
      <c r="T6" s="181"/>
      <c r="U6" s="171" t="s">
        <v>15</v>
      </c>
      <c r="V6" s="172">
        <v>45791</v>
      </c>
      <c r="W6" s="172"/>
      <c r="X6" s="173"/>
      <c r="Y6" s="180" t="s">
        <v>15</v>
      </c>
      <c r="Z6" s="167">
        <v>45812</v>
      </c>
      <c r="AA6" s="167"/>
      <c r="AB6" s="181"/>
    </row>
    <row r="7" spans="1:28" s="16" customFormat="1" ht="24.95" customHeight="1" thickBo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686</v>
      </c>
      <c r="I7" s="11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  <c r="Y7" s="208" t="s">
        <v>158</v>
      </c>
      <c r="Z7" s="135" t="s">
        <v>13</v>
      </c>
      <c r="AA7" s="135" t="s">
        <v>19</v>
      </c>
      <c r="AB7" s="136" t="s">
        <v>116</v>
      </c>
    </row>
    <row r="8" spans="1:28" s="4" customFormat="1" ht="12.75" customHeight="1">
      <c r="A8" s="28" t="s">
        <v>330</v>
      </c>
      <c r="B8" s="22" t="s">
        <v>25</v>
      </c>
      <c r="C8" s="85"/>
      <c r="D8" s="33">
        <v>3.33</v>
      </c>
      <c r="E8" s="6" t="s">
        <v>333</v>
      </c>
      <c r="F8" s="45">
        <v>7699</v>
      </c>
      <c r="G8" s="50">
        <v>6999</v>
      </c>
      <c r="H8" s="50">
        <v>6299</v>
      </c>
      <c r="I8" s="50">
        <v>5107</v>
      </c>
      <c r="J8" s="50">
        <v>0</v>
      </c>
      <c r="K8" s="91">
        <f t="shared" ref="K8:K19" si="0">IFERROR(I8-J8,I8)</f>
        <v>5107</v>
      </c>
      <c r="L8" s="100">
        <f t="shared" ref="L8:L19" si="1">IFERROR((F8-K8)/F8, " ")</f>
        <v>0.33666709962332769</v>
      </c>
      <c r="M8" s="116">
        <v>6299</v>
      </c>
      <c r="N8" s="57">
        <v>0</v>
      </c>
      <c r="O8" s="57">
        <f t="shared" ref="O8:O19" si="2">K8-N8</f>
        <v>5107</v>
      </c>
      <c r="P8" s="243">
        <f>(M8-O8)/M8</f>
        <v>0.18923638672805207</v>
      </c>
      <c r="Q8" s="116">
        <v>6299</v>
      </c>
      <c r="R8" s="55">
        <v>0</v>
      </c>
      <c r="S8" s="55">
        <f t="shared" ref="S8:S19" si="3">K8-R8</f>
        <v>5107</v>
      </c>
      <c r="T8" s="242">
        <f>(Q8-S8)/Q8</f>
        <v>0.18923638672805207</v>
      </c>
      <c r="U8" s="116">
        <v>5999</v>
      </c>
      <c r="V8" s="111">
        <v>190</v>
      </c>
      <c r="W8" s="57">
        <f>K8-V8</f>
        <v>4917</v>
      </c>
      <c r="X8" s="243">
        <f>(U8-W8)/U8</f>
        <v>0.18036339389898318</v>
      </c>
      <c r="Y8" s="116">
        <v>6299</v>
      </c>
      <c r="Z8" s="55">
        <v>0</v>
      </c>
      <c r="AA8" s="55">
        <f>K8-Z8</f>
        <v>5107</v>
      </c>
      <c r="AB8" s="242">
        <f>(Y8-AA8)/Y8</f>
        <v>0.18923638672805207</v>
      </c>
    </row>
    <row r="9" spans="1:28" s="4" customFormat="1" ht="12.75" customHeight="1">
      <c r="A9" s="28" t="s">
        <v>331</v>
      </c>
      <c r="B9" s="22" t="s">
        <v>25</v>
      </c>
      <c r="C9" s="82"/>
      <c r="D9" s="33">
        <v>3.33</v>
      </c>
      <c r="E9" s="6" t="s">
        <v>334</v>
      </c>
      <c r="F9" s="45">
        <v>8799</v>
      </c>
      <c r="G9" s="50">
        <v>7999</v>
      </c>
      <c r="H9" s="50">
        <v>7199</v>
      </c>
      <c r="I9" s="50">
        <v>5796</v>
      </c>
      <c r="J9" s="50">
        <v>0</v>
      </c>
      <c r="K9" s="91">
        <f t="shared" si="0"/>
        <v>5796</v>
      </c>
      <c r="L9" s="100">
        <f t="shared" si="1"/>
        <v>0.3412887828162291</v>
      </c>
      <c r="M9" s="116">
        <v>7199</v>
      </c>
      <c r="N9" s="57">
        <v>0</v>
      </c>
      <c r="O9" s="57">
        <f t="shared" si="2"/>
        <v>5796</v>
      </c>
      <c r="P9" s="243">
        <f t="shared" ref="P9:P19" si="4">(M9-O9)/M9</f>
        <v>0.19488817891373802</v>
      </c>
      <c r="Q9" s="116">
        <v>7199</v>
      </c>
      <c r="R9" s="55">
        <v>0</v>
      </c>
      <c r="S9" s="55">
        <f t="shared" si="3"/>
        <v>5796</v>
      </c>
      <c r="T9" s="242">
        <f t="shared" ref="T9:T19" si="5">(Q9-S9)/Q9</f>
        <v>0.19488817891373802</v>
      </c>
      <c r="U9" s="116">
        <v>6999</v>
      </c>
      <c r="V9" s="111">
        <v>126</v>
      </c>
      <c r="W9" s="57">
        <f t="shared" ref="W9:W19" si="6">K9-V9</f>
        <v>5670</v>
      </c>
      <c r="X9" s="243">
        <f t="shared" ref="X9:X19" si="7">(U9-W9)/U9</f>
        <v>0.18988426918131163</v>
      </c>
      <c r="Y9" s="116">
        <v>7199</v>
      </c>
      <c r="Z9" s="55">
        <v>0</v>
      </c>
      <c r="AA9" s="55">
        <f t="shared" ref="AA9:AA19" si="8">K9-Z9</f>
        <v>5796</v>
      </c>
      <c r="AB9" s="242">
        <f t="shared" ref="AB9:AB19" si="9">(Y9-AA9)/Y9</f>
        <v>0.19488817891373802</v>
      </c>
    </row>
    <row r="10" spans="1:28" s="4" customFormat="1" ht="12.75" customHeight="1" thickBot="1">
      <c r="A10" s="124" t="s">
        <v>332</v>
      </c>
      <c r="B10" s="25" t="s">
        <v>25</v>
      </c>
      <c r="C10" s="82"/>
      <c r="D10" s="31">
        <v>3.33</v>
      </c>
      <c r="E10" s="26" t="s">
        <v>335</v>
      </c>
      <c r="F10" s="43">
        <v>8799</v>
      </c>
      <c r="G10" s="51">
        <v>7999</v>
      </c>
      <c r="H10" s="51">
        <v>7199</v>
      </c>
      <c r="I10" s="51">
        <v>5796</v>
      </c>
      <c r="J10" s="51">
        <v>0</v>
      </c>
      <c r="K10" s="89">
        <f t="shared" si="0"/>
        <v>5796</v>
      </c>
      <c r="L10" s="98">
        <f t="shared" si="1"/>
        <v>0.3412887828162291</v>
      </c>
      <c r="M10" s="115">
        <v>7199</v>
      </c>
      <c r="N10" s="39">
        <v>0</v>
      </c>
      <c r="O10" s="39">
        <f t="shared" si="2"/>
        <v>5796</v>
      </c>
      <c r="P10" s="241">
        <f t="shared" si="4"/>
        <v>0.19488817891373802</v>
      </c>
      <c r="Q10" s="115">
        <v>7199</v>
      </c>
      <c r="R10" s="38">
        <v>0</v>
      </c>
      <c r="S10" s="38">
        <f t="shared" si="3"/>
        <v>5796</v>
      </c>
      <c r="T10" s="240">
        <f t="shared" si="5"/>
        <v>0.19488817891373802</v>
      </c>
      <c r="U10" s="115">
        <v>6999</v>
      </c>
      <c r="V10" s="112">
        <v>126</v>
      </c>
      <c r="W10" s="39">
        <f t="shared" si="6"/>
        <v>5670</v>
      </c>
      <c r="X10" s="241">
        <f t="shared" si="7"/>
        <v>0.18988426918131163</v>
      </c>
      <c r="Y10" s="115">
        <v>7199</v>
      </c>
      <c r="Z10" s="38">
        <v>0</v>
      </c>
      <c r="AA10" s="38">
        <f t="shared" si="8"/>
        <v>5796</v>
      </c>
      <c r="AB10" s="240">
        <f t="shared" si="9"/>
        <v>0.19488817891373802</v>
      </c>
    </row>
    <row r="11" spans="1:28" s="4" customFormat="1" ht="12.75" customHeight="1" thickBot="1">
      <c r="A11" s="137" t="s">
        <v>325</v>
      </c>
      <c r="B11" s="200" t="s">
        <v>27</v>
      </c>
      <c r="C11" s="206"/>
      <c r="D11" s="202">
        <v>0.71</v>
      </c>
      <c r="E11" s="203" t="s">
        <v>336</v>
      </c>
      <c r="F11" s="204">
        <v>2089</v>
      </c>
      <c r="G11" s="205">
        <v>1899</v>
      </c>
      <c r="H11" s="205">
        <v>1699</v>
      </c>
      <c r="I11" s="205">
        <v>1426</v>
      </c>
      <c r="J11" s="205">
        <v>0</v>
      </c>
      <c r="K11" s="92">
        <f t="shared" si="0"/>
        <v>1426</v>
      </c>
      <c r="L11" s="103">
        <f t="shared" si="1"/>
        <v>0.31737673528003829</v>
      </c>
      <c r="M11" s="122">
        <v>1699</v>
      </c>
      <c r="N11" s="66">
        <v>0</v>
      </c>
      <c r="O11" s="66">
        <f t="shared" si="2"/>
        <v>1426</v>
      </c>
      <c r="P11" s="247">
        <f t="shared" si="4"/>
        <v>0.16068275456150677</v>
      </c>
      <c r="Q11" s="122">
        <v>1699</v>
      </c>
      <c r="R11" s="65">
        <v>0</v>
      </c>
      <c r="S11" s="65">
        <f t="shared" si="3"/>
        <v>1426</v>
      </c>
      <c r="T11" s="246">
        <f t="shared" si="5"/>
        <v>0.16068275456150677</v>
      </c>
      <c r="U11" s="122">
        <v>1399</v>
      </c>
      <c r="V11" s="207">
        <v>203</v>
      </c>
      <c r="W11" s="66">
        <f t="shared" si="6"/>
        <v>1223</v>
      </c>
      <c r="X11" s="247">
        <f t="shared" si="7"/>
        <v>0.12580414581844174</v>
      </c>
      <c r="Y11" s="122">
        <v>1699</v>
      </c>
      <c r="Z11" s="65">
        <v>0</v>
      </c>
      <c r="AA11" s="65">
        <f t="shared" si="8"/>
        <v>1426</v>
      </c>
      <c r="AB11" s="246">
        <f t="shared" si="9"/>
        <v>0.16068275456150677</v>
      </c>
    </row>
    <row r="12" spans="1:28" s="4" customFormat="1" ht="12.75" customHeight="1" thickBot="1">
      <c r="A12" s="70" t="s">
        <v>326</v>
      </c>
      <c r="B12" s="59" t="s">
        <v>29</v>
      </c>
      <c r="C12" s="132"/>
      <c r="D12" s="60">
        <v>1.19</v>
      </c>
      <c r="E12" s="61" t="s">
        <v>337</v>
      </c>
      <c r="F12" s="64">
        <v>3959</v>
      </c>
      <c r="G12" s="87">
        <v>3699</v>
      </c>
      <c r="H12" s="87">
        <v>3299</v>
      </c>
      <c r="I12" s="87">
        <v>2769</v>
      </c>
      <c r="J12" s="87">
        <v>0</v>
      </c>
      <c r="K12" s="93">
        <f t="shared" si="0"/>
        <v>2769</v>
      </c>
      <c r="L12" s="109">
        <f t="shared" si="1"/>
        <v>0.30058095478656227</v>
      </c>
      <c r="M12" s="142">
        <v>3299</v>
      </c>
      <c r="N12" s="63">
        <v>0</v>
      </c>
      <c r="O12" s="63">
        <f t="shared" si="2"/>
        <v>2769</v>
      </c>
      <c r="P12" s="249">
        <f t="shared" si="4"/>
        <v>0.16065474386177631</v>
      </c>
      <c r="Q12" s="142">
        <v>3299</v>
      </c>
      <c r="R12" s="62">
        <v>0</v>
      </c>
      <c r="S12" s="62">
        <f t="shared" si="3"/>
        <v>2769</v>
      </c>
      <c r="T12" s="248">
        <f t="shared" si="5"/>
        <v>0.16065474386177631</v>
      </c>
      <c r="U12" s="142">
        <v>2999</v>
      </c>
      <c r="V12" s="143">
        <v>203</v>
      </c>
      <c r="W12" s="63">
        <f t="shared" si="6"/>
        <v>2566</v>
      </c>
      <c r="X12" s="249">
        <f t="shared" si="7"/>
        <v>0.14438146048682896</v>
      </c>
      <c r="Y12" s="142">
        <v>3299</v>
      </c>
      <c r="Z12" s="62">
        <v>0</v>
      </c>
      <c r="AA12" s="62">
        <f t="shared" si="8"/>
        <v>2769</v>
      </c>
      <c r="AB12" s="248">
        <f t="shared" si="9"/>
        <v>0.16065474386177631</v>
      </c>
    </row>
    <row r="13" spans="1:28" s="4" customFormat="1" ht="12.75" customHeight="1">
      <c r="A13" s="28" t="s">
        <v>327</v>
      </c>
      <c r="B13" s="22" t="s">
        <v>20</v>
      </c>
      <c r="C13" s="219" t="s">
        <v>575</v>
      </c>
      <c r="D13" s="33" t="s">
        <v>91</v>
      </c>
      <c r="E13" s="6" t="s">
        <v>338</v>
      </c>
      <c r="F13" s="45">
        <v>2199</v>
      </c>
      <c r="G13" s="50">
        <v>1999</v>
      </c>
      <c r="H13" s="50">
        <v>1599</v>
      </c>
      <c r="I13" s="50">
        <v>1383</v>
      </c>
      <c r="J13" s="50">
        <v>0</v>
      </c>
      <c r="K13" s="91">
        <f t="shared" si="0"/>
        <v>1383</v>
      </c>
      <c r="L13" s="100">
        <f t="shared" si="1"/>
        <v>0.37107776261937242</v>
      </c>
      <c r="M13" s="116">
        <v>1599</v>
      </c>
      <c r="N13" s="57">
        <v>0</v>
      </c>
      <c r="O13" s="57">
        <f t="shared" si="2"/>
        <v>1383</v>
      </c>
      <c r="P13" s="243">
        <f t="shared" si="4"/>
        <v>0.1350844277673546</v>
      </c>
      <c r="Q13" s="223">
        <v>1999</v>
      </c>
      <c r="R13" s="55">
        <v>0</v>
      </c>
      <c r="S13" s="55">
        <f t="shared" si="3"/>
        <v>1383</v>
      </c>
      <c r="T13" s="242">
        <f t="shared" si="5"/>
        <v>0.30815407703851927</v>
      </c>
      <c r="U13" s="116">
        <v>1699</v>
      </c>
      <c r="V13" s="57">
        <v>0</v>
      </c>
      <c r="W13" s="57">
        <f t="shared" si="6"/>
        <v>1383</v>
      </c>
      <c r="X13" s="243">
        <f t="shared" si="7"/>
        <v>0.18599175985874045</v>
      </c>
      <c r="Y13" s="116">
        <v>1699</v>
      </c>
      <c r="Z13" s="55">
        <v>0</v>
      </c>
      <c r="AA13" s="55">
        <f t="shared" si="8"/>
        <v>1383</v>
      </c>
      <c r="AB13" s="242">
        <f t="shared" si="9"/>
        <v>0.18599175985874045</v>
      </c>
    </row>
    <row r="14" spans="1:28" s="4" customFormat="1" ht="12.75" customHeight="1">
      <c r="A14" s="124" t="s">
        <v>328</v>
      </c>
      <c r="B14" s="25" t="s">
        <v>20</v>
      </c>
      <c r="C14" s="147" t="s">
        <v>575</v>
      </c>
      <c r="D14" s="31" t="s">
        <v>91</v>
      </c>
      <c r="E14" s="26" t="s">
        <v>339</v>
      </c>
      <c r="F14" s="43">
        <v>2199</v>
      </c>
      <c r="G14" s="51">
        <v>1999</v>
      </c>
      <c r="H14" s="51">
        <v>1599</v>
      </c>
      <c r="I14" s="51">
        <v>1383</v>
      </c>
      <c r="J14" s="51">
        <v>0</v>
      </c>
      <c r="K14" s="89">
        <f t="shared" si="0"/>
        <v>1383</v>
      </c>
      <c r="L14" s="98">
        <f t="shared" si="1"/>
        <v>0.37107776261937242</v>
      </c>
      <c r="M14" s="115">
        <v>1599</v>
      </c>
      <c r="N14" s="39">
        <v>0</v>
      </c>
      <c r="O14" s="39">
        <f t="shared" si="2"/>
        <v>1383</v>
      </c>
      <c r="P14" s="241">
        <f t="shared" si="4"/>
        <v>0.1350844277673546</v>
      </c>
      <c r="Q14" s="270">
        <v>1999</v>
      </c>
      <c r="R14" s="38">
        <v>0</v>
      </c>
      <c r="S14" s="38">
        <f t="shared" si="3"/>
        <v>1383</v>
      </c>
      <c r="T14" s="240">
        <f t="shared" si="5"/>
        <v>0.30815407703851927</v>
      </c>
      <c r="U14" s="115">
        <v>1699</v>
      </c>
      <c r="V14" s="39">
        <v>0</v>
      </c>
      <c r="W14" s="39">
        <f t="shared" si="6"/>
        <v>1383</v>
      </c>
      <c r="X14" s="241">
        <f t="shared" si="7"/>
        <v>0.18599175985874045</v>
      </c>
      <c r="Y14" s="115">
        <v>1699</v>
      </c>
      <c r="Z14" s="38">
        <v>0</v>
      </c>
      <c r="AA14" s="38">
        <f t="shared" si="8"/>
        <v>1383</v>
      </c>
      <c r="AB14" s="240">
        <f t="shared" si="9"/>
        <v>0.18599175985874045</v>
      </c>
    </row>
    <row r="15" spans="1:28" s="4" customFormat="1" ht="12.75" customHeight="1" thickBot="1">
      <c r="A15" s="27" t="s">
        <v>329</v>
      </c>
      <c r="B15" s="24" t="s">
        <v>20</v>
      </c>
      <c r="C15" s="238" t="s">
        <v>575</v>
      </c>
      <c r="D15" s="32" t="s">
        <v>91</v>
      </c>
      <c r="E15" s="2" t="s">
        <v>340</v>
      </c>
      <c r="F15" s="44">
        <v>2309</v>
      </c>
      <c r="G15" s="52">
        <v>2099</v>
      </c>
      <c r="H15" s="52">
        <v>1699</v>
      </c>
      <c r="I15" s="68">
        <v>1471</v>
      </c>
      <c r="J15" s="52">
        <v>0</v>
      </c>
      <c r="K15" s="90">
        <f t="shared" si="0"/>
        <v>1471</v>
      </c>
      <c r="L15" s="99">
        <f t="shared" si="1"/>
        <v>0.36292767431788653</v>
      </c>
      <c r="M15" s="265">
        <v>1699</v>
      </c>
      <c r="N15" s="159">
        <v>0</v>
      </c>
      <c r="O15" s="159">
        <f t="shared" si="2"/>
        <v>1471</v>
      </c>
      <c r="P15" s="255">
        <f t="shared" si="4"/>
        <v>0.13419658622719247</v>
      </c>
      <c r="Q15" s="271">
        <v>2099</v>
      </c>
      <c r="R15" s="160">
        <v>0</v>
      </c>
      <c r="S15" s="160">
        <f t="shared" si="3"/>
        <v>1471</v>
      </c>
      <c r="T15" s="254">
        <f t="shared" si="5"/>
        <v>0.2991900905192949</v>
      </c>
      <c r="U15" s="265">
        <v>1799</v>
      </c>
      <c r="V15" s="159">
        <v>0</v>
      </c>
      <c r="W15" s="159">
        <f t="shared" si="6"/>
        <v>1471</v>
      </c>
      <c r="X15" s="255">
        <f t="shared" si="7"/>
        <v>0.18232351306281266</v>
      </c>
      <c r="Y15" s="265">
        <v>1799</v>
      </c>
      <c r="Z15" s="160">
        <v>0</v>
      </c>
      <c r="AA15" s="160">
        <f t="shared" si="8"/>
        <v>1471</v>
      </c>
      <c r="AB15" s="254">
        <f t="shared" si="9"/>
        <v>0.18232351306281266</v>
      </c>
    </row>
    <row r="16" spans="1:28" s="4" customFormat="1" ht="12.75" customHeight="1">
      <c r="A16" s="125" t="s">
        <v>611</v>
      </c>
      <c r="B16" s="144" t="s">
        <v>20</v>
      </c>
      <c r="C16" s="267" t="s">
        <v>612</v>
      </c>
      <c r="D16" s="145">
        <v>1.78</v>
      </c>
      <c r="E16" s="146" t="s">
        <v>613</v>
      </c>
      <c r="F16" s="194">
        <v>2199</v>
      </c>
      <c r="G16" s="195">
        <v>1999</v>
      </c>
      <c r="H16" s="195">
        <v>1799</v>
      </c>
      <c r="I16" s="195">
        <v>1509</v>
      </c>
      <c r="J16" s="195">
        <v>0</v>
      </c>
      <c r="K16" s="88">
        <f t="shared" si="0"/>
        <v>1509</v>
      </c>
      <c r="L16" s="101">
        <f t="shared" si="1"/>
        <v>0.31377899045020463</v>
      </c>
      <c r="M16" s="113">
        <v>1799</v>
      </c>
      <c r="N16" s="81">
        <v>0</v>
      </c>
      <c r="O16" s="81">
        <f t="shared" si="2"/>
        <v>1509</v>
      </c>
      <c r="P16" s="251">
        <f t="shared" si="4"/>
        <v>0.16120066703724292</v>
      </c>
      <c r="Q16" s="113">
        <v>1799</v>
      </c>
      <c r="R16" s="80">
        <v>0</v>
      </c>
      <c r="S16" s="80">
        <f t="shared" si="3"/>
        <v>1509</v>
      </c>
      <c r="T16" s="250">
        <f t="shared" si="5"/>
        <v>0.16120066703724292</v>
      </c>
      <c r="U16" s="113">
        <v>1799</v>
      </c>
      <c r="V16" s="81">
        <v>0</v>
      </c>
      <c r="W16" s="81">
        <f t="shared" si="6"/>
        <v>1509</v>
      </c>
      <c r="X16" s="251">
        <f t="shared" si="7"/>
        <v>0.16120066703724292</v>
      </c>
      <c r="Y16" s="113">
        <v>1799</v>
      </c>
      <c r="Z16" s="80">
        <v>0</v>
      </c>
      <c r="AA16" s="80">
        <f t="shared" si="8"/>
        <v>1509</v>
      </c>
      <c r="AB16" s="250">
        <f t="shared" si="9"/>
        <v>0.16120066703724292</v>
      </c>
    </row>
    <row r="17" spans="1:28" s="4" customFormat="1" ht="12.75" customHeight="1">
      <c r="A17" s="28" t="s">
        <v>614</v>
      </c>
      <c r="B17" s="22" t="s">
        <v>20</v>
      </c>
      <c r="C17" s="268" t="s">
        <v>612</v>
      </c>
      <c r="D17" s="33">
        <v>1.78</v>
      </c>
      <c r="E17" s="6" t="s">
        <v>615</v>
      </c>
      <c r="F17" s="45">
        <v>2199</v>
      </c>
      <c r="G17" s="50">
        <v>1999</v>
      </c>
      <c r="H17" s="50">
        <v>1799</v>
      </c>
      <c r="I17" s="50">
        <v>1509</v>
      </c>
      <c r="J17" s="50">
        <v>0</v>
      </c>
      <c r="K17" s="91">
        <f t="shared" si="0"/>
        <v>1509</v>
      </c>
      <c r="L17" s="100">
        <f t="shared" si="1"/>
        <v>0.31377899045020463</v>
      </c>
      <c r="M17" s="116">
        <v>1799</v>
      </c>
      <c r="N17" s="57">
        <v>0</v>
      </c>
      <c r="O17" s="57">
        <f t="shared" si="2"/>
        <v>1509</v>
      </c>
      <c r="P17" s="243">
        <f t="shared" si="4"/>
        <v>0.16120066703724292</v>
      </c>
      <c r="Q17" s="116">
        <v>1799</v>
      </c>
      <c r="R17" s="55">
        <v>0</v>
      </c>
      <c r="S17" s="55">
        <f t="shared" si="3"/>
        <v>1509</v>
      </c>
      <c r="T17" s="242">
        <f t="shared" si="5"/>
        <v>0.16120066703724292</v>
      </c>
      <c r="U17" s="116">
        <v>1699</v>
      </c>
      <c r="V17" s="111">
        <v>67</v>
      </c>
      <c r="W17" s="57">
        <f t="shared" si="6"/>
        <v>1442</v>
      </c>
      <c r="X17" s="243">
        <f t="shared" si="7"/>
        <v>0.15126545026486168</v>
      </c>
      <c r="Y17" s="116">
        <v>1799</v>
      </c>
      <c r="Z17" s="55">
        <v>0</v>
      </c>
      <c r="AA17" s="55">
        <f t="shared" si="8"/>
        <v>1509</v>
      </c>
      <c r="AB17" s="242">
        <f t="shared" si="9"/>
        <v>0.16120066703724292</v>
      </c>
    </row>
    <row r="18" spans="1:28" s="4" customFormat="1" ht="12.75" customHeight="1" thickBot="1">
      <c r="A18" s="27" t="s">
        <v>616</v>
      </c>
      <c r="B18" s="24" t="s">
        <v>20</v>
      </c>
      <c r="C18" s="166" t="s">
        <v>612</v>
      </c>
      <c r="D18" s="32">
        <v>1.78</v>
      </c>
      <c r="E18" s="2" t="s">
        <v>617</v>
      </c>
      <c r="F18" s="44">
        <v>2309</v>
      </c>
      <c r="G18" s="52">
        <v>2309</v>
      </c>
      <c r="H18" s="52">
        <v>2099</v>
      </c>
      <c r="I18" s="52">
        <v>1593</v>
      </c>
      <c r="J18" s="52">
        <v>0</v>
      </c>
      <c r="K18" s="90">
        <f t="shared" si="0"/>
        <v>1593</v>
      </c>
      <c r="L18" s="99">
        <f t="shared" si="1"/>
        <v>0.31009094846253787</v>
      </c>
      <c r="M18" s="114">
        <v>1899</v>
      </c>
      <c r="N18" s="42">
        <v>0</v>
      </c>
      <c r="O18" s="42">
        <f t="shared" si="2"/>
        <v>1593</v>
      </c>
      <c r="P18" s="245">
        <f t="shared" si="4"/>
        <v>0.16113744075829384</v>
      </c>
      <c r="Q18" s="114">
        <v>1899</v>
      </c>
      <c r="R18" s="41">
        <v>0</v>
      </c>
      <c r="S18" s="41">
        <f t="shared" si="3"/>
        <v>1593</v>
      </c>
      <c r="T18" s="244">
        <f t="shared" si="5"/>
        <v>0.16113744075829384</v>
      </c>
      <c r="U18" s="114">
        <v>1799</v>
      </c>
      <c r="V18" s="110">
        <v>67</v>
      </c>
      <c r="W18" s="42">
        <f t="shared" si="6"/>
        <v>1526</v>
      </c>
      <c r="X18" s="245">
        <f t="shared" si="7"/>
        <v>0.1517509727626459</v>
      </c>
      <c r="Y18" s="114">
        <v>1899</v>
      </c>
      <c r="Z18" s="41">
        <v>0</v>
      </c>
      <c r="AA18" s="41">
        <f t="shared" si="8"/>
        <v>1593</v>
      </c>
      <c r="AB18" s="244">
        <f t="shared" si="9"/>
        <v>0.16113744075829384</v>
      </c>
    </row>
    <row r="19" spans="1:28" s="4" customFormat="1" ht="12.75" customHeight="1" thickBot="1">
      <c r="A19" s="70" t="s">
        <v>618</v>
      </c>
      <c r="B19" s="59" t="s">
        <v>20</v>
      </c>
      <c r="C19" s="269" t="s">
        <v>612</v>
      </c>
      <c r="D19" s="60">
        <v>0.71</v>
      </c>
      <c r="E19" s="61" t="s">
        <v>619</v>
      </c>
      <c r="F19" s="64">
        <v>989</v>
      </c>
      <c r="G19" s="87">
        <v>989</v>
      </c>
      <c r="H19" s="87">
        <v>899</v>
      </c>
      <c r="I19" s="72">
        <v>618</v>
      </c>
      <c r="J19" s="87">
        <v>0</v>
      </c>
      <c r="K19" s="93">
        <f t="shared" si="0"/>
        <v>618</v>
      </c>
      <c r="L19" s="109">
        <f t="shared" si="1"/>
        <v>0.37512639029322548</v>
      </c>
      <c r="M19" s="142">
        <v>699</v>
      </c>
      <c r="N19" s="63">
        <v>0</v>
      </c>
      <c r="O19" s="63">
        <f t="shared" si="2"/>
        <v>618</v>
      </c>
      <c r="P19" s="249">
        <f t="shared" si="4"/>
        <v>0.11587982832618025</v>
      </c>
      <c r="Q19" s="142">
        <v>699</v>
      </c>
      <c r="R19" s="62">
        <v>0</v>
      </c>
      <c r="S19" s="62">
        <f t="shared" si="3"/>
        <v>618</v>
      </c>
      <c r="T19" s="248">
        <f t="shared" si="5"/>
        <v>0.11587982832618025</v>
      </c>
      <c r="U19" s="142">
        <v>699</v>
      </c>
      <c r="V19" s="63">
        <v>0</v>
      </c>
      <c r="W19" s="63">
        <f t="shared" si="6"/>
        <v>618</v>
      </c>
      <c r="X19" s="249">
        <f t="shared" si="7"/>
        <v>0.11587982832618025</v>
      </c>
      <c r="Y19" s="142">
        <v>699</v>
      </c>
      <c r="Z19" s="62">
        <v>0</v>
      </c>
      <c r="AA19" s="62">
        <f t="shared" si="8"/>
        <v>618</v>
      </c>
      <c r="AB19" s="248">
        <f t="shared" si="9"/>
        <v>0.11587982832618025</v>
      </c>
    </row>
  </sheetData>
  <mergeCells count="5">
    <mergeCell ref="Q3:T3"/>
    <mergeCell ref="U3:X3"/>
    <mergeCell ref="F2:G2"/>
    <mergeCell ref="M3:P3"/>
    <mergeCell ref="Y3:AB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2025-03-06T18:04:48Z</dcterms:modified>
</cp:coreProperties>
</file>