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an Silverman\Downloads\"/>
    </mc:Choice>
  </mc:AlternateContent>
  <xr:revisionPtr revIDLastSave="0" documentId="13_ncr:1_{061B120B-DD3F-4E8E-A0CC-CF5B983AAE8F}" xr6:coauthVersionLast="47" xr6:coauthVersionMax="47" xr10:uidLastSave="{00000000-0000-0000-0000-000000000000}"/>
  <bookViews>
    <workbookView xWindow="-120" yWindow="-120" windowWidth="29040" windowHeight="15840" tabRatio="852" xr2:uid="{00000000-000D-0000-FFFF-FFFF00000000}"/>
  </bookViews>
  <sheets>
    <sheet name="All LG" sheetId="1" r:id="rId1"/>
    <sheet name="Refrigeration" sheetId="192" r:id="rId2"/>
    <sheet name="Dish" sheetId="193" r:id="rId3"/>
    <sheet name="Laundry" sheetId="194" r:id="rId4"/>
    <sheet name="Cooking" sheetId="195" r:id="rId5"/>
    <sheet name="Accessories" sheetId="196" r:id="rId6"/>
    <sheet name="LG Studio" sheetId="24" r:id="rId7"/>
    <sheet name="LG Signature" sheetId="93" r:id="rId8"/>
  </sheets>
  <definedNames>
    <definedName name="_xlnm._FilterDatabase" localSheetId="0" hidden="1">'All LG'!$A$7:$L$7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" i="196" l="1"/>
  <c r="L34" i="196" s="1"/>
  <c r="K33" i="196"/>
  <c r="L33" i="196" s="1"/>
  <c r="K32" i="196"/>
  <c r="L32" i="196" s="1"/>
  <c r="K31" i="196"/>
  <c r="AA31" i="196" s="1"/>
  <c r="AB31" i="196" s="1"/>
  <c r="K30" i="196"/>
  <c r="L30" i="196" s="1"/>
  <c r="K29" i="196"/>
  <c r="W29" i="196" s="1"/>
  <c r="X29" i="196" s="1"/>
  <c r="K28" i="196"/>
  <c r="L28" i="196" s="1"/>
  <c r="K27" i="196"/>
  <c r="AA27" i="196" s="1"/>
  <c r="AB27" i="196" s="1"/>
  <c r="AA26" i="196"/>
  <c r="AB26" i="196" s="1"/>
  <c r="K26" i="196"/>
  <c r="L26" i="196" s="1"/>
  <c r="K25" i="196"/>
  <c r="W25" i="196" s="1"/>
  <c r="X25" i="196" s="1"/>
  <c r="K24" i="196"/>
  <c r="L24" i="196" s="1"/>
  <c r="K23" i="196"/>
  <c r="AA23" i="196" s="1"/>
  <c r="AB23" i="196" s="1"/>
  <c r="K22" i="196"/>
  <c r="L22" i="196" s="1"/>
  <c r="K21" i="196"/>
  <c r="K20" i="196"/>
  <c r="AE20" i="196" s="1"/>
  <c r="AF20" i="196" s="1"/>
  <c r="K19" i="196"/>
  <c r="K18" i="196"/>
  <c r="O18" i="196" s="1"/>
  <c r="P18" i="196" s="1"/>
  <c r="K17" i="196"/>
  <c r="L17" i="196" s="1"/>
  <c r="K16" i="196"/>
  <c r="S16" i="196" s="1"/>
  <c r="T16" i="196" s="1"/>
  <c r="K15" i="196"/>
  <c r="AA15" i="196" s="1"/>
  <c r="AB15" i="196" s="1"/>
  <c r="K14" i="196"/>
  <c r="W14" i="196" s="1"/>
  <c r="X14" i="196" s="1"/>
  <c r="K13" i="196"/>
  <c r="L13" i="196" s="1"/>
  <c r="K12" i="196"/>
  <c r="L12" i="196" s="1"/>
  <c r="K11" i="196"/>
  <c r="AE11" i="196" s="1"/>
  <c r="AF11" i="196" s="1"/>
  <c r="K10" i="196"/>
  <c r="L10" i="196" s="1"/>
  <c r="K9" i="196"/>
  <c r="W9" i="196" s="1"/>
  <c r="X9" i="196" s="1"/>
  <c r="K8" i="196"/>
  <c r="AA8" i="196" s="1"/>
  <c r="AB8" i="196" s="1"/>
  <c r="K100" i="195"/>
  <c r="AA100" i="195" s="1"/>
  <c r="AB100" i="195" s="1"/>
  <c r="K99" i="195"/>
  <c r="L99" i="195" s="1"/>
  <c r="K98" i="195"/>
  <c r="AE98" i="195" s="1"/>
  <c r="AF98" i="195" s="1"/>
  <c r="K97" i="195"/>
  <c r="AA97" i="195" s="1"/>
  <c r="AB97" i="195" s="1"/>
  <c r="K96" i="195"/>
  <c r="L96" i="195" s="1"/>
  <c r="K95" i="195"/>
  <c r="K94" i="195"/>
  <c r="AE94" i="195" s="1"/>
  <c r="AF94" i="195" s="1"/>
  <c r="K93" i="195"/>
  <c r="AA93" i="195" s="1"/>
  <c r="AB93" i="195" s="1"/>
  <c r="S92" i="195"/>
  <c r="T92" i="195" s="1"/>
  <c r="K92" i="195"/>
  <c r="L92" i="195" s="1"/>
  <c r="K91" i="195"/>
  <c r="K90" i="195"/>
  <c r="AE90" i="195" s="1"/>
  <c r="AF90" i="195" s="1"/>
  <c r="K89" i="195"/>
  <c r="AA89" i="195" s="1"/>
  <c r="AB89" i="195" s="1"/>
  <c r="K88" i="195"/>
  <c r="L88" i="195" s="1"/>
  <c r="K87" i="195"/>
  <c r="W87" i="195" s="1"/>
  <c r="X87" i="195" s="1"/>
  <c r="K86" i="195"/>
  <c r="AE86" i="195" s="1"/>
  <c r="AF86" i="195" s="1"/>
  <c r="K85" i="195"/>
  <c r="AA85" i="195" s="1"/>
  <c r="AB85" i="195" s="1"/>
  <c r="K84" i="195"/>
  <c r="L84" i="195" s="1"/>
  <c r="K83" i="195"/>
  <c r="W83" i="195" s="1"/>
  <c r="X83" i="195" s="1"/>
  <c r="K82" i="195"/>
  <c r="AE82" i="195" s="1"/>
  <c r="AF82" i="195" s="1"/>
  <c r="K81" i="195"/>
  <c r="AA81" i="195" s="1"/>
  <c r="AB81" i="195" s="1"/>
  <c r="K80" i="195"/>
  <c r="L80" i="195" s="1"/>
  <c r="K79" i="195"/>
  <c r="K78" i="195"/>
  <c r="AE78" i="195" s="1"/>
  <c r="AF78" i="195" s="1"/>
  <c r="K77" i="195"/>
  <c r="AA77" i="195" s="1"/>
  <c r="AB77" i="195" s="1"/>
  <c r="K76" i="195"/>
  <c r="L76" i="195" s="1"/>
  <c r="K75" i="195"/>
  <c r="K74" i="195"/>
  <c r="AE74" i="195" s="1"/>
  <c r="AF74" i="195" s="1"/>
  <c r="K73" i="195"/>
  <c r="K72" i="195"/>
  <c r="K71" i="195"/>
  <c r="L71" i="195" s="1"/>
  <c r="K70" i="195"/>
  <c r="L70" i="195" s="1"/>
  <c r="K69" i="195"/>
  <c r="O69" i="195" s="1"/>
  <c r="P69" i="195" s="1"/>
  <c r="K68" i="195"/>
  <c r="S68" i="195" s="1"/>
  <c r="T68" i="195" s="1"/>
  <c r="K67" i="195"/>
  <c r="AE67" i="195" s="1"/>
  <c r="AF67" i="195" s="1"/>
  <c r="K66" i="195"/>
  <c r="AA66" i="195" s="1"/>
  <c r="AB66" i="195" s="1"/>
  <c r="K65" i="195"/>
  <c r="W65" i="195" s="1"/>
  <c r="X65" i="195" s="1"/>
  <c r="K64" i="195"/>
  <c r="S64" i="195" s="1"/>
  <c r="T64" i="195" s="1"/>
  <c r="K63" i="195"/>
  <c r="AE63" i="195" s="1"/>
  <c r="AF63" i="195" s="1"/>
  <c r="K62" i="195"/>
  <c r="AA62" i="195" s="1"/>
  <c r="AB62" i="195" s="1"/>
  <c r="K61" i="195"/>
  <c r="W61" i="195" s="1"/>
  <c r="X61" i="195" s="1"/>
  <c r="K60" i="195"/>
  <c r="S60" i="195" s="1"/>
  <c r="T60" i="195" s="1"/>
  <c r="K59" i="195"/>
  <c r="AE59" i="195" s="1"/>
  <c r="AF59" i="195" s="1"/>
  <c r="K58" i="195"/>
  <c r="AA58" i="195" s="1"/>
  <c r="AB58" i="195" s="1"/>
  <c r="K57" i="195"/>
  <c r="W57" i="195" s="1"/>
  <c r="X57" i="195" s="1"/>
  <c r="K56" i="195"/>
  <c r="S56" i="195" s="1"/>
  <c r="T56" i="195" s="1"/>
  <c r="K55" i="195"/>
  <c r="AE55" i="195" s="1"/>
  <c r="AF55" i="195" s="1"/>
  <c r="K54" i="195"/>
  <c r="AA54" i="195" s="1"/>
  <c r="AB54" i="195" s="1"/>
  <c r="K53" i="195"/>
  <c r="W53" i="195" s="1"/>
  <c r="X53" i="195" s="1"/>
  <c r="K52" i="195"/>
  <c r="S52" i="195" s="1"/>
  <c r="T52" i="195" s="1"/>
  <c r="K51" i="195"/>
  <c r="AE51" i="195" s="1"/>
  <c r="AF51" i="195" s="1"/>
  <c r="K50" i="195"/>
  <c r="AA50" i="195" s="1"/>
  <c r="AB50" i="195" s="1"/>
  <c r="K49" i="195"/>
  <c r="W49" i="195" s="1"/>
  <c r="X49" i="195" s="1"/>
  <c r="K48" i="195"/>
  <c r="S48" i="195" s="1"/>
  <c r="T48" i="195" s="1"/>
  <c r="K47" i="195"/>
  <c r="AE47" i="195" s="1"/>
  <c r="AF47" i="195" s="1"/>
  <c r="K46" i="195"/>
  <c r="AA46" i="195" s="1"/>
  <c r="AB46" i="195" s="1"/>
  <c r="K45" i="195"/>
  <c r="W45" i="195" s="1"/>
  <c r="X45" i="195" s="1"/>
  <c r="K44" i="195"/>
  <c r="S44" i="195" s="1"/>
  <c r="T44" i="195" s="1"/>
  <c r="K43" i="195"/>
  <c r="AE43" i="195" s="1"/>
  <c r="AF43" i="195" s="1"/>
  <c r="K42" i="195"/>
  <c r="AA42" i="195" s="1"/>
  <c r="AB42" i="195" s="1"/>
  <c r="K41" i="195"/>
  <c r="W41" i="195" s="1"/>
  <c r="X41" i="195" s="1"/>
  <c r="K40" i="195"/>
  <c r="S40" i="195" s="1"/>
  <c r="T40" i="195" s="1"/>
  <c r="K39" i="195"/>
  <c r="AE39" i="195" s="1"/>
  <c r="AF39" i="195" s="1"/>
  <c r="K38" i="195"/>
  <c r="AA38" i="195" s="1"/>
  <c r="AB38" i="195" s="1"/>
  <c r="L37" i="195"/>
  <c r="K37" i="195"/>
  <c r="W37" i="195" s="1"/>
  <c r="X37" i="195" s="1"/>
  <c r="K36" i="195"/>
  <c r="S36" i="195" s="1"/>
  <c r="T36" i="195" s="1"/>
  <c r="K35" i="195"/>
  <c r="AE35" i="195" s="1"/>
  <c r="AF35" i="195" s="1"/>
  <c r="K34" i="195"/>
  <c r="AA34" i="195" s="1"/>
  <c r="AB34" i="195" s="1"/>
  <c r="L33" i="195"/>
  <c r="K33" i="195"/>
  <c r="W33" i="195" s="1"/>
  <c r="X33" i="195" s="1"/>
  <c r="K32" i="195"/>
  <c r="S32" i="195" s="1"/>
  <c r="T32" i="195" s="1"/>
  <c r="K31" i="195"/>
  <c r="K30" i="195"/>
  <c r="AA30" i="195" s="1"/>
  <c r="AB30" i="195" s="1"/>
  <c r="K29" i="195"/>
  <c r="W29" i="195" s="1"/>
  <c r="X29" i="195" s="1"/>
  <c r="K28" i="195"/>
  <c r="S28" i="195" s="1"/>
  <c r="T28" i="195" s="1"/>
  <c r="K27" i="195"/>
  <c r="K26" i="195"/>
  <c r="AA26" i="195" s="1"/>
  <c r="AB26" i="195" s="1"/>
  <c r="K25" i="195"/>
  <c r="W25" i="195" s="1"/>
  <c r="X25" i="195" s="1"/>
  <c r="K24" i="195"/>
  <c r="S24" i="195" s="1"/>
  <c r="T24" i="195" s="1"/>
  <c r="K23" i="195"/>
  <c r="S23" i="195" s="1"/>
  <c r="T23" i="195" s="1"/>
  <c r="K22" i="195"/>
  <c r="L22" i="195" s="1"/>
  <c r="K21" i="195"/>
  <c r="AE21" i="195" s="1"/>
  <c r="AF21" i="195" s="1"/>
  <c r="K20" i="195"/>
  <c r="AE20" i="195" s="1"/>
  <c r="AF20" i="195" s="1"/>
  <c r="K19" i="195"/>
  <c r="AE19" i="195" s="1"/>
  <c r="AF19" i="195" s="1"/>
  <c r="K18" i="195"/>
  <c r="L18" i="195" s="1"/>
  <c r="K17" i="195"/>
  <c r="AE17" i="195" s="1"/>
  <c r="AF17" i="195" s="1"/>
  <c r="K16" i="195"/>
  <c r="AE16" i="195" s="1"/>
  <c r="AF16" i="195" s="1"/>
  <c r="K15" i="195"/>
  <c r="AE15" i="195" s="1"/>
  <c r="AF15" i="195" s="1"/>
  <c r="K14" i="195"/>
  <c r="L14" i="195" s="1"/>
  <c r="K13" i="195"/>
  <c r="O13" i="195" s="1"/>
  <c r="P13" i="195" s="1"/>
  <c r="K12" i="195"/>
  <c r="AE12" i="195" s="1"/>
  <c r="AF12" i="195" s="1"/>
  <c r="W11" i="195"/>
  <c r="X11" i="195" s="1"/>
  <c r="K11" i="195"/>
  <c r="AE11" i="195" s="1"/>
  <c r="AF11" i="195" s="1"/>
  <c r="K10" i="195"/>
  <c r="L10" i="195" s="1"/>
  <c r="K9" i="195"/>
  <c r="AE9" i="195" s="1"/>
  <c r="AF9" i="195" s="1"/>
  <c r="K8" i="195"/>
  <c r="AE8" i="195" s="1"/>
  <c r="AF8" i="195" s="1"/>
  <c r="K146" i="194"/>
  <c r="W146" i="194" s="1"/>
  <c r="X146" i="194" s="1"/>
  <c r="K145" i="194"/>
  <c r="AE145" i="194" s="1"/>
  <c r="AF145" i="194" s="1"/>
  <c r="K144" i="194"/>
  <c r="L144" i="194" s="1"/>
  <c r="K143" i="194"/>
  <c r="K142" i="194"/>
  <c r="AA142" i="194" s="1"/>
  <c r="AB142" i="194" s="1"/>
  <c r="K141" i="194"/>
  <c r="K140" i="194"/>
  <c r="L140" i="194" s="1"/>
  <c r="K139" i="194"/>
  <c r="S139" i="194" s="1"/>
  <c r="T139" i="194" s="1"/>
  <c r="K138" i="194"/>
  <c r="O137" i="194"/>
  <c r="P137" i="194" s="1"/>
  <c r="K137" i="194"/>
  <c r="W137" i="194" s="1"/>
  <c r="X137" i="194" s="1"/>
  <c r="K136" i="194"/>
  <c r="K135" i="194"/>
  <c r="K134" i="194"/>
  <c r="AA134" i="194" s="1"/>
  <c r="AB134" i="194" s="1"/>
  <c r="K133" i="194"/>
  <c r="W133" i="194" s="1"/>
  <c r="X133" i="194" s="1"/>
  <c r="K132" i="194"/>
  <c r="L132" i="194" s="1"/>
  <c r="AE131" i="194"/>
  <c r="AF131" i="194" s="1"/>
  <c r="K131" i="194"/>
  <c r="AA131" i="194" s="1"/>
  <c r="AB131" i="194" s="1"/>
  <c r="K130" i="194"/>
  <c r="AE130" i="194" s="1"/>
  <c r="AF130" i="194" s="1"/>
  <c r="K129" i="194"/>
  <c r="L129" i="194" s="1"/>
  <c r="K128" i="194"/>
  <c r="K127" i="194"/>
  <c r="AE127" i="194" s="1"/>
  <c r="AF127" i="194" s="1"/>
  <c r="K126" i="194"/>
  <c r="K125" i="194"/>
  <c r="L125" i="194" s="1"/>
  <c r="K124" i="194"/>
  <c r="K123" i="194"/>
  <c r="L123" i="194" s="1"/>
  <c r="K122" i="194"/>
  <c r="K121" i="194"/>
  <c r="AE121" i="194" s="1"/>
  <c r="AF121" i="194" s="1"/>
  <c r="K120" i="194"/>
  <c r="K119" i="194"/>
  <c r="L119" i="194" s="1"/>
  <c r="K118" i="194"/>
  <c r="O117" i="194"/>
  <c r="P117" i="194" s="1"/>
  <c r="K117" i="194"/>
  <c r="L117" i="194" s="1"/>
  <c r="K116" i="194"/>
  <c r="W116" i="194" s="1"/>
  <c r="X116" i="194" s="1"/>
  <c r="K115" i="194"/>
  <c r="W115" i="194" s="1"/>
  <c r="X115" i="194" s="1"/>
  <c r="K114" i="194"/>
  <c r="AA114" i="194" s="1"/>
  <c r="AB114" i="194" s="1"/>
  <c r="K113" i="194"/>
  <c r="AA113" i="194" s="1"/>
  <c r="AB113" i="194" s="1"/>
  <c r="K112" i="194"/>
  <c r="AA112" i="194" s="1"/>
  <c r="AB112" i="194" s="1"/>
  <c r="K111" i="194"/>
  <c r="S110" i="194"/>
  <c r="T110" i="194" s="1"/>
  <c r="K110" i="194"/>
  <c r="L110" i="194" s="1"/>
  <c r="K109" i="194"/>
  <c r="AA109" i="194" s="1"/>
  <c r="AB109" i="194" s="1"/>
  <c r="K108" i="194"/>
  <c r="AA108" i="194" s="1"/>
  <c r="AB108" i="194" s="1"/>
  <c r="K107" i="194"/>
  <c r="K106" i="194"/>
  <c r="AA106" i="194" s="1"/>
  <c r="AB106" i="194" s="1"/>
  <c r="K105" i="194"/>
  <c r="AA105" i="194" s="1"/>
  <c r="AB105" i="194" s="1"/>
  <c r="K104" i="194"/>
  <c r="W104" i="194" s="1"/>
  <c r="X104" i="194" s="1"/>
  <c r="K103" i="194"/>
  <c r="S103" i="194" s="1"/>
  <c r="T103" i="194" s="1"/>
  <c r="K102" i="194"/>
  <c r="AE102" i="194" s="1"/>
  <c r="AF102" i="194" s="1"/>
  <c r="K101" i="194"/>
  <c r="K100" i="194"/>
  <c r="W100" i="194" s="1"/>
  <c r="X100" i="194" s="1"/>
  <c r="K99" i="194"/>
  <c r="AE99" i="194" s="1"/>
  <c r="AF99" i="194" s="1"/>
  <c r="K98" i="194"/>
  <c r="O98" i="194" s="1"/>
  <c r="P98" i="194" s="1"/>
  <c r="K97" i="194"/>
  <c r="AA97" i="194" s="1"/>
  <c r="AB97" i="194" s="1"/>
  <c r="K96" i="194"/>
  <c r="W96" i="194" s="1"/>
  <c r="X96" i="194" s="1"/>
  <c r="K95" i="194"/>
  <c r="L95" i="194" s="1"/>
  <c r="K94" i="194"/>
  <c r="K93" i="194"/>
  <c r="K92" i="194"/>
  <c r="AA92" i="194" s="1"/>
  <c r="AB92" i="194" s="1"/>
  <c r="K91" i="194"/>
  <c r="L91" i="194" s="1"/>
  <c r="K90" i="194"/>
  <c r="W90" i="194" s="1"/>
  <c r="X90" i="194" s="1"/>
  <c r="K89" i="194"/>
  <c r="W89" i="194" s="1"/>
  <c r="X89" i="194" s="1"/>
  <c r="K88" i="194"/>
  <c r="AA88" i="194" s="1"/>
  <c r="AB88" i="194" s="1"/>
  <c r="K87" i="194"/>
  <c r="W87" i="194" s="1"/>
  <c r="X87" i="194" s="1"/>
  <c r="K86" i="194"/>
  <c r="W86" i="194" s="1"/>
  <c r="X86" i="194" s="1"/>
  <c r="K85" i="194"/>
  <c r="W85" i="194" s="1"/>
  <c r="X85" i="194" s="1"/>
  <c r="K84" i="194"/>
  <c r="L84" i="194" s="1"/>
  <c r="K83" i="194"/>
  <c r="L83" i="194" s="1"/>
  <c r="K82" i="194"/>
  <c r="K81" i="194"/>
  <c r="K80" i="194"/>
  <c r="W80" i="194" s="1"/>
  <c r="X80" i="194" s="1"/>
  <c r="K79" i="194"/>
  <c r="L79" i="194" s="1"/>
  <c r="K78" i="194"/>
  <c r="AA78" i="194" s="1"/>
  <c r="AB78" i="194" s="1"/>
  <c r="K77" i="194"/>
  <c r="W77" i="194" s="1"/>
  <c r="X77" i="194" s="1"/>
  <c r="S76" i="194"/>
  <c r="T76" i="194" s="1"/>
  <c r="K76" i="194"/>
  <c r="AA76" i="194" s="1"/>
  <c r="AB76" i="194" s="1"/>
  <c r="K75" i="194"/>
  <c r="L75" i="194" s="1"/>
  <c r="K74" i="194"/>
  <c r="K73" i="194"/>
  <c r="L73" i="194" s="1"/>
  <c r="K72" i="194"/>
  <c r="AA72" i="194" s="1"/>
  <c r="AB72" i="194" s="1"/>
  <c r="K71" i="194"/>
  <c r="L71" i="194" s="1"/>
  <c r="K70" i="194"/>
  <c r="K69" i="194"/>
  <c r="L69" i="194" s="1"/>
  <c r="K68" i="194"/>
  <c r="AA68" i="194" s="1"/>
  <c r="AB68" i="194" s="1"/>
  <c r="K67" i="194"/>
  <c r="L67" i="194" s="1"/>
  <c r="K66" i="194"/>
  <c r="L66" i="194" s="1"/>
  <c r="K65" i="194"/>
  <c r="K64" i="194"/>
  <c r="AA64" i="194" s="1"/>
  <c r="AB64" i="194" s="1"/>
  <c r="K63" i="194"/>
  <c r="L63" i="194" s="1"/>
  <c r="K62" i="194"/>
  <c r="K61" i="194"/>
  <c r="S61" i="194" s="1"/>
  <c r="T61" i="194" s="1"/>
  <c r="K60" i="194"/>
  <c r="AA60" i="194" s="1"/>
  <c r="AB60" i="194" s="1"/>
  <c r="K59" i="194"/>
  <c r="L59" i="194" s="1"/>
  <c r="K58" i="194"/>
  <c r="AA58" i="194" s="1"/>
  <c r="AB58" i="194" s="1"/>
  <c r="K57" i="194"/>
  <c r="O57" i="194" s="1"/>
  <c r="K56" i="194"/>
  <c r="AE56" i="194" s="1"/>
  <c r="AF56" i="194" s="1"/>
  <c r="K55" i="194"/>
  <c r="AE55" i="194" s="1"/>
  <c r="AF55" i="194" s="1"/>
  <c r="K54" i="194"/>
  <c r="AE54" i="194" s="1"/>
  <c r="AF54" i="194" s="1"/>
  <c r="K53" i="194"/>
  <c r="AE53" i="194" s="1"/>
  <c r="AF53" i="194" s="1"/>
  <c r="K52" i="194"/>
  <c r="AE52" i="194" s="1"/>
  <c r="AF52" i="194" s="1"/>
  <c r="K51" i="194"/>
  <c r="AE51" i="194" s="1"/>
  <c r="AF51" i="194" s="1"/>
  <c r="K50" i="194"/>
  <c r="AE50" i="194" s="1"/>
  <c r="AF50" i="194" s="1"/>
  <c r="K49" i="194"/>
  <c r="AE49" i="194" s="1"/>
  <c r="AF49" i="194" s="1"/>
  <c r="K48" i="194"/>
  <c r="AE48" i="194" s="1"/>
  <c r="AF48" i="194" s="1"/>
  <c r="K47" i="194"/>
  <c r="AE47" i="194" s="1"/>
  <c r="AF47" i="194" s="1"/>
  <c r="K46" i="194"/>
  <c r="AE46" i="194" s="1"/>
  <c r="AF46" i="194" s="1"/>
  <c r="K45" i="194"/>
  <c r="AE45" i="194" s="1"/>
  <c r="AF45" i="194" s="1"/>
  <c r="K44" i="194"/>
  <c r="AE44" i="194" s="1"/>
  <c r="AF44" i="194" s="1"/>
  <c r="K43" i="194"/>
  <c r="AE43" i="194" s="1"/>
  <c r="AF43" i="194" s="1"/>
  <c r="K42" i="194"/>
  <c r="AE42" i="194" s="1"/>
  <c r="AF42" i="194" s="1"/>
  <c r="K41" i="194"/>
  <c r="L41" i="194" s="1"/>
  <c r="K40" i="194"/>
  <c r="L40" i="194" s="1"/>
  <c r="K39" i="194"/>
  <c r="AE39" i="194" s="1"/>
  <c r="AF39" i="194" s="1"/>
  <c r="K38" i="194"/>
  <c r="O38" i="194" s="1"/>
  <c r="K37" i="194"/>
  <c r="L37" i="194" s="1"/>
  <c r="K36" i="194"/>
  <c r="AE36" i="194" s="1"/>
  <c r="AF36" i="194" s="1"/>
  <c r="K35" i="194"/>
  <c r="AA35" i="194" s="1"/>
  <c r="AB35" i="194" s="1"/>
  <c r="K34" i="194"/>
  <c r="O34" i="194" s="1"/>
  <c r="W34" i="194" s="1"/>
  <c r="X34" i="194" s="1"/>
  <c r="K33" i="194"/>
  <c r="L33" i="194" s="1"/>
  <c r="K32" i="194"/>
  <c r="AE32" i="194" s="1"/>
  <c r="AF32" i="194" s="1"/>
  <c r="K31" i="194"/>
  <c r="S31" i="194" s="1"/>
  <c r="T31" i="194" s="1"/>
  <c r="K30" i="194"/>
  <c r="O30" i="194" s="1"/>
  <c r="W30" i="194" s="1"/>
  <c r="X30" i="194" s="1"/>
  <c r="K29" i="194"/>
  <c r="L29" i="194" s="1"/>
  <c r="K28" i="194"/>
  <c r="AE28" i="194" s="1"/>
  <c r="AF28" i="194" s="1"/>
  <c r="K27" i="194"/>
  <c r="L27" i="194" s="1"/>
  <c r="K26" i="194"/>
  <c r="O26" i="194" s="1"/>
  <c r="W26" i="194" s="1"/>
  <c r="X26" i="194" s="1"/>
  <c r="K25" i="194"/>
  <c r="L25" i="194" s="1"/>
  <c r="K24" i="194"/>
  <c r="AE24" i="194" s="1"/>
  <c r="AF24" i="194" s="1"/>
  <c r="K23" i="194"/>
  <c r="K22" i="194"/>
  <c r="O22" i="194" s="1"/>
  <c r="W22" i="194" s="1"/>
  <c r="X22" i="194" s="1"/>
  <c r="K21" i="194"/>
  <c r="K20" i="194"/>
  <c r="K19" i="194"/>
  <c r="K18" i="194"/>
  <c r="AE18" i="194" s="1"/>
  <c r="AF18" i="194" s="1"/>
  <c r="K17" i="194"/>
  <c r="AA17" i="194" s="1"/>
  <c r="AB17" i="194" s="1"/>
  <c r="K16" i="194"/>
  <c r="S16" i="194" s="1"/>
  <c r="T16" i="194" s="1"/>
  <c r="K15" i="194"/>
  <c r="AA15" i="194" s="1"/>
  <c r="AB15" i="194" s="1"/>
  <c r="K14" i="194"/>
  <c r="O14" i="194" s="1"/>
  <c r="K13" i="194"/>
  <c r="AA13" i="194" s="1"/>
  <c r="AB13" i="194" s="1"/>
  <c r="K12" i="194"/>
  <c r="S12" i="194" s="1"/>
  <c r="T12" i="194" s="1"/>
  <c r="K11" i="194"/>
  <c r="AA11" i="194" s="1"/>
  <c r="AB11" i="194" s="1"/>
  <c r="K10" i="194"/>
  <c r="AA10" i="194" s="1"/>
  <c r="AB10" i="194" s="1"/>
  <c r="K9" i="194"/>
  <c r="AA9" i="194" s="1"/>
  <c r="AB9" i="194" s="1"/>
  <c r="K8" i="194"/>
  <c r="S8" i="194" s="1"/>
  <c r="T8" i="194" s="1"/>
  <c r="AB30" i="193"/>
  <c r="K30" i="193"/>
  <c r="AA30" i="193" s="1"/>
  <c r="K29" i="193"/>
  <c r="S29" i="193" s="1"/>
  <c r="T29" i="193" s="1"/>
  <c r="K28" i="193"/>
  <c r="L28" i="193" s="1"/>
  <c r="K27" i="193"/>
  <c r="K26" i="193"/>
  <c r="AA26" i="193" s="1"/>
  <c r="AB26" i="193" s="1"/>
  <c r="K25" i="193"/>
  <c r="S25" i="193" s="1"/>
  <c r="T25" i="193" s="1"/>
  <c r="K24" i="193"/>
  <c r="AA24" i="193" s="1"/>
  <c r="AB24" i="193" s="1"/>
  <c r="K23" i="193"/>
  <c r="S23" i="193" s="1"/>
  <c r="T23" i="193" s="1"/>
  <c r="K22" i="193"/>
  <c r="AA22" i="193" s="1"/>
  <c r="AB22" i="193" s="1"/>
  <c r="K21" i="193"/>
  <c r="S21" i="193" s="1"/>
  <c r="T21" i="193" s="1"/>
  <c r="K20" i="193"/>
  <c r="L20" i="193" s="1"/>
  <c r="K19" i="193"/>
  <c r="K18" i="193"/>
  <c r="AA18" i="193" s="1"/>
  <c r="AB18" i="193" s="1"/>
  <c r="K17" i="193"/>
  <c r="S17" i="193" s="1"/>
  <c r="T17" i="193" s="1"/>
  <c r="K16" i="193"/>
  <c r="AA16" i="193" s="1"/>
  <c r="AB16" i="193" s="1"/>
  <c r="K15" i="193"/>
  <c r="L15" i="193" s="1"/>
  <c r="K14" i="193"/>
  <c r="AA14" i="193" s="1"/>
  <c r="AB14" i="193" s="1"/>
  <c r="K13" i="193"/>
  <c r="S13" i="193" s="1"/>
  <c r="T13" i="193" s="1"/>
  <c r="K12" i="193"/>
  <c r="L12" i="193" s="1"/>
  <c r="K11" i="193"/>
  <c r="K10" i="193"/>
  <c r="AA10" i="193" s="1"/>
  <c r="AB10" i="193" s="1"/>
  <c r="T9" i="193"/>
  <c r="O9" i="193"/>
  <c r="K9" i="193"/>
  <c r="S9" i="193" s="1"/>
  <c r="K8" i="193"/>
  <c r="AA8" i="193" s="1"/>
  <c r="AB8" i="193" s="1"/>
  <c r="K108" i="192"/>
  <c r="AE108" i="192" s="1"/>
  <c r="AF108" i="192" s="1"/>
  <c r="K107" i="192"/>
  <c r="AA107" i="192" s="1"/>
  <c r="AB107" i="192" s="1"/>
  <c r="K106" i="192"/>
  <c r="L106" i="192" s="1"/>
  <c r="AE105" i="192"/>
  <c r="AF105" i="192" s="1"/>
  <c r="AA105" i="192"/>
  <c r="AB105" i="192" s="1"/>
  <c r="W105" i="192"/>
  <c r="X105" i="192" s="1"/>
  <c r="S105" i="192"/>
  <c r="T105" i="192" s="1"/>
  <c r="O105" i="192"/>
  <c r="P105" i="192" s="1"/>
  <c r="L105" i="192"/>
  <c r="AE104" i="192"/>
  <c r="AF104" i="192" s="1"/>
  <c r="AA104" i="192"/>
  <c r="AB104" i="192" s="1"/>
  <c r="W104" i="192"/>
  <c r="X104" i="192" s="1"/>
  <c r="S104" i="192"/>
  <c r="T104" i="192" s="1"/>
  <c r="O104" i="192"/>
  <c r="P104" i="192" s="1"/>
  <c r="K103" i="192"/>
  <c r="K100" i="192"/>
  <c r="W100" i="192" s="1"/>
  <c r="X100" i="192" s="1"/>
  <c r="K99" i="192"/>
  <c r="AE99" i="192" s="1"/>
  <c r="AF99" i="192" s="1"/>
  <c r="K98" i="192"/>
  <c r="AA98" i="192" s="1"/>
  <c r="AB98" i="192" s="1"/>
  <c r="K97" i="192"/>
  <c r="L97" i="192" s="1"/>
  <c r="K96" i="192"/>
  <c r="K95" i="192"/>
  <c r="AE95" i="192" s="1"/>
  <c r="AF95" i="192" s="1"/>
  <c r="K94" i="192"/>
  <c r="AA94" i="192" s="1"/>
  <c r="AB94" i="192" s="1"/>
  <c r="K93" i="192"/>
  <c r="W93" i="192" s="1"/>
  <c r="X93" i="192" s="1"/>
  <c r="K92" i="192"/>
  <c r="K91" i="192"/>
  <c r="K90" i="192"/>
  <c r="AE90" i="192" s="1"/>
  <c r="AF90" i="192" s="1"/>
  <c r="AE89" i="192"/>
  <c r="AF89" i="192" s="1"/>
  <c r="K89" i="192"/>
  <c r="AA89" i="192" s="1"/>
  <c r="AB89" i="192" s="1"/>
  <c r="K88" i="192"/>
  <c r="L88" i="192" s="1"/>
  <c r="K87" i="192"/>
  <c r="K86" i="192"/>
  <c r="AE86" i="192" s="1"/>
  <c r="AF86" i="192" s="1"/>
  <c r="K85" i="192"/>
  <c r="AA85" i="192" s="1"/>
  <c r="AB85" i="192" s="1"/>
  <c r="K84" i="192"/>
  <c r="L84" i="192" s="1"/>
  <c r="K83" i="192"/>
  <c r="K82" i="192"/>
  <c r="AE82" i="192" s="1"/>
  <c r="AF82" i="192" s="1"/>
  <c r="K81" i="192"/>
  <c r="AA81" i="192" s="1"/>
  <c r="AB81" i="192" s="1"/>
  <c r="K80" i="192"/>
  <c r="S80" i="192" s="1"/>
  <c r="T80" i="192" s="1"/>
  <c r="K79" i="192"/>
  <c r="K78" i="192"/>
  <c r="AE78" i="192" s="1"/>
  <c r="AF78" i="192" s="1"/>
  <c r="K77" i="192"/>
  <c r="AA77" i="192" s="1"/>
  <c r="AB77" i="192" s="1"/>
  <c r="K76" i="192"/>
  <c r="AA76" i="192" s="1"/>
  <c r="AB76" i="192" s="1"/>
  <c r="K75" i="192"/>
  <c r="S75" i="192" s="1"/>
  <c r="T75" i="192" s="1"/>
  <c r="K74" i="192"/>
  <c r="S74" i="192" s="1"/>
  <c r="T74" i="192" s="1"/>
  <c r="K73" i="192"/>
  <c r="AE73" i="192" s="1"/>
  <c r="AF73" i="192" s="1"/>
  <c r="K72" i="192"/>
  <c r="AA72" i="192" s="1"/>
  <c r="AB72" i="192" s="1"/>
  <c r="L71" i="192"/>
  <c r="K71" i="192"/>
  <c r="S71" i="192" s="1"/>
  <c r="T71" i="192" s="1"/>
  <c r="K70" i="192"/>
  <c r="S70" i="192" s="1"/>
  <c r="T70" i="192" s="1"/>
  <c r="K69" i="192"/>
  <c r="AE69" i="192" s="1"/>
  <c r="AF69" i="192" s="1"/>
  <c r="K68" i="192"/>
  <c r="AA68" i="192" s="1"/>
  <c r="AB68" i="192" s="1"/>
  <c r="K67" i="192"/>
  <c r="S67" i="192" s="1"/>
  <c r="T67" i="192" s="1"/>
  <c r="K66" i="192"/>
  <c r="S66" i="192" s="1"/>
  <c r="T66" i="192" s="1"/>
  <c r="K65" i="192"/>
  <c r="AE65" i="192" s="1"/>
  <c r="AF65" i="192" s="1"/>
  <c r="K64" i="192"/>
  <c r="AA64" i="192" s="1"/>
  <c r="AB64" i="192" s="1"/>
  <c r="K63" i="192"/>
  <c r="S63" i="192" s="1"/>
  <c r="T63" i="192" s="1"/>
  <c r="K62" i="192"/>
  <c r="S62" i="192" s="1"/>
  <c r="T62" i="192" s="1"/>
  <c r="K61" i="192"/>
  <c r="AE61" i="192" s="1"/>
  <c r="AF61" i="192" s="1"/>
  <c r="K60" i="192"/>
  <c r="AA60" i="192" s="1"/>
  <c r="AB60" i="192" s="1"/>
  <c r="K59" i="192"/>
  <c r="S59" i="192" s="1"/>
  <c r="T59" i="192" s="1"/>
  <c r="K58" i="192"/>
  <c r="S58" i="192" s="1"/>
  <c r="T58" i="192" s="1"/>
  <c r="K57" i="192"/>
  <c r="AE57" i="192" s="1"/>
  <c r="AF57" i="192" s="1"/>
  <c r="K56" i="192"/>
  <c r="AA56" i="192" s="1"/>
  <c r="AB56" i="192" s="1"/>
  <c r="K55" i="192"/>
  <c r="S55" i="192" s="1"/>
  <c r="T55" i="192" s="1"/>
  <c r="K54" i="192"/>
  <c r="S54" i="192" s="1"/>
  <c r="T54" i="192" s="1"/>
  <c r="K53" i="192"/>
  <c r="AE53" i="192" s="1"/>
  <c r="AF53" i="192" s="1"/>
  <c r="K52" i="192"/>
  <c r="AA52" i="192" s="1"/>
  <c r="AB52" i="192" s="1"/>
  <c r="K51" i="192"/>
  <c r="S51" i="192" s="1"/>
  <c r="T51" i="192" s="1"/>
  <c r="K50" i="192"/>
  <c r="S50" i="192" s="1"/>
  <c r="T50" i="192" s="1"/>
  <c r="S49" i="192"/>
  <c r="T49" i="192" s="1"/>
  <c r="K49" i="192"/>
  <c r="AE49" i="192" s="1"/>
  <c r="AF49" i="192" s="1"/>
  <c r="K48" i="192"/>
  <c r="AA48" i="192" s="1"/>
  <c r="AB48" i="192" s="1"/>
  <c r="K47" i="192"/>
  <c r="S47" i="192" s="1"/>
  <c r="T47" i="192" s="1"/>
  <c r="K46" i="192"/>
  <c r="S46" i="192" s="1"/>
  <c r="T46" i="192" s="1"/>
  <c r="K45" i="192"/>
  <c r="AE45" i="192" s="1"/>
  <c r="AF45" i="192" s="1"/>
  <c r="K44" i="192"/>
  <c r="AA44" i="192" s="1"/>
  <c r="AB44" i="192" s="1"/>
  <c r="K43" i="192"/>
  <c r="S43" i="192" s="1"/>
  <c r="T43" i="192" s="1"/>
  <c r="K42" i="192"/>
  <c r="S42" i="192" s="1"/>
  <c r="T42" i="192" s="1"/>
  <c r="K41" i="192"/>
  <c r="AE41" i="192" s="1"/>
  <c r="AF41" i="192" s="1"/>
  <c r="K40" i="192"/>
  <c r="AA40" i="192" s="1"/>
  <c r="AB40" i="192" s="1"/>
  <c r="K39" i="192"/>
  <c r="S39" i="192" s="1"/>
  <c r="T39" i="192" s="1"/>
  <c r="K38" i="192"/>
  <c r="S38" i="192" s="1"/>
  <c r="T38" i="192" s="1"/>
  <c r="K37" i="192"/>
  <c r="AE37" i="192" s="1"/>
  <c r="AF37" i="192" s="1"/>
  <c r="K36" i="192"/>
  <c r="AA36" i="192" s="1"/>
  <c r="AB36" i="192" s="1"/>
  <c r="K35" i="192"/>
  <c r="S35" i="192" s="1"/>
  <c r="T35" i="192" s="1"/>
  <c r="K34" i="192"/>
  <c r="S34" i="192" s="1"/>
  <c r="T34" i="192" s="1"/>
  <c r="K33" i="192"/>
  <c r="AE33" i="192" s="1"/>
  <c r="AF33" i="192" s="1"/>
  <c r="K32" i="192"/>
  <c r="AA32" i="192" s="1"/>
  <c r="AB32" i="192" s="1"/>
  <c r="K31" i="192"/>
  <c r="S31" i="192" s="1"/>
  <c r="T31" i="192" s="1"/>
  <c r="K30" i="192"/>
  <c r="S30" i="192" s="1"/>
  <c r="T30" i="192" s="1"/>
  <c r="K29" i="192"/>
  <c r="AE29" i="192" s="1"/>
  <c r="AF29" i="192" s="1"/>
  <c r="K28" i="192"/>
  <c r="AA28" i="192" s="1"/>
  <c r="AB28" i="192" s="1"/>
  <c r="AA27" i="192"/>
  <c r="AB27" i="192" s="1"/>
  <c r="K27" i="192"/>
  <c r="S27" i="192" s="1"/>
  <c r="T27" i="192" s="1"/>
  <c r="K26" i="192"/>
  <c r="S26" i="192" s="1"/>
  <c r="T26" i="192" s="1"/>
  <c r="K25" i="192"/>
  <c r="AE25" i="192" s="1"/>
  <c r="AF25" i="192" s="1"/>
  <c r="K24" i="192"/>
  <c r="AA24" i="192" s="1"/>
  <c r="AB24" i="192" s="1"/>
  <c r="K23" i="192"/>
  <c r="S23" i="192" s="1"/>
  <c r="T23" i="192" s="1"/>
  <c r="K22" i="192"/>
  <c r="S22" i="192" s="1"/>
  <c r="T22" i="192" s="1"/>
  <c r="K21" i="192"/>
  <c r="AE21" i="192" s="1"/>
  <c r="AF21" i="192" s="1"/>
  <c r="K20" i="192"/>
  <c r="AA20" i="192" s="1"/>
  <c r="AB20" i="192" s="1"/>
  <c r="L19" i="192"/>
  <c r="K19" i="192"/>
  <c r="AE19" i="192" s="1"/>
  <c r="AF19" i="192" s="1"/>
  <c r="K18" i="192"/>
  <c r="S18" i="192" s="1"/>
  <c r="T18" i="192" s="1"/>
  <c r="K17" i="192"/>
  <c r="AE17" i="192" s="1"/>
  <c r="AF17" i="192" s="1"/>
  <c r="K16" i="192"/>
  <c r="AA16" i="192" s="1"/>
  <c r="AB16" i="192" s="1"/>
  <c r="K15" i="192"/>
  <c r="S15" i="192" s="1"/>
  <c r="T15" i="192" s="1"/>
  <c r="K14" i="192"/>
  <c r="S14" i="192" s="1"/>
  <c r="T14" i="192" s="1"/>
  <c r="K13" i="192"/>
  <c r="AE13" i="192" s="1"/>
  <c r="AF13" i="192" s="1"/>
  <c r="K12" i="192"/>
  <c r="AA12" i="192" s="1"/>
  <c r="AB12" i="192" s="1"/>
  <c r="K11" i="192"/>
  <c r="S11" i="192" s="1"/>
  <c r="T11" i="192" s="1"/>
  <c r="K10" i="192"/>
  <c r="S10" i="192" s="1"/>
  <c r="T10" i="192" s="1"/>
  <c r="K9" i="192"/>
  <c r="AE9" i="192" s="1"/>
  <c r="AF9" i="192" s="1"/>
  <c r="K8" i="192"/>
  <c r="AA8" i="192" s="1"/>
  <c r="AB8" i="192" s="1"/>
  <c r="O8" i="196" l="1"/>
  <c r="P8" i="196" s="1"/>
  <c r="AE14" i="196"/>
  <c r="AF14" i="196" s="1"/>
  <c r="W8" i="196"/>
  <c r="X8" i="196" s="1"/>
  <c r="AA56" i="195"/>
  <c r="AB56" i="195" s="1"/>
  <c r="O71" i="195"/>
  <c r="P71" i="195" s="1"/>
  <c r="S96" i="195"/>
  <c r="T96" i="195" s="1"/>
  <c r="L16" i="195"/>
  <c r="AE45" i="195"/>
  <c r="AF45" i="195" s="1"/>
  <c r="S74" i="195"/>
  <c r="T74" i="195" s="1"/>
  <c r="O88" i="195"/>
  <c r="P88" i="195" s="1"/>
  <c r="S94" i="195"/>
  <c r="T94" i="195" s="1"/>
  <c r="O99" i="195"/>
  <c r="P99" i="195" s="1"/>
  <c r="AA94" i="195"/>
  <c r="AB94" i="195" s="1"/>
  <c r="O27" i="194"/>
  <c r="P27" i="194" s="1"/>
  <c r="AE113" i="194"/>
  <c r="AF113" i="194" s="1"/>
  <c r="S140" i="194"/>
  <c r="T140" i="194" s="1"/>
  <c r="AE80" i="194"/>
  <c r="AF80" i="194" s="1"/>
  <c r="AA103" i="194"/>
  <c r="AB103" i="194" s="1"/>
  <c r="S17" i="194"/>
  <c r="T17" i="194" s="1"/>
  <c r="AA37" i="194"/>
  <c r="AB37" i="194" s="1"/>
  <c r="W110" i="194"/>
  <c r="X110" i="194" s="1"/>
  <c r="L32" i="194"/>
  <c r="O83" i="194"/>
  <c r="P83" i="194" s="1"/>
  <c r="O17" i="193"/>
  <c r="W17" i="193" s="1"/>
  <c r="X17" i="193" s="1"/>
  <c r="O26" i="193"/>
  <c r="AA9" i="193"/>
  <c r="AB9" i="193" s="1"/>
  <c r="L13" i="193"/>
  <c r="O10" i="193"/>
  <c r="S10" i="193"/>
  <c r="T10" i="193" s="1"/>
  <c r="O81" i="192"/>
  <c r="AA95" i="192"/>
  <c r="AB95" i="192" s="1"/>
  <c r="O19" i="192"/>
  <c r="W19" i="192" s="1"/>
  <c r="X19" i="192" s="1"/>
  <c r="S69" i="192"/>
  <c r="T69" i="192" s="1"/>
  <c r="L35" i="192"/>
  <c r="AA59" i="192"/>
  <c r="AB59" i="192" s="1"/>
  <c r="L27" i="192"/>
  <c r="O15" i="192"/>
  <c r="W15" i="192" s="1"/>
  <c r="X15" i="192" s="1"/>
  <c r="L63" i="192"/>
  <c r="AA19" i="192"/>
  <c r="AB19" i="192" s="1"/>
  <c r="AE27" i="192"/>
  <c r="AF27" i="192" s="1"/>
  <c r="L31" i="192"/>
  <c r="AE72" i="192"/>
  <c r="AF72" i="192" s="1"/>
  <c r="O77" i="192"/>
  <c r="S82" i="192"/>
  <c r="T82" i="192" s="1"/>
  <c r="AA93" i="192"/>
  <c r="AB93" i="192" s="1"/>
  <c r="O106" i="192"/>
  <c r="P106" i="192" s="1"/>
  <c r="AE24" i="192"/>
  <c r="AF24" i="192" s="1"/>
  <c r="AA47" i="192"/>
  <c r="AB47" i="192" s="1"/>
  <c r="L51" i="192"/>
  <c r="O60" i="192"/>
  <c r="W60" i="192" s="1"/>
  <c r="X60" i="192" s="1"/>
  <c r="AE64" i="192"/>
  <c r="AF64" i="192" s="1"/>
  <c r="O89" i="192"/>
  <c r="W89" i="192" s="1"/>
  <c r="X89" i="192" s="1"/>
  <c r="AE93" i="192"/>
  <c r="AF93" i="192" s="1"/>
  <c r="AE106" i="192"/>
  <c r="AF106" i="192" s="1"/>
  <c r="O8" i="192"/>
  <c r="W8" i="192" s="1"/>
  <c r="X8" i="192" s="1"/>
  <c r="O12" i="192"/>
  <c r="W12" i="192" s="1"/>
  <c r="X12" i="192" s="1"/>
  <c r="L20" i="192"/>
  <c r="L28" i="192"/>
  <c r="L43" i="192"/>
  <c r="O56" i="192"/>
  <c r="W56" i="192" s="1"/>
  <c r="X56" i="192" s="1"/>
  <c r="AE60" i="192"/>
  <c r="AF60" i="192" s="1"/>
  <c r="S73" i="192"/>
  <c r="T73" i="192" s="1"/>
  <c r="S17" i="192"/>
  <c r="T17" i="192" s="1"/>
  <c r="O20" i="192"/>
  <c r="W20" i="192" s="1"/>
  <c r="X20" i="192" s="1"/>
  <c r="S25" i="192"/>
  <c r="T25" i="192" s="1"/>
  <c r="AE28" i="192"/>
  <c r="AF28" i="192" s="1"/>
  <c r="O48" i="192"/>
  <c r="W48" i="192" s="1"/>
  <c r="X48" i="192" s="1"/>
  <c r="O65" i="192"/>
  <c r="O94" i="192"/>
  <c r="P94" i="192" s="1"/>
  <c r="AE98" i="192"/>
  <c r="AF98" i="192" s="1"/>
  <c r="O107" i="192"/>
  <c r="P107" i="192" s="1"/>
  <c r="S13" i="192"/>
  <c r="T13" i="192" s="1"/>
  <c r="AE52" i="192"/>
  <c r="AF52" i="192" s="1"/>
  <c r="S61" i="192"/>
  <c r="T61" i="192" s="1"/>
  <c r="AA80" i="192"/>
  <c r="AB80" i="192" s="1"/>
  <c r="S90" i="192"/>
  <c r="T90" i="192" s="1"/>
  <c r="L11" i="192"/>
  <c r="O23" i="192"/>
  <c r="W23" i="192" s="1"/>
  <c r="X23" i="192" s="1"/>
  <c r="S29" i="192"/>
  <c r="T29" i="192" s="1"/>
  <c r="O40" i="192"/>
  <c r="W40" i="192" s="1"/>
  <c r="X40" i="192" s="1"/>
  <c r="O44" i="192"/>
  <c r="W44" i="192" s="1"/>
  <c r="X44" i="192" s="1"/>
  <c r="O49" i="192"/>
  <c r="W49" i="192" s="1"/>
  <c r="X49" i="192" s="1"/>
  <c r="L75" i="192"/>
  <c r="O9" i="192"/>
  <c r="AA11" i="192"/>
  <c r="AB11" i="192" s="1"/>
  <c r="AE20" i="192"/>
  <c r="AF20" i="192" s="1"/>
  <c r="AA23" i="192"/>
  <c r="AB23" i="192" s="1"/>
  <c r="O32" i="192"/>
  <c r="W32" i="192" s="1"/>
  <c r="X32" i="192" s="1"/>
  <c r="AA35" i="192"/>
  <c r="AB35" i="192" s="1"/>
  <c r="L39" i="192"/>
  <c r="S41" i="192"/>
  <c r="T41" i="192" s="1"/>
  <c r="AE44" i="192"/>
  <c r="AF44" i="192" s="1"/>
  <c r="S53" i="192"/>
  <c r="T53" i="192" s="1"/>
  <c r="AE56" i="192"/>
  <c r="AF56" i="192" s="1"/>
  <c r="S65" i="192"/>
  <c r="T65" i="192" s="1"/>
  <c r="AE77" i="192"/>
  <c r="AF77" i="192" s="1"/>
  <c r="AA84" i="192"/>
  <c r="AB84" i="192" s="1"/>
  <c r="O16" i="192"/>
  <c r="W16" i="192" s="1"/>
  <c r="X16" i="192" s="1"/>
  <c r="AE32" i="192"/>
  <c r="AF32" i="192" s="1"/>
  <c r="AA63" i="192"/>
  <c r="AB63" i="192" s="1"/>
  <c r="O68" i="192"/>
  <c r="W68" i="192" s="1"/>
  <c r="X68" i="192" s="1"/>
  <c r="AA71" i="192"/>
  <c r="AB71" i="192" s="1"/>
  <c r="AA88" i="192"/>
  <c r="AB88" i="192" s="1"/>
  <c r="S99" i="192"/>
  <c r="T99" i="192" s="1"/>
  <c r="S9" i="192"/>
  <c r="T9" i="192" s="1"/>
  <c r="L15" i="192"/>
  <c r="AE16" i="192"/>
  <c r="AF16" i="192" s="1"/>
  <c r="S19" i="192"/>
  <c r="T19" i="192" s="1"/>
  <c r="S21" i="192"/>
  <c r="T21" i="192" s="1"/>
  <c r="L24" i="192"/>
  <c r="O28" i="192"/>
  <c r="W28" i="192" s="1"/>
  <c r="X28" i="192" s="1"/>
  <c r="O36" i="192"/>
  <c r="W36" i="192" s="1"/>
  <c r="X36" i="192" s="1"/>
  <c r="AA39" i="192"/>
  <c r="AB39" i="192" s="1"/>
  <c r="S45" i="192"/>
  <c r="T45" i="192" s="1"/>
  <c r="AE48" i="192"/>
  <c r="AF48" i="192" s="1"/>
  <c r="S57" i="192"/>
  <c r="T57" i="192" s="1"/>
  <c r="AE68" i="192"/>
  <c r="AF68" i="192" s="1"/>
  <c r="S78" i="192"/>
  <c r="T78" i="192" s="1"/>
  <c r="AE81" i="192"/>
  <c r="AF81" i="192" s="1"/>
  <c r="O85" i="192"/>
  <c r="L93" i="192"/>
  <c r="AE94" i="192"/>
  <c r="AF94" i="192" s="1"/>
  <c r="S97" i="192"/>
  <c r="T97" i="192" s="1"/>
  <c r="AA99" i="192"/>
  <c r="AB99" i="192" s="1"/>
  <c r="S107" i="192"/>
  <c r="T107" i="192" s="1"/>
  <c r="AA9" i="192"/>
  <c r="AB9" i="192" s="1"/>
  <c r="O24" i="192"/>
  <c r="W24" i="192" s="1"/>
  <c r="X24" i="192" s="1"/>
  <c r="O27" i="192"/>
  <c r="W27" i="192" s="1"/>
  <c r="X27" i="192" s="1"/>
  <c r="S28" i="192"/>
  <c r="T28" i="192" s="1"/>
  <c r="AA31" i="192"/>
  <c r="AB31" i="192" s="1"/>
  <c r="S33" i="192"/>
  <c r="T33" i="192" s="1"/>
  <c r="AE36" i="192"/>
  <c r="AF36" i="192" s="1"/>
  <c r="AA51" i="192"/>
  <c r="AB51" i="192" s="1"/>
  <c r="L55" i="192"/>
  <c r="O64" i="192"/>
  <c r="W64" i="192" s="1"/>
  <c r="X64" i="192" s="1"/>
  <c r="L67" i="192"/>
  <c r="O72" i="192"/>
  <c r="W72" i="192" s="1"/>
  <c r="X72" i="192" s="1"/>
  <c r="AA75" i="192"/>
  <c r="AB75" i="192" s="1"/>
  <c r="AE85" i="192"/>
  <c r="AF85" i="192" s="1"/>
  <c r="AA97" i="192"/>
  <c r="AB97" i="192" s="1"/>
  <c r="AE107" i="192"/>
  <c r="AF107" i="192" s="1"/>
  <c r="O93" i="192"/>
  <c r="P93" i="192" s="1"/>
  <c r="AE8" i="192"/>
  <c r="AF8" i="192" s="1"/>
  <c r="AE12" i="192"/>
  <c r="AF12" i="192" s="1"/>
  <c r="AA15" i="192"/>
  <c r="AB15" i="192" s="1"/>
  <c r="L23" i="192"/>
  <c r="L32" i="192"/>
  <c r="S37" i="192"/>
  <c r="T37" i="192" s="1"/>
  <c r="AE40" i="192"/>
  <c r="AF40" i="192" s="1"/>
  <c r="AA43" i="192"/>
  <c r="AB43" i="192" s="1"/>
  <c r="L47" i="192"/>
  <c r="P49" i="192"/>
  <c r="O52" i="192"/>
  <c r="W52" i="192" s="1"/>
  <c r="X52" i="192" s="1"/>
  <c r="AA55" i="192"/>
  <c r="AB55" i="192" s="1"/>
  <c r="L59" i="192"/>
  <c r="AA67" i="192"/>
  <c r="AB67" i="192" s="1"/>
  <c r="L80" i="192"/>
  <c r="S86" i="192"/>
  <c r="T86" i="192" s="1"/>
  <c r="S93" i="192"/>
  <c r="T93" i="192" s="1"/>
  <c r="S95" i="192"/>
  <c r="T95" i="192" s="1"/>
  <c r="O98" i="192"/>
  <c r="P98" i="192" s="1"/>
  <c r="S106" i="192"/>
  <c r="T106" i="192" s="1"/>
  <c r="S108" i="192"/>
  <c r="T108" i="192" s="1"/>
  <c r="AA106" i="192"/>
  <c r="AB106" i="192" s="1"/>
  <c r="S26" i="193"/>
  <c r="T26" i="193" s="1"/>
  <c r="L25" i="193"/>
  <c r="AA21" i="193"/>
  <c r="AB21" i="193" s="1"/>
  <c r="AE21" i="193"/>
  <c r="AF21" i="193" s="1"/>
  <c r="O25" i="193"/>
  <c r="AE22" i="193"/>
  <c r="AF22" i="193" s="1"/>
  <c r="L26" i="193"/>
  <c r="S30" i="193"/>
  <c r="T30" i="193" s="1"/>
  <c r="L14" i="193"/>
  <c r="O14" i="193"/>
  <c r="L18" i="193"/>
  <c r="AE30" i="193"/>
  <c r="AF30" i="193" s="1"/>
  <c r="AE10" i="193"/>
  <c r="AF10" i="193" s="1"/>
  <c r="O13" i="193"/>
  <c r="S18" i="193"/>
  <c r="T18" i="193" s="1"/>
  <c r="L21" i="193"/>
  <c r="L30" i="193"/>
  <c r="P17" i="193"/>
  <c r="L29" i="193"/>
  <c r="AE9" i="193"/>
  <c r="AF9" i="193" s="1"/>
  <c r="S14" i="193"/>
  <c r="T14" i="193" s="1"/>
  <c r="L22" i="193"/>
  <c r="L23" i="193"/>
  <c r="AA25" i="193"/>
  <c r="AB25" i="193" s="1"/>
  <c r="AA13" i="193"/>
  <c r="AB13" i="193" s="1"/>
  <c r="AA17" i="193"/>
  <c r="AB17" i="193" s="1"/>
  <c r="AE18" i="193"/>
  <c r="AF18" i="193" s="1"/>
  <c r="O21" i="193"/>
  <c r="O22" i="193"/>
  <c r="AE26" i="193"/>
  <c r="AF26" i="193" s="1"/>
  <c r="O29" i="193"/>
  <c r="AE29" i="193"/>
  <c r="AF29" i="193" s="1"/>
  <c r="S15" i="193"/>
  <c r="T15" i="193" s="1"/>
  <c r="L9" i="193"/>
  <c r="L10" i="193"/>
  <c r="AE14" i="193"/>
  <c r="AF14" i="193" s="1"/>
  <c r="AE25" i="193"/>
  <c r="AF25" i="193" s="1"/>
  <c r="O30" i="193"/>
  <c r="O18" i="193"/>
  <c r="W18" i="193" s="1"/>
  <c r="X18" i="193" s="1"/>
  <c r="AE13" i="193"/>
  <c r="AF13" i="193" s="1"/>
  <c r="L17" i="193"/>
  <c r="AE17" i="193"/>
  <c r="AF17" i="193" s="1"/>
  <c r="S22" i="193"/>
  <c r="T22" i="193" s="1"/>
  <c r="AA29" i="193"/>
  <c r="AB29" i="193" s="1"/>
  <c r="L15" i="194"/>
  <c r="S27" i="194"/>
  <c r="T27" i="194" s="1"/>
  <c r="S51" i="194"/>
  <c r="T51" i="194" s="1"/>
  <c r="AE76" i="194"/>
  <c r="AF76" i="194" s="1"/>
  <c r="S138" i="194"/>
  <c r="T138" i="194" s="1"/>
  <c r="O15" i="194"/>
  <c r="P15" i="194" s="1"/>
  <c r="AE17" i="194"/>
  <c r="AF17" i="194" s="1"/>
  <c r="AE27" i="194"/>
  <c r="AF27" i="194" s="1"/>
  <c r="AA51" i="194"/>
  <c r="AB51" i="194" s="1"/>
  <c r="S108" i="194"/>
  <c r="T108" i="194" s="1"/>
  <c r="W138" i="194"/>
  <c r="X138" i="194" s="1"/>
  <c r="AE10" i="194"/>
  <c r="AF10" i="194" s="1"/>
  <c r="S15" i="194"/>
  <c r="T15" i="194" s="1"/>
  <c r="S39" i="194"/>
  <c r="T39" i="194" s="1"/>
  <c r="AA59" i="194"/>
  <c r="AB59" i="194" s="1"/>
  <c r="S144" i="194"/>
  <c r="T144" i="194" s="1"/>
  <c r="AA39" i="194"/>
  <c r="AB39" i="194" s="1"/>
  <c r="AE59" i="194"/>
  <c r="AF59" i="194" s="1"/>
  <c r="W130" i="194"/>
  <c r="X130" i="194" s="1"/>
  <c r="AE144" i="194"/>
  <c r="AF144" i="194" s="1"/>
  <c r="O16" i="194"/>
  <c r="P16" i="194" s="1"/>
  <c r="AE19" i="194"/>
  <c r="AF19" i="194" s="1"/>
  <c r="AE60" i="194"/>
  <c r="AF60" i="194" s="1"/>
  <c r="AE79" i="194"/>
  <c r="AF79" i="194" s="1"/>
  <c r="S106" i="194"/>
  <c r="T106" i="194" s="1"/>
  <c r="O110" i="194"/>
  <c r="P110" i="194" s="1"/>
  <c r="AA140" i="194"/>
  <c r="AB140" i="194" s="1"/>
  <c r="L47" i="194"/>
  <c r="O102" i="194"/>
  <c r="P102" i="194" s="1"/>
  <c r="AA25" i="194"/>
  <c r="AB25" i="194" s="1"/>
  <c r="AA43" i="194"/>
  <c r="AB43" i="194" s="1"/>
  <c r="O64" i="194"/>
  <c r="L68" i="194"/>
  <c r="L77" i="194"/>
  <c r="S102" i="194"/>
  <c r="T102" i="194" s="1"/>
  <c r="AE108" i="194"/>
  <c r="AF108" i="194" s="1"/>
  <c r="S114" i="194"/>
  <c r="T114" i="194" s="1"/>
  <c r="L64" i="194"/>
  <c r="S47" i="194"/>
  <c r="T47" i="194" s="1"/>
  <c r="S64" i="194"/>
  <c r="T64" i="194" s="1"/>
  <c r="O68" i="194"/>
  <c r="W68" i="194" s="1"/>
  <c r="X68" i="194" s="1"/>
  <c r="W102" i="194"/>
  <c r="X102" i="194" s="1"/>
  <c r="AE114" i="194"/>
  <c r="AF114" i="194" s="1"/>
  <c r="S129" i="194"/>
  <c r="T129" i="194" s="1"/>
  <c r="L53" i="194"/>
  <c r="L57" i="194"/>
  <c r="AE64" i="194"/>
  <c r="AF64" i="194" s="1"/>
  <c r="O75" i="194"/>
  <c r="P75" i="194" s="1"/>
  <c r="AA91" i="194"/>
  <c r="AB91" i="194" s="1"/>
  <c r="AA102" i="194"/>
  <c r="AB102" i="194" s="1"/>
  <c r="AE106" i="194"/>
  <c r="AF106" i="194" s="1"/>
  <c r="W129" i="194"/>
  <c r="X129" i="194" s="1"/>
  <c r="AA132" i="194"/>
  <c r="AB132" i="194" s="1"/>
  <c r="S137" i="194"/>
  <c r="T137" i="194" s="1"/>
  <c r="O139" i="194"/>
  <c r="P139" i="194" s="1"/>
  <c r="W142" i="194"/>
  <c r="X142" i="194" s="1"/>
  <c r="S14" i="194"/>
  <c r="T14" i="194" s="1"/>
  <c r="O19" i="194"/>
  <c r="AA23" i="194"/>
  <c r="AB23" i="194" s="1"/>
  <c r="AE35" i="194"/>
  <c r="AF35" i="194" s="1"/>
  <c r="S45" i="194"/>
  <c r="T45" i="194" s="1"/>
  <c r="S57" i="194"/>
  <c r="T57" i="194" s="1"/>
  <c r="S69" i="194"/>
  <c r="T69" i="194" s="1"/>
  <c r="AA75" i="194"/>
  <c r="AB75" i="194" s="1"/>
  <c r="W78" i="194"/>
  <c r="X78" i="194" s="1"/>
  <c r="AA87" i="194"/>
  <c r="AB87" i="194" s="1"/>
  <c r="AE91" i="194"/>
  <c r="AF91" i="194" s="1"/>
  <c r="W112" i="194"/>
  <c r="X112" i="194" s="1"/>
  <c r="AE132" i="194"/>
  <c r="AF132" i="194" s="1"/>
  <c r="W139" i="194"/>
  <c r="X139" i="194" s="1"/>
  <c r="S19" i="194"/>
  <c r="T19" i="194" s="1"/>
  <c r="AE23" i="194"/>
  <c r="AF23" i="194" s="1"/>
  <c r="AA45" i="194"/>
  <c r="AB45" i="194" s="1"/>
  <c r="O53" i="194"/>
  <c r="W53" i="194" s="1"/>
  <c r="X53" i="194" s="1"/>
  <c r="AA62" i="194"/>
  <c r="AB62" i="194" s="1"/>
  <c r="AE87" i="194"/>
  <c r="AF87" i="194" s="1"/>
  <c r="W103" i="194"/>
  <c r="X103" i="194" s="1"/>
  <c r="AE137" i="194"/>
  <c r="AF137" i="194" s="1"/>
  <c r="S25" i="194"/>
  <c r="T25" i="194" s="1"/>
  <c r="L43" i="194"/>
  <c r="S53" i="194"/>
  <c r="T53" i="194" s="1"/>
  <c r="W57" i="194"/>
  <c r="X57" i="194" s="1"/>
  <c r="P57" i="194"/>
  <c r="W38" i="194"/>
  <c r="X38" i="194" s="1"/>
  <c r="P38" i="194"/>
  <c r="W14" i="194"/>
  <c r="X14" i="194" s="1"/>
  <c r="P14" i="194"/>
  <c r="P34" i="194"/>
  <c r="O42" i="194"/>
  <c r="O56" i="194"/>
  <c r="P56" i="194" s="1"/>
  <c r="L72" i="194"/>
  <c r="L126" i="194"/>
  <c r="L10" i="194"/>
  <c r="L11" i="194"/>
  <c r="L36" i="194"/>
  <c r="O44" i="194"/>
  <c r="L61" i="194"/>
  <c r="S73" i="194"/>
  <c r="T73" i="194" s="1"/>
  <c r="O84" i="194"/>
  <c r="P84" i="194" s="1"/>
  <c r="O95" i="194"/>
  <c r="P95" i="194" s="1"/>
  <c r="O97" i="194"/>
  <c r="P97" i="194" s="1"/>
  <c r="S100" i="194"/>
  <c r="T100" i="194" s="1"/>
  <c r="AA104" i="194"/>
  <c r="AB104" i="194" s="1"/>
  <c r="AA118" i="194"/>
  <c r="AB118" i="194" s="1"/>
  <c r="AE118" i="194"/>
  <c r="AF118" i="194" s="1"/>
  <c r="S118" i="194"/>
  <c r="T118" i="194" s="1"/>
  <c r="O118" i="194"/>
  <c r="P118" i="194" s="1"/>
  <c r="AA122" i="194"/>
  <c r="AB122" i="194" s="1"/>
  <c r="AE122" i="194"/>
  <c r="AF122" i="194" s="1"/>
  <c r="S122" i="194"/>
  <c r="T122" i="194" s="1"/>
  <c r="O122" i="194"/>
  <c r="P122" i="194" s="1"/>
  <c r="L122" i="194"/>
  <c r="L136" i="194"/>
  <c r="AE136" i="194"/>
  <c r="AF136" i="194" s="1"/>
  <c r="AA136" i="194"/>
  <c r="AB136" i="194" s="1"/>
  <c r="S136" i="194"/>
  <c r="T136" i="194" s="1"/>
  <c r="O136" i="194"/>
  <c r="P136" i="194" s="1"/>
  <c r="O11" i="194"/>
  <c r="W11" i="194" s="1"/>
  <c r="X11" i="194" s="1"/>
  <c r="AE15" i="194"/>
  <c r="AF15" i="194" s="1"/>
  <c r="AA16" i="194"/>
  <c r="AB16" i="194" s="1"/>
  <c r="AA19" i="194"/>
  <c r="AB19" i="194" s="1"/>
  <c r="L23" i="194"/>
  <c r="L24" i="194"/>
  <c r="AA27" i="194"/>
  <c r="AB27" i="194" s="1"/>
  <c r="S29" i="194"/>
  <c r="T29" i="194" s="1"/>
  <c r="O31" i="194"/>
  <c r="P31" i="194" s="1"/>
  <c r="L35" i="194"/>
  <c r="O36" i="194"/>
  <c r="P36" i="194" s="1"/>
  <c r="O46" i="194"/>
  <c r="AA47" i="194"/>
  <c r="AB47" i="194" s="1"/>
  <c r="O52" i="194"/>
  <c r="P53" i="194"/>
  <c r="L55" i="194"/>
  <c r="L60" i="194"/>
  <c r="O63" i="194"/>
  <c r="O67" i="194"/>
  <c r="S68" i="194"/>
  <c r="T68" i="194" s="1"/>
  <c r="O72" i="194"/>
  <c r="P72" i="194" s="1"/>
  <c r="W73" i="194"/>
  <c r="X73" i="194" s="1"/>
  <c r="AE75" i="194"/>
  <c r="AF75" i="194" s="1"/>
  <c r="L80" i="194"/>
  <c r="S84" i="194"/>
  <c r="T84" i="194" s="1"/>
  <c r="O88" i="194"/>
  <c r="P88" i="194" s="1"/>
  <c r="O92" i="194"/>
  <c r="P92" i="194" s="1"/>
  <c r="S95" i="194"/>
  <c r="T95" i="194" s="1"/>
  <c r="AE104" i="194"/>
  <c r="AF104" i="194" s="1"/>
  <c r="L113" i="194"/>
  <c r="S113" i="194"/>
  <c r="T113" i="194" s="1"/>
  <c r="O113" i="194"/>
  <c r="P113" i="194" s="1"/>
  <c r="L118" i="194"/>
  <c r="AA14" i="194"/>
  <c r="AB14" i="194" s="1"/>
  <c r="AA29" i="194"/>
  <c r="AB29" i="194" s="1"/>
  <c r="O49" i="194"/>
  <c r="AA67" i="194"/>
  <c r="AB67" i="194" s="1"/>
  <c r="L101" i="194"/>
  <c r="W101" i="194"/>
  <c r="X101" i="194" s="1"/>
  <c r="S126" i="194"/>
  <c r="T126" i="194" s="1"/>
  <c r="AE126" i="194"/>
  <c r="AF126" i="194" s="1"/>
  <c r="AA126" i="194"/>
  <c r="AB126" i="194" s="1"/>
  <c r="W126" i="194"/>
  <c r="X126" i="194" s="1"/>
  <c r="P22" i="194"/>
  <c r="O50" i="194"/>
  <c r="O54" i="194"/>
  <c r="P54" i="194" s="1"/>
  <c r="AE100" i="194"/>
  <c r="AF100" i="194" s="1"/>
  <c r="O100" i="194"/>
  <c r="P100" i="194" s="1"/>
  <c r="S11" i="194"/>
  <c r="T11" i="194" s="1"/>
  <c r="S33" i="194"/>
  <c r="T33" i="194" s="1"/>
  <c r="O60" i="194"/>
  <c r="AA84" i="194"/>
  <c r="AB84" i="194" s="1"/>
  <c r="S88" i="194"/>
  <c r="T88" i="194" s="1"/>
  <c r="AA95" i="194"/>
  <c r="AB95" i="194" s="1"/>
  <c r="L8" i="194"/>
  <c r="S10" i="194"/>
  <c r="T10" i="194" s="1"/>
  <c r="L14" i="194"/>
  <c r="AE14" i="194"/>
  <c r="AF14" i="194" s="1"/>
  <c r="O23" i="194"/>
  <c r="P23" i="194" s="1"/>
  <c r="P26" i="194"/>
  <c r="AA31" i="194"/>
  <c r="AB31" i="194" s="1"/>
  <c r="AA33" i="194"/>
  <c r="AB33" i="194" s="1"/>
  <c r="O35" i="194"/>
  <c r="P35" i="194" s="1"/>
  <c r="L45" i="194"/>
  <c r="O48" i="194"/>
  <c r="AA53" i="194"/>
  <c r="AB53" i="194" s="1"/>
  <c r="S55" i="194"/>
  <c r="T55" i="194" s="1"/>
  <c r="L62" i="194"/>
  <c r="AE68" i="194"/>
  <c r="AF68" i="194" s="1"/>
  <c r="S72" i="194"/>
  <c r="T72" i="194" s="1"/>
  <c r="L76" i="194"/>
  <c r="S77" i="194"/>
  <c r="T77" i="194" s="1"/>
  <c r="O79" i="194"/>
  <c r="P79" i="194" s="1"/>
  <c r="O80" i="194"/>
  <c r="P80" i="194" s="1"/>
  <c r="AE84" i="194"/>
  <c r="AF84" i="194" s="1"/>
  <c r="L87" i="194"/>
  <c r="AE92" i="194"/>
  <c r="AF92" i="194" s="1"/>
  <c r="AE95" i="194"/>
  <c r="AF95" i="194" s="1"/>
  <c r="S98" i="194"/>
  <c r="T98" i="194" s="1"/>
  <c r="L16" i="194"/>
  <c r="L19" i="194"/>
  <c r="S23" i="194"/>
  <c r="T23" i="194" s="1"/>
  <c r="L28" i="194"/>
  <c r="AE31" i="194"/>
  <c r="AF31" i="194" s="1"/>
  <c r="S35" i="194"/>
  <c r="T35" i="194" s="1"/>
  <c r="L39" i="194"/>
  <c r="S41" i="194"/>
  <c r="T41" i="194" s="1"/>
  <c r="S43" i="194"/>
  <c r="T43" i="194" s="1"/>
  <c r="S49" i="194"/>
  <c r="T49" i="194" s="1"/>
  <c r="L51" i="194"/>
  <c r="O59" i="194"/>
  <c r="S60" i="194"/>
  <c r="T60" i="194" s="1"/>
  <c r="AE63" i="194"/>
  <c r="AF63" i="194" s="1"/>
  <c r="AE67" i="194"/>
  <c r="AF67" i="194" s="1"/>
  <c r="AA71" i="194"/>
  <c r="AB71" i="194" s="1"/>
  <c r="S80" i="194"/>
  <c r="T80" i="194" s="1"/>
  <c r="AA83" i="194"/>
  <c r="AB83" i="194" s="1"/>
  <c r="AE88" i="194"/>
  <c r="AF88" i="194" s="1"/>
  <c r="O91" i="194"/>
  <c r="P91" i="194" s="1"/>
  <c r="AE101" i="194"/>
  <c r="AF101" i="194" s="1"/>
  <c r="L128" i="194"/>
  <c r="AE128" i="194"/>
  <c r="AF128" i="194" s="1"/>
  <c r="AA128" i="194"/>
  <c r="AB128" i="194" s="1"/>
  <c r="S131" i="194"/>
  <c r="T131" i="194" s="1"/>
  <c r="W131" i="194"/>
  <c r="X131" i="194" s="1"/>
  <c r="O131" i="194"/>
  <c r="P131" i="194" s="1"/>
  <c r="L131" i="194"/>
  <c r="L145" i="194"/>
  <c r="AA145" i="194"/>
  <c r="AB145" i="194" s="1"/>
  <c r="S145" i="194"/>
  <c r="T145" i="194" s="1"/>
  <c r="O145" i="194"/>
  <c r="P145" i="194" s="1"/>
  <c r="S104" i="194"/>
  <c r="T104" i="194" s="1"/>
  <c r="O104" i="194"/>
  <c r="P104" i="194" s="1"/>
  <c r="L104" i="194"/>
  <c r="L31" i="194"/>
  <c r="L49" i="194"/>
  <c r="O10" i="194"/>
  <c r="W10" i="194" s="1"/>
  <c r="X10" i="194" s="1"/>
  <c r="AA63" i="194"/>
  <c r="AB63" i="194" s="1"/>
  <c r="O71" i="194"/>
  <c r="P71" i="194" s="1"/>
  <c r="S92" i="194"/>
  <c r="T92" i="194" s="1"/>
  <c r="AE11" i="194"/>
  <c r="AF11" i="194" s="1"/>
  <c r="S37" i="194"/>
  <c r="T37" i="194" s="1"/>
  <c r="AA41" i="194"/>
  <c r="AB41" i="194" s="1"/>
  <c r="AA49" i="194"/>
  <c r="AB49" i="194" s="1"/>
  <c r="AA55" i="194"/>
  <c r="AB55" i="194" s="1"/>
  <c r="AE71" i="194"/>
  <c r="AF71" i="194" s="1"/>
  <c r="AE72" i="194"/>
  <c r="AF72" i="194" s="1"/>
  <c r="O76" i="194"/>
  <c r="P76" i="194" s="1"/>
  <c r="AA79" i="194"/>
  <c r="AB79" i="194" s="1"/>
  <c r="AA80" i="194"/>
  <c r="AB80" i="194" s="1"/>
  <c r="AE83" i="194"/>
  <c r="AF83" i="194" s="1"/>
  <c r="O87" i="194"/>
  <c r="P87" i="194" s="1"/>
  <c r="W98" i="194"/>
  <c r="X98" i="194" s="1"/>
  <c r="L121" i="194"/>
  <c r="AA121" i="194"/>
  <c r="AB121" i="194" s="1"/>
  <c r="S121" i="194"/>
  <c r="T121" i="194" s="1"/>
  <c r="O121" i="194"/>
  <c r="P121" i="194" s="1"/>
  <c r="AA110" i="194"/>
  <c r="AB110" i="194" s="1"/>
  <c r="S117" i="194"/>
  <c r="T117" i="194" s="1"/>
  <c r="AA129" i="194"/>
  <c r="AB129" i="194" s="1"/>
  <c r="AA138" i="194"/>
  <c r="AB138" i="194" s="1"/>
  <c r="AA139" i="194"/>
  <c r="AB139" i="194" s="1"/>
  <c r="AE110" i="194"/>
  <c r="AF110" i="194" s="1"/>
  <c r="AE139" i="194"/>
  <c r="AF139" i="194" s="1"/>
  <c r="AE140" i="194"/>
  <c r="AF140" i="194" s="1"/>
  <c r="L103" i="194"/>
  <c r="O108" i="194"/>
  <c r="P108" i="194" s="1"/>
  <c r="L114" i="194"/>
  <c r="AA116" i="194"/>
  <c r="AB116" i="194" s="1"/>
  <c r="AA117" i="194"/>
  <c r="AB117" i="194" s="1"/>
  <c r="O125" i="194"/>
  <c r="P125" i="194" s="1"/>
  <c r="O132" i="194"/>
  <c r="P132" i="194" s="1"/>
  <c r="L139" i="194"/>
  <c r="O144" i="194"/>
  <c r="P144" i="194" s="1"/>
  <c r="L102" i="194"/>
  <c r="O106" i="194"/>
  <c r="P106" i="194" s="1"/>
  <c r="O114" i="194"/>
  <c r="P114" i="194" s="1"/>
  <c r="S125" i="194"/>
  <c r="T125" i="194" s="1"/>
  <c r="O130" i="194"/>
  <c r="P130" i="194" s="1"/>
  <c r="L138" i="194"/>
  <c r="AE117" i="194"/>
  <c r="AF117" i="194" s="1"/>
  <c r="S127" i="194"/>
  <c r="T127" i="194" s="1"/>
  <c r="S130" i="194"/>
  <c r="T130" i="194" s="1"/>
  <c r="S132" i="194"/>
  <c r="T132" i="194" s="1"/>
  <c r="O140" i="194"/>
  <c r="P140" i="194" s="1"/>
  <c r="AA144" i="194"/>
  <c r="AB144" i="194" s="1"/>
  <c r="AA72" i="195"/>
  <c r="AB72" i="195" s="1"/>
  <c r="AE89" i="195"/>
  <c r="AF89" i="195" s="1"/>
  <c r="S99" i="195"/>
  <c r="T99" i="195" s="1"/>
  <c r="O96" i="195"/>
  <c r="P96" i="195" s="1"/>
  <c r="AA99" i="195"/>
  <c r="AB99" i="195" s="1"/>
  <c r="O37" i="195"/>
  <c r="P37" i="195" s="1"/>
  <c r="AA96" i="195"/>
  <c r="AB96" i="195" s="1"/>
  <c r="O100" i="195"/>
  <c r="P100" i="195" s="1"/>
  <c r="L9" i="195"/>
  <c r="O14" i="195"/>
  <c r="P14" i="195" s="1"/>
  <c r="O57" i="195"/>
  <c r="P57" i="195" s="1"/>
  <c r="AA82" i="195"/>
  <c r="AB82" i="195" s="1"/>
  <c r="AE100" i="195"/>
  <c r="AF100" i="195" s="1"/>
  <c r="L25" i="195"/>
  <c r="AA28" i="195"/>
  <c r="AB28" i="195" s="1"/>
  <c r="L40" i="195"/>
  <c r="AA44" i="195"/>
  <c r="AB44" i="195" s="1"/>
  <c r="AA48" i="195"/>
  <c r="AB48" i="195" s="1"/>
  <c r="O53" i="195"/>
  <c r="P53" i="195" s="1"/>
  <c r="O61" i="195"/>
  <c r="P61" i="195" s="1"/>
  <c r="S66" i="195"/>
  <c r="T66" i="195" s="1"/>
  <c r="S76" i="195"/>
  <c r="T76" i="195" s="1"/>
  <c r="S80" i="195"/>
  <c r="T80" i="195" s="1"/>
  <c r="AE92" i="195"/>
  <c r="AF92" i="195" s="1"/>
  <c r="AE25" i="195"/>
  <c r="AF25" i="195" s="1"/>
  <c r="O33" i="195"/>
  <c r="P33" i="195" s="1"/>
  <c r="AE53" i="195"/>
  <c r="AF53" i="195" s="1"/>
  <c r="AE61" i="195"/>
  <c r="AF61" i="195" s="1"/>
  <c r="AA80" i="195"/>
  <c r="AB80" i="195" s="1"/>
  <c r="S98" i="195"/>
  <c r="T98" i="195" s="1"/>
  <c r="AA40" i="195"/>
  <c r="AB40" i="195" s="1"/>
  <c r="O77" i="195"/>
  <c r="P77" i="195" s="1"/>
  <c r="O85" i="195"/>
  <c r="P85" i="195" s="1"/>
  <c r="AE93" i="195"/>
  <c r="AF93" i="195" s="1"/>
  <c r="AA98" i="195"/>
  <c r="AB98" i="195" s="1"/>
  <c r="S16" i="195"/>
  <c r="T16" i="195" s="1"/>
  <c r="S26" i="195"/>
  <c r="T26" i="195" s="1"/>
  <c r="S37" i="195"/>
  <c r="T37" i="195" s="1"/>
  <c r="S50" i="195"/>
  <c r="T50" i="195" s="1"/>
  <c r="S54" i="195"/>
  <c r="T54" i="195" s="1"/>
  <c r="S58" i="195"/>
  <c r="T58" i="195" s="1"/>
  <c r="L68" i="195"/>
  <c r="O81" i="195"/>
  <c r="P81" i="195" s="1"/>
  <c r="S90" i="195"/>
  <c r="T90" i="195" s="1"/>
  <c r="AA16" i="195"/>
  <c r="AB16" i="195" s="1"/>
  <c r="AE37" i="195"/>
  <c r="AF37" i="195" s="1"/>
  <c r="L74" i="195"/>
  <c r="AA78" i="195"/>
  <c r="AB78" i="195" s="1"/>
  <c r="AE96" i="195"/>
  <c r="AF96" i="195" s="1"/>
  <c r="L28" i="195"/>
  <c r="L48" i="195"/>
  <c r="L52" i="195"/>
  <c r="L56" i="195"/>
  <c r="AA60" i="195"/>
  <c r="AB60" i="195" s="1"/>
  <c r="O92" i="195"/>
  <c r="P92" i="195" s="1"/>
  <c r="O97" i="195"/>
  <c r="P97" i="195" s="1"/>
  <c r="L8" i="195"/>
  <c r="S18" i="195"/>
  <c r="T18" i="195" s="1"/>
  <c r="S20" i="195"/>
  <c r="T20" i="195" s="1"/>
  <c r="O22" i="195"/>
  <c r="P22" i="195" s="1"/>
  <c r="L24" i="195"/>
  <c r="L32" i="195"/>
  <c r="S33" i="195"/>
  <c r="T33" i="195" s="1"/>
  <c r="AA36" i="195"/>
  <c r="AB36" i="195" s="1"/>
  <c r="L41" i="195"/>
  <c r="L49" i="195"/>
  <c r="AE57" i="195"/>
  <c r="AF57" i="195" s="1"/>
  <c r="O65" i="195"/>
  <c r="P65" i="195" s="1"/>
  <c r="AA71" i="195"/>
  <c r="AB71" i="195" s="1"/>
  <c r="AA76" i="195"/>
  <c r="AB76" i="195" s="1"/>
  <c r="AE81" i="195"/>
  <c r="AF81" i="195" s="1"/>
  <c r="S88" i="195"/>
  <c r="T88" i="195" s="1"/>
  <c r="AA90" i="195"/>
  <c r="AB90" i="195" s="1"/>
  <c r="AE97" i="195"/>
  <c r="AF97" i="195" s="1"/>
  <c r="AE99" i="195"/>
  <c r="AF99" i="195" s="1"/>
  <c r="L12" i="195"/>
  <c r="O17" i="195"/>
  <c r="P17" i="195" s="1"/>
  <c r="AA18" i="195"/>
  <c r="AB18" i="195" s="1"/>
  <c r="O25" i="195"/>
  <c r="P25" i="195" s="1"/>
  <c r="O29" i="195"/>
  <c r="P29" i="195" s="1"/>
  <c r="AE33" i="195"/>
  <c r="AF33" i="195" s="1"/>
  <c r="S38" i="195"/>
  <c r="T38" i="195" s="1"/>
  <c r="L44" i="195"/>
  <c r="S46" i="195"/>
  <c r="T46" i="195" s="1"/>
  <c r="O49" i="195"/>
  <c r="P49" i="195" s="1"/>
  <c r="AA52" i="195"/>
  <c r="AB52" i="195" s="1"/>
  <c r="L61" i="195"/>
  <c r="L64" i="195"/>
  <c r="S65" i="195"/>
  <c r="T65" i="195" s="1"/>
  <c r="O68" i="195"/>
  <c r="P68" i="195" s="1"/>
  <c r="O70" i="195"/>
  <c r="P70" i="195" s="1"/>
  <c r="AE71" i="195"/>
  <c r="AF71" i="195" s="1"/>
  <c r="O74" i="195"/>
  <c r="P74" i="195" s="1"/>
  <c r="O84" i="195"/>
  <c r="P84" i="195" s="1"/>
  <c r="S86" i="195"/>
  <c r="T86" i="195" s="1"/>
  <c r="AA88" i="195"/>
  <c r="AB88" i="195" s="1"/>
  <c r="O93" i="195"/>
  <c r="P93" i="195" s="1"/>
  <c r="S8" i="195"/>
  <c r="T8" i="195" s="1"/>
  <c r="O10" i="195"/>
  <c r="P10" i="195" s="1"/>
  <c r="W17" i="195"/>
  <c r="X17" i="195" s="1"/>
  <c r="AA20" i="195"/>
  <c r="AB20" i="195" s="1"/>
  <c r="S22" i="195"/>
  <c r="T22" i="195" s="1"/>
  <c r="O24" i="195"/>
  <c r="P24" i="195" s="1"/>
  <c r="S25" i="195"/>
  <c r="T25" i="195" s="1"/>
  <c r="S29" i="195"/>
  <c r="T29" i="195" s="1"/>
  <c r="AA32" i="195"/>
  <c r="AB32" i="195" s="1"/>
  <c r="AE49" i="195"/>
  <c r="AF49" i="195" s="1"/>
  <c r="AE65" i="195"/>
  <c r="AF65" i="195" s="1"/>
  <c r="W68" i="195"/>
  <c r="X68" i="195" s="1"/>
  <c r="S70" i="195"/>
  <c r="T70" i="195" s="1"/>
  <c r="S84" i="195"/>
  <c r="T84" i="195" s="1"/>
  <c r="AA86" i="195"/>
  <c r="AB86" i="195" s="1"/>
  <c r="S12" i="195"/>
  <c r="T12" i="195" s="1"/>
  <c r="AA22" i="195"/>
  <c r="AB22" i="195" s="1"/>
  <c r="AA25" i="195"/>
  <c r="AB25" i="195" s="1"/>
  <c r="AE29" i="195"/>
  <c r="AF29" i="195" s="1"/>
  <c r="S34" i="195"/>
  <c r="T34" i="195" s="1"/>
  <c r="O41" i="195"/>
  <c r="P41" i="195" s="1"/>
  <c r="L53" i="195"/>
  <c r="S61" i="195"/>
  <c r="T61" i="195" s="1"/>
  <c r="AA64" i="195"/>
  <c r="AB64" i="195" s="1"/>
  <c r="AE68" i="195"/>
  <c r="AF68" i="195" s="1"/>
  <c r="W70" i="195"/>
  <c r="X70" i="195" s="1"/>
  <c r="AA74" i="195"/>
  <c r="AB74" i="195" s="1"/>
  <c r="AE77" i="195"/>
  <c r="AF77" i="195" s="1"/>
  <c r="O80" i="195"/>
  <c r="P80" i="195" s="1"/>
  <c r="S82" i="195"/>
  <c r="T82" i="195" s="1"/>
  <c r="AA84" i="195"/>
  <c r="AB84" i="195" s="1"/>
  <c r="O89" i="195"/>
  <c r="P89" i="195" s="1"/>
  <c r="AA8" i="195"/>
  <c r="AB8" i="195" s="1"/>
  <c r="S10" i="195"/>
  <c r="T10" i="195" s="1"/>
  <c r="S14" i="195"/>
  <c r="T14" i="195" s="1"/>
  <c r="L21" i="195"/>
  <c r="AE22" i="195"/>
  <c r="AF22" i="195" s="1"/>
  <c r="W24" i="195"/>
  <c r="X24" i="195" s="1"/>
  <c r="AE41" i="195"/>
  <c r="AF41" i="195" s="1"/>
  <c r="AE70" i="195"/>
  <c r="AF70" i="195" s="1"/>
  <c r="AA10" i="195"/>
  <c r="AB10" i="195" s="1"/>
  <c r="AA12" i="195"/>
  <c r="AB12" i="195" s="1"/>
  <c r="AA14" i="195"/>
  <c r="AB14" i="195" s="1"/>
  <c r="AE24" i="195"/>
  <c r="AF24" i="195" s="1"/>
  <c r="S30" i="195"/>
  <c r="T30" i="195" s="1"/>
  <c r="L45" i="195"/>
  <c r="L60" i="195"/>
  <c r="L65" i="195"/>
  <c r="S69" i="195"/>
  <c r="T69" i="195" s="1"/>
  <c r="AE14" i="195"/>
  <c r="AF14" i="195" s="1"/>
  <c r="O18" i="195"/>
  <c r="P18" i="195" s="1"/>
  <c r="L20" i="195"/>
  <c r="L29" i="195"/>
  <c r="L36" i="195"/>
  <c r="S42" i="195"/>
  <c r="T42" i="195" s="1"/>
  <c r="O45" i="195"/>
  <c r="P45" i="195" s="1"/>
  <c r="L57" i="195"/>
  <c r="S62" i="195"/>
  <c r="T62" i="195" s="1"/>
  <c r="W69" i="195"/>
  <c r="X69" i="195" s="1"/>
  <c r="S78" i="195"/>
  <c r="T78" i="195" s="1"/>
  <c r="AE85" i="195"/>
  <c r="AF85" i="195" s="1"/>
  <c r="AA92" i="195"/>
  <c r="AB92" i="195" s="1"/>
  <c r="AA28" i="196"/>
  <c r="AB28" i="196" s="1"/>
  <c r="AE8" i="196"/>
  <c r="AF8" i="196" s="1"/>
  <c r="AE28" i="196"/>
  <c r="AF28" i="196" s="1"/>
  <c r="O14" i="196"/>
  <c r="P14" i="196" s="1"/>
  <c r="S26" i="196"/>
  <c r="T26" i="196" s="1"/>
  <c r="L11" i="196"/>
  <c r="S24" i="196"/>
  <c r="T24" i="196" s="1"/>
  <c r="S28" i="196"/>
  <c r="T28" i="196" s="1"/>
  <c r="O24" i="196"/>
  <c r="P24" i="196" s="1"/>
  <c r="S10" i="196"/>
  <c r="T10" i="196" s="1"/>
  <c r="AA24" i="196"/>
  <c r="AB24" i="196" s="1"/>
  <c r="O13" i="196"/>
  <c r="P13" i="196" s="1"/>
  <c r="O17" i="196"/>
  <c r="P17" i="196" s="1"/>
  <c r="S22" i="196"/>
  <c r="T22" i="196" s="1"/>
  <c r="AE24" i="196"/>
  <c r="AF24" i="196" s="1"/>
  <c r="S30" i="196"/>
  <c r="T30" i="196" s="1"/>
  <c r="S17" i="196"/>
  <c r="T17" i="196" s="1"/>
  <c r="AA22" i="196"/>
  <c r="AB22" i="196" s="1"/>
  <c r="O28" i="196"/>
  <c r="P28" i="196" s="1"/>
  <c r="AA30" i="196"/>
  <c r="AB30" i="196" s="1"/>
  <c r="L16" i="196"/>
  <c r="O16" i="196"/>
  <c r="P16" i="196" s="1"/>
  <c r="O32" i="196"/>
  <c r="P32" i="196" s="1"/>
  <c r="W16" i="196"/>
  <c r="X16" i="196" s="1"/>
  <c r="S32" i="196"/>
  <c r="T32" i="196" s="1"/>
  <c r="S34" i="196"/>
  <c r="T34" i="196" s="1"/>
  <c r="O11" i="196"/>
  <c r="P11" i="196" s="1"/>
  <c r="S13" i="196"/>
  <c r="T13" i="196" s="1"/>
  <c r="L15" i="196"/>
  <c r="AA17" i="196"/>
  <c r="AB17" i="196" s="1"/>
  <c r="L20" i="196"/>
  <c r="O23" i="196"/>
  <c r="P23" i="196" s="1"/>
  <c r="O27" i="196"/>
  <c r="P27" i="196" s="1"/>
  <c r="AA32" i="196"/>
  <c r="AB32" i="196" s="1"/>
  <c r="AA34" i="196"/>
  <c r="AB34" i="196" s="1"/>
  <c r="L8" i="196"/>
  <c r="S11" i="196"/>
  <c r="T11" i="196" s="1"/>
  <c r="AA13" i="196"/>
  <c r="AB13" i="196" s="1"/>
  <c r="W15" i="196"/>
  <c r="X15" i="196" s="1"/>
  <c r="AA16" i="196"/>
  <c r="AB16" i="196" s="1"/>
  <c r="AE23" i="196"/>
  <c r="AF23" i="196" s="1"/>
  <c r="AE27" i="196"/>
  <c r="AF27" i="196" s="1"/>
  <c r="L29" i="196"/>
  <c r="O31" i="196"/>
  <c r="P31" i="196" s="1"/>
  <c r="AE32" i="196"/>
  <c r="AF32" i="196" s="1"/>
  <c r="W11" i="196"/>
  <c r="X11" i="196" s="1"/>
  <c r="AE13" i="196"/>
  <c r="AF13" i="196" s="1"/>
  <c r="AE16" i="196"/>
  <c r="AF16" i="196" s="1"/>
  <c r="AE17" i="196"/>
  <c r="AF17" i="196" s="1"/>
  <c r="AE31" i="196"/>
  <c r="AF31" i="196" s="1"/>
  <c r="AA18" i="196"/>
  <c r="AB18" i="196" s="1"/>
  <c r="L18" i="196"/>
  <c r="AE18" i="196"/>
  <c r="AF18" i="196" s="1"/>
  <c r="W18" i="196"/>
  <c r="X18" i="196" s="1"/>
  <c r="S18" i="196"/>
  <c r="T18" i="196" s="1"/>
  <c r="S12" i="196"/>
  <c r="T12" i="196" s="1"/>
  <c r="AA12" i="196"/>
  <c r="AB12" i="196" s="1"/>
  <c r="W12" i="196"/>
  <c r="X12" i="196" s="1"/>
  <c r="O12" i="196"/>
  <c r="P12" i="196" s="1"/>
  <c r="AE12" i="196"/>
  <c r="AF12" i="196" s="1"/>
  <c r="L9" i="196"/>
  <c r="S9" i="196"/>
  <c r="T9" i="196" s="1"/>
  <c r="O9" i="196"/>
  <c r="P9" i="196" s="1"/>
  <c r="AE9" i="196"/>
  <c r="AF9" i="196" s="1"/>
  <c r="AE19" i="196"/>
  <c r="AF19" i="196" s="1"/>
  <c r="O19" i="196"/>
  <c r="P19" i="196" s="1"/>
  <c r="AA19" i="196"/>
  <c r="AB19" i="196" s="1"/>
  <c r="W19" i="196"/>
  <c r="X19" i="196" s="1"/>
  <c r="S19" i="196"/>
  <c r="T19" i="196" s="1"/>
  <c r="AA9" i="196"/>
  <c r="AB9" i="196" s="1"/>
  <c r="L19" i="196"/>
  <c r="S20" i="196"/>
  <c r="T20" i="196" s="1"/>
  <c r="AA20" i="196"/>
  <c r="AB20" i="196" s="1"/>
  <c r="W20" i="196"/>
  <c r="X20" i="196" s="1"/>
  <c r="O20" i="196"/>
  <c r="P20" i="196" s="1"/>
  <c r="W10" i="196"/>
  <c r="X10" i="196" s="1"/>
  <c r="S8" i="196"/>
  <c r="T8" i="196" s="1"/>
  <c r="AA10" i="196"/>
  <c r="AB10" i="196" s="1"/>
  <c r="AA14" i="196"/>
  <c r="AB14" i="196" s="1"/>
  <c r="L14" i="196"/>
  <c r="AE15" i="196"/>
  <c r="AF15" i="196" s="1"/>
  <c r="O15" i="196"/>
  <c r="P15" i="196" s="1"/>
  <c r="AE10" i="196"/>
  <c r="AF10" i="196" s="1"/>
  <c r="O10" i="196"/>
  <c r="P10" i="196" s="1"/>
  <c r="AA11" i="196"/>
  <c r="AB11" i="196" s="1"/>
  <c r="S14" i="196"/>
  <c r="T14" i="196" s="1"/>
  <c r="S15" i="196"/>
  <c r="T15" i="196" s="1"/>
  <c r="W13" i="196"/>
  <c r="X13" i="196" s="1"/>
  <c r="W17" i="196"/>
  <c r="X17" i="196" s="1"/>
  <c r="S21" i="196"/>
  <c r="T21" i="196" s="1"/>
  <c r="AE21" i="196"/>
  <c r="AF21" i="196" s="1"/>
  <c r="O21" i="196"/>
  <c r="P21" i="196" s="1"/>
  <c r="AA21" i="196"/>
  <c r="AB21" i="196" s="1"/>
  <c r="W21" i="196"/>
  <c r="X21" i="196" s="1"/>
  <c r="L21" i="196"/>
  <c r="S33" i="196"/>
  <c r="T33" i="196" s="1"/>
  <c r="AE33" i="196"/>
  <c r="AF33" i="196" s="1"/>
  <c r="O33" i="196"/>
  <c r="P33" i="196" s="1"/>
  <c r="AA33" i="196"/>
  <c r="AB33" i="196" s="1"/>
  <c r="S29" i="196"/>
  <c r="T29" i="196" s="1"/>
  <c r="AE29" i="196"/>
  <c r="AF29" i="196" s="1"/>
  <c r="O29" i="196"/>
  <c r="P29" i="196" s="1"/>
  <c r="AA29" i="196"/>
  <c r="AB29" i="196" s="1"/>
  <c r="W33" i="196"/>
  <c r="X33" i="196" s="1"/>
  <c r="S25" i="196"/>
  <c r="T25" i="196" s="1"/>
  <c r="AE25" i="196"/>
  <c r="AF25" i="196" s="1"/>
  <c r="O25" i="196"/>
  <c r="P25" i="196" s="1"/>
  <c r="AA25" i="196"/>
  <c r="AB25" i="196" s="1"/>
  <c r="L25" i="196"/>
  <c r="O22" i="196"/>
  <c r="P22" i="196" s="1"/>
  <c r="AE22" i="196"/>
  <c r="AF22" i="196" s="1"/>
  <c r="S23" i="196"/>
  <c r="T23" i="196" s="1"/>
  <c r="W24" i="196"/>
  <c r="X24" i="196" s="1"/>
  <c r="O26" i="196"/>
  <c r="P26" i="196" s="1"/>
  <c r="AE26" i="196"/>
  <c r="AF26" i="196" s="1"/>
  <c r="S27" i="196"/>
  <c r="T27" i="196" s="1"/>
  <c r="W28" i="196"/>
  <c r="X28" i="196" s="1"/>
  <c r="O30" i="196"/>
  <c r="P30" i="196" s="1"/>
  <c r="AE30" i="196"/>
  <c r="AF30" i="196" s="1"/>
  <c r="S31" i="196"/>
  <c r="T31" i="196" s="1"/>
  <c r="W32" i="196"/>
  <c r="X32" i="196" s="1"/>
  <c r="O34" i="196"/>
  <c r="P34" i="196" s="1"/>
  <c r="AE34" i="196"/>
  <c r="AF34" i="196" s="1"/>
  <c r="W23" i="196"/>
  <c r="X23" i="196" s="1"/>
  <c r="W27" i="196"/>
  <c r="X27" i="196" s="1"/>
  <c r="W31" i="196"/>
  <c r="X31" i="196" s="1"/>
  <c r="L23" i="196"/>
  <c r="L27" i="196"/>
  <c r="L31" i="196"/>
  <c r="W22" i="196"/>
  <c r="X22" i="196" s="1"/>
  <c r="W26" i="196"/>
  <c r="X26" i="196" s="1"/>
  <c r="W30" i="196"/>
  <c r="X30" i="196" s="1"/>
  <c r="W34" i="196"/>
  <c r="X34" i="196" s="1"/>
  <c r="O9" i="195"/>
  <c r="P9" i="195" s="1"/>
  <c r="S13" i="195"/>
  <c r="T13" i="195" s="1"/>
  <c r="AA13" i="195"/>
  <c r="AB13" i="195" s="1"/>
  <c r="AA15" i="195"/>
  <c r="AB15" i="195" s="1"/>
  <c r="L15" i="195"/>
  <c r="S15" i="195"/>
  <c r="T15" i="195" s="1"/>
  <c r="O21" i="195"/>
  <c r="P21" i="195" s="1"/>
  <c r="W9" i="195"/>
  <c r="X9" i="195" s="1"/>
  <c r="L13" i="195"/>
  <c r="O15" i="195"/>
  <c r="P15" i="195" s="1"/>
  <c r="W21" i="195"/>
  <c r="X21" i="195" s="1"/>
  <c r="AA19" i="195"/>
  <c r="AB19" i="195" s="1"/>
  <c r="L19" i="195"/>
  <c r="S19" i="195"/>
  <c r="T19" i="195" s="1"/>
  <c r="W13" i="195"/>
  <c r="X13" i="195" s="1"/>
  <c r="W15" i="195"/>
  <c r="X15" i="195" s="1"/>
  <c r="O19" i="195"/>
  <c r="P19" i="195" s="1"/>
  <c r="AA11" i="195"/>
  <c r="AB11" i="195" s="1"/>
  <c r="L11" i="195"/>
  <c r="S11" i="195"/>
  <c r="T11" i="195" s="1"/>
  <c r="S17" i="195"/>
  <c r="T17" i="195" s="1"/>
  <c r="AA17" i="195"/>
  <c r="AB17" i="195" s="1"/>
  <c r="AE27" i="195"/>
  <c r="AF27" i="195" s="1"/>
  <c r="O27" i="195"/>
  <c r="P27" i="195" s="1"/>
  <c r="AA27" i="195"/>
  <c r="AB27" i="195" s="1"/>
  <c r="L27" i="195"/>
  <c r="S27" i="195"/>
  <c r="T27" i="195" s="1"/>
  <c r="W27" i="195"/>
  <c r="X27" i="195" s="1"/>
  <c r="AE31" i="195"/>
  <c r="AF31" i="195" s="1"/>
  <c r="O31" i="195"/>
  <c r="P31" i="195" s="1"/>
  <c r="AA31" i="195"/>
  <c r="AB31" i="195" s="1"/>
  <c r="L31" i="195"/>
  <c r="S31" i="195"/>
  <c r="T31" i="195" s="1"/>
  <c r="W31" i="195"/>
  <c r="X31" i="195" s="1"/>
  <c r="O11" i="195"/>
  <c r="P11" i="195" s="1"/>
  <c r="AE13" i="195"/>
  <c r="AF13" i="195" s="1"/>
  <c r="L17" i="195"/>
  <c r="W19" i="195"/>
  <c r="X19" i="195" s="1"/>
  <c r="S9" i="195"/>
  <c r="T9" i="195" s="1"/>
  <c r="AA9" i="195"/>
  <c r="AB9" i="195" s="1"/>
  <c r="S21" i="195"/>
  <c r="T21" i="195" s="1"/>
  <c r="AA21" i="195"/>
  <c r="AB21" i="195" s="1"/>
  <c r="AE23" i="195"/>
  <c r="AF23" i="195" s="1"/>
  <c r="O23" i="195"/>
  <c r="P23" i="195" s="1"/>
  <c r="AA23" i="195"/>
  <c r="AB23" i="195" s="1"/>
  <c r="L23" i="195"/>
  <c r="W23" i="195"/>
  <c r="X23" i="195" s="1"/>
  <c r="W8" i="195"/>
  <c r="X8" i="195" s="1"/>
  <c r="AE10" i="195"/>
  <c r="AF10" i="195" s="1"/>
  <c r="W12" i="195"/>
  <c r="X12" i="195" s="1"/>
  <c r="W16" i="195"/>
  <c r="X16" i="195" s="1"/>
  <c r="AE18" i="195"/>
  <c r="AF18" i="195" s="1"/>
  <c r="W20" i="195"/>
  <c r="X20" i="195" s="1"/>
  <c r="O8" i="195"/>
  <c r="P8" i="195" s="1"/>
  <c r="W10" i="195"/>
  <c r="X10" i="195" s="1"/>
  <c r="O12" i="195"/>
  <c r="P12" i="195" s="1"/>
  <c r="W14" i="195"/>
  <c r="X14" i="195" s="1"/>
  <c r="O16" i="195"/>
  <c r="P16" i="195" s="1"/>
  <c r="W18" i="195"/>
  <c r="X18" i="195" s="1"/>
  <c r="O20" i="195"/>
  <c r="P20" i="195" s="1"/>
  <c r="W22" i="195"/>
  <c r="X22" i="195" s="1"/>
  <c r="AA24" i="195"/>
  <c r="AB24" i="195" s="1"/>
  <c r="AA73" i="195"/>
  <c r="AB73" i="195" s="1"/>
  <c r="L73" i="195"/>
  <c r="S73" i="195"/>
  <c r="T73" i="195" s="1"/>
  <c r="AE73" i="195"/>
  <c r="AF73" i="195" s="1"/>
  <c r="W73" i="195"/>
  <c r="X73" i="195" s="1"/>
  <c r="O73" i="195"/>
  <c r="P73" i="195" s="1"/>
  <c r="O26" i="195"/>
  <c r="P26" i="195" s="1"/>
  <c r="AE26" i="195"/>
  <c r="AF26" i="195" s="1"/>
  <c r="W28" i="195"/>
  <c r="X28" i="195" s="1"/>
  <c r="AA29" i="195"/>
  <c r="AB29" i="195" s="1"/>
  <c r="O30" i="195"/>
  <c r="P30" i="195" s="1"/>
  <c r="AE30" i="195"/>
  <c r="AF30" i="195" s="1"/>
  <c r="W32" i="195"/>
  <c r="X32" i="195" s="1"/>
  <c r="AA33" i="195"/>
  <c r="AB33" i="195" s="1"/>
  <c r="O34" i="195"/>
  <c r="P34" i="195" s="1"/>
  <c r="AE34" i="195"/>
  <c r="AF34" i="195" s="1"/>
  <c r="S35" i="195"/>
  <c r="T35" i="195" s="1"/>
  <c r="W36" i="195"/>
  <c r="X36" i="195" s="1"/>
  <c r="AA37" i="195"/>
  <c r="AB37" i="195" s="1"/>
  <c r="O38" i="195"/>
  <c r="P38" i="195" s="1"/>
  <c r="AE38" i="195"/>
  <c r="AF38" i="195" s="1"/>
  <c r="S39" i="195"/>
  <c r="T39" i="195" s="1"/>
  <c r="W40" i="195"/>
  <c r="X40" i="195" s="1"/>
  <c r="AA41" i="195"/>
  <c r="AB41" i="195" s="1"/>
  <c r="O42" i="195"/>
  <c r="P42" i="195" s="1"/>
  <c r="AE42" i="195"/>
  <c r="AF42" i="195" s="1"/>
  <c r="S43" i="195"/>
  <c r="T43" i="195" s="1"/>
  <c r="W44" i="195"/>
  <c r="X44" i="195" s="1"/>
  <c r="AA45" i="195"/>
  <c r="AB45" i="195" s="1"/>
  <c r="O46" i="195"/>
  <c r="P46" i="195" s="1"/>
  <c r="AE46" i="195"/>
  <c r="AF46" i="195" s="1"/>
  <c r="S47" i="195"/>
  <c r="T47" i="195" s="1"/>
  <c r="W48" i="195"/>
  <c r="X48" i="195" s="1"/>
  <c r="AA49" i="195"/>
  <c r="AB49" i="195" s="1"/>
  <c r="O50" i="195"/>
  <c r="P50" i="195" s="1"/>
  <c r="AE50" i="195"/>
  <c r="AF50" i="195" s="1"/>
  <c r="S51" i="195"/>
  <c r="T51" i="195" s="1"/>
  <c r="W52" i="195"/>
  <c r="X52" i="195" s="1"/>
  <c r="AA53" i="195"/>
  <c r="AB53" i="195" s="1"/>
  <c r="O54" i="195"/>
  <c r="P54" i="195" s="1"/>
  <c r="AE54" i="195"/>
  <c r="AF54" i="195" s="1"/>
  <c r="S55" i="195"/>
  <c r="T55" i="195" s="1"/>
  <c r="W56" i="195"/>
  <c r="X56" i="195" s="1"/>
  <c r="AA57" i="195"/>
  <c r="AB57" i="195" s="1"/>
  <c r="O58" i="195"/>
  <c r="P58" i="195" s="1"/>
  <c r="AE58" i="195"/>
  <c r="AF58" i="195" s="1"/>
  <c r="S59" i="195"/>
  <c r="T59" i="195" s="1"/>
  <c r="W60" i="195"/>
  <c r="X60" i="195" s="1"/>
  <c r="AA61" i="195"/>
  <c r="AB61" i="195" s="1"/>
  <c r="O62" i="195"/>
  <c r="P62" i="195" s="1"/>
  <c r="AE62" i="195"/>
  <c r="AF62" i="195" s="1"/>
  <c r="S63" i="195"/>
  <c r="T63" i="195" s="1"/>
  <c r="W64" i="195"/>
  <c r="X64" i="195" s="1"/>
  <c r="AA65" i="195"/>
  <c r="AB65" i="195" s="1"/>
  <c r="O66" i="195"/>
  <c r="P66" i="195" s="1"/>
  <c r="AE66" i="195"/>
  <c r="AF66" i="195" s="1"/>
  <c r="S67" i="195"/>
  <c r="T67" i="195" s="1"/>
  <c r="AA68" i="195"/>
  <c r="AB68" i="195" s="1"/>
  <c r="S83" i="195"/>
  <c r="T83" i="195" s="1"/>
  <c r="AE83" i="195"/>
  <c r="AF83" i="195" s="1"/>
  <c r="O83" i="195"/>
  <c r="P83" i="195" s="1"/>
  <c r="AA83" i="195"/>
  <c r="AB83" i="195" s="1"/>
  <c r="L83" i="195"/>
  <c r="W35" i="195"/>
  <c r="X35" i="195" s="1"/>
  <c r="W39" i="195"/>
  <c r="X39" i="195" s="1"/>
  <c r="W43" i="195"/>
  <c r="X43" i="195" s="1"/>
  <c r="W47" i="195"/>
  <c r="X47" i="195" s="1"/>
  <c r="W51" i="195"/>
  <c r="X51" i="195" s="1"/>
  <c r="W55" i="195"/>
  <c r="X55" i="195" s="1"/>
  <c r="W59" i="195"/>
  <c r="X59" i="195" s="1"/>
  <c r="W63" i="195"/>
  <c r="X63" i="195" s="1"/>
  <c r="W67" i="195"/>
  <c r="X67" i="195" s="1"/>
  <c r="L72" i="195"/>
  <c r="AE72" i="195"/>
  <c r="AF72" i="195" s="1"/>
  <c r="O72" i="195"/>
  <c r="P72" i="195" s="1"/>
  <c r="S79" i="195"/>
  <c r="T79" i="195" s="1"/>
  <c r="AE79" i="195"/>
  <c r="AF79" i="195" s="1"/>
  <c r="O79" i="195"/>
  <c r="P79" i="195" s="1"/>
  <c r="AA79" i="195"/>
  <c r="AB79" i="195" s="1"/>
  <c r="L79" i="195"/>
  <c r="L35" i="195"/>
  <c r="L39" i="195"/>
  <c r="L43" i="195"/>
  <c r="L47" i="195"/>
  <c r="L51" i="195"/>
  <c r="L55" i="195"/>
  <c r="L59" i="195"/>
  <c r="L63" i="195"/>
  <c r="L67" i="195"/>
  <c r="AA69" i="195"/>
  <c r="AB69" i="195" s="1"/>
  <c r="W79" i="195"/>
  <c r="X79" i="195" s="1"/>
  <c r="S95" i="195"/>
  <c r="T95" i="195" s="1"/>
  <c r="AE95" i="195"/>
  <c r="AF95" i="195" s="1"/>
  <c r="O95" i="195"/>
  <c r="P95" i="195" s="1"/>
  <c r="AA95" i="195"/>
  <c r="AB95" i="195" s="1"/>
  <c r="L95" i="195"/>
  <c r="W26" i="195"/>
  <c r="X26" i="195" s="1"/>
  <c r="O28" i="195"/>
  <c r="P28" i="195" s="1"/>
  <c r="AE28" i="195"/>
  <c r="AF28" i="195" s="1"/>
  <c r="W30" i="195"/>
  <c r="X30" i="195" s="1"/>
  <c r="O32" i="195"/>
  <c r="P32" i="195" s="1"/>
  <c r="AE32" i="195"/>
  <c r="AF32" i="195" s="1"/>
  <c r="W34" i="195"/>
  <c r="X34" i="195" s="1"/>
  <c r="AA35" i="195"/>
  <c r="AB35" i="195" s="1"/>
  <c r="O36" i="195"/>
  <c r="P36" i="195" s="1"/>
  <c r="AE36" i="195"/>
  <c r="AF36" i="195" s="1"/>
  <c r="W38" i="195"/>
  <c r="X38" i="195" s="1"/>
  <c r="AA39" i="195"/>
  <c r="AB39" i="195" s="1"/>
  <c r="O40" i="195"/>
  <c r="P40" i="195" s="1"/>
  <c r="AE40" i="195"/>
  <c r="AF40" i="195" s="1"/>
  <c r="S41" i="195"/>
  <c r="T41" i="195" s="1"/>
  <c r="W42" i="195"/>
  <c r="X42" i="195" s="1"/>
  <c r="AA43" i="195"/>
  <c r="AB43" i="195" s="1"/>
  <c r="O44" i="195"/>
  <c r="P44" i="195" s="1"/>
  <c r="AE44" i="195"/>
  <c r="AF44" i="195" s="1"/>
  <c r="S45" i="195"/>
  <c r="T45" i="195" s="1"/>
  <c r="W46" i="195"/>
  <c r="X46" i="195" s="1"/>
  <c r="AA47" i="195"/>
  <c r="AB47" i="195" s="1"/>
  <c r="O48" i="195"/>
  <c r="P48" i="195" s="1"/>
  <c r="AE48" i="195"/>
  <c r="AF48" i="195" s="1"/>
  <c r="S49" i="195"/>
  <c r="T49" i="195" s="1"/>
  <c r="W50" i="195"/>
  <c r="X50" i="195" s="1"/>
  <c r="AA51" i="195"/>
  <c r="AB51" i="195" s="1"/>
  <c r="O52" i="195"/>
  <c r="P52" i="195" s="1"/>
  <c r="AE52" i="195"/>
  <c r="AF52" i="195" s="1"/>
  <c r="S53" i="195"/>
  <c r="T53" i="195" s="1"/>
  <c r="W54" i="195"/>
  <c r="X54" i="195" s="1"/>
  <c r="AA55" i="195"/>
  <c r="AB55" i="195" s="1"/>
  <c r="O56" i="195"/>
  <c r="P56" i="195" s="1"/>
  <c r="AE56" i="195"/>
  <c r="AF56" i="195" s="1"/>
  <c r="S57" i="195"/>
  <c r="T57" i="195" s="1"/>
  <c r="W58" i="195"/>
  <c r="X58" i="195" s="1"/>
  <c r="AA59" i="195"/>
  <c r="AB59" i="195" s="1"/>
  <c r="O60" i="195"/>
  <c r="P60" i="195" s="1"/>
  <c r="AE60" i="195"/>
  <c r="AF60" i="195" s="1"/>
  <c r="W62" i="195"/>
  <c r="X62" i="195" s="1"/>
  <c r="AA63" i="195"/>
  <c r="AB63" i="195" s="1"/>
  <c r="O64" i="195"/>
  <c r="P64" i="195" s="1"/>
  <c r="AE64" i="195"/>
  <c r="AF64" i="195" s="1"/>
  <c r="W66" i="195"/>
  <c r="X66" i="195" s="1"/>
  <c r="AA67" i="195"/>
  <c r="AB67" i="195" s="1"/>
  <c r="L69" i="195"/>
  <c r="AE69" i="195"/>
  <c r="AF69" i="195" s="1"/>
  <c r="S91" i="195"/>
  <c r="T91" i="195" s="1"/>
  <c r="AE91" i="195"/>
  <c r="AF91" i="195" s="1"/>
  <c r="O91" i="195"/>
  <c r="P91" i="195" s="1"/>
  <c r="AA91" i="195"/>
  <c r="AB91" i="195" s="1"/>
  <c r="L91" i="195"/>
  <c r="W95" i="195"/>
  <c r="X95" i="195" s="1"/>
  <c r="L26" i="195"/>
  <c r="L30" i="195"/>
  <c r="L34" i="195"/>
  <c r="L38" i="195"/>
  <c r="L42" i="195"/>
  <c r="L46" i="195"/>
  <c r="L50" i="195"/>
  <c r="L54" i="195"/>
  <c r="L58" i="195"/>
  <c r="L62" i="195"/>
  <c r="L66" i="195"/>
  <c r="AA70" i="195"/>
  <c r="AB70" i="195" s="1"/>
  <c r="S71" i="195"/>
  <c r="T71" i="195" s="1"/>
  <c r="S72" i="195"/>
  <c r="T72" i="195" s="1"/>
  <c r="S75" i="195"/>
  <c r="T75" i="195" s="1"/>
  <c r="AE75" i="195"/>
  <c r="AF75" i="195" s="1"/>
  <c r="O75" i="195"/>
  <c r="P75" i="195" s="1"/>
  <c r="AA75" i="195"/>
  <c r="AB75" i="195" s="1"/>
  <c r="L75" i="195"/>
  <c r="W91" i="195"/>
  <c r="X91" i="195" s="1"/>
  <c r="O35" i="195"/>
  <c r="P35" i="195" s="1"/>
  <c r="O39" i="195"/>
  <c r="P39" i="195" s="1"/>
  <c r="O43" i="195"/>
  <c r="P43" i="195" s="1"/>
  <c r="O47" i="195"/>
  <c r="P47" i="195" s="1"/>
  <c r="O51" i="195"/>
  <c r="P51" i="195" s="1"/>
  <c r="O55" i="195"/>
  <c r="P55" i="195" s="1"/>
  <c r="O59" i="195"/>
  <c r="P59" i="195" s="1"/>
  <c r="O63" i="195"/>
  <c r="P63" i="195" s="1"/>
  <c r="O67" i="195"/>
  <c r="P67" i="195" s="1"/>
  <c r="W71" i="195"/>
  <c r="X71" i="195" s="1"/>
  <c r="W72" i="195"/>
  <c r="X72" i="195" s="1"/>
  <c r="W75" i="195"/>
  <c r="X75" i="195" s="1"/>
  <c r="S87" i="195"/>
  <c r="T87" i="195" s="1"/>
  <c r="AE87" i="195"/>
  <c r="AF87" i="195" s="1"/>
  <c r="O87" i="195"/>
  <c r="P87" i="195" s="1"/>
  <c r="AA87" i="195"/>
  <c r="AB87" i="195" s="1"/>
  <c r="L87" i="195"/>
  <c r="W74" i="195"/>
  <c r="X74" i="195" s="1"/>
  <c r="O76" i="195"/>
  <c r="P76" i="195" s="1"/>
  <c r="AE76" i="195"/>
  <c r="AF76" i="195" s="1"/>
  <c r="S77" i="195"/>
  <c r="T77" i="195" s="1"/>
  <c r="W78" i="195"/>
  <c r="X78" i="195" s="1"/>
  <c r="AE80" i="195"/>
  <c r="AF80" i="195" s="1"/>
  <c r="S81" i="195"/>
  <c r="T81" i="195" s="1"/>
  <c r="W82" i="195"/>
  <c r="X82" i="195" s="1"/>
  <c r="AE84" i="195"/>
  <c r="AF84" i="195" s="1"/>
  <c r="S85" i="195"/>
  <c r="T85" i="195" s="1"/>
  <c r="W86" i="195"/>
  <c r="X86" i="195" s="1"/>
  <c r="AE88" i="195"/>
  <c r="AF88" i="195" s="1"/>
  <c r="S89" i="195"/>
  <c r="T89" i="195" s="1"/>
  <c r="W90" i="195"/>
  <c r="X90" i="195" s="1"/>
  <c r="S93" i="195"/>
  <c r="T93" i="195" s="1"/>
  <c r="W94" i="195"/>
  <c r="X94" i="195" s="1"/>
  <c r="S97" i="195"/>
  <c r="T97" i="195" s="1"/>
  <c r="W98" i="195"/>
  <c r="X98" i="195" s="1"/>
  <c r="S100" i="195"/>
  <c r="T100" i="195" s="1"/>
  <c r="L78" i="195"/>
  <c r="L82" i="195"/>
  <c r="L86" i="195"/>
  <c r="L90" i="195"/>
  <c r="L94" i="195"/>
  <c r="L98" i="195"/>
  <c r="W77" i="195"/>
  <c r="X77" i="195" s="1"/>
  <c r="W81" i="195"/>
  <c r="X81" i="195" s="1"/>
  <c r="W85" i="195"/>
  <c r="X85" i="195" s="1"/>
  <c r="W89" i="195"/>
  <c r="X89" i="195" s="1"/>
  <c r="W93" i="195"/>
  <c r="X93" i="195" s="1"/>
  <c r="W97" i="195"/>
  <c r="X97" i="195" s="1"/>
  <c r="W100" i="195"/>
  <c r="X100" i="195" s="1"/>
  <c r="L77" i="195"/>
  <c r="L81" i="195"/>
  <c r="L85" i="195"/>
  <c r="L89" i="195"/>
  <c r="L93" i="195"/>
  <c r="L97" i="195"/>
  <c r="L100" i="195"/>
  <c r="W76" i="195"/>
  <c r="X76" i="195" s="1"/>
  <c r="O78" i="195"/>
  <c r="P78" i="195" s="1"/>
  <c r="W80" i="195"/>
  <c r="X80" i="195" s="1"/>
  <c r="O82" i="195"/>
  <c r="P82" i="195" s="1"/>
  <c r="W84" i="195"/>
  <c r="X84" i="195" s="1"/>
  <c r="O86" i="195"/>
  <c r="P86" i="195" s="1"/>
  <c r="W88" i="195"/>
  <c r="X88" i="195" s="1"/>
  <c r="O90" i="195"/>
  <c r="P90" i="195" s="1"/>
  <c r="W92" i="195"/>
  <c r="X92" i="195" s="1"/>
  <c r="O94" i="195"/>
  <c r="P94" i="195" s="1"/>
  <c r="W96" i="195"/>
  <c r="X96" i="195" s="1"/>
  <c r="O98" i="195"/>
  <c r="P98" i="195" s="1"/>
  <c r="W99" i="195"/>
  <c r="X99" i="195" s="1"/>
  <c r="L21" i="194"/>
  <c r="AE21" i="194"/>
  <c r="AF21" i="194" s="1"/>
  <c r="O21" i="194"/>
  <c r="AA21" i="194"/>
  <c r="AB21" i="194" s="1"/>
  <c r="S21" i="194"/>
  <c r="T21" i="194" s="1"/>
  <c r="W64" i="194"/>
  <c r="X64" i="194" s="1"/>
  <c r="P64" i="194"/>
  <c r="AE93" i="194"/>
  <c r="AF93" i="194" s="1"/>
  <c r="O93" i="194"/>
  <c r="P93" i="194" s="1"/>
  <c r="AA93" i="194"/>
  <c r="AB93" i="194" s="1"/>
  <c r="W93" i="194"/>
  <c r="X93" i="194" s="1"/>
  <c r="S93" i="194"/>
  <c r="T93" i="194" s="1"/>
  <c r="L93" i="194"/>
  <c r="W15" i="194"/>
  <c r="X15" i="194" s="1"/>
  <c r="P44" i="194"/>
  <c r="W44" i="194"/>
  <c r="X44" i="194" s="1"/>
  <c r="S9" i="194"/>
  <c r="T9" i="194" s="1"/>
  <c r="AE9" i="194"/>
  <c r="AF9" i="194" s="1"/>
  <c r="O9" i="194"/>
  <c r="L9" i="194"/>
  <c r="AA20" i="194"/>
  <c r="AB20" i="194" s="1"/>
  <c r="W67" i="194"/>
  <c r="X67" i="194" s="1"/>
  <c r="P67" i="194"/>
  <c r="S82" i="194"/>
  <c r="T82" i="194" s="1"/>
  <c r="AE82" i="194"/>
  <c r="AF82" i="194" s="1"/>
  <c r="O82" i="194"/>
  <c r="P82" i="194" s="1"/>
  <c r="L82" i="194"/>
  <c r="AA82" i="194"/>
  <c r="AB82" i="194" s="1"/>
  <c r="AE8" i="194"/>
  <c r="AF8" i="194" s="1"/>
  <c r="O8" i="194"/>
  <c r="AA8" i="194"/>
  <c r="AB8" i="194" s="1"/>
  <c r="S13" i="194"/>
  <c r="T13" i="194" s="1"/>
  <c r="AE13" i="194"/>
  <c r="AF13" i="194" s="1"/>
  <c r="O13" i="194"/>
  <c r="L13" i="194"/>
  <c r="L20" i="194"/>
  <c r="S40" i="194"/>
  <c r="T40" i="194" s="1"/>
  <c r="AA40" i="194"/>
  <c r="AB40" i="194" s="1"/>
  <c r="AE40" i="194"/>
  <c r="AF40" i="194" s="1"/>
  <c r="W82" i="194"/>
  <c r="X82" i="194" s="1"/>
  <c r="W63" i="194"/>
  <c r="X63" i="194" s="1"/>
  <c r="P63" i="194"/>
  <c r="AE12" i="194"/>
  <c r="AF12" i="194" s="1"/>
  <c r="O12" i="194"/>
  <c r="AA12" i="194"/>
  <c r="AB12" i="194" s="1"/>
  <c r="L18" i="194"/>
  <c r="S18" i="194"/>
  <c r="T18" i="194" s="1"/>
  <c r="O18" i="194"/>
  <c r="AA18" i="194"/>
  <c r="AB18" i="194" s="1"/>
  <c r="O20" i="194"/>
  <c r="AE111" i="194"/>
  <c r="AF111" i="194" s="1"/>
  <c r="O111" i="194"/>
  <c r="P111" i="194" s="1"/>
  <c r="AA111" i="194"/>
  <c r="AB111" i="194" s="1"/>
  <c r="L111" i="194"/>
  <c r="W111" i="194"/>
  <c r="X111" i="194" s="1"/>
  <c r="S111" i="194"/>
  <c r="T111" i="194" s="1"/>
  <c r="L12" i="194"/>
  <c r="W19" i="194"/>
  <c r="X19" i="194" s="1"/>
  <c r="P19" i="194"/>
  <c r="S20" i="194"/>
  <c r="T20" i="194" s="1"/>
  <c r="P30" i="194"/>
  <c r="O40" i="194"/>
  <c r="W54" i="194"/>
  <c r="X54" i="194" s="1"/>
  <c r="AE20" i="194"/>
  <c r="AF20" i="194" s="1"/>
  <c r="O17" i="194"/>
  <c r="AA22" i="194"/>
  <c r="AB22" i="194" s="1"/>
  <c r="L22" i="194"/>
  <c r="S22" i="194"/>
  <c r="T22" i="194" s="1"/>
  <c r="S24" i="194"/>
  <c r="T24" i="194" s="1"/>
  <c r="AA24" i="194"/>
  <c r="AB24" i="194" s="1"/>
  <c r="AA26" i="194"/>
  <c r="AB26" i="194" s="1"/>
  <c r="L26" i="194"/>
  <c r="S26" i="194"/>
  <c r="T26" i="194" s="1"/>
  <c r="S28" i="194"/>
  <c r="T28" i="194" s="1"/>
  <c r="AA28" i="194"/>
  <c r="AB28" i="194" s="1"/>
  <c r="AA30" i="194"/>
  <c r="AB30" i="194" s="1"/>
  <c r="L30" i="194"/>
  <c r="S30" i="194"/>
  <c r="T30" i="194" s="1"/>
  <c r="S32" i="194"/>
  <c r="T32" i="194" s="1"/>
  <c r="AA32" i="194"/>
  <c r="AB32" i="194" s="1"/>
  <c r="AA34" i="194"/>
  <c r="AB34" i="194" s="1"/>
  <c r="L34" i="194"/>
  <c r="S34" i="194"/>
  <c r="T34" i="194" s="1"/>
  <c r="S36" i="194"/>
  <c r="T36" i="194" s="1"/>
  <c r="AA36" i="194"/>
  <c r="AB36" i="194" s="1"/>
  <c r="AA38" i="194"/>
  <c r="AB38" i="194" s="1"/>
  <c r="L38" i="194"/>
  <c r="S38" i="194"/>
  <c r="T38" i="194" s="1"/>
  <c r="S66" i="194"/>
  <c r="T66" i="194" s="1"/>
  <c r="AE66" i="194"/>
  <c r="AF66" i="194" s="1"/>
  <c r="O66" i="194"/>
  <c r="AA66" i="194"/>
  <c r="AB66" i="194" s="1"/>
  <c r="S70" i="194"/>
  <c r="T70" i="194" s="1"/>
  <c r="AE70" i="194"/>
  <c r="AF70" i="194" s="1"/>
  <c r="O70" i="194"/>
  <c r="P70" i="194" s="1"/>
  <c r="L70" i="194"/>
  <c r="AA70" i="194"/>
  <c r="AB70" i="194" s="1"/>
  <c r="S107" i="194"/>
  <c r="T107" i="194" s="1"/>
  <c r="O107" i="194"/>
  <c r="P107" i="194" s="1"/>
  <c r="AE107" i="194"/>
  <c r="AF107" i="194" s="1"/>
  <c r="W107" i="194"/>
  <c r="X107" i="194" s="1"/>
  <c r="S120" i="194"/>
  <c r="T120" i="194" s="1"/>
  <c r="AE120" i="194"/>
  <c r="AF120" i="194" s="1"/>
  <c r="O120" i="194"/>
  <c r="P120" i="194" s="1"/>
  <c r="L120" i="194"/>
  <c r="AA120" i="194"/>
  <c r="AB120" i="194" s="1"/>
  <c r="W120" i="194"/>
  <c r="X120" i="194" s="1"/>
  <c r="AE16" i="194"/>
  <c r="AF16" i="194" s="1"/>
  <c r="O24" i="194"/>
  <c r="O28" i="194"/>
  <c r="O32" i="194"/>
  <c r="S48" i="194"/>
  <c r="T48" i="194" s="1"/>
  <c r="AA48" i="194"/>
  <c r="AB48" i="194" s="1"/>
  <c r="S52" i="194"/>
  <c r="T52" i="194" s="1"/>
  <c r="AA52" i="194"/>
  <c r="AB52" i="194" s="1"/>
  <c r="W70" i="194"/>
  <c r="X70" i="194" s="1"/>
  <c r="S74" i="194"/>
  <c r="T74" i="194" s="1"/>
  <c r="AE74" i="194"/>
  <c r="AF74" i="194" s="1"/>
  <c r="O74" i="194"/>
  <c r="P74" i="194" s="1"/>
  <c r="L74" i="194"/>
  <c r="AA74" i="194"/>
  <c r="AB74" i="194" s="1"/>
  <c r="S94" i="194"/>
  <c r="T94" i="194" s="1"/>
  <c r="AE94" i="194"/>
  <c r="AF94" i="194" s="1"/>
  <c r="O94" i="194"/>
  <c r="P94" i="194" s="1"/>
  <c r="L94" i="194"/>
  <c r="AA94" i="194"/>
  <c r="AB94" i="194" s="1"/>
  <c r="L107" i="194"/>
  <c r="W36" i="194"/>
  <c r="X36" i="194" s="1"/>
  <c r="S44" i="194"/>
  <c r="T44" i="194" s="1"/>
  <c r="AA44" i="194"/>
  <c r="AB44" i="194" s="1"/>
  <c r="L48" i="194"/>
  <c r="L52" i="194"/>
  <c r="S56" i="194"/>
  <c r="T56" i="194" s="1"/>
  <c r="AA56" i="194"/>
  <c r="AB56" i="194" s="1"/>
  <c r="S58" i="194"/>
  <c r="T58" i="194" s="1"/>
  <c r="AE58" i="194"/>
  <c r="AF58" i="194" s="1"/>
  <c r="O58" i="194"/>
  <c r="L58" i="194"/>
  <c r="AE65" i="194"/>
  <c r="AF65" i="194" s="1"/>
  <c r="O65" i="194"/>
  <c r="AA65" i="194"/>
  <c r="AB65" i="194" s="1"/>
  <c r="S65" i="194"/>
  <c r="T65" i="194" s="1"/>
  <c r="W74" i="194"/>
  <c r="X74" i="194" s="1"/>
  <c r="S135" i="194"/>
  <c r="T135" i="194" s="1"/>
  <c r="O135" i="194"/>
  <c r="P135" i="194" s="1"/>
  <c r="AE135" i="194"/>
  <c r="AF135" i="194" s="1"/>
  <c r="L135" i="194"/>
  <c r="AA135" i="194"/>
  <c r="AB135" i="194" s="1"/>
  <c r="W135" i="194"/>
  <c r="X135" i="194" s="1"/>
  <c r="L17" i="194"/>
  <c r="AE22" i="194"/>
  <c r="AF22" i="194" s="1"/>
  <c r="AE26" i="194"/>
  <c r="AF26" i="194" s="1"/>
  <c r="AE30" i="194"/>
  <c r="AF30" i="194" s="1"/>
  <c r="AE34" i="194"/>
  <c r="AF34" i="194" s="1"/>
  <c r="AE38" i="194"/>
  <c r="AF38" i="194" s="1"/>
  <c r="L44" i="194"/>
  <c r="AA46" i="194"/>
  <c r="AB46" i="194" s="1"/>
  <c r="L46" i="194"/>
  <c r="S46" i="194"/>
  <c r="T46" i="194" s="1"/>
  <c r="AA50" i="194"/>
  <c r="AB50" i="194" s="1"/>
  <c r="L50" i="194"/>
  <c r="S50" i="194"/>
  <c r="T50" i="194" s="1"/>
  <c r="L56" i="194"/>
  <c r="L65" i="194"/>
  <c r="AE81" i="194"/>
  <c r="AF81" i="194" s="1"/>
  <c r="O81" i="194"/>
  <c r="P81" i="194" s="1"/>
  <c r="AA81" i="194"/>
  <c r="AB81" i="194" s="1"/>
  <c r="W81" i="194"/>
  <c r="X81" i="194" s="1"/>
  <c r="S81" i="194"/>
  <c r="T81" i="194" s="1"/>
  <c r="L81" i="194"/>
  <c r="W94" i="194"/>
  <c r="X94" i="194" s="1"/>
  <c r="AA107" i="194"/>
  <c r="AB107" i="194" s="1"/>
  <c r="AA42" i="194"/>
  <c r="AB42" i="194" s="1"/>
  <c r="L42" i="194"/>
  <c r="S42" i="194"/>
  <c r="T42" i="194" s="1"/>
  <c r="AA54" i="194"/>
  <c r="AB54" i="194" s="1"/>
  <c r="L54" i="194"/>
  <c r="S54" i="194"/>
  <c r="T54" i="194" s="1"/>
  <c r="W23" i="194"/>
  <c r="X23" i="194" s="1"/>
  <c r="O25" i="194"/>
  <c r="AE25" i="194"/>
  <c r="AF25" i="194" s="1"/>
  <c r="W27" i="194"/>
  <c r="X27" i="194" s="1"/>
  <c r="O29" i="194"/>
  <c r="AE29" i="194"/>
  <c r="AF29" i="194" s="1"/>
  <c r="O33" i="194"/>
  <c r="AE33" i="194"/>
  <c r="AF33" i="194" s="1"/>
  <c r="O37" i="194"/>
  <c r="AE37" i="194"/>
  <c r="AF37" i="194" s="1"/>
  <c r="O41" i="194"/>
  <c r="AE41" i="194"/>
  <c r="AF41" i="194" s="1"/>
  <c r="O45" i="194"/>
  <c r="AE77" i="194"/>
  <c r="AF77" i="194" s="1"/>
  <c r="O77" i="194"/>
  <c r="P77" i="194" s="1"/>
  <c r="AA77" i="194"/>
  <c r="AB77" i="194" s="1"/>
  <c r="S86" i="194"/>
  <c r="T86" i="194" s="1"/>
  <c r="AE86" i="194"/>
  <c r="AF86" i="194" s="1"/>
  <c r="O86" i="194"/>
  <c r="P86" i="194" s="1"/>
  <c r="L86" i="194"/>
  <c r="S90" i="194"/>
  <c r="T90" i="194" s="1"/>
  <c r="AE90" i="194"/>
  <c r="AF90" i="194" s="1"/>
  <c r="O90" i="194"/>
  <c r="P90" i="194" s="1"/>
  <c r="L90" i="194"/>
  <c r="L97" i="194"/>
  <c r="W97" i="194"/>
  <c r="X97" i="194" s="1"/>
  <c r="S97" i="194"/>
  <c r="T97" i="194" s="1"/>
  <c r="AE123" i="194"/>
  <c r="AF123" i="194" s="1"/>
  <c r="O123" i="194"/>
  <c r="P123" i="194" s="1"/>
  <c r="AA123" i="194"/>
  <c r="AB123" i="194" s="1"/>
  <c r="W123" i="194"/>
  <c r="X123" i="194" s="1"/>
  <c r="S123" i="194"/>
  <c r="T123" i="194" s="1"/>
  <c r="AE134" i="194"/>
  <c r="AF134" i="194" s="1"/>
  <c r="O134" i="194"/>
  <c r="P134" i="194" s="1"/>
  <c r="S134" i="194"/>
  <c r="T134" i="194" s="1"/>
  <c r="L134" i="194"/>
  <c r="W134" i="194"/>
  <c r="X134" i="194" s="1"/>
  <c r="AE85" i="194"/>
  <c r="AF85" i="194" s="1"/>
  <c r="O85" i="194"/>
  <c r="P85" i="194" s="1"/>
  <c r="AA85" i="194"/>
  <c r="AB85" i="194" s="1"/>
  <c r="AE89" i="194"/>
  <c r="AF89" i="194" s="1"/>
  <c r="O89" i="194"/>
  <c r="P89" i="194" s="1"/>
  <c r="AA89" i="194"/>
  <c r="AB89" i="194" s="1"/>
  <c r="W99" i="194"/>
  <c r="X99" i="194" s="1"/>
  <c r="S99" i="194"/>
  <c r="T99" i="194" s="1"/>
  <c r="O99" i="194"/>
  <c r="P99" i="194" s="1"/>
  <c r="AA99" i="194"/>
  <c r="AB99" i="194" s="1"/>
  <c r="L99" i="194"/>
  <c r="L105" i="194"/>
  <c r="S105" i="194"/>
  <c r="T105" i="194" s="1"/>
  <c r="O105" i="194"/>
  <c r="P105" i="194" s="1"/>
  <c r="AE105" i="194"/>
  <c r="AF105" i="194" s="1"/>
  <c r="W105" i="194"/>
  <c r="X105" i="194" s="1"/>
  <c r="L109" i="194"/>
  <c r="O109" i="194"/>
  <c r="P109" i="194" s="1"/>
  <c r="AE109" i="194"/>
  <c r="AF109" i="194" s="1"/>
  <c r="O39" i="194"/>
  <c r="O43" i="194"/>
  <c r="O47" i="194"/>
  <c r="O51" i="194"/>
  <c r="O55" i="194"/>
  <c r="AE57" i="194"/>
  <c r="AF57" i="194" s="1"/>
  <c r="AA57" i="194"/>
  <c r="AB57" i="194" s="1"/>
  <c r="AE61" i="194"/>
  <c r="AF61" i="194" s="1"/>
  <c r="O61" i="194"/>
  <c r="AA61" i="194"/>
  <c r="AB61" i="194" s="1"/>
  <c r="S62" i="194"/>
  <c r="T62" i="194" s="1"/>
  <c r="AE62" i="194"/>
  <c r="AF62" i="194" s="1"/>
  <c r="O62" i="194"/>
  <c r="AE69" i="194"/>
  <c r="AF69" i="194" s="1"/>
  <c r="O69" i="194"/>
  <c r="AA69" i="194"/>
  <c r="AB69" i="194" s="1"/>
  <c r="AE73" i="194"/>
  <c r="AF73" i="194" s="1"/>
  <c r="O73" i="194"/>
  <c r="P73" i="194" s="1"/>
  <c r="AA73" i="194"/>
  <c r="AB73" i="194" s="1"/>
  <c r="L85" i="194"/>
  <c r="AA86" i="194"/>
  <c r="AB86" i="194" s="1"/>
  <c r="L89" i="194"/>
  <c r="AA90" i="194"/>
  <c r="AB90" i="194" s="1"/>
  <c r="O96" i="194"/>
  <c r="P96" i="194" s="1"/>
  <c r="AE96" i="194"/>
  <c r="AF96" i="194" s="1"/>
  <c r="AA96" i="194"/>
  <c r="AB96" i="194" s="1"/>
  <c r="L96" i="194"/>
  <c r="S96" i="194"/>
  <c r="T96" i="194" s="1"/>
  <c r="AE97" i="194"/>
  <c r="AF97" i="194" s="1"/>
  <c r="S109" i="194"/>
  <c r="T109" i="194" s="1"/>
  <c r="AE119" i="194"/>
  <c r="AF119" i="194" s="1"/>
  <c r="O119" i="194"/>
  <c r="P119" i="194" s="1"/>
  <c r="AA119" i="194"/>
  <c r="AB119" i="194" s="1"/>
  <c r="W119" i="194"/>
  <c r="X119" i="194" s="1"/>
  <c r="S119" i="194"/>
  <c r="T119" i="194" s="1"/>
  <c r="S78" i="194"/>
  <c r="T78" i="194" s="1"/>
  <c r="AE78" i="194"/>
  <c r="AF78" i="194" s="1"/>
  <c r="O78" i="194"/>
  <c r="P78" i="194" s="1"/>
  <c r="L78" i="194"/>
  <c r="S85" i="194"/>
  <c r="T85" i="194" s="1"/>
  <c r="S89" i="194"/>
  <c r="T89" i="194" s="1"/>
  <c r="W109" i="194"/>
  <c r="X109" i="194" s="1"/>
  <c r="AA101" i="194"/>
  <c r="AB101" i="194" s="1"/>
  <c r="W124" i="194"/>
  <c r="X124" i="194" s="1"/>
  <c r="S124" i="194"/>
  <c r="T124" i="194" s="1"/>
  <c r="O124" i="194"/>
  <c r="P124" i="194" s="1"/>
  <c r="AA124" i="194"/>
  <c r="AB124" i="194" s="1"/>
  <c r="L124" i="194"/>
  <c r="AE142" i="194"/>
  <c r="AF142" i="194" s="1"/>
  <c r="O142" i="194"/>
  <c r="P142" i="194" s="1"/>
  <c r="S142" i="194"/>
  <c r="T142" i="194" s="1"/>
  <c r="L142" i="194"/>
  <c r="S59" i="194"/>
  <c r="T59" i="194" s="1"/>
  <c r="S63" i="194"/>
  <c r="T63" i="194" s="1"/>
  <c r="S67" i="194"/>
  <c r="T67" i="194" s="1"/>
  <c r="S71" i="194"/>
  <c r="T71" i="194" s="1"/>
  <c r="W72" i="194"/>
  <c r="X72" i="194" s="1"/>
  <c r="S75" i="194"/>
  <c r="T75" i="194" s="1"/>
  <c r="W76" i="194"/>
  <c r="X76" i="194" s="1"/>
  <c r="S79" i="194"/>
  <c r="T79" i="194" s="1"/>
  <c r="S83" i="194"/>
  <c r="T83" i="194" s="1"/>
  <c r="W84" i="194"/>
  <c r="X84" i="194" s="1"/>
  <c r="S87" i="194"/>
  <c r="T87" i="194" s="1"/>
  <c r="W88" i="194"/>
  <c r="X88" i="194" s="1"/>
  <c r="S91" i="194"/>
  <c r="T91" i="194" s="1"/>
  <c r="W92" i="194"/>
  <c r="X92" i="194" s="1"/>
  <c r="O101" i="194"/>
  <c r="P101" i="194" s="1"/>
  <c r="AE103" i="194"/>
  <c r="AF103" i="194" s="1"/>
  <c r="AE115" i="194"/>
  <c r="AF115" i="194" s="1"/>
  <c r="O115" i="194"/>
  <c r="P115" i="194" s="1"/>
  <c r="AA115" i="194"/>
  <c r="AB115" i="194" s="1"/>
  <c r="S116" i="194"/>
  <c r="T116" i="194" s="1"/>
  <c r="AE116" i="194"/>
  <c r="AF116" i="194" s="1"/>
  <c r="O116" i="194"/>
  <c r="P116" i="194" s="1"/>
  <c r="S143" i="194"/>
  <c r="T143" i="194" s="1"/>
  <c r="O143" i="194"/>
  <c r="P143" i="194" s="1"/>
  <c r="AE143" i="194"/>
  <c r="AF143" i="194" s="1"/>
  <c r="L143" i="194"/>
  <c r="L88" i="194"/>
  <c r="L92" i="194"/>
  <c r="L98" i="194"/>
  <c r="AA98" i="194"/>
  <c r="AB98" i="194" s="1"/>
  <c r="L100" i="194"/>
  <c r="AA100" i="194"/>
  <c r="AB100" i="194" s="1"/>
  <c r="O103" i="194"/>
  <c r="P103" i="194" s="1"/>
  <c r="W106" i="194"/>
  <c r="X106" i="194" s="1"/>
  <c r="W108" i="194"/>
  <c r="X108" i="194" s="1"/>
  <c r="L115" i="194"/>
  <c r="L116" i="194"/>
  <c r="AA133" i="194"/>
  <c r="AB133" i="194" s="1"/>
  <c r="L133" i="194"/>
  <c r="S133" i="194"/>
  <c r="T133" i="194" s="1"/>
  <c r="O133" i="194"/>
  <c r="P133" i="194" s="1"/>
  <c r="AE133" i="194"/>
  <c r="AF133" i="194" s="1"/>
  <c r="W143" i="194"/>
  <c r="X143" i="194" s="1"/>
  <c r="W71" i="194"/>
  <c r="X71" i="194" s="1"/>
  <c r="W75" i="194"/>
  <c r="X75" i="194" s="1"/>
  <c r="W79" i="194"/>
  <c r="X79" i="194" s="1"/>
  <c r="W83" i="194"/>
  <c r="X83" i="194" s="1"/>
  <c r="W91" i="194"/>
  <c r="X91" i="194" s="1"/>
  <c r="W95" i="194"/>
  <c r="X95" i="194" s="1"/>
  <c r="AE98" i="194"/>
  <c r="AF98" i="194" s="1"/>
  <c r="S101" i="194"/>
  <c r="T101" i="194" s="1"/>
  <c r="S112" i="194"/>
  <c r="T112" i="194" s="1"/>
  <c r="AE112" i="194"/>
  <c r="AF112" i="194" s="1"/>
  <c r="O112" i="194"/>
  <c r="P112" i="194" s="1"/>
  <c r="AA141" i="194"/>
  <c r="AB141" i="194" s="1"/>
  <c r="L141" i="194"/>
  <c r="S141" i="194"/>
  <c r="T141" i="194" s="1"/>
  <c r="O141" i="194"/>
  <c r="P141" i="194" s="1"/>
  <c r="AE141" i="194"/>
  <c r="AF141" i="194" s="1"/>
  <c r="AA143" i="194"/>
  <c r="AB143" i="194" s="1"/>
  <c r="L106" i="194"/>
  <c r="L108" i="194"/>
  <c r="L112" i="194"/>
  <c r="S115" i="194"/>
  <c r="T115" i="194" s="1"/>
  <c r="AE124" i="194"/>
  <c r="AF124" i="194" s="1"/>
  <c r="W141" i="194"/>
  <c r="X141" i="194" s="1"/>
  <c r="O127" i="194"/>
  <c r="P127" i="194" s="1"/>
  <c r="W114" i="194"/>
  <c r="X114" i="194" s="1"/>
  <c r="W118" i="194"/>
  <c r="X118" i="194" s="1"/>
  <c r="W122" i="194"/>
  <c r="X122" i="194" s="1"/>
  <c r="W125" i="194"/>
  <c r="X125" i="194" s="1"/>
  <c r="O126" i="194"/>
  <c r="P126" i="194" s="1"/>
  <c r="W127" i="194"/>
  <c r="X127" i="194" s="1"/>
  <c r="O128" i="194"/>
  <c r="P128" i="194" s="1"/>
  <c r="AE129" i="194"/>
  <c r="AF129" i="194" s="1"/>
  <c r="AA125" i="194"/>
  <c r="AB125" i="194" s="1"/>
  <c r="W113" i="194"/>
  <c r="X113" i="194" s="1"/>
  <c r="W117" i="194"/>
  <c r="X117" i="194" s="1"/>
  <c r="W121" i="194"/>
  <c r="X121" i="194" s="1"/>
  <c r="L127" i="194"/>
  <c r="AA127" i="194"/>
  <c r="AB127" i="194" s="1"/>
  <c r="S128" i="194"/>
  <c r="T128" i="194" s="1"/>
  <c r="O129" i="194"/>
  <c r="P129" i="194" s="1"/>
  <c r="AA130" i="194"/>
  <c r="AB130" i="194" s="1"/>
  <c r="AE125" i="194"/>
  <c r="AF125" i="194" s="1"/>
  <c r="W128" i="194"/>
  <c r="X128" i="194" s="1"/>
  <c r="L130" i="194"/>
  <c r="AA137" i="194"/>
  <c r="AB137" i="194" s="1"/>
  <c r="L137" i="194"/>
  <c r="AE138" i="194"/>
  <c r="AF138" i="194" s="1"/>
  <c r="O138" i="194"/>
  <c r="P138" i="194" s="1"/>
  <c r="W132" i="194"/>
  <c r="X132" i="194" s="1"/>
  <c r="W136" i="194"/>
  <c r="X136" i="194" s="1"/>
  <c r="W140" i="194"/>
  <c r="X140" i="194" s="1"/>
  <c r="W144" i="194"/>
  <c r="X144" i="194" s="1"/>
  <c r="S146" i="194"/>
  <c r="T146" i="194" s="1"/>
  <c r="AE146" i="194"/>
  <c r="AF146" i="194" s="1"/>
  <c r="O146" i="194"/>
  <c r="P146" i="194" s="1"/>
  <c r="AA146" i="194"/>
  <c r="AB146" i="194" s="1"/>
  <c r="L146" i="194"/>
  <c r="W145" i="194"/>
  <c r="X145" i="194" s="1"/>
  <c r="AE11" i="193"/>
  <c r="AF11" i="193" s="1"/>
  <c r="O11" i="193"/>
  <c r="AA11" i="193"/>
  <c r="AB11" i="193" s="1"/>
  <c r="S11" i="193"/>
  <c r="T11" i="193" s="1"/>
  <c r="L11" i="193"/>
  <c r="AE27" i="193"/>
  <c r="AF27" i="193" s="1"/>
  <c r="O27" i="193"/>
  <c r="AA27" i="193"/>
  <c r="AB27" i="193" s="1"/>
  <c r="S27" i="193"/>
  <c r="T27" i="193" s="1"/>
  <c r="L27" i="193"/>
  <c r="W9" i="193"/>
  <c r="X9" i="193" s="1"/>
  <c r="P9" i="193"/>
  <c r="W25" i="193"/>
  <c r="X25" i="193" s="1"/>
  <c r="P25" i="193"/>
  <c r="S16" i="193"/>
  <c r="T16" i="193" s="1"/>
  <c r="AE16" i="193"/>
  <c r="AF16" i="193" s="1"/>
  <c r="O16" i="193"/>
  <c r="W10" i="193"/>
  <c r="X10" i="193" s="1"/>
  <c r="P10" i="193"/>
  <c r="L16" i="193"/>
  <c r="W26" i="193"/>
  <c r="X26" i="193" s="1"/>
  <c r="P26" i="193"/>
  <c r="AE19" i="193"/>
  <c r="AF19" i="193" s="1"/>
  <c r="O19" i="193"/>
  <c r="AA19" i="193"/>
  <c r="AB19" i="193" s="1"/>
  <c r="S19" i="193"/>
  <c r="T19" i="193" s="1"/>
  <c r="L19" i="193"/>
  <c r="S8" i="193"/>
  <c r="T8" i="193" s="1"/>
  <c r="AE8" i="193"/>
  <c r="AF8" i="193" s="1"/>
  <c r="O8" i="193"/>
  <c r="S24" i="193"/>
  <c r="T24" i="193" s="1"/>
  <c r="AE24" i="193"/>
  <c r="AF24" i="193" s="1"/>
  <c r="O24" i="193"/>
  <c r="L8" i="193"/>
  <c r="P18" i="193"/>
  <c r="L24" i="193"/>
  <c r="S12" i="193"/>
  <c r="T12" i="193" s="1"/>
  <c r="AE12" i="193"/>
  <c r="AF12" i="193" s="1"/>
  <c r="O12" i="193"/>
  <c r="AA12" i="193"/>
  <c r="AB12" i="193" s="1"/>
  <c r="S20" i="193"/>
  <c r="T20" i="193" s="1"/>
  <c r="AE20" i="193"/>
  <c r="AF20" i="193" s="1"/>
  <c r="O20" i="193"/>
  <c r="AA20" i="193"/>
  <c r="AB20" i="193" s="1"/>
  <c r="S28" i="193"/>
  <c r="T28" i="193" s="1"/>
  <c r="AE28" i="193"/>
  <c r="AF28" i="193" s="1"/>
  <c r="O28" i="193"/>
  <c r="AA28" i="193"/>
  <c r="AB28" i="193" s="1"/>
  <c r="AE15" i="193"/>
  <c r="AF15" i="193" s="1"/>
  <c r="O15" i="193"/>
  <c r="AA15" i="193"/>
  <c r="AB15" i="193" s="1"/>
  <c r="AE23" i="193"/>
  <c r="AF23" i="193" s="1"/>
  <c r="O23" i="193"/>
  <c r="AA23" i="193"/>
  <c r="AB23" i="193" s="1"/>
  <c r="P8" i="192"/>
  <c r="L10" i="192"/>
  <c r="L14" i="192"/>
  <c r="P16" i="192"/>
  <c r="L18" i="192"/>
  <c r="P20" i="192"/>
  <c r="L22" i="192"/>
  <c r="L26" i="192"/>
  <c r="L30" i="192"/>
  <c r="P32" i="192"/>
  <c r="L34" i="192"/>
  <c r="L38" i="192"/>
  <c r="L42" i="192"/>
  <c r="P44" i="192"/>
  <c r="L46" i="192"/>
  <c r="P48" i="192"/>
  <c r="L50" i="192"/>
  <c r="L54" i="192"/>
  <c r="P56" i="192"/>
  <c r="L58" i="192"/>
  <c r="P60" i="192"/>
  <c r="L62" i="192"/>
  <c r="P64" i="192"/>
  <c r="L66" i="192"/>
  <c r="L70" i="192"/>
  <c r="L74" i="192"/>
  <c r="W77" i="192"/>
  <c r="X77" i="192" s="1"/>
  <c r="P77" i="192"/>
  <c r="S8" i="192"/>
  <c r="T8" i="192" s="1"/>
  <c r="AA10" i="192"/>
  <c r="AB10" i="192" s="1"/>
  <c r="O11" i="192"/>
  <c r="AE11" i="192"/>
  <c r="AF11" i="192" s="1"/>
  <c r="S12" i="192"/>
  <c r="T12" i="192" s="1"/>
  <c r="AA14" i="192"/>
  <c r="AB14" i="192" s="1"/>
  <c r="AE15" i="192"/>
  <c r="AF15" i="192" s="1"/>
  <c r="S16" i="192"/>
  <c r="T16" i="192" s="1"/>
  <c r="AA18" i="192"/>
  <c r="AB18" i="192" s="1"/>
  <c r="S20" i="192"/>
  <c r="T20" i="192" s="1"/>
  <c r="AA22" i="192"/>
  <c r="AB22" i="192" s="1"/>
  <c r="AE23" i="192"/>
  <c r="AF23" i="192" s="1"/>
  <c r="S24" i="192"/>
  <c r="T24" i="192" s="1"/>
  <c r="AA26" i="192"/>
  <c r="AB26" i="192" s="1"/>
  <c r="AA30" i="192"/>
  <c r="AB30" i="192" s="1"/>
  <c r="O31" i="192"/>
  <c r="AE31" i="192"/>
  <c r="AF31" i="192" s="1"/>
  <c r="S32" i="192"/>
  <c r="T32" i="192" s="1"/>
  <c r="AA34" i="192"/>
  <c r="AB34" i="192" s="1"/>
  <c r="O35" i="192"/>
  <c r="AE35" i="192"/>
  <c r="AF35" i="192" s="1"/>
  <c r="S36" i="192"/>
  <c r="T36" i="192" s="1"/>
  <c r="AA38" i="192"/>
  <c r="AB38" i="192" s="1"/>
  <c r="O39" i="192"/>
  <c r="AE39" i="192"/>
  <c r="AF39" i="192" s="1"/>
  <c r="S40" i="192"/>
  <c r="T40" i="192" s="1"/>
  <c r="AA42" i="192"/>
  <c r="AB42" i="192" s="1"/>
  <c r="O43" i="192"/>
  <c r="AE43" i="192"/>
  <c r="AF43" i="192" s="1"/>
  <c r="S44" i="192"/>
  <c r="T44" i="192" s="1"/>
  <c r="AA46" i="192"/>
  <c r="AB46" i="192" s="1"/>
  <c r="O47" i="192"/>
  <c r="AE47" i="192"/>
  <c r="AF47" i="192" s="1"/>
  <c r="S48" i="192"/>
  <c r="T48" i="192" s="1"/>
  <c r="AA50" i="192"/>
  <c r="AB50" i="192" s="1"/>
  <c r="O51" i="192"/>
  <c r="AE51" i="192"/>
  <c r="AF51" i="192" s="1"/>
  <c r="S52" i="192"/>
  <c r="T52" i="192" s="1"/>
  <c r="AA54" i="192"/>
  <c r="AB54" i="192" s="1"/>
  <c r="O55" i="192"/>
  <c r="AE55" i="192"/>
  <c r="AF55" i="192" s="1"/>
  <c r="S56" i="192"/>
  <c r="T56" i="192" s="1"/>
  <c r="AA58" i="192"/>
  <c r="AB58" i="192" s="1"/>
  <c r="O59" i="192"/>
  <c r="AE59" i="192"/>
  <c r="AF59" i="192" s="1"/>
  <c r="S60" i="192"/>
  <c r="T60" i="192" s="1"/>
  <c r="AA62" i="192"/>
  <c r="AB62" i="192" s="1"/>
  <c r="O63" i="192"/>
  <c r="AE63" i="192"/>
  <c r="AF63" i="192" s="1"/>
  <c r="S64" i="192"/>
  <c r="T64" i="192" s="1"/>
  <c r="AA66" i="192"/>
  <c r="AB66" i="192" s="1"/>
  <c r="O67" i="192"/>
  <c r="AE67" i="192"/>
  <c r="AF67" i="192" s="1"/>
  <c r="S68" i="192"/>
  <c r="T68" i="192" s="1"/>
  <c r="AA70" i="192"/>
  <c r="AB70" i="192" s="1"/>
  <c r="O71" i="192"/>
  <c r="AE71" i="192"/>
  <c r="AF71" i="192" s="1"/>
  <c r="S72" i="192"/>
  <c r="T72" i="192" s="1"/>
  <c r="AA74" i="192"/>
  <c r="AB74" i="192" s="1"/>
  <c r="O75" i="192"/>
  <c r="AE75" i="192"/>
  <c r="AF75" i="192" s="1"/>
  <c r="S87" i="192"/>
  <c r="T87" i="192" s="1"/>
  <c r="AE87" i="192"/>
  <c r="AF87" i="192" s="1"/>
  <c r="O87" i="192"/>
  <c r="AA87" i="192"/>
  <c r="AB87" i="192" s="1"/>
  <c r="L87" i="192"/>
  <c r="L9" i="192"/>
  <c r="L13" i="192"/>
  <c r="L17" i="192"/>
  <c r="L21" i="192"/>
  <c r="P23" i="192"/>
  <c r="L25" i="192"/>
  <c r="P27" i="192"/>
  <c r="L29" i="192"/>
  <c r="L33" i="192"/>
  <c r="L37" i="192"/>
  <c r="L41" i="192"/>
  <c r="L45" i="192"/>
  <c r="L49" i="192"/>
  <c r="L53" i="192"/>
  <c r="L57" i="192"/>
  <c r="L61" i="192"/>
  <c r="L65" i="192"/>
  <c r="L69" i="192"/>
  <c r="L73" i="192"/>
  <c r="S83" i="192"/>
  <c r="T83" i="192" s="1"/>
  <c r="AE83" i="192"/>
  <c r="AF83" i="192" s="1"/>
  <c r="O83" i="192"/>
  <c r="AA83" i="192"/>
  <c r="AB83" i="192" s="1"/>
  <c r="L83" i="192"/>
  <c r="O10" i="192"/>
  <c r="AE10" i="192"/>
  <c r="AF10" i="192" s="1"/>
  <c r="AA13" i="192"/>
  <c r="AB13" i="192" s="1"/>
  <c r="O14" i="192"/>
  <c r="AE14" i="192"/>
  <c r="AF14" i="192" s="1"/>
  <c r="AA17" i="192"/>
  <c r="AB17" i="192" s="1"/>
  <c r="O18" i="192"/>
  <c r="AE18" i="192"/>
  <c r="AF18" i="192" s="1"/>
  <c r="AA21" i="192"/>
  <c r="AB21" i="192" s="1"/>
  <c r="O22" i="192"/>
  <c r="AE22" i="192"/>
  <c r="AF22" i="192" s="1"/>
  <c r="AA25" i="192"/>
  <c r="AB25" i="192" s="1"/>
  <c r="O26" i="192"/>
  <c r="AE26" i="192"/>
  <c r="AF26" i="192" s="1"/>
  <c r="AA29" i="192"/>
  <c r="AB29" i="192" s="1"/>
  <c r="O30" i="192"/>
  <c r="AE30" i="192"/>
  <c r="AF30" i="192" s="1"/>
  <c r="AA33" i="192"/>
  <c r="AB33" i="192" s="1"/>
  <c r="O34" i="192"/>
  <c r="AE34" i="192"/>
  <c r="AF34" i="192" s="1"/>
  <c r="AA37" i="192"/>
  <c r="AB37" i="192" s="1"/>
  <c r="O38" i="192"/>
  <c r="AE38" i="192"/>
  <c r="AF38" i="192" s="1"/>
  <c r="AA41" i="192"/>
  <c r="AB41" i="192" s="1"/>
  <c r="O42" i="192"/>
  <c r="AE42" i="192"/>
  <c r="AF42" i="192" s="1"/>
  <c r="AA45" i="192"/>
  <c r="AB45" i="192" s="1"/>
  <c r="O46" i="192"/>
  <c r="AE46" i="192"/>
  <c r="AF46" i="192" s="1"/>
  <c r="AA49" i="192"/>
  <c r="AB49" i="192" s="1"/>
  <c r="O50" i="192"/>
  <c r="AE50" i="192"/>
  <c r="AF50" i="192" s="1"/>
  <c r="AA53" i="192"/>
  <c r="AB53" i="192" s="1"/>
  <c r="O54" i="192"/>
  <c r="AE54" i="192"/>
  <c r="AF54" i="192" s="1"/>
  <c r="AA57" i="192"/>
  <c r="AB57" i="192" s="1"/>
  <c r="O58" i="192"/>
  <c r="AE58" i="192"/>
  <c r="AF58" i="192" s="1"/>
  <c r="AA61" i="192"/>
  <c r="AB61" i="192" s="1"/>
  <c r="O62" i="192"/>
  <c r="AE62" i="192"/>
  <c r="AF62" i="192" s="1"/>
  <c r="AA65" i="192"/>
  <c r="AB65" i="192" s="1"/>
  <c r="O66" i="192"/>
  <c r="AE66" i="192"/>
  <c r="AF66" i="192" s="1"/>
  <c r="AA69" i="192"/>
  <c r="AB69" i="192" s="1"/>
  <c r="O70" i="192"/>
  <c r="AE70" i="192"/>
  <c r="AF70" i="192" s="1"/>
  <c r="AA73" i="192"/>
  <c r="AB73" i="192" s="1"/>
  <c r="O74" i="192"/>
  <c r="AE74" i="192"/>
  <c r="AF74" i="192" s="1"/>
  <c r="S76" i="192"/>
  <c r="T76" i="192" s="1"/>
  <c r="AE76" i="192"/>
  <c r="AF76" i="192" s="1"/>
  <c r="O76" i="192"/>
  <c r="W81" i="192"/>
  <c r="X81" i="192" s="1"/>
  <c r="P81" i="192"/>
  <c r="S91" i="192"/>
  <c r="T91" i="192" s="1"/>
  <c r="AE91" i="192"/>
  <c r="AF91" i="192" s="1"/>
  <c r="O91" i="192"/>
  <c r="AA91" i="192"/>
  <c r="AB91" i="192" s="1"/>
  <c r="L91" i="192"/>
  <c r="L8" i="192"/>
  <c r="L12" i="192"/>
  <c r="L16" i="192"/>
  <c r="L36" i="192"/>
  <c r="L40" i="192"/>
  <c r="L44" i="192"/>
  <c r="L48" i="192"/>
  <c r="L52" i="192"/>
  <c r="L56" i="192"/>
  <c r="L60" i="192"/>
  <c r="L64" i="192"/>
  <c r="L68" i="192"/>
  <c r="L72" i="192"/>
  <c r="L76" i="192"/>
  <c r="S79" i="192"/>
  <c r="T79" i="192" s="1"/>
  <c r="AE79" i="192"/>
  <c r="AF79" i="192" s="1"/>
  <c r="O79" i="192"/>
  <c r="AA79" i="192"/>
  <c r="AB79" i="192" s="1"/>
  <c r="L79" i="192"/>
  <c r="O13" i="192"/>
  <c r="O17" i="192"/>
  <c r="O21" i="192"/>
  <c r="O25" i="192"/>
  <c r="O29" i="192"/>
  <c r="O33" i="192"/>
  <c r="O37" i="192"/>
  <c r="O41" i="192"/>
  <c r="O45" i="192"/>
  <c r="O53" i="192"/>
  <c r="O57" i="192"/>
  <c r="O61" i="192"/>
  <c r="O69" i="192"/>
  <c r="O73" i="192"/>
  <c r="W85" i="192"/>
  <c r="X85" i="192" s="1"/>
  <c r="P85" i="192"/>
  <c r="S77" i="192"/>
  <c r="T77" i="192" s="1"/>
  <c r="O80" i="192"/>
  <c r="AE80" i="192"/>
  <c r="AF80" i="192" s="1"/>
  <c r="S81" i="192"/>
  <c r="T81" i="192" s="1"/>
  <c r="O84" i="192"/>
  <c r="AE84" i="192"/>
  <c r="AF84" i="192" s="1"/>
  <c r="S85" i="192"/>
  <c r="T85" i="192" s="1"/>
  <c r="O88" i="192"/>
  <c r="AE88" i="192"/>
  <c r="AF88" i="192" s="1"/>
  <c r="S89" i="192"/>
  <c r="T89" i="192" s="1"/>
  <c r="L78" i="192"/>
  <c r="L82" i="192"/>
  <c r="L86" i="192"/>
  <c r="L90" i="192"/>
  <c r="AA78" i="192"/>
  <c r="AB78" i="192" s="1"/>
  <c r="AA82" i="192"/>
  <c r="AB82" i="192" s="1"/>
  <c r="S84" i="192"/>
  <c r="T84" i="192" s="1"/>
  <c r="AA86" i="192"/>
  <c r="AB86" i="192" s="1"/>
  <c r="S88" i="192"/>
  <c r="T88" i="192" s="1"/>
  <c r="AA90" i="192"/>
  <c r="AB90" i="192" s="1"/>
  <c r="L77" i="192"/>
  <c r="L81" i="192"/>
  <c r="L85" i="192"/>
  <c r="L89" i="192"/>
  <c r="O78" i="192"/>
  <c r="O82" i="192"/>
  <c r="O86" i="192"/>
  <c r="O90" i="192"/>
  <c r="S96" i="192"/>
  <c r="T96" i="192" s="1"/>
  <c r="AE96" i="192"/>
  <c r="AF96" i="192" s="1"/>
  <c r="O96" i="192"/>
  <c r="P96" i="192" s="1"/>
  <c r="AA96" i="192"/>
  <c r="AB96" i="192" s="1"/>
  <c r="L96" i="192"/>
  <c r="W96" i="192"/>
  <c r="X96" i="192" s="1"/>
  <c r="S92" i="192"/>
  <c r="T92" i="192" s="1"/>
  <c r="AE92" i="192"/>
  <c r="AF92" i="192" s="1"/>
  <c r="O92" i="192"/>
  <c r="P92" i="192" s="1"/>
  <c r="AA92" i="192"/>
  <c r="AB92" i="192" s="1"/>
  <c r="L92" i="192"/>
  <c r="W92" i="192"/>
  <c r="X92" i="192" s="1"/>
  <c r="S100" i="192"/>
  <c r="T100" i="192" s="1"/>
  <c r="AE100" i="192"/>
  <c r="AF100" i="192" s="1"/>
  <c r="O100" i="192"/>
  <c r="P100" i="192" s="1"/>
  <c r="AA100" i="192"/>
  <c r="AB100" i="192" s="1"/>
  <c r="L100" i="192"/>
  <c r="S94" i="192"/>
  <c r="T94" i="192" s="1"/>
  <c r="W95" i="192"/>
  <c r="X95" i="192" s="1"/>
  <c r="O97" i="192"/>
  <c r="P97" i="192" s="1"/>
  <c r="AE97" i="192"/>
  <c r="AF97" i="192" s="1"/>
  <c r="S98" i="192"/>
  <c r="T98" i="192" s="1"/>
  <c r="W99" i="192"/>
  <c r="X99" i="192" s="1"/>
  <c r="W108" i="192"/>
  <c r="X108" i="192" s="1"/>
  <c r="L95" i="192"/>
  <c r="L99" i="192"/>
  <c r="L108" i="192"/>
  <c r="W94" i="192"/>
  <c r="X94" i="192" s="1"/>
  <c r="W98" i="192"/>
  <c r="X98" i="192" s="1"/>
  <c r="W107" i="192"/>
  <c r="X107" i="192" s="1"/>
  <c r="AA108" i="192"/>
  <c r="AB108" i="192" s="1"/>
  <c r="L94" i="192"/>
  <c r="L98" i="192"/>
  <c r="L107" i="192"/>
  <c r="O95" i="192"/>
  <c r="P95" i="192" s="1"/>
  <c r="W97" i="192"/>
  <c r="X97" i="192" s="1"/>
  <c r="O99" i="192"/>
  <c r="P99" i="192" s="1"/>
  <c r="W106" i="192"/>
  <c r="X106" i="192" s="1"/>
  <c r="O108" i="192"/>
  <c r="P108" i="192" s="1"/>
  <c r="AE361" i="1"/>
  <c r="AE360" i="1"/>
  <c r="AA361" i="1"/>
  <c r="AA360" i="1"/>
  <c r="W361" i="1"/>
  <c r="W360" i="1"/>
  <c r="X360" i="1" s="1"/>
  <c r="AF360" i="1"/>
  <c r="AB360" i="1"/>
  <c r="P19" i="192" l="1"/>
  <c r="P15" i="192"/>
  <c r="P12" i="192"/>
  <c r="P28" i="192"/>
  <c r="P89" i="192"/>
  <c r="P40" i="192"/>
  <c r="W65" i="192"/>
  <c r="X65" i="192" s="1"/>
  <c r="P65" i="192"/>
  <c r="P72" i="192"/>
  <c r="P24" i="192"/>
  <c r="P68" i="192"/>
  <c r="P52" i="192"/>
  <c r="P36" i="192"/>
  <c r="W9" i="192"/>
  <c r="X9" i="192" s="1"/>
  <c r="P9" i="192"/>
  <c r="W22" i="193"/>
  <c r="X22" i="193" s="1"/>
  <c r="P22" i="193"/>
  <c r="W21" i="193"/>
  <c r="X21" i="193" s="1"/>
  <c r="P21" i="193"/>
  <c r="W14" i="193"/>
  <c r="X14" i="193" s="1"/>
  <c r="P14" i="193"/>
  <c r="W29" i="193"/>
  <c r="X29" i="193" s="1"/>
  <c r="P29" i="193"/>
  <c r="W13" i="193"/>
  <c r="X13" i="193" s="1"/>
  <c r="P13" i="193"/>
  <c r="W30" i="193"/>
  <c r="X30" i="193" s="1"/>
  <c r="P30" i="193"/>
  <c r="W16" i="194"/>
  <c r="X16" i="194" s="1"/>
  <c r="P68" i="194"/>
  <c r="W56" i="194"/>
  <c r="X56" i="194" s="1"/>
  <c r="P10" i="194"/>
  <c r="P52" i="194"/>
  <c r="W52" i="194"/>
  <c r="X52" i="194" s="1"/>
  <c r="P11" i="194"/>
  <c r="W60" i="194"/>
  <c r="X60" i="194" s="1"/>
  <c r="P60" i="194"/>
  <c r="W35" i="194"/>
  <c r="X35" i="194" s="1"/>
  <c r="P48" i="194"/>
  <c r="W48" i="194"/>
  <c r="X48" i="194" s="1"/>
  <c r="P46" i="194"/>
  <c r="W46" i="194"/>
  <c r="X46" i="194" s="1"/>
  <c r="W50" i="194"/>
  <c r="X50" i="194" s="1"/>
  <c r="P50" i="194"/>
  <c r="W49" i="194"/>
  <c r="X49" i="194" s="1"/>
  <c r="P49" i="194"/>
  <c r="W31" i="194"/>
  <c r="X31" i="194" s="1"/>
  <c r="W59" i="194"/>
  <c r="X59" i="194" s="1"/>
  <c r="P59" i="194"/>
  <c r="P42" i="194"/>
  <c r="W42" i="194"/>
  <c r="X42" i="194" s="1"/>
  <c r="P69" i="194"/>
  <c r="W69" i="194"/>
  <c r="X69" i="194" s="1"/>
  <c r="W45" i="194"/>
  <c r="X45" i="194" s="1"/>
  <c r="P45" i="194"/>
  <c r="P65" i="194"/>
  <c r="W65" i="194"/>
  <c r="X65" i="194" s="1"/>
  <c r="P12" i="194"/>
  <c r="W12" i="194"/>
  <c r="X12" i="194" s="1"/>
  <c r="P8" i="194"/>
  <c r="W8" i="194"/>
  <c r="X8" i="194" s="1"/>
  <c r="P20" i="194"/>
  <c r="W20" i="194"/>
  <c r="X20" i="194" s="1"/>
  <c r="P13" i="194"/>
  <c r="W13" i="194"/>
  <c r="X13" i="194" s="1"/>
  <c r="P55" i="194"/>
  <c r="W55" i="194"/>
  <c r="X55" i="194" s="1"/>
  <c r="W58" i="194"/>
  <c r="X58" i="194" s="1"/>
  <c r="P58" i="194"/>
  <c r="P32" i="194"/>
  <c r="W32" i="194"/>
  <c r="X32" i="194" s="1"/>
  <c r="P66" i="194"/>
  <c r="W66" i="194"/>
  <c r="X66" i="194" s="1"/>
  <c r="P18" i="194"/>
  <c r="W18" i="194"/>
  <c r="X18" i="194" s="1"/>
  <c r="P62" i="194"/>
  <c r="W62" i="194"/>
  <c r="X62" i="194" s="1"/>
  <c r="W29" i="194"/>
  <c r="X29" i="194" s="1"/>
  <c r="P29" i="194"/>
  <c r="P51" i="194"/>
  <c r="W51" i="194"/>
  <c r="X51" i="194" s="1"/>
  <c r="W37" i="194"/>
  <c r="X37" i="194" s="1"/>
  <c r="P37" i="194"/>
  <c r="P28" i="194"/>
  <c r="W28" i="194"/>
  <c r="X28" i="194" s="1"/>
  <c r="P9" i="194"/>
  <c r="W9" i="194"/>
  <c r="X9" i="194" s="1"/>
  <c r="P47" i="194"/>
  <c r="W47" i="194"/>
  <c r="X47" i="194" s="1"/>
  <c r="W25" i="194"/>
  <c r="X25" i="194" s="1"/>
  <c r="P25" i="194"/>
  <c r="P24" i="194"/>
  <c r="W24" i="194"/>
  <c r="X24" i="194" s="1"/>
  <c r="P43" i="194"/>
  <c r="W43" i="194"/>
  <c r="X43" i="194" s="1"/>
  <c r="W17" i="194"/>
  <c r="X17" i="194" s="1"/>
  <c r="P17" i="194"/>
  <c r="P40" i="194"/>
  <c r="W40" i="194"/>
  <c r="X40" i="194" s="1"/>
  <c r="W21" i="194"/>
  <c r="X21" i="194" s="1"/>
  <c r="P21" i="194"/>
  <c r="W41" i="194"/>
  <c r="X41" i="194" s="1"/>
  <c r="P41" i="194"/>
  <c r="P61" i="194"/>
  <c r="W61" i="194"/>
  <c r="X61" i="194" s="1"/>
  <c r="P39" i="194"/>
  <c r="W39" i="194"/>
  <c r="X39" i="194" s="1"/>
  <c r="W33" i="194"/>
  <c r="X33" i="194" s="1"/>
  <c r="P33" i="194"/>
  <c r="W15" i="193"/>
  <c r="X15" i="193" s="1"/>
  <c r="P15" i="193"/>
  <c r="W28" i="193"/>
  <c r="X28" i="193" s="1"/>
  <c r="P28" i="193"/>
  <c r="W12" i="193"/>
  <c r="X12" i="193" s="1"/>
  <c r="P12" i="193"/>
  <c r="W8" i="193"/>
  <c r="X8" i="193" s="1"/>
  <c r="P8" i="193"/>
  <c r="W19" i="193"/>
  <c r="X19" i="193" s="1"/>
  <c r="P19" i="193"/>
  <c r="W16" i="193"/>
  <c r="X16" i="193" s="1"/>
  <c r="P16" i="193"/>
  <c r="W23" i="193"/>
  <c r="X23" i="193" s="1"/>
  <c r="P23" i="193"/>
  <c r="W27" i="193"/>
  <c r="X27" i="193" s="1"/>
  <c r="P27" i="193"/>
  <c r="W11" i="193"/>
  <c r="X11" i="193" s="1"/>
  <c r="P11" i="193"/>
  <c r="W20" i="193"/>
  <c r="X20" i="193" s="1"/>
  <c r="P20" i="193"/>
  <c r="W24" i="193"/>
  <c r="X24" i="193" s="1"/>
  <c r="P24" i="193"/>
  <c r="P45" i="192"/>
  <c r="W45" i="192"/>
  <c r="X45" i="192" s="1"/>
  <c r="P86" i="192"/>
  <c r="W86" i="192"/>
  <c r="X86" i="192" s="1"/>
  <c r="W88" i="192"/>
  <c r="X88" i="192" s="1"/>
  <c r="P88" i="192"/>
  <c r="P61" i="192"/>
  <c r="W61" i="192"/>
  <c r="X61" i="192" s="1"/>
  <c r="P91" i="192"/>
  <c r="W91" i="192"/>
  <c r="X91" i="192" s="1"/>
  <c r="P34" i="192"/>
  <c r="W34" i="192"/>
  <c r="X34" i="192" s="1"/>
  <c r="P26" i="192"/>
  <c r="W26" i="192"/>
  <c r="X26" i="192" s="1"/>
  <c r="P18" i="192"/>
  <c r="W18" i="192"/>
  <c r="X18" i="192" s="1"/>
  <c r="P10" i="192"/>
  <c r="W10" i="192"/>
  <c r="X10" i="192" s="1"/>
  <c r="W47" i="192"/>
  <c r="X47" i="192" s="1"/>
  <c r="P47" i="192"/>
  <c r="P41" i="192"/>
  <c r="W41" i="192"/>
  <c r="X41" i="192" s="1"/>
  <c r="W21" i="192"/>
  <c r="X21" i="192" s="1"/>
  <c r="P21" i="192"/>
  <c r="P74" i="192"/>
  <c r="W74" i="192"/>
  <c r="X74" i="192" s="1"/>
  <c r="P66" i="192"/>
  <c r="W66" i="192"/>
  <c r="X66" i="192" s="1"/>
  <c r="P58" i="192"/>
  <c r="W58" i="192"/>
  <c r="X58" i="192" s="1"/>
  <c r="P50" i="192"/>
  <c r="W50" i="192"/>
  <c r="X50" i="192" s="1"/>
  <c r="P42" i="192"/>
  <c r="W42" i="192"/>
  <c r="X42" i="192" s="1"/>
  <c r="P87" i="192"/>
  <c r="W87" i="192"/>
  <c r="X87" i="192" s="1"/>
  <c r="W59" i="192"/>
  <c r="X59" i="192" s="1"/>
  <c r="P59" i="192"/>
  <c r="W55" i="192"/>
  <c r="X55" i="192" s="1"/>
  <c r="P55" i="192"/>
  <c r="W67" i="192"/>
  <c r="X67" i="192" s="1"/>
  <c r="P67" i="192"/>
  <c r="P79" i="192"/>
  <c r="W79" i="192"/>
  <c r="X79" i="192" s="1"/>
  <c r="W71" i="192"/>
  <c r="X71" i="192" s="1"/>
  <c r="P71" i="192"/>
  <c r="W39" i="192"/>
  <c r="X39" i="192" s="1"/>
  <c r="P39" i="192"/>
  <c r="W84" i="192"/>
  <c r="X84" i="192" s="1"/>
  <c r="P84" i="192"/>
  <c r="P37" i="192"/>
  <c r="W37" i="192"/>
  <c r="X37" i="192" s="1"/>
  <c r="W17" i="192"/>
  <c r="X17" i="192" s="1"/>
  <c r="P17" i="192"/>
  <c r="W51" i="192"/>
  <c r="X51" i="192" s="1"/>
  <c r="P51" i="192"/>
  <c r="P90" i="192"/>
  <c r="W90" i="192"/>
  <c r="X90" i="192" s="1"/>
  <c r="W80" i="192"/>
  <c r="X80" i="192" s="1"/>
  <c r="P80" i="192"/>
  <c r="W69" i="192"/>
  <c r="X69" i="192" s="1"/>
  <c r="P69" i="192"/>
  <c r="W11" i="192"/>
  <c r="X11" i="192" s="1"/>
  <c r="P11" i="192"/>
  <c r="W25" i="192"/>
  <c r="X25" i="192" s="1"/>
  <c r="P25" i="192"/>
  <c r="W35" i="192"/>
  <c r="X35" i="192" s="1"/>
  <c r="P35" i="192"/>
  <c r="P78" i="192"/>
  <c r="W78" i="192"/>
  <c r="X78" i="192" s="1"/>
  <c r="W73" i="192"/>
  <c r="X73" i="192" s="1"/>
  <c r="P73" i="192"/>
  <c r="W53" i="192"/>
  <c r="X53" i="192" s="1"/>
  <c r="P53" i="192"/>
  <c r="P13" i="192"/>
  <c r="W13" i="192"/>
  <c r="X13" i="192" s="1"/>
  <c r="P38" i="192"/>
  <c r="W38" i="192"/>
  <c r="X38" i="192" s="1"/>
  <c r="P30" i="192"/>
  <c r="W30" i="192"/>
  <c r="X30" i="192" s="1"/>
  <c r="P22" i="192"/>
  <c r="W22" i="192"/>
  <c r="X22" i="192" s="1"/>
  <c r="P14" i="192"/>
  <c r="W14" i="192"/>
  <c r="X14" i="192" s="1"/>
  <c r="P83" i="192"/>
  <c r="W83" i="192"/>
  <c r="X83" i="192" s="1"/>
  <c r="W63" i="192"/>
  <c r="X63" i="192" s="1"/>
  <c r="P63" i="192"/>
  <c r="W31" i="192"/>
  <c r="X31" i="192" s="1"/>
  <c r="P31" i="192"/>
  <c r="P29" i="192"/>
  <c r="W29" i="192"/>
  <c r="X29" i="192" s="1"/>
  <c r="P82" i="192"/>
  <c r="W82" i="192"/>
  <c r="X82" i="192" s="1"/>
  <c r="P57" i="192"/>
  <c r="W57" i="192"/>
  <c r="X57" i="192" s="1"/>
  <c r="W33" i="192"/>
  <c r="X33" i="192" s="1"/>
  <c r="P33" i="192"/>
  <c r="W76" i="192"/>
  <c r="X76" i="192" s="1"/>
  <c r="P76" i="192"/>
  <c r="P70" i="192"/>
  <c r="W70" i="192"/>
  <c r="X70" i="192" s="1"/>
  <c r="P62" i="192"/>
  <c r="W62" i="192"/>
  <c r="X62" i="192" s="1"/>
  <c r="P54" i="192"/>
  <c r="W54" i="192"/>
  <c r="X54" i="192" s="1"/>
  <c r="P46" i="192"/>
  <c r="W46" i="192"/>
  <c r="X46" i="192" s="1"/>
  <c r="W75" i="192"/>
  <c r="X75" i="192" s="1"/>
  <c r="P75" i="192"/>
  <c r="W43" i="192"/>
  <c r="X43" i="192" s="1"/>
  <c r="P43" i="192"/>
  <c r="S360" i="1" l="1"/>
  <c r="T360" i="1" s="1"/>
  <c r="S361" i="1"/>
  <c r="T361" i="1" s="1"/>
  <c r="O361" i="1" l="1"/>
  <c r="O360" i="1"/>
  <c r="K84" i="1" l="1"/>
  <c r="K45" i="1"/>
  <c r="K24" i="1"/>
  <c r="K19" i="1"/>
  <c r="K16" i="1"/>
  <c r="K349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08" i="1"/>
  <c r="K296" i="1"/>
  <c r="K295" i="1"/>
  <c r="K292" i="1"/>
  <c r="K291" i="1"/>
  <c r="K253" i="1"/>
  <c r="K266" i="1"/>
  <c r="K265" i="1"/>
  <c r="AE108" i="1" l="1"/>
  <c r="AF108" i="1" s="1"/>
  <c r="AA108" i="1"/>
  <c r="AB108" i="1" s="1"/>
  <c r="S265" i="1"/>
  <c r="T265" i="1" s="1"/>
  <c r="AE265" i="1"/>
  <c r="AF265" i="1" s="1"/>
  <c r="AA265" i="1"/>
  <c r="AB265" i="1" s="1"/>
  <c r="W265" i="1"/>
  <c r="X265" i="1" s="1"/>
  <c r="S187" i="1"/>
  <c r="T187" i="1" s="1"/>
  <c r="AE187" i="1"/>
  <c r="AF187" i="1" s="1"/>
  <c r="AA187" i="1"/>
  <c r="AB187" i="1" s="1"/>
  <c r="W187" i="1"/>
  <c r="X187" i="1" s="1"/>
  <c r="S188" i="1"/>
  <c r="T188" i="1" s="1"/>
  <c r="AA188" i="1"/>
  <c r="AB188" i="1" s="1"/>
  <c r="W188" i="1"/>
  <c r="X188" i="1" s="1"/>
  <c r="AE188" i="1"/>
  <c r="AF188" i="1" s="1"/>
  <c r="AE84" i="1"/>
  <c r="AF84" i="1" s="1"/>
  <c r="AA84" i="1"/>
  <c r="AB84" i="1" s="1"/>
  <c r="AE186" i="1"/>
  <c r="AF186" i="1" s="1"/>
  <c r="AA186" i="1"/>
  <c r="AB186" i="1" s="1"/>
  <c r="W186" i="1"/>
  <c r="X186" i="1" s="1"/>
  <c r="S45" i="1"/>
  <c r="T45" i="1" s="1"/>
  <c r="AE45" i="1"/>
  <c r="AF45" i="1" s="1"/>
  <c r="AA45" i="1"/>
  <c r="AB45" i="1" s="1"/>
  <c r="AA181" i="1"/>
  <c r="AB181" i="1" s="1"/>
  <c r="W181" i="1"/>
  <c r="X181" i="1" s="1"/>
  <c r="AE181" i="1"/>
  <c r="AF181" i="1" s="1"/>
  <c r="S189" i="1"/>
  <c r="T189" i="1" s="1"/>
  <c r="AE189" i="1"/>
  <c r="AF189" i="1" s="1"/>
  <c r="AA189" i="1"/>
  <c r="AB189" i="1" s="1"/>
  <c r="W189" i="1"/>
  <c r="X189" i="1" s="1"/>
  <c r="S24" i="1"/>
  <c r="T24" i="1" s="1"/>
  <c r="AA24" i="1"/>
  <c r="AB24" i="1" s="1"/>
  <c r="AE24" i="1"/>
  <c r="AF24" i="1" s="1"/>
  <c r="S266" i="1"/>
  <c r="T266" i="1" s="1"/>
  <c r="W266" i="1"/>
  <c r="X266" i="1" s="1"/>
  <c r="AE266" i="1"/>
  <c r="AF266" i="1" s="1"/>
  <c r="AA266" i="1"/>
  <c r="AB266" i="1" s="1"/>
  <c r="S180" i="1"/>
  <c r="T180" i="1" s="1"/>
  <c r="AE180" i="1"/>
  <c r="AF180" i="1" s="1"/>
  <c r="AA180" i="1"/>
  <c r="AB180" i="1" s="1"/>
  <c r="W180" i="1"/>
  <c r="X180" i="1" s="1"/>
  <c r="S182" i="1"/>
  <c r="T182" i="1" s="1"/>
  <c r="AE182" i="1"/>
  <c r="AF182" i="1" s="1"/>
  <c r="AA182" i="1"/>
  <c r="AB182" i="1" s="1"/>
  <c r="W182" i="1"/>
  <c r="X182" i="1" s="1"/>
  <c r="S190" i="1"/>
  <c r="T190" i="1" s="1"/>
  <c r="AE190" i="1"/>
  <c r="AF190" i="1" s="1"/>
  <c r="AA190" i="1"/>
  <c r="AB190" i="1" s="1"/>
  <c r="W190" i="1"/>
  <c r="X190" i="1" s="1"/>
  <c r="S179" i="1"/>
  <c r="T179" i="1" s="1"/>
  <c r="AE179" i="1"/>
  <c r="AF179" i="1" s="1"/>
  <c r="AA179" i="1"/>
  <c r="AB179" i="1" s="1"/>
  <c r="W179" i="1"/>
  <c r="X179" i="1" s="1"/>
  <c r="AE253" i="1"/>
  <c r="AF253" i="1" s="1"/>
  <c r="AA253" i="1"/>
  <c r="AB253" i="1" s="1"/>
  <c r="W253" i="1"/>
  <c r="X253" i="1" s="1"/>
  <c r="AE291" i="1"/>
  <c r="AF291" i="1" s="1"/>
  <c r="AA291" i="1"/>
  <c r="AB291" i="1" s="1"/>
  <c r="W291" i="1"/>
  <c r="X291" i="1" s="1"/>
  <c r="AA292" i="1"/>
  <c r="AB292" i="1" s="1"/>
  <c r="W292" i="1"/>
  <c r="X292" i="1" s="1"/>
  <c r="AE292" i="1"/>
  <c r="AF292" i="1" s="1"/>
  <c r="W183" i="1"/>
  <c r="X183" i="1" s="1"/>
  <c r="AE183" i="1"/>
  <c r="AF183" i="1" s="1"/>
  <c r="AA183" i="1"/>
  <c r="AB183" i="1" s="1"/>
  <c r="S349" i="1"/>
  <c r="T349" i="1" s="1"/>
  <c r="AE349" i="1"/>
  <c r="AF349" i="1" s="1"/>
  <c r="AA349" i="1"/>
  <c r="AB349" i="1" s="1"/>
  <c r="W349" i="1"/>
  <c r="X349" i="1" s="1"/>
  <c r="S295" i="1"/>
  <c r="T295" i="1" s="1"/>
  <c r="AE295" i="1"/>
  <c r="AF295" i="1" s="1"/>
  <c r="AA295" i="1"/>
  <c r="AB295" i="1" s="1"/>
  <c r="W295" i="1"/>
  <c r="X295" i="1" s="1"/>
  <c r="AE184" i="1"/>
  <c r="AF184" i="1" s="1"/>
  <c r="AA184" i="1"/>
  <c r="AB184" i="1" s="1"/>
  <c r="W184" i="1"/>
  <c r="X184" i="1" s="1"/>
  <c r="S16" i="1"/>
  <c r="T16" i="1" s="1"/>
  <c r="AE16" i="1"/>
  <c r="AF16" i="1" s="1"/>
  <c r="AA16" i="1"/>
  <c r="AB16" i="1" s="1"/>
  <c r="S296" i="1"/>
  <c r="T296" i="1" s="1"/>
  <c r="AE296" i="1"/>
  <c r="AF296" i="1" s="1"/>
  <c r="AA296" i="1"/>
  <c r="AB296" i="1" s="1"/>
  <c r="W296" i="1"/>
  <c r="X296" i="1" s="1"/>
  <c r="W185" i="1"/>
  <c r="X185" i="1" s="1"/>
  <c r="AA185" i="1"/>
  <c r="AB185" i="1" s="1"/>
  <c r="AE185" i="1"/>
  <c r="AF185" i="1" s="1"/>
  <c r="S19" i="1"/>
  <c r="T19" i="1" s="1"/>
  <c r="AE19" i="1"/>
  <c r="AF19" i="1" s="1"/>
  <c r="AA19" i="1"/>
  <c r="AB19" i="1" s="1"/>
  <c r="O253" i="1"/>
  <c r="S253" i="1"/>
  <c r="T253" i="1" s="1"/>
  <c r="O181" i="1"/>
  <c r="S181" i="1"/>
  <c r="T181" i="1" s="1"/>
  <c r="O84" i="1"/>
  <c r="W84" i="1" s="1"/>
  <c r="X84" i="1" s="1"/>
  <c r="S84" i="1"/>
  <c r="T84" i="1" s="1"/>
  <c r="O291" i="1"/>
  <c r="S291" i="1"/>
  <c r="T291" i="1" s="1"/>
  <c r="O292" i="1"/>
  <c r="S292" i="1"/>
  <c r="T292" i="1" s="1"/>
  <c r="O183" i="1"/>
  <c r="S183" i="1"/>
  <c r="T183" i="1" s="1"/>
  <c r="O184" i="1"/>
  <c r="S184" i="1"/>
  <c r="T184" i="1" s="1"/>
  <c r="O186" i="1"/>
  <c r="S186" i="1"/>
  <c r="T186" i="1" s="1"/>
  <c r="O185" i="1"/>
  <c r="S185" i="1"/>
  <c r="T185" i="1" s="1"/>
  <c r="O108" i="1"/>
  <c r="W108" i="1" s="1"/>
  <c r="X108" i="1" s="1"/>
  <c r="S108" i="1"/>
  <c r="T108" i="1" s="1"/>
  <c r="O179" i="1"/>
  <c r="P179" i="1" s="1"/>
  <c r="O295" i="1"/>
  <c r="O19" i="1"/>
  <c r="O16" i="1"/>
  <c r="O296" i="1"/>
  <c r="O24" i="1"/>
  <c r="O265" i="1"/>
  <c r="O266" i="1"/>
  <c r="P266" i="1" s="1"/>
  <c r="O180" i="1"/>
  <c r="P180" i="1" s="1"/>
  <c r="O188" i="1"/>
  <c r="P188" i="1" s="1"/>
  <c r="O187" i="1"/>
  <c r="O189" i="1"/>
  <c r="O45" i="1"/>
  <c r="O182" i="1"/>
  <c r="O190" i="1"/>
  <c r="L349" i="1"/>
  <c r="O349" i="1"/>
  <c r="L253" i="1"/>
  <c r="L181" i="1"/>
  <c r="L189" i="1"/>
  <c r="L180" i="1"/>
  <c r="L84" i="1"/>
  <c r="L291" i="1"/>
  <c r="L266" i="1"/>
  <c r="L292" i="1"/>
  <c r="L295" i="1"/>
  <c r="L184" i="1"/>
  <c r="L16" i="1"/>
  <c r="L183" i="1"/>
  <c r="L296" i="1"/>
  <c r="L185" i="1"/>
  <c r="L19" i="1"/>
  <c r="L188" i="1"/>
  <c r="L190" i="1"/>
  <c r="L108" i="1"/>
  <c r="L186" i="1"/>
  <c r="L24" i="1"/>
  <c r="L182" i="1"/>
  <c r="L265" i="1"/>
  <c r="L179" i="1"/>
  <c r="L187" i="1"/>
  <c r="L45" i="1"/>
  <c r="P19" i="1" l="1"/>
  <c r="W19" i="1"/>
  <c r="X19" i="1" s="1"/>
  <c r="P24" i="1"/>
  <c r="W24" i="1"/>
  <c r="X24" i="1" s="1"/>
  <c r="P16" i="1"/>
  <c r="W16" i="1"/>
  <c r="X16" i="1" s="1"/>
  <c r="P45" i="1"/>
  <c r="W45" i="1"/>
  <c r="X45" i="1" s="1"/>
  <c r="P291" i="1"/>
  <c r="P253" i="1"/>
  <c r="P265" i="1"/>
  <c r="P190" i="1"/>
  <c r="P349" i="1"/>
  <c r="P296" i="1"/>
  <c r="P181" i="1"/>
  <c r="P187" i="1"/>
  <c r="P189" i="1"/>
  <c r="P108" i="1"/>
  <c r="P295" i="1"/>
  <c r="P292" i="1"/>
  <c r="P182" i="1"/>
  <c r="P84" i="1"/>
  <c r="P361" i="1" l="1"/>
  <c r="P360" i="1"/>
  <c r="K206" i="1" l="1"/>
  <c r="K205" i="1"/>
  <c r="K204" i="1"/>
  <c r="K203" i="1"/>
  <c r="K198" i="1"/>
  <c r="K197" i="1"/>
  <c r="K196" i="1"/>
  <c r="K195" i="1"/>
  <c r="K167" i="1"/>
  <c r="K166" i="1"/>
  <c r="K165" i="1"/>
  <c r="K169" i="1"/>
  <c r="K215" i="1"/>
  <c r="K214" i="1"/>
  <c r="K213" i="1"/>
  <c r="AA215" i="1" l="1"/>
  <c r="AB215" i="1" s="1"/>
  <c r="W215" i="1"/>
  <c r="X215" i="1" s="1"/>
  <c r="AE215" i="1"/>
  <c r="AF215" i="1" s="1"/>
  <c r="AA213" i="1"/>
  <c r="AB213" i="1" s="1"/>
  <c r="W213" i="1"/>
  <c r="X213" i="1" s="1"/>
  <c r="AE213" i="1"/>
  <c r="AF213" i="1" s="1"/>
  <c r="AE196" i="1"/>
  <c r="AF196" i="1" s="1"/>
  <c r="AA196" i="1"/>
  <c r="AB196" i="1" s="1"/>
  <c r="W196" i="1"/>
  <c r="X196" i="1" s="1"/>
  <c r="AA198" i="1"/>
  <c r="AB198" i="1" s="1"/>
  <c r="W198" i="1"/>
  <c r="X198" i="1" s="1"/>
  <c r="AE198" i="1"/>
  <c r="AF198" i="1" s="1"/>
  <c r="AE165" i="1"/>
  <c r="AF165" i="1" s="1"/>
  <c r="AA165" i="1"/>
  <c r="AB165" i="1" s="1"/>
  <c r="AE204" i="1"/>
  <c r="AF204" i="1" s="1"/>
  <c r="AA204" i="1"/>
  <c r="AB204" i="1" s="1"/>
  <c r="W204" i="1"/>
  <c r="X204" i="1" s="1"/>
  <c r="W195" i="1"/>
  <c r="X195" i="1" s="1"/>
  <c r="AA195" i="1"/>
  <c r="AB195" i="1" s="1"/>
  <c r="AE195" i="1"/>
  <c r="AF195" i="1" s="1"/>
  <c r="AE197" i="1"/>
  <c r="AF197" i="1" s="1"/>
  <c r="AA197" i="1"/>
  <c r="AB197" i="1" s="1"/>
  <c r="W197" i="1"/>
  <c r="X197" i="1" s="1"/>
  <c r="AE169" i="1"/>
  <c r="AF169" i="1" s="1"/>
  <c r="AA169" i="1"/>
  <c r="AB169" i="1" s="1"/>
  <c r="AE166" i="1"/>
  <c r="AF166" i="1" s="1"/>
  <c r="AA166" i="1"/>
  <c r="AB166" i="1" s="1"/>
  <c r="W205" i="1"/>
  <c r="X205" i="1" s="1"/>
  <c r="AE205" i="1"/>
  <c r="AF205" i="1" s="1"/>
  <c r="AA205" i="1"/>
  <c r="AB205" i="1" s="1"/>
  <c r="AE214" i="1"/>
  <c r="AF214" i="1" s="1"/>
  <c r="AA214" i="1"/>
  <c r="AB214" i="1" s="1"/>
  <c r="W214" i="1"/>
  <c r="X214" i="1" s="1"/>
  <c r="AA203" i="1"/>
  <c r="AB203" i="1" s="1"/>
  <c r="W203" i="1"/>
  <c r="X203" i="1" s="1"/>
  <c r="AE203" i="1"/>
  <c r="AF203" i="1" s="1"/>
  <c r="AE167" i="1"/>
  <c r="AF167" i="1" s="1"/>
  <c r="AA167" i="1"/>
  <c r="AB167" i="1" s="1"/>
  <c r="AE206" i="1"/>
  <c r="AF206" i="1" s="1"/>
  <c r="AA206" i="1"/>
  <c r="AB206" i="1" s="1"/>
  <c r="W206" i="1"/>
  <c r="X206" i="1" s="1"/>
  <c r="O204" i="1"/>
  <c r="S204" i="1"/>
  <c r="T204" i="1" s="1"/>
  <c r="O205" i="1"/>
  <c r="S205" i="1"/>
  <c r="T205" i="1" s="1"/>
  <c r="O206" i="1"/>
  <c r="S206" i="1"/>
  <c r="T206" i="1" s="1"/>
  <c r="O213" i="1"/>
  <c r="S213" i="1"/>
  <c r="T213" i="1" s="1"/>
  <c r="O196" i="1"/>
  <c r="S196" i="1"/>
  <c r="T196" i="1" s="1"/>
  <c r="O165" i="1"/>
  <c r="W165" i="1" s="1"/>
  <c r="X165" i="1" s="1"/>
  <c r="S165" i="1"/>
  <c r="T165" i="1" s="1"/>
  <c r="O167" i="1"/>
  <c r="W167" i="1" s="1"/>
  <c r="X167" i="1" s="1"/>
  <c r="S167" i="1"/>
  <c r="T167" i="1" s="1"/>
  <c r="O214" i="1"/>
  <c r="S214" i="1"/>
  <c r="T214" i="1" s="1"/>
  <c r="O197" i="1"/>
  <c r="S197" i="1"/>
  <c r="T197" i="1" s="1"/>
  <c r="O166" i="1"/>
  <c r="W166" i="1" s="1"/>
  <c r="X166" i="1" s="1"/>
  <c r="S166" i="1"/>
  <c r="T166" i="1" s="1"/>
  <c r="O195" i="1"/>
  <c r="S195" i="1"/>
  <c r="T195" i="1" s="1"/>
  <c r="O215" i="1"/>
  <c r="S215" i="1"/>
  <c r="T215" i="1" s="1"/>
  <c r="O198" i="1"/>
  <c r="S198" i="1"/>
  <c r="T198" i="1" s="1"/>
  <c r="O169" i="1"/>
  <c r="W169" i="1" s="1"/>
  <c r="X169" i="1" s="1"/>
  <c r="S169" i="1"/>
  <c r="T169" i="1" s="1"/>
  <c r="O203" i="1"/>
  <c r="S203" i="1"/>
  <c r="T203" i="1" s="1"/>
  <c r="L167" i="1"/>
  <c r="L204" i="1"/>
  <c r="L166" i="1"/>
  <c r="L195" i="1"/>
  <c r="L196" i="1"/>
  <c r="L165" i="1"/>
  <c r="L206" i="1"/>
  <c r="L197" i="1"/>
  <c r="L205" i="1"/>
  <c r="L215" i="1"/>
  <c r="L198" i="1"/>
  <c r="L203" i="1"/>
  <c r="L169" i="1"/>
  <c r="L213" i="1"/>
  <c r="L214" i="1"/>
  <c r="P204" i="1" l="1"/>
  <c r="P213" i="1"/>
  <c r="P169" i="1"/>
  <c r="P206" i="1"/>
  <c r="P215" i="1"/>
  <c r="P205" i="1"/>
  <c r="P214" i="1"/>
  <c r="P195" i="1"/>
  <c r="P197" i="1"/>
  <c r="P167" i="1"/>
  <c r="P198" i="1"/>
  <c r="P165" i="1"/>
  <c r="P196" i="1"/>
  <c r="P166" i="1"/>
  <c r="P203" i="1"/>
  <c r="K329" i="1"/>
  <c r="K337" i="1"/>
  <c r="K336" i="1"/>
  <c r="K312" i="1"/>
  <c r="K311" i="1"/>
  <c r="K309" i="1"/>
  <c r="K308" i="1"/>
  <c r="K307" i="1"/>
  <c r="K306" i="1"/>
  <c r="K299" i="1"/>
  <c r="K298" i="1"/>
  <c r="K294" i="1"/>
  <c r="K290" i="1"/>
  <c r="K273" i="1"/>
  <c r="K272" i="1"/>
  <c r="K271" i="1"/>
  <c r="K270" i="1"/>
  <c r="K280" i="1"/>
  <c r="K259" i="1"/>
  <c r="W329" i="1" l="1"/>
  <c r="X329" i="1" s="1"/>
  <c r="AE329" i="1"/>
  <c r="AF329" i="1" s="1"/>
  <c r="AA329" i="1"/>
  <c r="AB329" i="1" s="1"/>
  <c r="AA270" i="1"/>
  <c r="AB270" i="1" s="1"/>
  <c r="AE270" i="1"/>
  <c r="AF270" i="1" s="1"/>
  <c r="W270" i="1"/>
  <c r="X270" i="1" s="1"/>
  <c r="AE308" i="1"/>
  <c r="AF308" i="1" s="1"/>
  <c r="AA308" i="1"/>
  <c r="AB308" i="1" s="1"/>
  <c r="W308" i="1"/>
  <c r="X308" i="1" s="1"/>
  <c r="AE337" i="1"/>
  <c r="AF337" i="1" s="1"/>
  <c r="AA337" i="1"/>
  <c r="AB337" i="1" s="1"/>
  <c r="W337" i="1"/>
  <c r="X337" i="1" s="1"/>
  <c r="AE271" i="1"/>
  <c r="AF271" i="1" s="1"/>
  <c r="AA271" i="1"/>
  <c r="AB271" i="1" s="1"/>
  <c r="W271" i="1"/>
  <c r="X271" i="1" s="1"/>
  <c r="W280" i="1"/>
  <c r="X280" i="1" s="1"/>
  <c r="AE280" i="1"/>
  <c r="AF280" i="1" s="1"/>
  <c r="AA280" i="1"/>
  <c r="AB280" i="1" s="1"/>
  <c r="AA309" i="1"/>
  <c r="AB309" i="1" s="1"/>
  <c r="W309" i="1"/>
  <c r="X309" i="1" s="1"/>
  <c r="AE309" i="1"/>
  <c r="AF309" i="1" s="1"/>
  <c r="AE290" i="1"/>
  <c r="AF290" i="1" s="1"/>
  <c r="AA290" i="1"/>
  <c r="AB290" i="1" s="1"/>
  <c r="W290" i="1"/>
  <c r="X290" i="1" s="1"/>
  <c r="AA311" i="1"/>
  <c r="AB311" i="1" s="1"/>
  <c r="W311" i="1"/>
  <c r="X311" i="1" s="1"/>
  <c r="AE311" i="1"/>
  <c r="AF311" i="1" s="1"/>
  <c r="AE307" i="1"/>
  <c r="AF307" i="1" s="1"/>
  <c r="AA307" i="1"/>
  <c r="AB307" i="1" s="1"/>
  <c r="W307" i="1"/>
  <c r="X307" i="1" s="1"/>
  <c r="W272" i="1"/>
  <c r="X272" i="1" s="1"/>
  <c r="AE272" i="1"/>
  <c r="AF272" i="1" s="1"/>
  <c r="AA272" i="1"/>
  <c r="AB272" i="1" s="1"/>
  <c r="S294" i="1"/>
  <c r="T294" i="1" s="1"/>
  <c r="AE294" i="1"/>
  <c r="AF294" i="1" s="1"/>
  <c r="AA294" i="1"/>
  <c r="AB294" i="1" s="1"/>
  <c r="W294" i="1"/>
  <c r="X294" i="1" s="1"/>
  <c r="AE312" i="1"/>
  <c r="AF312" i="1" s="1"/>
  <c r="AA312" i="1"/>
  <c r="AB312" i="1" s="1"/>
  <c r="W312" i="1"/>
  <c r="X312" i="1" s="1"/>
  <c r="AA299" i="1"/>
  <c r="AB299" i="1" s="1"/>
  <c r="AE299" i="1"/>
  <c r="AF299" i="1" s="1"/>
  <c r="W299" i="1"/>
  <c r="X299" i="1" s="1"/>
  <c r="W306" i="1"/>
  <c r="X306" i="1" s="1"/>
  <c r="AE306" i="1"/>
  <c r="AF306" i="1" s="1"/>
  <c r="AA306" i="1"/>
  <c r="AB306" i="1" s="1"/>
  <c r="W273" i="1"/>
  <c r="X273" i="1" s="1"/>
  <c r="AE273" i="1"/>
  <c r="AF273" i="1" s="1"/>
  <c r="AA273" i="1"/>
  <c r="AB273" i="1" s="1"/>
  <c r="AE259" i="1"/>
  <c r="AF259" i="1" s="1"/>
  <c r="AA259" i="1"/>
  <c r="AB259" i="1" s="1"/>
  <c r="W259" i="1"/>
  <c r="X259" i="1" s="1"/>
  <c r="AE298" i="1"/>
  <c r="AF298" i="1" s="1"/>
  <c r="AA298" i="1"/>
  <c r="AB298" i="1" s="1"/>
  <c r="W298" i="1"/>
  <c r="X298" i="1" s="1"/>
  <c r="AE336" i="1"/>
  <c r="AF336" i="1" s="1"/>
  <c r="W336" i="1"/>
  <c r="X336" i="1" s="1"/>
  <c r="AA336" i="1"/>
  <c r="AB336" i="1" s="1"/>
  <c r="O271" i="1"/>
  <c r="S271" i="1"/>
  <c r="T271" i="1" s="1"/>
  <c r="O272" i="1"/>
  <c r="S272" i="1"/>
  <c r="T272" i="1" s="1"/>
  <c r="O312" i="1"/>
  <c r="S312" i="1"/>
  <c r="T312" i="1" s="1"/>
  <c r="O290" i="1"/>
  <c r="S290" i="1"/>
  <c r="T290" i="1" s="1"/>
  <c r="O298" i="1"/>
  <c r="S298" i="1"/>
  <c r="T298" i="1" s="1"/>
  <c r="O307" i="1"/>
  <c r="S307" i="1"/>
  <c r="T307" i="1" s="1"/>
  <c r="O311" i="1"/>
  <c r="S311" i="1"/>
  <c r="T311" i="1" s="1"/>
  <c r="O259" i="1"/>
  <c r="S259" i="1"/>
  <c r="T259" i="1" s="1"/>
  <c r="O336" i="1"/>
  <c r="S336" i="1"/>
  <c r="T336" i="1" s="1"/>
  <c r="O280" i="1"/>
  <c r="S280" i="1"/>
  <c r="T280" i="1" s="1"/>
  <c r="O299" i="1"/>
  <c r="S299" i="1"/>
  <c r="T299" i="1" s="1"/>
  <c r="O337" i="1"/>
  <c r="S337" i="1"/>
  <c r="T337" i="1" s="1"/>
  <c r="O308" i="1"/>
  <c r="S308" i="1"/>
  <c r="T308" i="1" s="1"/>
  <c r="O270" i="1"/>
  <c r="S270" i="1"/>
  <c r="T270" i="1" s="1"/>
  <c r="O306" i="1"/>
  <c r="S306" i="1"/>
  <c r="T306" i="1" s="1"/>
  <c r="O329" i="1"/>
  <c r="S329" i="1"/>
  <c r="T329" i="1" s="1"/>
  <c r="O273" i="1"/>
  <c r="S273" i="1"/>
  <c r="T273" i="1" s="1"/>
  <c r="O309" i="1"/>
  <c r="S309" i="1"/>
  <c r="T309" i="1" s="1"/>
  <c r="O294" i="1"/>
  <c r="L294" i="1"/>
  <c r="L271" i="1"/>
  <c r="L272" i="1"/>
  <c r="L309" i="1"/>
  <c r="L299" i="1"/>
  <c r="L280" i="1"/>
  <c r="L337" i="1"/>
  <c r="L270" i="1"/>
  <c r="L329" i="1"/>
  <c r="L273" i="1"/>
  <c r="L290" i="1"/>
  <c r="L311" i="1"/>
  <c r="L312" i="1"/>
  <c r="L259" i="1"/>
  <c r="L298" i="1"/>
  <c r="L336" i="1"/>
  <c r="L306" i="1"/>
  <c r="L307" i="1"/>
  <c r="L308" i="1"/>
  <c r="P294" i="1" l="1"/>
  <c r="P270" i="1"/>
  <c r="P306" i="1"/>
  <c r="P308" i="1"/>
  <c r="P290" i="1"/>
  <c r="P329" i="1"/>
  <c r="P337" i="1"/>
  <c r="P271" i="1"/>
  <c r="P312" i="1"/>
  <c r="P272" i="1"/>
  <c r="P259" i="1"/>
  <c r="P309" i="1"/>
  <c r="P307" i="1"/>
  <c r="P311" i="1"/>
  <c r="P336" i="1"/>
  <c r="P273" i="1"/>
  <c r="P299" i="1"/>
  <c r="P298" i="1"/>
  <c r="P280" i="1"/>
  <c r="K216" i="1"/>
  <c r="K217" i="1"/>
  <c r="K219" i="1"/>
  <c r="K218" i="1"/>
  <c r="K124" i="1"/>
  <c r="K123" i="1"/>
  <c r="K120" i="1"/>
  <c r="K121" i="1"/>
  <c r="K122" i="1"/>
  <c r="K107" i="1"/>
  <c r="K106" i="1"/>
  <c r="K105" i="1"/>
  <c r="K104" i="1"/>
  <c r="K67" i="1"/>
  <c r="AE107" i="1" l="1"/>
  <c r="AF107" i="1" s="1"/>
  <c r="AA107" i="1"/>
  <c r="AB107" i="1" s="1"/>
  <c r="AE217" i="1"/>
  <c r="AF217" i="1" s="1"/>
  <c r="AA217" i="1"/>
  <c r="AB217" i="1" s="1"/>
  <c r="W217" i="1"/>
  <c r="X217" i="1" s="1"/>
  <c r="AE216" i="1"/>
  <c r="AF216" i="1" s="1"/>
  <c r="AA216" i="1"/>
  <c r="AB216" i="1" s="1"/>
  <c r="W216" i="1"/>
  <c r="X216" i="1" s="1"/>
  <c r="AA121" i="1"/>
  <c r="AB121" i="1" s="1"/>
  <c r="AE121" i="1"/>
  <c r="AF121" i="1" s="1"/>
  <c r="AE122" i="1"/>
  <c r="AF122" i="1" s="1"/>
  <c r="AA122" i="1"/>
  <c r="AB122" i="1" s="1"/>
  <c r="AE120" i="1"/>
  <c r="AF120" i="1" s="1"/>
  <c r="AA120" i="1"/>
  <c r="AB120" i="1" s="1"/>
  <c r="AE67" i="1"/>
  <c r="AF67" i="1" s="1"/>
  <c r="AA67" i="1"/>
  <c r="AB67" i="1" s="1"/>
  <c r="AA123" i="1"/>
  <c r="AB123" i="1" s="1"/>
  <c r="AE123" i="1"/>
  <c r="AF123" i="1" s="1"/>
  <c r="AE104" i="1"/>
  <c r="AF104" i="1" s="1"/>
  <c r="AA104" i="1"/>
  <c r="AB104" i="1" s="1"/>
  <c r="AE124" i="1"/>
  <c r="AF124" i="1" s="1"/>
  <c r="AA124" i="1"/>
  <c r="AB124" i="1" s="1"/>
  <c r="AE105" i="1"/>
  <c r="AF105" i="1" s="1"/>
  <c r="AA105" i="1"/>
  <c r="AB105" i="1" s="1"/>
  <c r="AA218" i="1"/>
  <c r="AB218" i="1" s="1"/>
  <c r="W218" i="1"/>
  <c r="X218" i="1" s="1"/>
  <c r="AE218" i="1"/>
  <c r="AF218" i="1" s="1"/>
  <c r="AA106" i="1"/>
  <c r="AB106" i="1" s="1"/>
  <c r="AE106" i="1"/>
  <c r="AF106" i="1" s="1"/>
  <c r="W219" i="1"/>
  <c r="X219" i="1" s="1"/>
  <c r="AE219" i="1"/>
  <c r="AF219" i="1" s="1"/>
  <c r="AA219" i="1"/>
  <c r="AB219" i="1" s="1"/>
  <c r="O121" i="1"/>
  <c r="W121" i="1" s="1"/>
  <c r="X121" i="1" s="1"/>
  <c r="S121" i="1"/>
  <c r="T121" i="1" s="1"/>
  <c r="O67" i="1"/>
  <c r="W67" i="1" s="1"/>
  <c r="X67" i="1" s="1"/>
  <c r="S67" i="1"/>
  <c r="T67" i="1" s="1"/>
  <c r="O123" i="1"/>
  <c r="W123" i="1" s="1"/>
  <c r="X123" i="1" s="1"/>
  <c r="S123" i="1"/>
  <c r="T123" i="1" s="1"/>
  <c r="O122" i="1"/>
  <c r="W122" i="1" s="1"/>
  <c r="X122" i="1" s="1"/>
  <c r="S122" i="1"/>
  <c r="T122" i="1" s="1"/>
  <c r="O124" i="1"/>
  <c r="W124" i="1" s="1"/>
  <c r="X124" i="1" s="1"/>
  <c r="S124" i="1"/>
  <c r="T124" i="1" s="1"/>
  <c r="O216" i="1"/>
  <c r="S216" i="1"/>
  <c r="T216" i="1" s="1"/>
  <c r="O105" i="1"/>
  <c r="W105" i="1" s="1"/>
  <c r="X105" i="1" s="1"/>
  <c r="S105" i="1"/>
  <c r="T105" i="1" s="1"/>
  <c r="O218" i="1"/>
  <c r="S218" i="1"/>
  <c r="T218" i="1" s="1"/>
  <c r="O120" i="1"/>
  <c r="W120" i="1" s="1"/>
  <c r="X120" i="1" s="1"/>
  <c r="S120" i="1"/>
  <c r="T120" i="1" s="1"/>
  <c r="O106" i="1"/>
  <c r="W106" i="1" s="1"/>
  <c r="X106" i="1" s="1"/>
  <c r="S106" i="1"/>
  <c r="T106" i="1" s="1"/>
  <c r="O219" i="1"/>
  <c r="S219" i="1"/>
  <c r="T219" i="1" s="1"/>
  <c r="O104" i="1"/>
  <c r="W104" i="1" s="1"/>
  <c r="X104" i="1" s="1"/>
  <c r="S104" i="1"/>
  <c r="T104" i="1" s="1"/>
  <c r="O107" i="1"/>
  <c r="W107" i="1" s="1"/>
  <c r="X107" i="1" s="1"/>
  <c r="S107" i="1"/>
  <c r="T107" i="1" s="1"/>
  <c r="O217" i="1"/>
  <c r="S217" i="1"/>
  <c r="T217" i="1" s="1"/>
  <c r="L123" i="1"/>
  <c r="L218" i="1"/>
  <c r="L219" i="1"/>
  <c r="L217" i="1"/>
  <c r="L105" i="1"/>
  <c r="L106" i="1"/>
  <c r="L107" i="1"/>
  <c r="L122" i="1"/>
  <c r="L121" i="1"/>
  <c r="L120" i="1"/>
  <c r="L216" i="1"/>
  <c r="L124" i="1"/>
  <c r="L104" i="1"/>
  <c r="L67" i="1"/>
  <c r="P106" i="1" l="1"/>
  <c r="P216" i="1"/>
  <c r="P120" i="1"/>
  <c r="P217" i="1"/>
  <c r="P123" i="1"/>
  <c r="P104" i="1"/>
  <c r="P124" i="1"/>
  <c r="P67" i="1"/>
  <c r="P218" i="1"/>
  <c r="P107" i="1"/>
  <c r="P122" i="1"/>
  <c r="P219" i="1"/>
  <c r="P121" i="1"/>
  <c r="P105" i="1"/>
  <c r="K59" i="1"/>
  <c r="K79" i="1"/>
  <c r="K60" i="1"/>
  <c r="K66" i="1"/>
  <c r="K78" i="1"/>
  <c r="K77" i="1"/>
  <c r="K58" i="1"/>
  <c r="K64" i="1"/>
  <c r="K56" i="1"/>
  <c r="K65" i="1"/>
  <c r="K74" i="1"/>
  <c r="K73" i="1"/>
  <c r="K72" i="1"/>
  <c r="K71" i="1"/>
  <c r="K61" i="1"/>
  <c r="K70" i="1"/>
  <c r="K69" i="1"/>
  <c r="K68" i="1"/>
  <c r="K57" i="1"/>
  <c r="K62" i="1"/>
  <c r="K63" i="1"/>
  <c r="K76" i="1"/>
  <c r="K75" i="1"/>
  <c r="K54" i="1"/>
  <c r="K55" i="1"/>
  <c r="K18" i="1"/>
  <c r="K17" i="1"/>
  <c r="K21" i="1"/>
  <c r="K9" i="1"/>
  <c r="AA9" i="1" s="1"/>
  <c r="K8" i="1"/>
  <c r="AA8" i="1" l="1"/>
  <c r="AE8" i="1"/>
  <c r="AE72" i="1"/>
  <c r="AF72" i="1" s="1"/>
  <c r="AA72" i="1"/>
  <c r="AB72" i="1" s="1"/>
  <c r="AE66" i="1"/>
  <c r="AF66" i="1" s="1"/>
  <c r="AA66" i="1"/>
  <c r="AB66" i="1" s="1"/>
  <c r="AA57" i="1"/>
  <c r="AB57" i="1" s="1"/>
  <c r="AE57" i="1"/>
  <c r="AF57" i="1" s="1"/>
  <c r="AE74" i="1"/>
  <c r="AF74" i="1" s="1"/>
  <c r="AA74" i="1"/>
  <c r="AB74" i="1" s="1"/>
  <c r="AE60" i="1"/>
  <c r="AF60" i="1" s="1"/>
  <c r="AA60" i="1"/>
  <c r="AB60" i="1" s="1"/>
  <c r="AA78" i="1"/>
  <c r="AB78" i="1" s="1"/>
  <c r="AE78" i="1"/>
  <c r="AF78" i="1" s="1"/>
  <c r="AE21" i="1"/>
  <c r="AF21" i="1" s="1"/>
  <c r="AA21" i="1"/>
  <c r="AB21" i="1" s="1"/>
  <c r="AA17" i="1"/>
  <c r="AB17" i="1" s="1"/>
  <c r="AE17" i="1"/>
  <c r="AF17" i="1" s="1"/>
  <c r="AA68" i="1"/>
  <c r="AB68" i="1" s="1"/>
  <c r="AE68" i="1"/>
  <c r="AF68" i="1" s="1"/>
  <c r="AA65" i="1"/>
  <c r="AB65" i="1" s="1"/>
  <c r="AE65" i="1"/>
  <c r="AF65" i="1" s="1"/>
  <c r="AE79" i="1"/>
  <c r="AF79" i="1" s="1"/>
  <c r="AA79" i="1"/>
  <c r="AB79" i="1" s="1"/>
  <c r="AE9" i="1"/>
  <c r="AF9" i="1" s="1"/>
  <c r="AB9" i="1"/>
  <c r="AA73" i="1"/>
  <c r="AB73" i="1" s="1"/>
  <c r="AE73" i="1"/>
  <c r="AF73" i="1" s="1"/>
  <c r="AE69" i="1"/>
  <c r="AF69" i="1" s="1"/>
  <c r="AA69" i="1"/>
  <c r="AB69" i="1" s="1"/>
  <c r="AE59" i="1"/>
  <c r="AF59" i="1" s="1"/>
  <c r="AA59" i="1"/>
  <c r="AB59" i="1" s="1"/>
  <c r="AE63" i="1"/>
  <c r="AF63" i="1" s="1"/>
  <c r="AA63" i="1"/>
  <c r="AB63" i="1" s="1"/>
  <c r="AE62" i="1"/>
  <c r="AF62" i="1" s="1"/>
  <c r="AA62" i="1"/>
  <c r="AB62" i="1" s="1"/>
  <c r="AE18" i="1"/>
  <c r="AF18" i="1" s="1"/>
  <c r="AA18" i="1"/>
  <c r="AB18" i="1" s="1"/>
  <c r="AE55" i="1"/>
  <c r="AF55" i="1" s="1"/>
  <c r="AA55" i="1"/>
  <c r="AB55" i="1" s="1"/>
  <c r="AE56" i="1"/>
  <c r="AF56" i="1" s="1"/>
  <c r="AA56" i="1"/>
  <c r="AB56" i="1" s="1"/>
  <c r="AE54" i="1"/>
  <c r="AF54" i="1" s="1"/>
  <c r="AA54" i="1"/>
  <c r="AB54" i="1" s="1"/>
  <c r="AE70" i="1"/>
  <c r="AF70" i="1" s="1"/>
  <c r="AA70" i="1"/>
  <c r="AB70" i="1" s="1"/>
  <c r="AE64" i="1"/>
  <c r="AF64" i="1" s="1"/>
  <c r="AA64" i="1"/>
  <c r="AB64" i="1" s="1"/>
  <c r="AA75" i="1"/>
  <c r="AB75" i="1" s="1"/>
  <c r="AE75" i="1"/>
  <c r="AF75" i="1" s="1"/>
  <c r="AA61" i="1"/>
  <c r="AB61" i="1" s="1"/>
  <c r="AE61" i="1"/>
  <c r="AF61" i="1" s="1"/>
  <c r="AE58" i="1"/>
  <c r="AF58" i="1" s="1"/>
  <c r="AA58" i="1"/>
  <c r="AB58" i="1" s="1"/>
  <c r="S8" i="1"/>
  <c r="T8" i="1" s="1"/>
  <c r="AB8" i="1"/>
  <c r="AF8" i="1"/>
  <c r="AE76" i="1"/>
  <c r="AF76" i="1" s="1"/>
  <c r="AA76" i="1"/>
  <c r="AB76" i="1" s="1"/>
  <c r="AE71" i="1"/>
  <c r="AF71" i="1" s="1"/>
  <c r="AA71" i="1"/>
  <c r="AB71" i="1" s="1"/>
  <c r="AE77" i="1"/>
  <c r="AF77" i="1" s="1"/>
  <c r="AA77" i="1"/>
  <c r="AB77" i="1" s="1"/>
  <c r="O79" i="1"/>
  <c r="W79" i="1" s="1"/>
  <c r="X79" i="1" s="1"/>
  <c r="S79" i="1"/>
  <c r="T79" i="1" s="1"/>
  <c r="O55" i="1"/>
  <c r="W55" i="1" s="1"/>
  <c r="X55" i="1" s="1"/>
  <c r="S55" i="1"/>
  <c r="T55" i="1" s="1"/>
  <c r="O69" i="1"/>
  <c r="W69" i="1" s="1"/>
  <c r="X69" i="1" s="1"/>
  <c r="S69" i="1"/>
  <c r="T69" i="1" s="1"/>
  <c r="O56" i="1"/>
  <c r="W56" i="1" s="1"/>
  <c r="X56" i="1" s="1"/>
  <c r="S56" i="1"/>
  <c r="T56" i="1" s="1"/>
  <c r="O59" i="1"/>
  <c r="W59" i="1" s="1"/>
  <c r="X59" i="1" s="1"/>
  <c r="S59" i="1"/>
  <c r="T59" i="1" s="1"/>
  <c r="O18" i="1"/>
  <c r="W18" i="1" s="1"/>
  <c r="X18" i="1" s="1"/>
  <c r="S18" i="1"/>
  <c r="T18" i="1" s="1"/>
  <c r="O70" i="1"/>
  <c r="W70" i="1" s="1"/>
  <c r="X70" i="1" s="1"/>
  <c r="S70" i="1"/>
  <c r="T70" i="1" s="1"/>
  <c r="O75" i="1"/>
  <c r="W75" i="1" s="1"/>
  <c r="X75" i="1" s="1"/>
  <c r="S75" i="1"/>
  <c r="T75" i="1" s="1"/>
  <c r="O61" i="1"/>
  <c r="W61" i="1" s="1"/>
  <c r="X61" i="1" s="1"/>
  <c r="S61" i="1"/>
  <c r="T61" i="1" s="1"/>
  <c r="O58" i="1"/>
  <c r="W58" i="1" s="1"/>
  <c r="X58" i="1" s="1"/>
  <c r="S58" i="1"/>
  <c r="T58" i="1" s="1"/>
  <c r="O54" i="1"/>
  <c r="W54" i="1" s="1"/>
  <c r="X54" i="1" s="1"/>
  <c r="S54" i="1"/>
  <c r="T54" i="1" s="1"/>
  <c r="O65" i="1"/>
  <c r="W65" i="1" s="1"/>
  <c r="X65" i="1" s="1"/>
  <c r="S65" i="1"/>
  <c r="T65" i="1" s="1"/>
  <c r="O76" i="1"/>
  <c r="W76" i="1" s="1"/>
  <c r="X76" i="1" s="1"/>
  <c r="S76" i="1"/>
  <c r="T76" i="1" s="1"/>
  <c r="O9" i="1"/>
  <c r="W9" i="1" s="1"/>
  <c r="X9" i="1" s="1"/>
  <c r="S9" i="1"/>
  <c r="T9" i="1" s="1"/>
  <c r="O63" i="1"/>
  <c r="W63" i="1" s="1"/>
  <c r="X63" i="1" s="1"/>
  <c r="S63" i="1"/>
  <c r="T63" i="1" s="1"/>
  <c r="O72" i="1"/>
  <c r="W72" i="1" s="1"/>
  <c r="X72" i="1" s="1"/>
  <c r="S72" i="1"/>
  <c r="T72" i="1" s="1"/>
  <c r="O78" i="1"/>
  <c r="W78" i="1" s="1"/>
  <c r="X78" i="1" s="1"/>
  <c r="S78" i="1"/>
  <c r="T78" i="1" s="1"/>
  <c r="O77" i="1"/>
  <c r="W77" i="1" s="1"/>
  <c r="X77" i="1" s="1"/>
  <c r="S77" i="1"/>
  <c r="T77" i="1" s="1"/>
  <c r="O21" i="1"/>
  <c r="W21" i="1" s="1"/>
  <c r="X21" i="1" s="1"/>
  <c r="S21" i="1"/>
  <c r="T21" i="1" s="1"/>
  <c r="O62" i="1"/>
  <c r="W62" i="1" s="1"/>
  <c r="X62" i="1" s="1"/>
  <c r="S62" i="1"/>
  <c r="T62" i="1" s="1"/>
  <c r="O73" i="1"/>
  <c r="W73" i="1" s="1"/>
  <c r="X73" i="1" s="1"/>
  <c r="S73" i="1"/>
  <c r="T73" i="1" s="1"/>
  <c r="O66" i="1"/>
  <c r="W66" i="1" s="1"/>
  <c r="X66" i="1" s="1"/>
  <c r="S66" i="1"/>
  <c r="T66" i="1" s="1"/>
  <c r="O68" i="1"/>
  <c r="W68" i="1" s="1"/>
  <c r="X68" i="1" s="1"/>
  <c r="S68" i="1"/>
  <c r="T68" i="1" s="1"/>
  <c r="O64" i="1"/>
  <c r="W64" i="1" s="1"/>
  <c r="X64" i="1" s="1"/>
  <c r="S64" i="1"/>
  <c r="T64" i="1" s="1"/>
  <c r="O71" i="1"/>
  <c r="W71" i="1" s="1"/>
  <c r="X71" i="1" s="1"/>
  <c r="S71" i="1"/>
  <c r="T71" i="1" s="1"/>
  <c r="O17" i="1"/>
  <c r="W17" i="1" s="1"/>
  <c r="X17" i="1" s="1"/>
  <c r="S17" i="1"/>
  <c r="T17" i="1" s="1"/>
  <c r="O57" i="1"/>
  <c r="W57" i="1" s="1"/>
  <c r="X57" i="1" s="1"/>
  <c r="S57" i="1"/>
  <c r="T57" i="1" s="1"/>
  <c r="O74" i="1"/>
  <c r="W74" i="1" s="1"/>
  <c r="X74" i="1" s="1"/>
  <c r="S74" i="1"/>
  <c r="T74" i="1" s="1"/>
  <c r="O60" i="1"/>
  <c r="W60" i="1" s="1"/>
  <c r="X60" i="1" s="1"/>
  <c r="S60" i="1"/>
  <c r="T60" i="1" s="1"/>
  <c r="O8" i="1"/>
  <c r="W8" i="1" s="1"/>
  <c r="X8" i="1" s="1"/>
  <c r="L76" i="1"/>
  <c r="L77" i="1"/>
  <c r="L63" i="1"/>
  <c r="L78" i="1"/>
  <c r="L62" i="1"/>
  <c r="L66" i="1"/>
  <c r="L57" i="1"/>
  <c r="L60" i="1"/>
  <c r="L68" i="1"/>
  <c r="L79" i="1"/>
  <c r="L55" i="1"/>
  <c r="L59" i="1"/>
  <c r="L54" i="1"/>
  <c r="L70" i="1"/>
  <c r="L64" i="1"/>
  <c r="L71" i="1"/>
  <c r="L72" i="1"/>
  <c r="L73" i="1"/>
  <c r="L17" i="1"/>
  <c r="L74" i="1"/>
  <c r="L18" i="1"/>
  <c r="L65" i="1"/>
  <c r="L69" i="1"/>
  <c r="L56" i="1"/>
  <c r="L75" i="1"/>
  <c r="L61" i="1"/>
  <c r="L58" i="1"/>
  <c r="L8" i="1"/>
  <c r="L9" i="1"/>
  <c r="L21" i="1"/>
  <c r="I46" i="24"/>
  <c r="I44" i="24"/>
  <c r="I40" i="24"/>
  <c r="I38" i="24"/>
  <c r="I36" i="24"/>
  <c r="I34" i="24"/>
  <c r="I32" i="24"/>
  <c r="I30" i="24"/>
  <c r="I28" i="24"/>
  <c r="I22" i="24"/>
  <c r="AC32" i="24" l="1"/>
  <c r="AD32" i="24" s="1"/>
  <c r="Y32" i="24"/>
  <c r="Z32" i="24" s="1"/>
  <c r="U32" i="24"/>
  <c r="V32" i="24" s="1"/>
  <c r="U34" i="24"/>
  <c r="V34" i="24" s="1"/>
  <c r="AC34" i="24"/>
  <c r="AD34" i="24" s="1"/>
  <c r="Y34" i="24"/>
  <c r="Z34" i="24" s="1"/>
  <c r="U36" i="24"/>
  <c r="V36" i="24" s="1"/>
  <c r="AC36" i="24"/>
  <c r="AD36" i="24" s="1"/>
  <c r="Y36" i="24"/>
  <c r="Z36" i="24" s="1"/>
  <c r="U38" i="24"/>
  <c r="V38" i="24" s="1"/>
  <c r="AC38" i="24"/>
  <c r="AD38" i="24" s="1"/>
  <c r="Y38" i="24"/>
  <c r="Z38" i="24" s="1"/>
  <c r="Y40" i="24"/>
  <c r="Z40" i="24" s="1"/>
  <c r="AC40" i="24"/>
  <c r="AD40" i="24" s="1"/>
  <c r="U40" i="24"/>
  <c r="V40" i="24" s="1"/>
  <c r="U30" i="24"/>
  <c r="V30" i="24" s="1"/>
  <c r="AC30" i="24"/>
  <c r="AD30" i="24" s="1"/>
  <c r="Y30" i="24"/>
  <c r="Z30" i="24" s="1"/>
  <c r="U22" i="24"/>
  <c r="V22" i="24" s="1"/>
  <c r="AC22" i="24"/>
  <c r="AD22" i="24" s="1"/>
  <c r="Y22" i="24"/>
  <c r="Z22" i="24" s="1"/>
  <c r="U44" i="24"/>
  <c r="V44" i="24" s="1"/>
  <c r="AC44" i="24"/>
  <c r="AD44" i="24" s="1"/>
  <c r="Y44" i="24"/>
  <c r="Z44" i="24" s="1"/>
  <c r="U28" i="24"/>
  <c r="V28" i="24" s="1"/>
  <c r="AC28" i="24"/>
  <c r="AD28" i="24" s="1"/>
  <c r="Y28" i="24"/>
  <c r="Z28" i="24" s="1"/>
  <c r="U46" i="24"/>
  <c r="V46" i="24" s="1"/>
  <c r="AC46" i="24"/>
  <c r="AD46" i="24" s="1"/>
  <c r="Y46" i="24"/>
  <c r="Z46" i="24" s="1"/>
  <c r="M40" i="24"/>
  <c r="N40" i="24" s="1"/>
  <c r="Q40" i="24"/>
  <c r="R40" i="24" s="1"/>
  <c r="M36" i="24"/>
  <c r="N36" i="24" s="1"/>
  <c r="Q36" i="24"/>
  <c r="R36" i="24" s="1"/>
  <c r="M22" i="24"/>
  <c r="N22" i="24" s="1"/>
  <c r="Q22" i="24"/>
  <c r="R22" i="24" s="1"/>
  <c r="M44" i="24"/>
  <c r="N44" i="24" s="1"/>
  <c r="Q44" i="24"/>
  <c r="R44" i="24" s="1"/>
  <c r="M38" i="24"/>
  <c r="N38" i="24" s="1"/>
  <c r="Q38" i="24"/>
  <c r="R38" i="24" s="1"/>
  <c r="M28" i="24"/>
  <c r="N28" i="24" s="1"/>
  <c r="Q28" i="24"/>
  <c r="R28" i="24" s="1"/>
  <c r="M46" i="24"/>
  <c r="N46" i="24" s="1"/>
  <c r="Q46" i="24"/>
  <c r="R46" i="24" s="1"/>
  <c r="M30" i="24"/>
  <c r="N30" i="24" s="1"/>
  <c r="Q30" i="24"/>
  <c r="R30" i="24" s="1"/>
  <c r="M32" i="24"/>
  <c r="N32" i="24" s="1"/>
  <c r="Q32" i="24"/>
  <c r="R32" i="24" s="1"/>
  <c r="M34" i="24"/>
  <c r="N34" i="24" s="1"/>
  <c r="Q34" i="24"/>
  <c r="R34" i="24" s="1"/>
  <c r="P64" i="1"/>
  <c r="P8" i="1"/>
  <c r="P66" i="1"/>
  <c r="P58" i="1"/>
  <c r="P73" i="1"/>
  <c r="P62" i="1"/>
  <c r="P74" i="1"/>
  <c r="P18" i="1"/>
  <c r="P54" i="1"/>
  <c r="P59" i="1"/>
  <c r="P63" i="1"/>
  <c r="P79" i="1"/>
  <c r="P9" i="1"/>
  <c r="P70" i="1"/>
  <c r="P69" i="1"/>
  <c r="P61" i="1"/>
  <c r="P75" i="1"/>
  <c r="P72" i="1"/>
  <c r="P21" i="1"/>
  <c r="P60" i="1"/>
  <c r="P76" i="1"/>
  <c r="P78" i="1"/>
  <c r="P57" i="1"/>
  <c r="P77" i="1"/>
  <c r="P65" i="1"/>
  <c r="P68" i="1"/>
  <c r="P56" i="1"/>
  <c r="P17" i="1"/>
  <c r="P55" i="1"/>
  <c r="P71" i="1"/>
  <c r="J40" i="24"/>
  <c r="J44" i="24"/>
  <c r="J46" i="24"/>
  <c r="J28" i="24"/>
  <c r="J30" i="24"/>
  <c r="J22" i="24"/>
  <c r="J32" i="24"/>
  <c r="J34" i="24"/>
  <c r="J36" i="24"/>
  <c r="J38" i="24"/>
  <c r="K246" i="1"/>
  <c r="AE246" i="1" l="1"/>
  <c r="AF246" i="1" s="1"/>
  <c r="AA246" i="1"/>
  <c r="AB246" i="1" s="1"/>
  <c r="W246" i="1"/>
  <c r="X246" i="1" s="1"/>
  <c r="O246" i="1"/>
  <c r="S246" i="1"/>
  <c r="T246" i="1" s="1"/>
  <c r="L246" i="1"/>
  <c r="P246" i="1" l="1"/>
  <c r="K40" i="1"/>
  <c r="K52" i="1"/>
  <c r="K35" i="1"/>
  <c r="K33" i="1"/>
  <c r="K47" i="1"/>
  <c r="K30" i="1"/>
  <c r="K28" i="1"/>
  <c r="K27" i="1"/>
  <c r="K41" i="1"/>
  <c r="K42" i="1"/>
  <c r="K43" i="1"/>
  <c r="K39" i="1"/>
  <c r="K26" i="1"/>
  <c r="K364" i="1"/>
  <c r="K363" i="1"/>
  <c r="K362" i="1"/>
  <c r="K103" i="1"/>
  <c r="K152" i="1"/>
  <c r="K238" i="1"/>
  <c r="AA362" i="1" l="1"/>
  <c r="W362" i="1"/>
  <c r="AE362" i="1"/>
  <c r="AA364" i="1"/>
  <c r="AB364" i="1" s="1"/>
  <c r="W364" i="1"/>
  <c r="X364" i="1" s="1"/>
  <c r="AE364" i="1"/>
  <c r="AF364" i="1" s="1"/>
  <c r="AA363" i="1"/>
  <c r="W363" i="1"/>
  <c r="AE363" i="1"/>
  <c r="AA238" i="1"/>
  <c r="AB238" i="1" s="1"/>
  <c r="W238" i="1"/>
  <c r="X238" i="1" s="1"/>
  <c r="AE238" i="1"/>
  <c r="AF238" i="1" s="1"/>
  <c r="AF363" i="1"/>
  <c r="AB363" i="1"/>
  <c r="X363" i="1"/>
  <c r="AE39" i="1"/>
  <c r="AF39" i="1" s="1"/>
  <c r="AA39" i="1"/>
  <c r="AB39" i="1" s="1"/>
  <c r="AE43" i="1"/>
  <c r="AF43" i="1" s="1"/>
  <c r="AA43" i="1"/>
  <c r="AB43" i="1" s="1"/>
  <c r="AE52" i="1"/>
  <c r="AF52" i="1" s="1"/>
  <c r="AA52" i="1"/>
  <c r="AB52" i="1" s="1"/>
  <c r="AA26" i="1"/>
  <c r="AB26" i="1" s="1"/>
  <c r="AE26" i="1"/>
  <c r="AF26" i="1" s="1"/>
  <c r="AE35" i="1"/>
  <c r="AF35" i="1" s="1"/>
  <c r="AA35" i="1"/>
  <c r="AB35" i="1" s="1"/>
  <c r="AA103" i="1"/>
  <c r="AB103" i="1" s="1"/>
  <c r="AE103" i="1"/>
  <c r="AF103" i="1" s="1"/>
  <c r="AE41" i="1"/>
  <c r="AF41" i="1" s="1"/>
  <c r="AA41" i="1"/>
  <c r="AB41" i="1" s="1"/>
  <c r="AA40" i="1"/>
  <c r="AB40" i="1" s="1"/>
  <c r="AE40" i="1"/>
  <c r="AF40" i="1" s="1"/>
  <c r="AA33" i="1"/>
  <c r="AB33" i="1" s="1"/>
  <c r="AE33" i="1"/>
  <c r="AF33" i="1" s="1"/>
  <c r="X361" i="1"/>
  <c r="AF361" i="1"/>
  <c r="AB361" i="1"/>
  <c r="AE27" i="1"/>
  <c r="AF27" i="1" s="1"/>
  <c r="AA27" i="1"/>
  <c r="AB27" i="1" s="1"/>
  <c r="AE30" i="1"/>
  <c r="AF30" i="1" s="1"/>
  <c r="AA30" i="1"/>
  <c r="AB30" i="1" s="1"/>
  <c r="AE47" i="1"/>
  <c r="AF47" i="1" s="1"/>
  <c r="AA47" i="1"/>
  <c r="AB47" i="1" s="1"/>
  <c r="AA152" i="1"/>
  <c r="AB152" i="1" s="1"/>
  <c r="AE152" i="1"/>
  <c r="AF152" i="1" s="1"/>
  <c r="AA42" i="1"/>
  <c r="AB42" i="1" s="1"/>
  <c r="AE42" i="1"/>
  <c r="AF42" i="1" s="1"/>
  <c r="AB362" i="1"/>
  <c r="X362" i="1"/>
  <c r="AF362" i="1"/>
  <c r="AE28" i="1"/>
  <c r="AF28" i="1" s="1"/>
  <c r="AA28" i="1"/>
  <c r="AB28" i="1" s="1"/>
  <c r="O103" i="1"/>
  <c r="W103" i="1" s="1"/>
  <c r="X103" i="1" s="1"/>
  <c r="S103" i="1"/>
  <c r="T103" i="1" s="1"/>
  <c r="O152" i="1"/>
  <c r="W152" i="1" s="1"/>
  <c r="X152" i="1" s="1"/>
  <c r="S152" i="1"/>
  <c r="T152" i="1" s="1"/>
  <c r="O362" i="1"/>
  <c r="S362" i="1"/>
  <c r="T362" i="1" s="1"/>
  <c r="O238" i="1"/>
  <c r="S238" i="1"/>
  <c r="T238" i="1" s="1"/>
  <c r="O363" i="1"/>
  <c r="S363" i="1"/>
  <c r="T363" i="1" s="1"/>
  <c r="O35" i="1"/>
  <c r="W35" i="1" s="1"/>
  <c r="X35" i="1" s="1"/>
  <c r="S35" i="1"/>
  <c r="T35" i="1" s="1"/>
  <c r="O52" i="1"/>
  <c r="W52" i="1" s="1"/>
  <c r="X52" i="1" s="1"/>
  <c r="S52" i="1"/>
  <c r="T52" i="1" s="1"/>
  <c r="O40" i="1"/>
  <c r="W40" i="1" s="1"/>
  <c r="X40" i="1" s="1"/>
  <c r="S40" i="1"/>
  <c r="T40" i="1" s="1"/>
  <c r="O28" i="1"/>
  <c r="W28" i="1" s="1"/>
  <c r="X28" i="1" s="1"/>
  <c r="S28" i="1"/>
  <c r="T28" i="1" s="1"/>
  <c r="O364" i="1"/>
  <c r="S364" i="1"/>
  <c r="T364" i="1" s="1"/>
  <c r="O30" i="1"/>
  <c r="W30" i="1" s="1"/>
  <c r="X30" i="1" s="1"/>
  <c r="S30" i="1"/>
  <c r="T30" i="1" s="1"/>
  <c r="O42" i="1"/>
  <c r="W42" i="1" s="1"/>
  <c r="X42" i="1" s="1"/>
  <c r="S42" i="1"/>
  <c r="T42" i="1" s="1"/>
  <c r="O41" i="1"/>
  <c r="W41" i="1" s="1"/>
  <c r="X41" i="1" s="1"/>
  <c r="S41" i="1"/>
  <c r="T41" i="1" s="1"/>
  <c r="O27" i="1"/>
  <c r="W27" i="1" s="1"/>
  <c r="X27" i="1" s="1"/>
  <c r="S27" i="1"/>
  <c r="T27" i="1" s="1"/>
  <c r="O26" i="1"/>
  <c r="W26" i="1" s="1"/>
  <c r="X26" i="1" s="1"/>
  <c r="S26" i="1"/>
  <c r="T26" i="1" s="1"/>
  <c r="O47" i="1"/>
  <c r="W47" i="1" s="1"/>
  <c r="X47" i="1" s="1"/>
  <c r="S47" i="1"/>
  <c r="T47" i="1" s="1"/>
  <c r="O43" i="1"/>
  <c r="W43" i="1" s="1"/>
  <c r="X43" i="1" s="1"/>
  <c r="S43" i="1"/>
  <c r="T43" i="1" s="1"/>
  <c r="O39" i="1"/>
  <c r="W39" i="1" s="1"/>
  <c r="X39" i="1" s="1"/>
  <c r="S39" i="1"/>
  <c r="T39" i="1" s="1"/>
  <c r="O33" i="1"/>
  <c r="W33" i="1" s="1"/>
  <c r="X33" i="1" s="1"/>
  <c r="S33" i="1"/>
  <c r="T33" i="1" s="1"/>
  <c r="L152" i="1"/>
  <c r="L30" i="1"/>
  <c r="L39" i="1"/>
  <c r="L361" i="1"/>
  <c r="L238" i="1"/>
  <c r="L42" i="1"/>
  <c r="L362" i="1"/>
  <c r="L28" i="1"/>
  <c r="L52" i="1"/>
  <c r="L33" i="1"/>
  <c r="L41" i="1"/>
  <c r="L103" i="1"/>
  <c r="L364" i="1"/>
  <c r="L47" i="1"/>
  <c r="L27" i="1"/>
  <c r="L35" i="1"/>
  <c r="L26" i="1"/>
  <c r="L40" i="1"/>
  <c r="L43" i="1"/>
  <c r="L363" i="1"/>
  <c r="P33" i="1" l="1"/>
  <c r="P42" i="1"/>
  <c r="P363" i="1"/>
  <c r="P40" i="1"/>
  <c r="P43" i="1"/>
  <c r="P41" i="1"/>
  <c r="P52" i="1"/>
  <c r="P30" i="1"/>
  <c r="P39" i="1"/>
  <c r="P238" i="1"/>
  <c r="P26" i="1"/>
  <c r="P27" i="1"/>
  <c r="P152" i="1"/>
  <c r="P364" i="1"/>
  <c r="P103" i="1"/>
  <c r="P47" i="1"/>
  <c r="P362" i="1"/>
  <c r="P28" i="1"/>
  <c r="P35" i="1"/>
  <c r="I18" i="24"/>
  <c r="I42" i="24"/>
  <c r="I20" i="24"/>
  <c r="I9" i="24"/>
  <c r="I15" i="24"/>
  <c r="U20" i="24" l="1"/>
  <c r="V20" i="24" s="1"/>
  <c r="AC20" i="24"/>
  <c r="AD20" i="24" s="1"/>
  <c r="Y20" i="24"/>
  <c r="Z20" i="24" s="1"/>
  <c r="AC15" i="24"/>
  <c r="AD15" i="24" s="1"/>
  <c r="Y15" i="24"/>
  <c r="Z15" i="24" s="1"/>
  <c r="U15" i="24"/>
  <c r="V15" i="24" s="1"/>
  <c r="U42" i="24"/>
  <c r="V42" i="24" s="1"/>
  <c r="AC42" i="24"/>
  <c r="AD42" i="24" s="1"/>
  <c r="Y42" i="24"/>
  <c r="Z42" i="24" s="1"/>
  <c r="U9" i="24"/>
  <c r="V9" i="24" s="1"/>
  <c r="AC9" i="24"/>
  <c r="AD9" i="24" s="1"/>
  <c r="Y9" i="24"/>
  <c r="Z9" i="24" s="1"/>
  <c r="U18" i="24"/>
  <c r="V18" i="24" s="1"/>
  <c r="AC18" i="24"/>
  <c r="AD18" i="24" s="1"/>
  <c r="Y18" i="24"/>
  <c r="Z18" i="24" s="1"/>
  <c r="M42" i="24"/>
  <c r="N42" i="24" s="1"/>
  <c r="Q42" i="24"/>
  <c r="R42" i="24" s="1"/>
  <c r="M15" i="24"/>
  <c r="N15" i="24" s="1"/>
  <c r="Q15" i="24"/>
  <c r="R15" i="24" s="1"/>
  <c r="M18" i="24"/>
  <c r="N18" i="24" s="1"/>
  <c r="Q18" i="24"/>
  <c r="R18" i="24" s="1"/>
  <c r="M9" i="24"/>
  <c r="N9" i="24" s="1"/>
  <c r="Q9" i="24"/>
  <c r="R9" i="24" s="1"/>
  <c r="M20" i="24"/>
  <c r="N20" i="24" s="1"/>
  <c r="Q20" i="24"/>
  <c r="R20" i="24" s="1"/>
  <c r="J9" i="24"/>
  <c r="J15" i="24"/>
  <c r="J42" i="24"/>
  <c r="J18" i="24"/>
  <c r="J20" i="24"/>
  <c r="K10" i="1" l="1"/>
  <c r="K11" i="1"/>
  <c r="K12" i="1"/>
  <c r="K13" i="1"/>
  <c r="K14" i="1"/>
  <c r="K20" i="1"/>
  <c r="K25" i="1"/>
  <c r="K22" i="1"/>
  <c r="K31" i="1"/>
  <c r="K44" i="1"/>
  <c r="K23" i="1"/>
  <c r="K53" i="1"/>
  <c r="K15" i="1"/>
  <c r="K46" i="1"/>
  <c r="K32" i="1"/>
  <c r="K29" i="1"/>
  <c r="K49" i="1"/>
  <c r="K34" i="1"/>
  <c r="K48" i="1"/>
  <c r="K36" i="1"/>
  <c r="K38" i="1"/>
  <c r="K51" i="1"/>
  <c r="K37" i="1"/>
  <c r="K50" i="1"/>
  <c r="K80" i="1"/>
  <c r="K88" i="1"/>
  <c r="K81" i="1"/>
  <c r="K82" i="1"/>
  <c r="K83" i="1"/>
  <c r="K85" i="1"/>
  <c r="K86" i="1"/>
  <c r="K87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9" i="1"/>
  <c r="K110" i="1"/>
  <c r="K111" i="1"/>
  <c r="K112" i="1"/>
  <c r="K113" i="1"/>
  <c r="K114" i="1"/>
  <c r="K115" i="1"/>
  <c r="K116" i="1"/>
  <c r="K117" i="1"/>
  <c r="K118" i="1"/>
  <c r="K119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8" i="1"/>
  <c r="K170" i="1"/>
  <c r="K171" i="1"/>
  <c r="K172" i="1"/>
  <c r="K173" i="1"/>
  <c r="K174" i="1"/>
  <c r="K175" i="1"/>
  <c r="K176" i="1"/>
  <c r="K177" i="1"/>
  <c r="K178" i="1"/>
  <c r="K191" i="1"/>
  <c r="K192" i="1"/>
  <c r="K193" i="1"/>
  <c r="K194" i="1"/>
  <c r="K199" i="1"/>
  <c r="K200" i="1"/>
  <c r="K201" i="1"/>
  <c r="K202" i="1"/>
  <c r="K207" i="1"/>
  <c r="K208" i="1"/>
  <c r="K209" i="1"/>
  <c r="K210" i="1"/>
  <c r="K211" i="1"/>
  <c r="K212" i="1"/>
  <c r="K220" i="1"/>
  <c r="K221" i="1"/>
  <c r="K227" i="1"/>
  <c r="K228" i="1"/>
  <c r="K222" i="1"/>
  <c r="K229" i="1"/>
  <c r="K223" i="1"/>
  <c r="K230" i="1"/>
  <c r="K224" i="1"/>
  <c r="K231" i="1"/>
  <c r="K225" i="1"/>
  <c r="K232" i="1"/>
  <c r="K226" i="1"/>
  <c r="K233" i="1"/>
  <c r="K234" i="1"/>
  <c r="K235" i="1"/>
  <c r="K236" i="1"/>
  <c r="K237" i="1"/>
  <c r="K239" i="1"/>
  <c r="K240" i="1"/>
  <c r="K241" i="1"/>
  <c r="K242" i="1"/>
  <c r="K243" i="1"/>
  <c r="K244" i="1"/>
  <c r="K245" i="1"/>
  <c r="K247" i="1"/>
  <c r="K248" i="1"/>
  <c r="K249" i="1"/>
  <c r="K250" i="1"/>
  <c r="K251" i="1"/>
  <c r="K252" i="1"/>
  <c r="K254" i="1"/>
  <c r="K255" i="1"/>
  <c r="K256" i="1"/>
  <c r="K257" i="1"/>
  <c r="K258" i="1"/>
  <c r="K274" i="1"/>
  <c r="K275" i="1"/>
  <c r="K276" i="1"/>
  <c r="K277" i="1"/>
  <c r="K278" i="1"/>
  <c r="K279" i="1"/>
  <c r="K260" i="1"/>
  <c r="K261" i="1"/>
  <c r="K262" i="1"/>
  <c r="K263" i="1"/>
  <c r="K264" i="1"/>
  <c r="K267" i="1"/>
  <c r="K268" i="1"/>
  <c r="K269" i="1"/>
  <c r="K281" i="1"/>
  <c r="K282" i="1"/>
  <c r="K283" i="1"/>
  <c r="K284" i="1"/>
  <c r="K285" i="1"/>
  <c r="K286" i="1"/>
  <c r="K289" i="1"/>
  <c r="K287" i="1"/>
  <c r="K288" i="1"/>
  <c r="K293" i="1"/>
  <c r="K297" i="1"/>
  <c r="K300" i="1"/>
  <c r="K301" i="1"/>
  <c r="K303" i="1"/>
  <c r="K304" i="1"/>
  <c r="K302" i="1"/>
  <c r="K305" i="1"/>
  <c r="K310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30" i="1"/>
  <c r="K331" i="1"/>
  <c r="K332" i="1"/>
  <c r="K333" i="1"/>
  <c r="K334" i="1"/>
  <c r="K335" i="1"/>
  <c r="K338" i="1"/>
  <c r="K339" i="1"/>
  <c r="K340" i="1"/>
  <c r="K341" i="1"/>
  <c r="K342" i="1"/>
  <c r="K343" i="1"/>
  <c r="K344" i="1"/>
  <c r="K345" i="1"/>
  <c r="K346" i="1"/>
  <c r="K347" i="1"/>
  <c r="K348" i="1"/>
  <c r="K350" i="1"/>
  <c r="K351" i="1"/>
  <c r="K352" i="1"/>
  <c r="K353" i="1"/>
  <c r="W353" i="1" s="1"/>
  <c r="K354" i="1"/>
  <c r="K355" i="1"/>
  <c r="K356" i="1"/>
  <c r="K359" i="1"/>
  <c r="S341" i="1" l="1"/>
  <c r="O341" i="1"/>
  <c r="AE341" i="1"/>
  <c r="AA341" i="1"/>
  <c r="W341" i="1"/>
  <c r="X341" i="1" s="1"/>
  <c r="AE352" i="1"/>
  <c r="AF352" i="1" s="1"/>
  <c r="W352" i="1"/>
  <c r="X352" i="1" s="1"/>
  <c r="AA352" i="1"/>
  <c r="AB352" i="1" s="1"/>
  <c r="AA286" i="1"/>
  <c r="AB286" i="1" s="1"/>
  <c r="AE286" i="1"/>
  <c r="AF286" i="1" s="1"/>
  <c r="W286" i="1"/>
  <c r="X286" i="1" s="1"/>
  <c r="AE212" i="1"/>
  <c r="AF212" i="1" s="1"/>
  <c r="AA212" i="1"/>
  <c r="AB212" i="1" s="1"/>
  <c r="W212" i="1"/>
  <c r="X212" i="1" s="1"/>
  <c r="AE139" i="1"/>
  <c r="AF139" i="1" s="1"/>
  <c r="AA139" i="1"/>
  <c r="AB139" i="1" s="1"/>
  <c r="AE22" i="1"/>
  <c r="AF22" i="1" s="1"/>
  <c r="AA22" i="1"/>
  <c r="AB22" i="1" s="1"/>
  <c r="AE351" i="1"/>
  <c r="AF351" i="1" s="1"/>
  <c r="AA351" i="1"/>
  <c r="AB351" i="1" s="1"/>
  <c r="W351" i="1"/>
  <c r="X351" i="1" s="1"/>
  <c r="W342" i="1"/>
  <c r="X342" i="1" s="1"/>
  <c r="AE342" i="1"/>
  <c r="AF342" i="1" s="1"/>
  <c r="AA342" i="1"/>
  <c r="AB342" i="1" s="1"/>
  <c r="AE332" i="1"/>
  <c r="AF332" i="1" s="1"/>
  <c r="AA332" i="1"/>
  <c r="AB332" i="1" s="1"/>
  <c r="W332" i="1"/>
  <c r="X332" i="1" s="1"/>
  <c r="AE323" i="1"/>
  <c r="AF323" i="1" s="1"/>
  <c r="AA323" i="1"/>
  <c r="AB323" i="1" s="1"/>
  <c r="W323" i="1"/>
  <c r="X323" i="1" s="1"/>
  <c r="AA315" i="1"/>
  <c r="AB315" i="1" s="1"/>
  <c r="AE315" i="1"/>
  <c r="AF315" i="1" s="1"/>
  <c r="W315" i="1"/>
  <c r="X315" i="1" s="1"/>
  <c r="AE301" i="1"/>
  <c r="AF301" i="1" s="1"/>
  <c r="AA301" i="1"/>
  <c r="AB301" i="1" s="1"/>
  <c r="W301" i="1"/>
  <c r="X301" i="1" s="1"/>
  <c r="AE285" i="1"/>
  <c r="AF285" i="1" s="1"/>
  <c r="AA285" i="1"/>
  <c r="AB285" i="1" s="1"/>
  <c r="W285" i="1"/>
  <c r="X285" i="1" s="1"/>
  <c r="W264" i="1"/>
  <c r="X264" i="1" s="1"/>
  <c r="AE264" i="1"/>
  <c r="AF264" i="1" s="1"/>
  <c r="AA264" i="1"/>
  <c r="AB264" i="1" s="1"/>
  <c r="W276" i="1"/>
  <c r="X276" i="1" s="1"/>
  <c r="AE276" i="1"/>
  <c r="AF276" i="1" s="1"/>
  <c r="AA276" i="1"/>
  <c r="AB276" i="1" s="1"/>
  <c r="W252" i="1"/>
  <c r="X252" i="1" s="1"/>
  <c r="AE252" i="1"/>
  <c r="AF252" i="1" s="1"/>
  <c r="AA252" i="1"/>
  <c r="AB252" i="1" s="1"/>
  <c r="AA243" i="1"/>
  <c r="AB243" i="1" s="1"/>
  <c r="W243" i="1"/>
  <c r="X243" i="1" s="1"/>
  <c r="AE243" i="1"/>
  <c r="AF243" i="1" s="1"/>
  <c r="AE234" i="1"/>
  <c r="AF234" i="1" s="1"/>
  <c r="AA234" i="1"/>
  <c r="AB234" i="1" s="1"/>
  <c r="W234" i="1"/>
  <c r="X234" i="1" s="1"/>
  <c r="AA223" i="1"/>
  <c r="AB223" i="1" s="1"/>
  <c r="W223" i="1"/>
  <c r="X223" i="1" s="1"/>
  <c r="AE223" i="1"/>
  <c r="AF223" i="1" s="1"/>
  <c r="AE211" i="1"/>
  <c r="AF211" i="1" s="1"/>
  <c r="AA211" i="1"/>
  <c r="AB211" i="1" s="1"/>
  <c r="W211" i="1"/>
  <c r="X211" i="1" s="1"/>
  <c r="AE199" i="1"/>
  <c r="AF199" i="1" s="1"/>
  <c r="AA199" i="1"/>
  <c r="AB199" i="1" s="1"/>
  <c r="W199" i="1"/>
  <c r="X199" i="1" s="1"/>
  <c r="AE175" i="1"/>
  <c r="AF175" i="1" s="1"/>
  <c r="AA175" i="1"/>
  <c r="AB175" i="1" s="1"/>
  <c r="AE163" i="1"/>
  <c r="AF163" i="1" s="1"/>
  <c r="AA163" i="1"/>
  <c r="AB163" i="1" s="1"/>
  <c r="AE155" i="1"/>
  <c r="AF155" i="1" s="1"/>
  <c r="AA155" i="1"/>
  <c r="AB155" i="1" s="1"/>
  <c r="AA146" i="1"/>
  <c r="AB146" i="1" s="1"/>
  <c r="AE146" i="1"/>
  <c r="AF146" i="1" s="1"/>
  <c r="AA138" i="1"/>
  <c r="AB138" i="1" s="1"/>
  <c r="AE138" i="1"/>
  <c r="AF138" i="1" s="1"/>
  <c r="AE130" i="1"/>
  <c r="AF130" i="1" s="1"/>
  <c r="AA130" i="1"/>
  <c r="AB130" i="1" s="1"/>
  <c r="AE117" i="1"/>
  <c r="AF117" i="1" s="1"/>
  <c r="AA117" i="1"/>
  <c r="AB117" i="1" s="1"/>
  <c r="AE109" i="1"/>
  <c r="AF109" i="1" s="1"/>
  <c r="AA109" i="1"/>
  <c r="AB109" i="1" s="1"/>
  <c r="AA95" i="1"/>
  <c r="AB95" i="1" s="1"/>
  <c r="AE95" i="1"/>
  <c r="AF95" i="1" s="1"/>
  <c r="AE86" i="1"/>
  <c r="AF86" i="1" s="1"/>
  <c r="AA86" i="1"/>
  <c r="AB86" i="1" s="1"/>
  <c r="AE37" i="1"/>
  <c r="AF37" i="1" s="1"/>
  <c r="AA37" i="1"/>
  <c r="AB37" i="1" s="1"/>
  <c r="AE32" i="1"/>
  <c r="AF32" i="1" s="1"/>
  <c r="AA32" i="1"/>
  <c r="AB32" i="1" s="1"/>
  <c r="AE25" i="1"/>
  <c r="AF25" i="1" s="1"/>
  <c r="AA25" i="1"/>
  <c r="AB25" i="1" s="1"/>
  <c r="AE324" i="1"/>
  <c r="AF324" i="1" s="1"/>
  <c r="AA324" i="1"/>
  <c r="AB324" i="1" s="1"/>
  <c r="W324" i="1"/>
  <c r="X324" i="1" s="1"/>
  <c r="AA235" i="1"/>
  <c r="AB235" i="1" s="1"/>
  <c r="W235" i="1"/>
  <c r="X235" i="1" s="1"/>
  <c r="AE235" i="1"/>
  <c r="AF235" i="1" s="1"/>
  <c r="AA156" i="1"/>
  <c r="AB156" i="1" s="1"/>
  <c r="AE156" i="1"/>
  <c r="AF156" i="1" s="1"/>
  <c r="AA118" i="1"/>
  <c r="AB118" i="1" s="1"/>
  <c r="AE118" i="1"/>
  <c r="AF118" i="1" s="1"/>
  <c r="AE29" i="1"/>
  <c r="AF29" i="1" s="1"/>
  <c r="AA29" i="1"/>
  <c r="AB29" i="1" s="1"/>
  <c r="AA350" i="1"/>
  <c r="AB350" i="1" s="1"/>
  <c r="W350" i="1"/>
  <c r="X350" i="1" s="1"/>
  <c r="AE350" i="1"/>
  <c r="AF350" i="1" s="1"/>
  <c r="AB341" i="1"/>
  <c r="AF341" i="1"/>
  <c r="AA331" i="1"/>
  <c r="AB331" i="1" s="1"/>
  <c r="AE331" i="1"/>
  <c r="AF331" i="1" s="1"/>
  <c r="W331" i="1"/>
  <c r="X331" i="1" s="1"/>
  <c r="W322" i="1"/>
  <c r="X322" i="1" s="1"/>
  <c r="AE322" i="1"/>
  <c r="AF322" i="1" s="1"/>
  <c r="AA322" i="1"/>
  <c r="AB322" i="1" s="1"/>
  <c r="AE314" i="1"/>
  <c r="AF314" i="1" s="1"/>
  <c r="AA314" i="1"/>
  <c r="AB314" i="1" s="1"/>
  <c r="W314" i="1"/>
  <c r="X314" i="1" s="1"/>
  <c r="AE300" i="1"/>
  <c r="AF300" i="1" s="1"/>
  <c r="AA300" i="1"/>
  <c r="AB300" i="1" s="1"/>
  <c r="W300" i="1"/>
  <c r="X300" i="1" s="1"/>
  <c r="AE284" i="1"/>
  <c r="AF284" i="1" s="1"/>
  <c r="AA284" i="1"/>
  <c r="AB284" i="1" s="1"/>
  <c r="W284" i="1"/>
  <c r="X284" i="1" s="1"/>
  <c r="AE263" i="1"/>
  <c r="AF263" i="1" s="1"/>
  <c r="AA263" i="1"/>
  <c r="AB263" i="1" s="1"/>
  <c r="W263" i="1"/>
  <c r="X263" i="1" s="1"/>
  <c r="W275" i="1"/>
  <c r="X275" i="1" s="1"/>
  <c r="AE275" i="1"/>
  <c r="AF275" i="1" s="1"/>
  <c r="AA275" i="1"/>
  <c r="AB275" i="1" s="1"/>
  <c r="AE251" i="1"/>
  <c r="AF251" i="1" s="1"/>
  <c r="AA251" i="1"/>
  <c r="AB251" i="1" s="1"/>
  <c r="W251" i="1"/>
  <c r="X251" i="1" s="1"/>
  <c r="AA242" i="1"/>
  <c r="AB242" i="1" s="1"/>
  <c r="AE242" i="1"/>
  <c r="AF242" i="1" s="1"/>
  <c r="W242" i="1"/>
  <c r="X242" i="1" s="1"/>
  <c r="AA233" i="1"/>
  <c r="AB233" i="1" s="1"/>
  <c r="W233" i="1"/>
  <c r="X233" i="1" s="1"/>
  <c r="AE233" i="1"/>
  <c r="AF233" i="1" s="1"/>
  <c r="W229" i="1"/>
  <c r="X229" i="1" s="1"/>
  <c r="AE229" i="1"/>
  <c r="AF229" i="1" s="1"/>
  <c r="AA229" i="1"/>
  <c r="AB229" i="1" s="1"/>
  <c r="AA210" i="1"/>
  <c r="AB210" i="1" s="1"/>
  <c r="W210" i="1"/>
  <c r="X210" i="1" s="1"/>
  <c r="AE210" i="1"/>
  <c r="AF210" i="1" s="1"/>
  <c r="AE194" i="1"/>
  <c r="AF194" i="1" s="1"/>
  <c r="AA194" i="1"/>
  <c r="AB194" i="1" s="1"/>
  <c r="W194" i="1"/>
  <c r="X194" i="1" s="1"/>
  <c r="AA174" i="1"/>
  <c r="AB174" i="1" s="1"/>
  <c r="AE174" i="1"/>
  <c r="AF174" i="1" s="1"/>
  <c r="AA162" i="1"/>
  <c r="AB162" i="1" s="1"/>
  <c r="AE162" i="1"/>
  <c r="AF162" i="1" s="1"/>
  <c r="AA154" i="1"/>
  <c r="AB154" i="1" s="1"/>
  <c r="AE154" i="1"/>
  <c r="AF154" i="1" s="1"/>
  <c r="AE145" i="1"/>
  <c r="AF145" i="1" s="1"/>
  <c r="AA145" i="1"/>
  <c r="AB145" i="1" s="1"/>
  <c r="AE137" i="1"/>
  <c r="AF137" i="1" s="1"/>
  <c r="AA137" i="1"/>
  <c r="AB137" i="1" s="1"/>
  <c r="AE129" i="1"/>
  <c r="AF129" i="1" s="1"/>
  <c r="AA129" i="1"/>
  <c r="AB129" i="1" s="1"/>
  <c r="AA116" i="1"/>
  <c r="AB116" i="1" s="1"/>
  <c r="AE116" i="1"/>
  <c r="AF116" i="1" s="1"/>
  <c r="AE102" i="1"/>
  <c r="AF102" i="1" s="1"/>
  <c r="AA102" i="1"/>
  <c r="AB102" i="1" s="1"/>
  <c r="AE94" i="1"/>
  <c r="AF94" i="1" s="1"/>
  <c r="AA94" i="1"/>
  <c r="AB94" i="1" s="1"/>
  <c r="AA85" i="1"/>
  <c r="AB85" i="1" s="1"/>
  <c r="AE85" i="1"/>
  <c r="AF85" i="1" s="1"/>
  <c r="AE51" i="1"/>
  <c r="AF51" i="1" s="1"/>
  <c r="AA51" i="1"/>
  <c r="AB51" i="1" s="1"/>
  <c r="AE46" i="1"/>
  <c r="AF46" i="1" s="1"/>
  <c r="AA46" i="1"/>
  <c r="AB46" i="1" s="1"/>
  <c r="AE20" i="1"/>
  <c r="AF20" i="1" s="1"/>
  <c r="AA20" i="1"/>
  <c r="AB20" i="1" s="1"/>
  <c r="AE348" i="1"/>
  <c r="AF348" i="1" s="1"/>
  <c r="AA348" i="1"/>
  <c r="AB348" i="1" s="1"/>
  <c r="W348" i="1"/>
  <c r="X348" i="1" s="1"/>
  <c r="AE340" i="1"/>
  <c r="AF340" i="1" s="1"/>
  <c r="AA340" i="1"/>
  <c r="AB340" i="1" s="1"/>
  <c r="W340" i="1"/>
  <c r="X340" i="1" s="1"/>
  <c r="AE330" i="1"/>
  <c r="AF330" i="1" s="1"/>
  <c r="AA330" i="1"/>
  <c r="AB330" i="1" s="1"/>
  <c r="W330" i="1"/>
  <c r="X330" i="1" s="1"/>
  <c r="AE321" i="1"/>
  <c r="AF321" i="1" s="1"/>
  <c r="AA321" i="1"/>
  <c r="AB321" i="1" s="1"/>
  <c r="W321" i="1"/>
  <c r="X321" i="1" s="1"/>
  <c r="W313" i="1"/>
  <c r="X313" i="1" s="1"/>
  <c r="AE313" i="1"/>
  <c r="AF313" i="1" s="1"/>
  <c r="AA313" i="1"/>
  <c r="AB313" i="1" s="1"/>
  <c r="AE297" i="1"/>
  <c r="AF297" i="1" s="1"/>
  <c r="AA297" i="1"/>
  <c r="AB297" i="1" s="1"/>
  <c r="W297" i="1"/>
  <c r="X297" i="1" s="1"/>
  <c r="AE283" i="1"/>
  <c r="AF283" i="1" s="1"/>
  <c r="AA283" i="1"/>
  <c r="AB283" i="1" s="1"/>
  <c r="W283" i="1"/>
  <c r="X283" i="1" s="1"/>
  <c r="W262" i="1"/>
  <c r="X262" i="1" s="1"/>
  <c r="AE262" i="1"/>
  <c r="AF262" i="1" s="1"/>
  <c r="AA262" i="1"/>
  <c r="AB262" i="1" s="1"/>
  <c r="AE274" i="1"/>
  <c r="AF274" i="1" s="1"/>
  <c r="AA274" i="1"/>
  <c r="AB274" i="1" s="1"/>
  <c r="W274" i="1"/>
  <c r="X274" i="1" s="1"/>
  <c r="AA250" i="1"/>
  <c r="AB250" i="1" s="1"/>
  <c r="W250" i="1"/>
  <c r="X250" i="1" s="1"/>
  <c r="AE250" i="1"/>
  <c r="AF250" i="1" s="1"/>
  <c r="AE241" i="1"/>
  <c r="AF241" i="1" s="1"/>
  <c r="AA241" i="1"/>
  <c r="AB241" i="1" s="1"/>
  <c r="W241" i="1"/>
  <c r="X241" i="1" s="1"/>
  <c r="AE226" i="1"/>
  <c r="AF226" i="1" s="1"/>
  <c r="AA226" i="1"/>
  <c r="AB226" i="1" s="1"/>
  <c r="W226" i="1"/>
  <c r="X226" i="1" s="1"/>
  <c r="W222" i="1"/>
  <c r="X222" i="1" s="1"/>
  <c r="AE222" i="1"/>
  <c r="AF222" i="1" s="1"/>
  <c r="AA222" i="1"/>
  <c r="AB222" i="1" s="1"/>
  <c r="AE209" i="1"/>
  <c r="AF209" i="1" s="1"/>
  <c r="AA209" i="1"/>
  <c r="AB209" i="1" s="1"/>
  <c r="W209" i="1"/>
  <c r="X209" i="1" s="1"/>
  <c r="W193" i="1"/>
  <c r="X193" i="1" s="1"/>
  <c r="AE193" i="1"/>
  <c r="AF193" i="1" s="1"/>
  <c r="AA193" i="1"/>
  <c r="AB193" i="1" s="1"/>
  <c r="AE173" i="1"/>
  <c r="AF173" i="1" s="1"/>
  <c r="AA173" i="1"/>
  <c r="AB173" i="1" s="1"/>
  <c r="AE161" i="1"/>
  <c r="AF161" i="1" s="1"/>
  <c r="AA161" i="1"/>
  <c r="AB161" i="1" s="1"/>
  <c r="AE153" i="1"/>
  <c r="AF153" i="1" s="1"/>
  <c r="AA153" i="1"/>
  <c r="AB153" i="1" s="1"/>
  <c r="AE144" i="1"/>
  <c r="AF144" i="1" s="1"/>
  <c r="AA144" i="1"/>
  <c r="AB144" i="1" s="1"/>
  <c r="AA136" i="1"/>
  <c r="AB136" i="1" s="1"/>
  <c r="AE136" i="1"/>
  <c r="AF136" i="1" s="1"/>
  <c r="AE128" i="1"/>
  <c r="AF128" i="1" s="1"/>
  <c r="AA128" i="1"/>
  <c r="AB128" i="1" s="1"/>
  <c r="AE115" i="1"/>
  <c r="AF115" i="1" s="1"/>
  <c r="AA115" i="1"/>
  <c r="AB115" i="1" s="1"/>
  <c r="AE101" i="1"/>
  <c r="AF101" i="1" s="1"/>
  <c r="AA101" i="1"/>
  <c r="AB101" i="1" s="1"/>
  <c r="AA93" i="1"/>
  <c r="AB93" i="1" s="1"/>
  <c r="AE93" i="1"/>
  <c r="AF93" i="1" s="1"/>
  <c r="AE83" i="1"/>
  <c r="AF83" i="1" s="1"/>
  <c r="AA83" i="1"/>
  <c r="AB83" i="1" s="1"/>
  <c r="AE38" i="1"/>
  <c r="AF38" i="1" s="1"/>
  <c r="AA38" i="1"/>
  <c r="AB38" i="1" s="1"/>
  <c r="AE15" i="1"/>
  <c r="AF15" i="1" s="1"/>
  <c r="AA15" i="1"/>
  <c r="AB15" i="1" s="1"/>
  <c r="AE14" i="1"/>
  <c r="AF14" i="1" s="1"/>
  <c r="AA14" i="1"/>
  <c r="AB14" i="1" s="1"/>
  <c r="AE316" i="1"/>
  <c r="AF316" i="1" s="1"/>
  <c r="AA316" i="1"/>
  <c r="AB316" i="1" s="1"/>
  <c r="W316" i="1"/>
  <c r="X316" i="1" s="1"/>
  <c r="AE244" i="1"/>
  <c r="AF244" i="1" s="1"/>
  <c r="AA244" i="1"/>
  <c r="AB244" i="1" s="1"/>
  <c r="W244" i="1"/>
  <c r="X244" i="1" s="1"/>
  <c r="AE164" i="1"/>
  <c r="AF164" i="1" s="1"/>
  <c r="AA164" i="1"/>
  <c r="AB164" i="1" s="1"/>
  <c r="AE87" i="1"/>
  <c r="AF87" i="1" s="1"/>
  <c r="AA87" i="1"/>
  <c r="AB87" i="1" s="1"/>
  <c r="AE356" i="1"/>
  <c r="AF356" i="1" s="1"/>
  <c r="AA356" i="1"/>
  <c r="AB356" i="1" s="1"/>
  <c r="W356" i="1"/>
  <c r="X356" i="1" s="1"/>
  <c r="AA347" i="1"/>
  <c r="AB347" i="1" s="1"/>
  <c r="AE347" i="1"/>
  <c r="AF347" i="1" s="1"/>
  <c r="W347" i="1"/>
  <c r="X347" i="1" s="1"/>
  <c r="AE339" i="1"/>
  <c r="AF339" i="1" s="1"/>
  <c r="AA339" i="1"/>
  <c r="AB339" i="1" s="1"/>
  <c r="W339" i="1"/>
  <c r="X339" i="1" s="1"/>
  <c r="AE328" i="1"/>
  <c r="AF328" i="1" s="1"/>
  <c r="AA328" i="1"/>
  <c r="AB328" i="1" s="1"/>
  <c r="W328" i="1"/>
  <c r="X328" i="1" s="1"/>
  <c r="AE320" i="1"/>
  <c r="AF320" i="1" s="1"/>
  <c r="W320" i="1"/>
  <c r="X320" i="1" s="1"/>
  <c r="AA320" i="1"/>
  <c r="AB320" i="1" s="1"/>
  <c r="W310" i="1"/>
  <c r="X310" i="1" s="1"/>
  <c r="AE310" i="1"/>
  <c r="AF310" i="1" s="1"/>
  <c r="AA310" i="1"/>
  <c r="AB310" i="1" s="1"/>
  <c r="S293" i="1"/>
  <c r="T293" i="1" s="1"/>
  <c r="W293" i="1"/>
  <c r="X293" i="1" s="1"/>
  <c r="AE293" i="1"/>
  <c r="AF293" i="1" s="1"/>
  <c r="AA293" i="1"/>
  <c r="AB293" i="1" s="1"/>
  <c r="AE282" i="1"/>
  <c r="AF282" i="1" s="1"/>
  <c r="AA282" i="1"/>
  <c r="AB282" i="1" s="1"/>
  <c r="W282" i="1"/>
  <c r="X282" i="1" s="1"/>
  <c r="AE261" i="1"/>
  <c r="AF261" i="1" s="1"/>
  <c r="AA261" i="1"/>
  <c r="AB261" i="1" s="1"/>
  <c r="W261" i="1"/>
  <c r="X261" i="1" s="1"/>
  <c r="W258" i="1"/>
  <c r="X258" i="1" s="1"/>
  <c r="AE258" i="1"/>
  <c r="AF258" i="1" s="1"/>
  <c r="AA258" i="1"/>
  <c r="AB258" i="1" s="1"/>
  <c r="AE249" i="1"/>
  <c r="AF249" i="1" s="1"/>
  <c r="AA249" i="1"/>
  <c r="AB249" i="1" s="1"/>
  <c r="W249" i="1"/>
  <c r="X249" i="1" s="1"/>
  <c r="AE240" i="1"/>
  <c r="AF240" i="1" s="1"/>
  <c r="AA240" i="1"/>
  <c r="AB240" i="1" s="1"/>
  <c r="W240" i="1"/>
  <c r="X240" i="1" s="1"/>
  <c r="AE232" i="1"/>
  <c r="AF232" i="1" s="1"/>
  <c r="AA232" i="1"/>
  <c r="AB232" i="1" s="1"/>
  <c r="W232" i="1"/>
  <c r="X232" i="1" s="1"/>
  <c r="AA228" i="1"/>
  <c r="AB228" i="1" s="1"/>
  <c r="W228" i="1"/>
  <c r="X228" i="1" s="1"/>
  <c r="AE228" i="1"/>
  <c r="AF228" i="1" s="1"/>
  <c r="AE208" i="1"/>
  <c r="AF208" i="1" s="1"/>
  <c r="AA208" i="1"/>
  <c r="AB208" i="1" s="1"/>
  <c r="W208" i="1"/>
  <c r="X208" i="1" s="1"/>
  <c r="AE192" i="1"/>
  <c r="AF192" i="1" s="1"/>
  <c r="AA192" i="1"/>
  <c r="AB192" i="1" s="1"/>
  <c r="W192" i="1"/>
  <c r="X192" i="1" s="1"/>
  <c r="AA172" i="1"/>
  <c r="AB172" i="1" s="1"/>
  <c r="AE172" i="1"/>
  <c r="AF172" i="1" s="1"/>
  <c r="AE160" i="1"/>
  <c r="AF160" i="1" s="1"/>
  <c r="AA160" i="1"/>
  <c r="AB160" i="1" s="1"/>
  <c r="AE151" i="1"/>
  <c r="AF151" i="1" s="1"/>
  <c r="AA151" i="1"/>
  <c r="AB151" i="1" s="1"/>
  <c r="AE143" i="1"/>
  <c r="AF143" i="1" s="1"/>
  <c r="AA143" i="1"/>
  <c r="AB143" i="1" s="1"/>
  <c r="AE135" i="1"/>
  <c r="AF135" i="1" s="1"/>
  <c r="AA135" i="1"/>
  <c r="AB135" i="1" s="1"/>
  <c r="AE127" i="1"/>
  <c r="AF127" i="1" s="1"/>
  <c r="AA127" i="1"/>
  <c r="AB127" i="1" s="1"/>
  <c r="AE114" i="1"/>
  <c r="AF114" i="1" s="1"/>
  <c r="AA114" i="1"/>
  <c r="AB114" i="1" s="1"/>
  <c r="AE100" i="1"/>
  <c r="AF100" i="1" s="1"/>
  <c r="AA100" i="1"/>
  <c r="AB100" i="1" s="1"/>
  <c r="AE92" i="1"/>
  <c r="AF92" i="1" s="1"/>
  <c r="AA92" i="1"/>
  <c r="AB92" i="1" s="1"/>
  <c r="AE82" i="1"/>
  <c r="AF82" i="1" s="1"/>
  <c r="AA82" i="1"/>
  <c r="AB82" i="1" s="1"/>
  <c r="AE36" i="1"/>
  <c r="AF36" i="1" s="1"/>
  <c r="AA36" i="1"/>
  <c r="AB36" i="1" s="1"/>
  <c r="AE53" i="1"/>
  <c r="AF53" i="1" s="1"/>
  <c r="AA53" i="1"/>
  <c r="AB53" i="1" s="1"/>
  <c r="AE13" i="1"/>
  <c r="AF13" i="1" s="1"/>
  <c r="AA13" i="1"/>
  <c r="AB13" i="1" s="1"/>
  <c r="AA343" i="1"/>
  <c r="AB343" i="1" s="1"/>
  <c r="W343" i="1"/>
  <c r="X343" i="1" s="1"/>
  <c r="AE343" i="1"/>
  <c r="AF343" i="1" s="1"/>
  <c r="AE267" i="1"/>
  <c r="AF267" i="1" s="1"/>
  <c r="AA267" i="1"/>
  <c r="AB267" i="1" s="1"/>
  <c r="W267" i="1"/>
  <c r="X267" i="1" s="1"/>
  <c r="AE230" i="1"/>
  <c r="AF230" i="1" s="1"/>
  <c r="AA230" i="1"/>
  <c r="AB230" i="1" s="1"/>
  <c r="W230" i="1"/>
  <c r="X230" i="1" s="1"/>
  <c r="AE147" i="1"/>
  <c r="AF147" i="1" s="1"/>
  <c r="AA147" i="1"/>
  <c r="AB147" i="1" s="1"/>
  <c r="AE96" i="1"/>
  <c r="AF96" i="1" s="1"/>
  <c r="AA96" i="1"/>
  <c r="AB96" i="1" s="1"/>
  <c r="AE355" i="1"/>
  <c r="AF355" i="1" s="1"/>
  <c r="AA355" i="1"/>
  <c r="AB355" i="1" s="1"/>
  <c r="W355" i="1"/>
  <c r="X355" i="1" s="1"/>
  <c r="AE346" i="1"/>
  <c r="AF346" i="1" s="1"/>
  <c r="AA346" i="1"/>
  <c r="AB346" i="1" s="1"/>
  <c r="W346" i="1"/>
  <c r="X346" i="1" s="1"/>
  <c r="W338" i="1"/>
  <c r="X338" i="1" s="1"/>
  <c r="AE338" i="1"/>
  <c r="AF338" i="1" s="1"/>
  <c r="AA338" i="1"/>
  <c r="AB338" i="1" s="1"/>
  <c r="AA327" i="1"/>
  <c r="AB327" i="1" s="1"/>
  <c r="W327" i="1"/>
  <c r="X327" i="1" s="1"/>
  <c r="AE327" i="1"/>
  <c r="AF327" i="1" s="1"/>
  <c r="AE319" i="1"/>
  <c r="AF319" i="1" s="1"/>
  <c r="AA319" i="1"/>
  <c r="AB319" i="1" s="1"/>
  <c r="W319" i="1"/>
  <c r="X319" i="1" s="1"/>
  <c r="AE305" i="1"/>
  <c r="AF305" i="1" s="1"/>
  <c r="AA305" i="1"/>
  <c r="AB305" i="1" s="1"/>
  <c r="W305" i="1"/>
  <c r="X305" i="1" s="1"/>
  <c r="AE288" i="1"/>
  <c r="AF288" i="1" s="1"/>
  <c r="AA288" i="1"/>
  <c r="AB288" i="1" s="1"/>
  <c r="W288" i="1"/>
  <c r="X288" i="1" s="1"/>
  <c r="W281" i="1"/>
  <c r="X281" i="1" s="1"/>
  <c r="AE281" i="1"/>
  <c r="AF281" i="1" s="1"/>
  <c r="AA281" i="1"/>
  <c r="AB281" i="1" s="1"/>
  <c r="AE260" i="1"/>
  <c r="AF260" i="1" s="1"/>
  <c r="AA260" i="1"/>
  <c r="AB260" i="1" s="1"/>
  <c r="W260" i="1"/>
  <c r="X260" i="1" s="1"/>
  <c r="AE257" i="1"/>
  <c r="AF257" i="1" s="1"/>
  <c r="AA257" i="1"/>
  <c r="AB257" i="1" s="1"/>
  <c r="W257" i="1"/>
  <c r="X257" i="1" s="1"/>
  <c r="AE248" i="1"/>
  <c r="AF248" i="1" s="1"/>
  <c r="AA248" i="1"/>
  <c r="AB248" i="1" s="1"/>
  <c r="W248" i="1"/>
  <c r="X248" i="1" s="1"/>
  <c r="W239" i="1"/>
  <c r="X239" i="1" s="1"/>
  <c r="AE239" i="1"/>
  <c r="AF239" i="1" s="1"/>
  <c r="AA239" i="1"/>
  <c r="AB239" i="1" s="1"/>
  <c r="AA225" i="1"/>
  <c r="AB225" i="1" s="1"/>
  <c r="W225" i="1"/>
  <c r="X225" i="1" s="1"/>
  <c r="AE225" i="1"/>
  <c r="AF225" i="1" s="1"/>
  <c r="AE227" i="1"/>
  <c r="AF227" i="1" s="1"/>
  <c r="AA227" i="1"/>
  <c r="AB227" i="1" s="1"/>
  <c r="W227" i="1"/>
  <c r="X227" i="1" s="1"/>
  <c r="W207" i="1"/>
  <c r="X207" i="1" s="1"/>
  <c r="AA207" i="1"/>
  <c r="AB207" i="1" s="1"/>
  <c r="AE207" i="1"/>
  <c r="AF207" i="1" s="1"/>
  <c r="AE191" i="1"/>
  <c r="AF191" i="1" s="1"/>
  <c r="AA191" i="1"/>
  <c r="AB191" i="1" s="1"/>
  <c r="W191" i="1"/>
  <c r="X191" i="1" s="1"/>
  <c r="AE171" i="1"/>
  <c r="AF171" i="1" s="1"/>
  <c r="AA171" i="1"/>
  <c r="AB171" i="1" s="1"/>
  <c r="AE159" i="1"/>
  <c r="AF159" i="1" s="1"/>
  <c r="AA159" i="1"/>
  <c r="AB159" i="1" s="1"/>
  <c r="AE150" i="1"/>
  <c r="AF150" i="1" s="1"/>
  <c r="AA150" i="1"/>
  <c r="AB150" i="1" s="1"/>
  <c r="AE142" i="1"/>
  <c r="AF142" i="1" s="1"/>
  <c r="AA142" i="1"/>
  <c r="AB142" i="1" s="1"/>
  <c r="AE134" i="1"/>
  <c r="AF134" i="1" s="1"/>
  <c r="AA134" i="1"/>
  <c r="AB134" i="1" s="1"/>
  <c r="AA126" i="1"/>
  <c r="AB126" i="1" s="1"/>
  <c r="AE126" i="1"/>
  <c r="AF126" i="1" s="1"/>
  <c r="AE113" i="1"/>
  <c r="AF113" i="1" s="1"/>
  <c r="AA113" i="1"/>
  <c r="AB113" i="1" s="1"/>
  <c r="AE99" i="1"/>
  <c r="AF99" i="1" s="1"/>
  <c r="AA99" i="1"/>
  <c r="AB99" i="1" s="1"/>
  <c r="AE91" i="1"/>
  <c r="AF91" i="1" s="1"/>
  <c r="AA91" i="1"/>
  <c r="AB91" i="1" s="1"/>
  <c r="AE81" i="1"/>
  <c r="AF81" i="1" s="1"/>
  <c r="AA81" i="1"/>
  <c r="AB81" i="1" s="1"/>
  <c r="AE48" i="1"/>
  <c r="AF48" i="1" s="1"/>
  <c r="AA48" i="1"/>
  <c r="AB48" i="1" s="1"/>
  <c r="AE23" i="1"/>
  <c r="AF23" i="1" s="1"/>
  <c r="AA23" i="1"/>
  <c r="AB23" i="1" s="1"/>
  <c r="AE12" i="1"/>
  <c r="AF12" i="1" s="1"/>
  <c r="AA12" i="1"/>
  <c r="AB12" i="1" s="1"/>
  <c r="AE333" i="1"/>
  <c r="AF333" i="1" s="1"/>
  <c r="AA333" i="1"/>
  <c r="AB333" i="1" s="1"/>
  <c r="W333" i="1"/>
  <c r="X333" i="1" s="1"/>
  <c r="AE277" i="1"/>
  <c r="AF277" i="1" s="1"/>
  <c r="AA277" i="1"/>
  <c r="AB277" i="1" s="1"/>
  <c r="W277" i="1"/>
  <c r="X277" i="1" s="1"/>
  <c r="AA176" i="1"/>
  <c r="AB176" i="1" s="1"/>
  <c r="AE176" i="1"/>
  <c r="AF176" i="1" s="1"/>
  <c r="AE110" i="1"/>
  <c r="AF110" i="1" s="1"/>
  <c r="AA110" i="1"/>
  <c r="AB110" i="1" s="1"/>
  <c r="W354" i="1"/>
  <c r="X354" i="1" s="1"/>
  <c r="AE354" i="1"/>
  <c r="AF354" i="1" s="1"/>
  <c r="AA354" i="1"/>
  <c r="AB354" i="1" s="1"/>
  <c r="W345" i="1"/>
  <c r="X345" i="1" s="1"/>
  <c r="AE345" i="1"/>
  <c r="AF345" i="1" s="1"/>
  <c r="AA345" i="1"/>
  <c r="AB345" i="1" s="1"/>
  <c r="AE335" i="1"/>
  <c r="AF335" i="1" s="1"/>
  <c r="AA335" i="1"/>
  <c r="AB335" i="1" s="1"/>
  <c r="W335" i="1"/>
  <c r="X335" i="1" s="1"/>
  <c r="W326" i="1"/>
  <c r="X326" i="1" s="1"/>
  <c r="AE326" i="1"/>
  <c r="AF326" i="1" s="1"/>
  <c r="AA326" i="1"/>
  <c r="AB326" i="1" s="1"/>
  <c r="AA318" i="1"/>
  <c r="AB318" i="1" s="1"/>
  <c r="W318" i="1"/>
  <c r="X318" i="1" s="1"/>
  <c r="AE318" i="1"/>
  <c r="AF318" i="1" s="1"/>
  <c r="AA302" i="1"/>
  <c r="AB302" i="1" s="1"/>
  <c r="W302" i="1"/>
  <c r="X302" i="1" s="1"/>
  <c r="AE302" i="1"/>
  <c r="AF302" i="1" s="1"/>
  <c r="AA287" i="1"/>
  <c r="AB287" i="1" s="1"/>
  <c r="W287" i="1"/>
  <c r="X287" i="1" s="1"/>
  <c r="AE287" i="1"/>
  <c r="AF287" i="1" s="1"/>
  <c r="AE269" i="1"/>
  <c r="AF269" i="1" s="1"/>
  <c r="AA269" i="1"/>
  <c r="AB269" i="1" s="1"/>
  <c r="W269" i="1"/>
  <c r="X269" i="1" s="1"/>
  <c r="AE279" i="1"/>
  <c r="AF279" i="1" s="1"/>
  <c r="AA279" i="1"/>
  <c r="AB279" i="1" s="1"/>
  <c r="W279" i="1"/>
  <c r="X279" i="1" s="1"/>
  <c r="AE256" i="1"/>
  <c r="AF256" i="1" s="1"/>
  <c r="AA256" i="1"/>
  <c r="AB256" i="1" s="1"/>
  <c r="W256" i="1"/>
  <c r="X256" i="1" s="1"/>
  <c r="AE247" i="1"/>
  <c r="AF247" i="1" s="1"/>
  <c r="AA247" i="1"/>
  <c r="AB247" i="1" s="1"/>
  <c r="W247" i="1"/>
  <c r="X247" i="1" s="1"/>
  <c r="AE237" i="1"/>
  <c r="AF237" i="1" s="1"/>
  <c r="AA237" i="1"/>
  <c r="AB237" i="1" s="1"/>
  <c r="W237" i="1"/>
  <c r="X237" i="1" s="1"/>
  <c r="AE231" i="1"/>
  <c r="AF231" i="1" s="1"/>
  <c r="AA231" i="1"/>
  <c r="AB231" i="1" s="1"/>
  <c r="W231" i="1"/>
  <c r="X231" i="1" s="1"/>
  <c r="AE221" i="1"/>
  <c r="AF221" i="1" s="1"/>
  <c r="AA221" i="1"/>
  <c r="AB221" i="1" s="1"/>
  <c r="W221" i="1"/>
  <c r="X221" i="1" s="1"/>
  <c r="AE202" i="1"/>
  <c r="AF202" i="1" s="1"/>
  <c r="AA202" i="1"/>
  <c r="AB202" i="1" s="1"/>
  <c r="W202" i="1"/>
  <c r="X202" i="1" s="1"/>
  <c r="AA178" i="1"/>
  <c r="AB178" i="1" s="1"/>
  <c r="W178" i="1"/>
  <c r="X178" i="1" s="1"/>
  <c r="AE178" i="1"/>
  <c r="AF178" i="1" s="1"/>
  <c r="AA170" i="1"/>
  <c r="AB170" i="1" s="1"/>
  <c r="AE170" i="1"/>
  <c r="AF170" i="1" s="1"/>
  <c r="AA158" i="1"/>
  <c r="AB158" i="1" s="1"/>
  <c r="AE158" i="1"/>
  <c r="AF158" i="1" s="1"/>
  <c r="AE149" i="1"/>
  <c r="AF149" i="1" s="1"/>
  <c r="AA149" i="1"/>
  <c r="AB149" i="1" s="1"/>
  <c r="AA141" i="1"/>
  <c r="AB141" i="1" s="1"/>
  <c r="AE141" i="1"/>
  <c r="AF141" i="1" s="1"/>
  <c r="AE133" i="1"/>
  <c r="AF133" i="1" s="1"/>
  <c r="AA133" i="1"/>
  <c r="AB133" i="1" s="1"/>
  <c r="AE125" i="1"/>
  <c r="AF125" i="1" s="1"/>
  <c r="AA125" i="1"/>
  <c r="AB125" i="1" s="1"/>
  <c r="AE112" i="1"/>
  <c r="AF112" i="1" s="1"/>
  <c r="AA112" i="1"/>
  <c r="AB112" i="1" s="1"/>
  <c r="AE98" i="1"/>
  <c r="AF98" i="1" s="1"/>
  <c r="AA98" i="1"/>
  <c r="AB98" i="1" s="1"/>
  <c r="AA90" i="1"/>
  <c r="AB90" i="1" s="1"/>
  <c r="AE90" i="1"/>
  <c r="AF90" i="1" s="1"/>
  <c r="AA88" i="1"/>
  <c r="AB88" i="1" s="1"/>
  <c r="AE88" i="1"/>
  <c r="AF88" i="1" s="1"/>
  <c r="AE34" i="1"/>
  <c r="AF34" i="1" s="1"/>
  <c r="AA34" i="1"/>
  <c r="AB34" i="1" s="1"/>
  <c r="AE44" i="1"/>
  <c r="AF44" i="1" s="1"/>
  <c r="AA44" i="1"/>
  <c r="AB44" i="1" s="1"/>
  <c r="AE11" i="1"/>
  <c r="AF11" i="1" s="1"/>
  <c r="AA11" i="1"/>
  <c r="AB11" i="1" s="1"/>
  <c r="AE303" i="1"/>
  <c r="AF303" i="1" s="1"/>
  <c r="AA303" i="1"/>
  <c r="AB303" i="1" s="1"/>
  <c r="W303" i="1"/>
  <c r="X303" i="1" s="1"/>
  <c r="AA254" i="1"/>
  <c r="AB254" i="1" s="1"/>
  <c r="AE254" i="1"/>
  <c r="AF254" i="1" s="1"/>
  <c r="W254" i="1"/>
  <c r="X254" i="1" s="1"/>
  <c r="W200" i="1"/>
  <c r="X200" i="1" s="1"/>
  <c r="AE200" i="1"/>
  <c r="AF200" i="1" s="1"/>
  <c r="AA200" i="1"/>
  <c r="AB200" i="1" s="1"/>
  <c r="AA131" i="1"/>
  <c r="AB131" i="1" s="1"/>
  <c r="AE131" i="1"/>
  <c r="AF131" i="1" s="1"/>
  <c r="AE50" i="1"/>
  <c r="AF50" i="1" s="1"/>
  <c r="AA50" i="1"/>
  <c r="AB50" i="1" s="1"/>
  <c r="AE353" i="1"/>
  <c r="AF353" i="1" s="1"/>
  <c r="AA353" i="1"/>
  <c r="AB353" i="1" s="1"/>
  <c r="X353" i="1"/>
  <c r="AE344" i="1"/>
  <c r="AF344" i="1" s="1"/>
  <c r="AA344" i="1"/>
  <c r="AB344" i="1" s="1"/>
  <c r="W344" i="1"/>
  <c r="X344" i="1" s="1"/>
  <c r="AA334" i="1"/>
  <c r="AB334" i="1" s="1"/>
  <c r="W334" i="1"/>
  <c r="X334" i="1" s="1"/>
  <c r="AE334" i="1"/>
  <c r="AF334" i="1" s="1"/>
  <c r="AA325" i="1"/>
  <c r="AB325" i="1" s="1"/>
  <c r="W325" i="1"/>
  <c r="X325" i="1" s="1"/>
  <c r="AE325" i="1"/>
  <c r="AF325" i="1" s="1"/>
  <c r="AE317" i="1"/>
  <c r="AF317" i="1" s="1"/>
  <c r="AA317" i="1"/>
  <c r="AB317" i="1" s="1"/>
  <c r="W317" i="1"/>
  <c r="X317" i="1" s="1"/>
  <c r="AE304" i="1"/>
  <c r="AF304" i="1" s="1"/>
  <c r="W304" i="1"/>
  <c r="X304" i="1" s="1"/>
  <c r="AA304" i="1"/>
  <c r="AB304" i="1" s="1"/>
  <c r="W289" i="1"/>
  <c r="X289" i="1" s="1"/>
  <c r="AE289" i="1"/>
  <c r="AF289" i="1" s="1"/>
  <c r="AA289" i="1"/>
  <c r="AB289" i="1" s="1"/>
  <c r="AA268" i="1"/>
  <c r="AB268" i="1" s="1"/>
  <c r="AE268" i="1"/>
  <c r="AF268" i="1" s="1"/>
  <c r="W268" i="1"/>
  <c r="X268" i="1" s="1"/>
  <c r="AA278" i="1"/>
  <c r="AB278" i="1" s="1"/>
  <c r="AE278" i="1"/>
  <c r="AF278" i="1" s="1"/>
  <c r="W278" i="1"/>
  <c r="X278" i="1" s="1"/>
  <c r="AE255" i="1"/>
  <c r="AF255" i="1" s="1"/>
  <c r="AA255" i="1"/>
  <c r="AB255" i="1" s="1"/>
  <c r="W255" i="1"/>
  <c r="X255" i="1" s="1"/>
  <c r="W245" i="1"/>
  <c r="X245" i="1" s="1"/>
  <c r="AE245" i="1"/>
  <c r="AF245" i="1" s="1"/>
  <c r="AA245" i="1"/>
  <c r="AB245" i="1" s="1"/>
  <c r="AE236" i="1"/>
  <c r="AF236" i="1" s="1"/>
  <c r="AA236" i="1"/>
  <c r="AB236" i="1" s="1"/>
  <c r="W236" i="1"/>
  <c r="X236" i="1" s="1"/>
  <c r="AE224" i="1"/>
  <c r="AF224" i="1" s="1"/>
  <c r="AA224" i="1"/>
  <c r="AB224" i="1" s="1"/>
  <c r="W224" i="1"/>
  <c r="X224" i="1" s="1"/>
  <c r="W220" i="1"/>
  <c r="X220" i="1" s="1"/>
  <c r="AE220" i="1"/>
  <c r="AF220" i="1" s="1"/>
  <c r="AA220" i="1"/>
  <c r="AB220" i="1" s="1"/>
  <c r="AE201" i="1"/>
  <c r="AF201" i="1" s="1"/>
  <c r="AA201" i="1"/>
  <c r="AB201" i="1" s="1"/>
  <c r="W201" i="1"/>
  <c r="X201" i="1" s="1"/>
  <c r="AE177" i="1"/>
  <c r="AF177" i="1" s="1"/>
  <c r="AA177" i="1"/>
  <c r="AB177" i="1" s="1"/>
  <c r="W177" i="1"/>
  <c r="X177" i="1" s="1"/>
  <c r="AE168" i="1"/>
  <c r="AF168" i="1" s="1"/>
  <c r="AA168" i="1"/>
  <c r="AB168" i="1" s="1"/>
  <c r="AE157" i="1"/>
  <c r="AF157" i="1" s="1"/>
  <c r="AA157" i="1"/>
  <c r="AB157" i="1" s="1"/>
  <c r="AA148" i="1"/>
  <c r="AB148" i="1" s="1"/>
  <c r="AE148" i="1"/>
  <c r="AF148" i="1" s="1"/>
  <c r="AE140" i="1"/>
  <c r="AF140" i="1" s="1"/>
  <c r="AA140" i="1"/>
  <c r="AB140" i="1" s="1"/>
  <c r="AE132" i="1"/>
  <c r="AF132" i="1" s="1"/>
  <c r="AA132" i="1"/>
  <c r="AB132" i="1" s="1"/>
  <c r="AE119" i="1"/>
  <c r="AF119" i="1" s="1"/>
  <c r="AA119" i="1"/>
  <c r="AB119" i="1" s="1"/>
  <c r="AA111" i="1"/>
  <c r="AB111" i="1" s="1"/>
  <c r="AE111" i="1"/>
  <c r="AF111" i="1" s="1"/>
  <c r="AE97" i="1"/>
  <c r="AF97" i="1" s="1"/>
  <c r="AA97" i="1"/>
  <c r="AB97" i="1" s="1"/>
  <c r="AE89" i="1"/>
  <c r="AF89" i="1" s="1"/>
  <c r="AA89" i="1"/>
  <c r="AB89" i="1" s="1"/>
  <c r="AE80" i="1"/>
  <c r="AF80" i="1" s="1"/>
  <c r="AA80" i="1"/>
  <c r="AB80" i="1" s="1"/>
  <c r="AE49" i="1"/>
  <c r="AF49" i="1" s="1"/>
  <c r="AA49" i="1"/>
  <c r="AB49" i="1" s="1"/>
  <c r="AE31" i="1"/>
  <c r="AF31" i="1" s="1"/>
  <c r="AA31" i="1"/>
  <c r="AB31" i="1" s="1"/>
  <c r="AA10" i="1"/>
  <c r="AB10" i="1" s="1"/>
  <c r="AE10" i="1"/>
  <c r="AF10" i="1" s="1"/>
  <c r="O324" i="1"/>
  <c r="S324" i="1"/>
  <c r="T324" i="1" s="1"/>
  <c r="O254" i="1"/>
  <c r="S254" i="1"/>
  <c r="T254" i="1" s="1"/>
  <c r="O176" i="1"/>
  <c r="W176" i="1" s="1"/>
  <c r="X176" i="1" s="1"/>
  <c r="S176" i="1"/>
  <c r="T176" i="1" s="1"/>
  <c r="O147" i="1"/>
  <c r="W147" i="1" s="1"/>
  <c r="X147" i="1" s="1"/>
  <c r="S147" i="1"/>
  <c r="T147" i="1" s="1"/>
  <c r="O118" i="1"/>
  <c r="W118" i="1" s="1"/>
  <c r="X118" i="1" s="1"/>
  <c r="S118" i="1"/>
  <c r="T118" i="1" s="1"/>
  <c r="O110" i="1"/>
  <c r="W110" i="1" s="1"/>
  <c r="X110" i="1" s="1"/>
  <c r="S110" i="1"/>
  <c r="T110" i="1" s="1"/>
  <c r="O342" i="1"/>
  <c r="S342" i="1"/>
  <c r="T342" i="1" s="1"/>
  <c r="O323" i="1"/>
  <c r="S323" i="1"/>
  <c r="T323" i="1" s="1"/>
  <c r="O315" i="1"/>
  <c r="S315" i="1"/>
  <c r="T315" i="1" s="1"/>
  <c r="O301" i="1"/>
  <c r="S301" i="1"/>
  <c r="T301" i="1" s="1"/>
  <c r="O285" i="1"/>
  <c r="S285" i="1"/>
  <c r="T285" i="1" s="1"/>
  <c r="O264" i="1"/>
  <c r="S264" i="1"/>
  <c r="T264" i="1" s="1"/>
  <c r="O276" i="1"/>
  <c r="S276" i="1"/>
  <c r="T276" i="1" s="1"/>
  <c r="O252" i="1"/>
  <c r="S252" i="1"/>
  <c r="T252" i="1" s="1"/>
  <c r="O243" i="1"/>
  <c r="S243" i="1"/>
  <c r="T243" i="1" s="1"/>
  <c r="O234" i="1"/>
  <c r="S234" i="1"/>
  <c r="T234" i="1" s="1"/>
  <c r="O223" i="1"/>
  <c r="S223" i="1"/>
  <c r="T223" i="1" s="1"/>
  <c r="O211" i="1"/>
  <c r="S211" i="1"/>
  <c r="T211" i="1" s="1"/>
  <c r="O199" i="1"/>
  <c r="S199" i="1"/>
  <c r="T199" i="1" s="1"/>
  <c r="O175" i="1"/>
  <c r="W175" i="1" s="1"/>
  <c r="X175" i="1" s="1"/>
  <c r="S175" i="1"/>
  <c r="T175" i="1" s="1"/>
  <c r="O163" i="1"/>
  <c r="W163" i="1" s="1"/>
  <c r="X163" i="1" s="1"/>
  <c r="S163" i="1"/>
  <c r="T163" i="1" s="1"/>
  <c r="O155" i="1"/>
  <c r="W155" i="1" s="1"/>
  <c r="X155" i="1" s="1"/>
  <c r="S155" i="1"/>
  <c r="T155" i="1" s="1"/>
  <c r="O146" i="1"/>
  <c r="W146" i="1" s="1"/>
  <c r="X146" i="1" s="1"/>
  <c r="S146" i="1"/>
  <c r="T146" i="1" s="1"/>
  <c r="O138" i="1"/>
  <c r="W138" i="1" s="1"/>
  <c r="X138" i="1" s="1"/>
  <c r="S138" i="1"/>
  <c r="T138" i="1" s="1"/>
  <c r="O130" i="1"/>
  <c r="W130" i="1" s="1"/>
  <c r="X130" i="1" s="1"/>
  <c r="S130" i="1"/>
  <c r="T130" i="1" s="1"/>
  <c r="O117" i="1"/>
  <c r="W117" i="1" s="1"/>
  <c r="X117" i="1" s="1"/>
  <c r="S117" i="1"/>
  <c r="T117" i="1" s="1"/>
  <c r="O109" i="1"/>
  <c r="W109" i="1" s="1"/>
  <c r="X109" i="1" s="1"/>
  <c r="S109" i="1"/>
  <c r="T109" i="1" s="1"/>
  <c r="O95" i="1"/>
  <c r="W95" i="1" s="1"/>
  <c r="X95" i="1" s="1"/>
  <c r="S95" i="1"/>
  <c r="T95" i="1" s="1"/>
  <c r="O86" i="1"/>
  <c r="W86" i="1" s="1"/>
  <c r="X86" i="1" s="1"/>
  <c r="S86" i="1"/>
  <c r="T86" i="1" s="1"/>
  <c r="O37" i="1"/>
  <c r="W37" i="1" s="1"/>
  <c r="X37" i="1" s="1"/>
  <c r="S37" i="1"/>
  <c r="T37" i="1" s="1"/>
  <c r="O32" i="1"/>
  <c r="W32" i="1" s="1"/>
  <c r="X32" i="1" s="1"/>
  <c r="S32" i="1"/>
  <c r="T32" i="1" s="1"/>
  <c r="O25" i="1"/>
  <c r="W25" i="1" s="1"/>
  <c r="X25" i="1" s="1"/>
  <c r="S25" i="1"/>
  <c r="T25" i="1" s="1"/>
  <c r="O286" i="1"/>
  <c r="S286" i="1"/>
  <c r="T286" i="1" s="1"/>
  <c r="O235" i="1"/>
  <c r="S235" i="1"/>
  <c r="T235" i="1" s="1"/>
  <c r="O164" i="1"/>
  <c r="W164" i="1" s="1"/>
  <c r="X164" i="1" s="1"/>
  <c r="S164" i="1"/>
  <c r="T164" i="1" s="1"/>
  <c r="O156" i="1"/>
  <c r="W156" i="1" s="1"/>
  <c r="X156" i="1" s="1"/>
  <c r="S156" i="1"/>
  <c r="T156" i="1" s="1"/>
  <c r="O131" i="1"/>
  <c r="W131" i="1" s="1"/>
  <c r="X131" i="1" s="1"/>
  <c r="S131" i="1"/>
  <c r="T131" i="1" s="1"/>
  <c r="O96" i="1"/>
  <c r="W96" i="1" s="1"/>
  <c r="X96" i="1" s="1"/>
  <c r="S96" i="1"/>
  <c r="T96" i="1" s="1"/>
  <c r="T341" i="1"/>
  <c r="O314" i="1"/>
  <c r="S314" i="1"/>
  <c r="T314" i="1" s="1"/>
  <c r="O300" i="1"/>
  <c r="S300" i="1"/>
  <c r="T300" i="1" s="1"/>
  <c r="O284" i="1"/>
  <c r="S284" i="1"/>
  <c r="T284" i="1" s="1"/>
  <c r="O263" i="1"/>
  <c r="S263" i="1"/>
  <c r="T263" i="1" s="1"/>
  <c r="O275" i="1"/>
  <c r="S275" i="1"/>
  <c r="T275" i="1" s="1"/>
  <c r="O251" i="1"/>
  <c r="S251" i="1"/>
  <c r="T251" i="1" s="1"/>
  <c r="O242" i="1"/>
  <c r="S242" i="1"/>
  <c r="T242" i="1" s="1"/>
  <c r="O233" i="1"/>
  <c r="S233" i="1"/>
  <c r="T233" i="1" s="1"/>
  <c r="O229" i="1"/>
  <c r="S229" i="1"/>
  <c r="T229" i="1" s="1"/>
  <c r="O210" i="1"/>
  <c r="S210" i="1"/>
  <c r="T210" i="1" s="1"/>
  <c r="O194" i="1"/>
  <c r="S194" i="1"/>
  <c r="T194" i="1" s="1"/>
  <c r="O174" i="1"/>
  <c r="W174" i="1" s="1"/>
  <c r="X174" i="1" s="1"/>
  <c r="S174" i="1"/>
  <c r="T174" i="1" s="1"/>
  <c r="O162" i="1"/>
  <c r="W162" i="1" s="1"/>
  <c r="X162" i="1" s="1"/>
  <c r="S162" i="1"/>
  <c r="T162" i="1" s="1"/>
  <c r="O154" i="1"/>
  <c r="W154" i="1" s="1"/>
  <c r="X154" i="1" s="1"/>
  <c r="S154" i="1"/>
  <c r="T154" i="1" s="1"/>
  <c r="O145" i="1"/>
  <c r="W145" i="1" s="1"/>
  <c r="X145" i="1" s="1"/>
  <c r="S145" i="1"/>
  <c r="T145" i="1" s="1"/>
  <c r="O137" i="1"/>
  <c r="W137" i="1" s="1"/>
  <c r="X137" i="1" s="1"/>
  <c r="S137" i="1"/>
  <c r="T137" i="1" s="1"/>
  <c r="O129" i="1"/>
  <c r="W129" i="1" s="1"/>
  <c r="X129" i="1" s="1"/>
  <c r="S129" i="1"/>
  <c r="T129" i="1" s="1"/>
  <c r="O116" i="1"/>
  <c r="W116" i="1" s="1"/>
  <c r="X116" i="1" s="1"/>
  <c r="S116" i="1"/>
  <c r="T116" i="1" s="1"/>
  <c r="O102" i="1"/>
  <c r="W102" i="1" s="1"/>
  <c r="X102" i="1" s="1"/>
  <c r="S102" i="1"/>
  <c r="T102" i="1" s="1"/>
  <c r="O94" i="1"/>
  <c r="W94" i="1" s="1"/>
  <c r="X94" i="1" s="1"/>
  <c r="S94" i="1"/>
  <c r="T94" i="1" s="1"/>
  <c r="O85" i="1"/>
  <c r="W85" i="1" s="1"/>
  <c r="X85" i="1" s="1"/>
  <c r="S85" i="1"/>
  <c r="T85" i="1" s="1"/>
  <c r="O51" i="1"/>
  <c r="W51" i="1" s="1"/>
  <c r="X51" i="1" s="1"/>
  <c r="S51" i="1"/>
  <c r="T51" i="1" s="1"/>
  <c r="O46" i="1"/>
  <c r="W46" i="1" s="1"/>
  <c r="X46" i="1" s="1"/>
  <c r="S46" i="1"/>
  <c r="T46" i="1" s="1"/>
  <c r="O20" i="1"/>
  <c r="W20" i="1" s="1"/>
  <c r="X20" i="1" s="1"/>
  <c r="S20" i="1"/>
  <c r="T20" i="1" s="1"/>
  <c r="O333" i="1"/>
  <c r="S333" i="1"/>
  <c r="T333" i="1" s="1"/>
  <c r="O267" i="1"/>
  <c r="S267" i="1"/>
  <c r="T267" i="1" s="1"/>
  <c r="O200" i="1"/>
  <c r="S200" i="1"/>
  <c r="T200" i="1" s="1"/>
  <c r="O139" i="1"/>
  <c r="W139" i="1" s="1"/>
  <c r="X139" i="1" s="1"/>
  <c r="S139" i="1"/>
  <c r="T139" i="1" s="1"/>
  <c r="O348" i="1"/>
  <c r="S348" i="1"/>
  <c r="T348" i="1" s="1"/>
  <c r="O340" i="1"/>
  <c r="S340" i="1"/>
  <c r="T340" i="1" s="1"/>
  <c r="O330" i="1"/>
  <c r="S330" i="1"/>
  <c r="T330" i="1" s="1"/>
  <c r="O321" i="1"/>
  <c r="S321" i="1"/>
  <c r="T321" i="1" s="1"/>
  <c r="O313" i="1"/>
  <c r="S313" i="1"/>
  <c r="T313" i="1" s="1"/>
  <c r="O297" i="1"/>
  <c r="S297" i="1"/>
  <c r="T297" i="1" s="1"/>
  <c r="O283" i="1"/>
  <c r="S283" i="1"/>
  <c r="T283" i="1" s="1"/>
  <c r="O262" i="1"/>
  <c r="S262" i="1"/>
  <c r="T262" i="1" s="1"/>
  <c r="O274" i="1"/>
  <c r="S274" i="1"/>
  <c r="T274" i="1" s="1"/>
  <c r="O250" i="1"/>
  <c r="S250" i="1"/>
  <c r="T250" i="1" s="1"/>
  <c r="O241" i="1"/>
  <c r="S241" i="1"/>
  <c r="T241" i="1" s="1"/>
  <c r="O226" i="1"/>
  <c r="S226" i="1"/>
  <c r="T226" i="1" s="1"/>
  <c r="O222" i="1"/>
  <c r="S222" i="1"/>
  <c r="T222" i="1" s="1"/>
  <c r="O209" i="1"/>
  <c r="S209" i="1"/>
  <c r="T209" i="1" s="1"/>
  <c r="O193" i="1"/>
  <c r="S193" i="1"/>
  <c r="T193" i="1" s="1"/>
  <c r="O173" i="1"/>
  <c r="W173" i="1" s="1"/>
  <c r="X173" i="1" s="1"/>
  <c r="S173" i="1"/>
  <c r="T173" i="1" s="1"/>
  <c r="O161" i="1"/>
  <c r="W161" i="1" s="1"/>
  <c r="X161" i="1" s="1"/>
  <c r="S161" i="1"/>
  <c r="T161" i="1" s="1"/>
  <c r="O153" i="1"/>
  <c r="W153" i="1" s="1"/>
  <c r="X153" i="1" s="1"/>
  <c r="S153" i="1"/>
  <c r="T153" i="1" s="1"/>
  <c r="O144" i="1"/>
  <c r="W144" i="1" s="1"/>
  <c r="X144" i="1" s="1"/>
  <c r="S144" i="1"/>
  <c r="T144" i="1" s="1"/>
  <c r="O136" i="1"/>
  <c r="W136" i="1" s="1"/>
  <c r="X136" i="1" s="1"/>
  <c r="S136" i="1"/>
  <c r="T136" i="1" s="1"/>
  <c r="O128" i="1"/>
  <c r="W128" i="1" s="1"/>
  <c r="X128" i="1" s="1"/>
  <c r="S128" i="1"/>
  <c r="T128" i="1" s="1"/>
  <c r="O115" i="1"/>
  <c r="W115" i="1" s="1"/>
  <c r="X115" i="1" s="1"/>
  <c r="S115" i="1"/>
  <c r="T115" i="1" s="1"/>
  <c r="O101" i="1"/>
  <c r="W101" i="1" s="1"/>
  <c r="X101" i="1" s="1"/>
  <c r="S101" i="1"/>
  <c r="T101" i="1" s="1"/>
  <c r="O93" i="1"/>
  <c r="W93" i="1" s="1"/>
  <c r="X93" i="1" s="1"/>
  <c r="S93" i="1"/>
  <c r="T93" i="1" s="1"/>
  <c r="O83" i="1"/>
  <c r="W83" i="1" s="1"/>
  <c r="X83" i="1" s="1"/>
  <c r="S83" i="1"/>
  <c r="T83" i="1" s="1"/>
  <c r="O38" i="1"/>
  <c r="W38" i="1" s="1"/>
  <c r="X38" i="1" s="1"/>
  <c r="S38" i="1"/>
  <c r="T38" i="1" s="1"/>
  <c r="O15" i="1"/>
  <c r="W15" i="1" s="1"/>
  <c r="X15" i="1" s="1"/>
  <c r="S15" i="1"/>
  <c r="T15" i="1" s="1"/>
  <c r="O14" i="1"/>
  <c r="W14" i="1" s="1"/>
  <c r="X14" i="1" s="1"/>
  <c r="S14" i="1"/>
  <c r="T14" i="1" s="1"/>
  <c r="O352" i="1"/>
  <c r="S352" i="1"/>
  <c r="T352" i="1" s="1"/>
  <c r="O244" i="1"/>
  <c r="S244" i="1"/>
  <c r="T244" i="1" s="1"/>
  <c r="O29" i="1"/>
  <c r="W29" i="1" s="1"/>
  <c r="X29" i="1" s="1"/>
  <c r="S29" i="1"/>
  <c r="T29" i="1" s="1"/>
  <c r="O261" i="1"/>
  <c r="S261" i="1"/>
  <c r="T261" i="1" s="1"/>
  <c r="O258" i="1"/>
  <c r="S258" i="1"/>
  <c r="T258" i="1" s="1"/>
  <c r="O249" i="1"/>
  <c r="S249" i="1"/>
  <c r="T249" i="1" s="1"/>
  <c r="O240" i="1"/>
  <c r="S240" i="1"/>
  <c r="T240" i="1" s="1"/>
  <c r="O232" i="1"/>
  <c r="S232" i="1"/>
  <c r="T232" i="1" s="1"/>
  <c r="O228" i="1"/>
  <c r="S228" i="1"/>
  <c r="T228" i="1" s="1"/>
  <c r="O208" i="1"/>
  <c r="S208" i="1"/>
  <c r="T208" i="1" s="1"/>
  <c r="O192" i="1"/>
  <c r="S192" i="1"/>
  <c r="T192" i="1" s="1"/>
  <c r="O172" i="1"/>
  <c r="W172" i="1" s="1"/>
  <c r="X172" i="1" s="1"/>
  <c r="S172" i="1"/>
  <c r="T172" i="1" s="1"/>
  <c r="O160" i="1"/>
  <c r="W160" i="1" s="1"/>
  <c r="X160" i="1" s="1"/>
  <c r="S160" i="1"/>
  <c r="T160" i="1" s="1"/>
  <c r="O151" i="1"/>
  <c r="W151" i="1" s="1"/>
  <c r="X151" i="1" s="1"/>
  <c r="S151" i="1"/>
  <c r="T151" i="1" s="1"/>
  <c r="O143" i="1"/>
  <c r="W143" i="1" s="1"/>
  <c r="X143" i="1" s="1"/>
  <c r="S143" i="1"/>
  <c r="T143" i="1" s="1"/>
  <c r="O135" i="1"/>
  <c r="W135" i="1" s="1"/>
  <c r="X135" i="1" s="1"/>
  <c r="S135" i="1"/>
  <c r="T135" i="1" s="1"/>
  <c r="O127" i="1"/>
  <c r="W127" i="1" s="1"/>
  <c r="X127" i="1" s="1"/>
  <c r="S127" i="1"/>
  <c r="T127" i="1" s="1"/>
  <c r="O114" i="1"/>
  <c r="W114" i="1" s="1"/>
  <c r="X114" i="1" s="1"/>
  <c r="S114" i="1"/>
  <c r="T114" i="1" s="1"/>
  <c r="O100" i="1"/>
  <c r="W100" i="1" s="1"/>
  <c r="X100" i="1" s="1"/>
  <c r="S100" i="1"/>
  <c r="T100" i="1" s="1"/>
  <c r="O92" i="1"/>
  <c r="W92" i="1" s="1"/>
  <c r="X92" i="1" s="1"/>
  <c r="S92" i="1"/>
  <c r="T92" i="1" s="1"/>
  <c r="O82" i="1"/>
  <c r="W82" i="1" s="1"/>
  <c r="X82" i="1" s="1"/>
  <c r="S82" i="1"/>
  <c r="T82" i="1" s="1"/>
  <c r="O36" i="1"/>
  <c r="W36" i="1" s="1"/>
  <c r="X36" i="1" s="1"/>
  <c r="S36" i="1"/>
  <c r="T36" i="1" s="1"/>
  <c r="O53" i="1"/>
  <c r="W53" i="1" s="1"/>
  <c r="X53" i="1" s="1"/>
  <c r="S53" i="1"/>
  <c r="T53" i="1" s="1"/>
  <c r="O13" i="1"/>
  <c r="W13" i="1" s="1"/>
  <c r="X13" i="1" s="1"/>
  <c r="S13" i="1"/>
  <c r="T13" i="1" s="1"/>
  <c r="O316" i="1"/>
  <c r="S316" i="1"/>
  <c r="T316" i="1" s="1"/>
  <c r="O212" i="1"/>
  <c r="S212" i="1"/>
  <c r="T212" i="1" s="1"/>
  <c r="O87" i="1"/>
  <c r="W87" i="1" s="1"/>
  <c r="X87" i="1" s="1"/>
  <c r="S87" i="1"/>
  <c r="T87" i="1" s="1"/>
  <c r="O332" i="1"/>
  <c r="S332" i="1"/>
  <c r="T332" i="1" s="1"/>
  <c r="O322" i="1"/>
  <c r="S322" i="1"/>
  <c r="T322" i="1" s="1"/>
  <c r="O328" i="1"/>
  <c r="S328" i="1"/>
  <c r="T328" i="1" s="1"/>
  <c r="O310" i="1"/>
  <c r="S310" i="1"/>
  <c r="T310" i="1" s="1"/>
  <c r="O282" i="1"/>
  <c r="S282" i="1"/>
  <c r="T282" i="1" s="1"/>
  <c r="O355" i="1"/>
  <c r="S355" i="1"/>
  <c r="T355" i="1" s="1"/>
  <c r="O346" i="1"/>
  <c r="S346" i="1"/>
  <c r="T346" i="1" s="1"/>
  <c r="O338" i="1"/>
  <c r="S338" i="1"/>
  <c r="T338" i="1" s="1"/>
  <c r="O327" i="1"/>
  <c r="S327" i="1"/>
  <c r="T327" i="1" s="1"/>
  <c r="O319" i="1"/>
  <c r="S319" i="1"/>
  <c r="T319" i="1" s="1"/>
  <c r="O305" i="1"/>
  <c r="S305" i="1"/>
  <c r="T305" i="1" s="1"/>
  <c r="O288" i="1"/>
  <c r="S288" i="1"/>
  <c r="T288" i="1" s="1"/>
  <c r="O281" i="1"/>
  <c r="S281" i="1"/>
  <c r="T281" i="1" s="1"/>
  <c r="O260" i="1"/>
  <c r="S260" i="1"/>
  <c r="T260" i="1" s="1"/>
  <c r="O257" i="1"/>
  <c r="S257" i="1"/>
  <c r="T257" i="1" s="1"/>
  <c r="O248" i="1"/>
  <c r="S248" i="1"/>
  <c r="T248" i="1" s="1"/>
  <c r="O239" i="1"/>
  <c r="S239" i="1"/>
  <c r="T239" i="1" s="1"/>
  <c r="O225" i="1"/>
  <c r="S225" i="1"/>
  <c r="T225" i="1" s="1"/>
  <c r="O227" i="1"/>
  <c r="S227" i="1"/>
  <c r="T227" i="1" s="1"/>
  <c r="O207" i="1"/>
  <c r="S207" i="1"/>
  <c r="T207" i="1" s="1"/>
  <c r="O191" i="1"/>
  <c r="S191" i="1"/>
  <c r="T191" i="1" s="1"/>
  <c r="O171" i="1"/>
  <c r="W171" i="1" s="1"/>
  <c r="X171" i="1" s="1"/>
  <c r="S171" i="1"/>
  <c r="T171" i="1" s="1"/>
  <c r="O159" i="1"/>
  <c r="W159" i="1" s="1"/>
  <c r="X159" i="1" s="1"/>
  <c r="S159" i="1"/>
  <c r="T159" i="1" s="1"/>
  <c r="O150" i="1"/>
  <c r="W150" i="1" s="1"/>
  <c r="X150" i="1" s="1"/>
  <c r="S150" i="1"/>
  <c r="T150" i="1" s="1"/>
  <c r="O142" i="1"/>
  <c r="W142" i="1" s="1"/>
  <c r="X142" i="1" s="1"/>
  <c r="S142" i="1"/>
  <c r="T142" i="1" s="1"/>
  <c r="O134" i="1"/>
  <c r="W134" i="1" s="1"/>
  <c r="X134" i="1" s="1"/>
  <c r="S134" i="1"/>
  <c r="T134" i="1" s="1"/>
  <c r="O126" i="1"/>
  <c r="W126" i="1" s="1"/>
  <c r="X126" i="1" s="1"/>
  <c r="S126" i="1"/>
  <c r="T126" i="1" s="1"/>
  <c r="O113" i="1"/>
  <c r="W113" i="1" s="1"/>
  <c r="X113" i="1" s="1"/>
  <c r="S113" i="1"/>
  <c r="T113" i="1" s="1"/>
  <c r="O99" i="1"/>
  <c r="W99" i="1" s="1"/>
  <c r="X99" i="1" s="1"/>
  <c r="S99" i="1"/>
  <c r="T99" i="1" s="1"/>
  <c r="O91" i="1"/>
  <c r="W91" i="1" s="1"/>
  <c r="X91" i="1" s="1"/>
  <c r="S91" i="1"/>
  <c r="T91" i="1" s="1"/>
  <c r="O81" i="1"/>
  <c r="W81" i="1" s="1"/>
  <c r="X81" i="1" s="1"/>
  <c r="S81" i="1"/>
  <c r="T81" i="1" s="1"/>
  <c r="O48" i="1"/>
  <c r="W48" i="1" s="1"/>
  <c r="X48" i="1" s="1"/>
  <c r="S48" i="1"/>
  <c r="T48" i="1" s="1"/>
  <c r="O23" i="1"/>
  <c r="W23" i="1" s="1"/>
  <c r="X23" i="1" s="1"/>
  <c r="S23" i="1"/>
  <c r="T23" i="1" s="1"/>
  <c r="O12" i="1"/>
  <c r="W12" i="1" s="1"/>
  <c r="X12" i="1" s="1"/>
  <c r="S12" i="1"/>
  <c r="T12" i="1" s="1"/>
  <c r="O303" i="1"/>
  <c r="S303" i="1"/>
  <c r="T303" i="1" s="1"/>
  <c r="O230" i="1"/>
  <c r="S230" i="1"/>
  <c r="T230" i="1" s="1"/>
  <c r="O50" i="1"/>
  <c r="W50" i="1" s="1"/>
  <c r="X50" i="1" s="1"/>
  <c r="S50" i="1"/>
  <c r="T50" i="1" s="1"/>
  <c r="O351" i="1"/>
  <c r="S351" i="1"/>
  <c r="T351" i="1" s="1"/>
  <c r="O350" i="1"/>
  <c r="S350" i="1"/>
  <c r="T350" i="1" s="1"/>
  <c r="O356" i="1"/>
  <c r="S356" i="1"/>
  <c r="T356" i="1" s="1"/>
  <c r="O339" i="1"/>
  <c r="S339" i="1"/>
  <c r="T339" i="1" s="1"/>
  <c r="O345" i="1"/>
  <c r="S345" i="1"/>
  <c r="T345" i="1" s="1"/>
  <c r="O326" i="1"/>
  <c r="S326" i="1"/>
  <c r="T326" i="1" s="1"/>
  <c r="O318" i="1"/>
  <c r="S318" i="1"/>
  <c r="T318" i="1" s="1"/>
  <c r="O302" i="1"/>
  <c r="S302" i="1"/>
  <c r="T302" i="1" s="1"/>
  <c r="O287" i="1"/>
  <c r="S287" i="1"/>
  <c r="T287" i="1" s="1"/>
  <c r="O269" i="1"/>
  <c r="S269" i="1"/>
  <c r="T269" i="1" s="1"/>
  <c r="O279" i="1"/>
  <c r="S279" i="1"/>
  <c r="T279" i="1" s="1"/>
  <c r="O256" i="1"/>
  <c r="S256" i="1"/>
  <c r="T256" i="1" s="1"/>
  <c r="O247" i="1"/>
  <c r="S247" i="1"/>
  <c r="T247" i="1" s="1"/>
  <c r="O237" i="1"/>
  <c r="S237" i="1"/>
  <c r="T237" i="1" s="1"/>
  <c r="O231" i="1"/>
  <c r="S231" i="1"/>
  <c r="T231" i="1" s="1"/>
  <c r="O221" i="1"/>
  <c r="S221" i="1"/>
  <c r="T221" i="1" s="1"/>
  <c r="O202" i="1"/>
  <c r="S202" i="1"/>
  <c r="T202" i="1" s="1"/>
  <c r="O178" i="1"/>
  <c r="S178" i="1"/>
  <c r="T178" i="1" s="1"/>
  <c r="O170" i="1"/>
  <c r="W170" i="1" s="1"/>
  <c r="X170" i="1" s="1"/>
  <c r="S170" i="1"/>
  <c r="T170" i="1" s="1"/>
  <c r="O158" i="1"/>
  <c r="W158" i="1" s="1"/>
  <c r="X158" i="1" s="1"/>
  <c r="S158" i="1"/>
  <c r="T158" i="1" s="1"/>
  <c r="O149" i="1"/>
  <c r="W149" i="1" s="1"/>
  <c r="X149" i="1" s="1"/>
  <c r="S149" i="1"/>
  <c r="T149" i="1" s="1"/>
  <c r="O141" i="1"/>
  <c r="W141" i="1" s="1"/>
  <c r="X141" i="1" s="1"/>
  <c r="S141" i="1"/>
  <c r="T141" i="1" s="1"/>
  <c r="O133" i="1"/>
  <c r="W133" i="1" s="1"/>
  <c r="X133" i="1" s="1"/>
  <c r="S133" i="1"/>
  <c r="T133" i="1" s="1"/>
  <c r="O125" i="1"/>
  <c r="W125" i="1" s="1"/>
  <c r="X125" i="1" s="1"/>
  <c r="S125" i="1"/>
  <c r="T125" i="1" s="1"/>
  <c r="O112" i="1"/>
  <c r="W112" i="1" s="1"/>
  <c r="X112" i="1" s="1"/>
  <c r="S112" i="1"/>
  <c r="T112" i="1" s="1"/>
  <c r="O98" i="1"/>
  <c r="W98" i="1" s="1"/>
  <c r="X98" i="1" s="1"/>
  <c r="S98" i="1"/>
  <c r="T98" i="1" s="1"/>
  <c r="O90" i="1"/>
  <c r="W90" i="1" s="1"/>
  <c r="X90" i="1" s="1"/>
  <c r="S90" i="1"/>
  <c r="T90" i="1" s="1"/>
  <c r="O88" i="1"/>
  <c r="W88" i="1" s="1"/>
  <c r="X88" i="1" s="1"/>
  <c r="S88" i="1"/>
  <c r="T88" i="1" s="1"/>
  <c r="O34" i="1"/>
  <c r="W34" i="1" s="1"/>
  <c r="X34" i="1" s="1"/>
  <c r="S34" i="1"/>
  <c r="T34" i="1" s="1"/>
  <c r="O44" i="1"/>
  <c r="W44" i="1" s="1"/>
  <c r="X44" i="1" s="1"/>
  <c r="S44" i="1"/>
  <c r="T44" i="1" s="1"/>
  <c r="O11" i="1"/>
  <c r="W11" i="1" s="1"/>
  <c r="X11" i="1" s="1"/>
  <c r="S11" i="1"/>
  <c r="T11" i="1" s="1"/>
  <c r="O343" i="1"/>
  <c r="S343" i="1"/>
  <c r="T343" i="1" s="1"/>
  <c r="O277" i="1"/>
  <c r="S277" i="1"/>
  <c r="T277" i="1" s="1"/>
  <c r="O22" i="1"/>
  <c r="W22" i="1" s="1"/>
  <c r="X22" i="1" s="1"/>
  <c r="S22" i="1"/>
  <c r="T22" i="1" s="1"/>
  <c r="O331" i="1"/>
  <c r="S331" i="1"/>
  <c r="T331" i="1" s="1"/>
  <c r="O347" i="1"/>
  <c r="S347" i="1"/>
  <c r="T347" i="1" s="1"/>
  <c r="O320" i="1"/>
  <c r="S320" i="1"/>
  <c r="T320" i="1" s="1"/>
  <c r="O354" i="1"/>
  <c r="S354" i="1"/>
  <c r="T354" i="1" s="1"/>
  <c r="O335" i="1"/>
  <c r="S335" i="1"/>
  <c r="T335" i="1" s="1"/>
  <c r="O353" i="1"/>
  <c r="S353" i="1"/>
  <c r="T353" i="1" s="1"/>
  <c r="O344" i="1"/>
  <c r="S344" i="1"/>
  <c r="T344" i="1" s="1"/>
  <c r="O334" i="1"/>
  <c r="S334" i="1"/>
  <c r="T334" i="1" s="1"/>
  <c r="O325" i="1"/>
  <c r="S325" i="1"/>
  <c r="T325" i="1" s="1"/>
  <c r="O317" i="1"/>
  <c r="S317" i="1"/>
  <c r="T317" i="1" s="1"/>
  <c r="O304" i="1"/>
  <c r="S304" i="1"/>
  <c r="T304" i="1" s="1"/>
  <c r="O289" i="1"/>
  <c r="S289" i="1"/>
  <c r="T289" i="1" s="1"/>
  <c r="O268" i="1"/>
  <c r="S268" i="1"/>
  <c r="T268" i="1" s="1"/>
  <c r="O278" i="1"/>
  <c r="S278" i="1"/>
  <c r="T278" i="1" s="1"/>
  <c r="O255" i="1"/>
  <c r="S255" i="1"/>
  <c r="T255" i="1" s="1"/>
  <c r="O245" i="1"/>
  <c r="S245" i="1"/>
  <c r="T245" i="1" s="1"/>
  <c r="O236" i="1"/>
  <c r="S236" i="1"/>
  <c r="T236" i="1" s="1"/>
  <c r="O224" i="1"/>
  <c r="S224" i="1"/>
  <c r="T224" i="1" s="1"/>
  <c r="O220" i="1"/>
  <c r="S220" i="1"/>
  <c r="T220" i="1" s="1"/>
  <c r="O201" i="1"/>
  <c r="S201" i="1"/>
  <c r="T201" i="1" s="1"/>
  <c r="O177" i="1"/>
  <c r="S177" i="1"/>
  <c r="T177" i="1" s="1"/>
  <c r="O168" i="1"/>
  <c r="W168" i="1" s="1"/>
  <c r="X168" i="1" s="1"/>
  <c r="S168" i="1"/>
  <c r="T168" i="1" s="1"/>
  <c r="O157" i="1"/>
  <c r="W157" i="1" s="1"/>
  <c r="X157" i="1" s="1"/>
  <c r="S157" i="1"/>
  <c r="T157" i="1" s="1"/>
  <c r="O148" i="1"/>
  <c r="W148" i="1" s="1"/>
  <c r="X148" i="1" s="1"/>
  <c r="S148" i="1"/>
  <c r="T148" i="1" s="1"/>
  <c r="O140" i="1"/>
  <c r="W140" i="1" s="1"/>
  <c r="X140" i="1" s="1"/>
  <c r="S140" i="1"/>
  <c r="T140" i="1" s="1"/>
  <c r="O132" i="1"/>
  <c r="W132" i="1" s="1"/>
  <c r="X132" i="1" s="1"/>
  <c r="S132" i="1"/>
  <c r="T132" i="1" s="1"/>
  <c r="O119" i="1"/>
  <c r="W119" i="1" s="1"/>
  <c r="X119" i="1" s="1"/>
  <c r="S119" i="1"/>
  <c r="T119" i="1" s="1"/>
  <c r="O111" i="1"/>
  <c r="W111" i="1" s="1"/>
  <c r="X111" i="1" s="1"/>
  <c r="S111" i="1"/>
  <c r="T111" i="1" s="1"/>
  <c r="O97" i="1"/>
  <c r="W97" i="1" s="1"/>
  <c r="X97" i="1" s="1"/>
  <c r="S97" i="1"/>
  <c r="T97" i="1" s="1"/>
  <c r="O89" i="1"/>
  <c r="W89" i="1" s="1"/>
  <c r="X89" i="1" s="1"/>
  <c r="S89" i="1"/>
  <c r="T89" i="1" s="1"/>
  <c r="O80" i="1"/>
  <c r="W80" i="1" s="1"/>
  <c r="X80" i="1" s="1"/>
  <c r="S80" i="1"/>
  <c r="T80" i="1" s="1"/>
  <c r="O49" i="1"/>
  <c r="W49" i="1" s="1"/>
  <c r="X49" i="1" s="1"/>
  <c r="S49" i="1"/>
  <c r="T49" i="1" s="1"/>
  <c r="O31" i="1"/>
  <c r="W31" i="1" s="1"/>
  <c r="X31" i="1" s="1"/>
  <c r="S31" i="1"/>
  <c r="T31" i="1" s="1"/>
  <c r="O10" i="1"/>
  <c r="W10" i="1" s="1"/>
  <c r="X10" i="1" s="1"/>
  <c r="S10" i="1"/>
  <c r="T10" i="1" s="1"/>
  <c r="O293" i="1"/>
  <c r="L293" i="1"/>
  <c r="L243" i="1"/>
  <c r="L90" i="1"/>
  <c r="L96" i="1"/>
  <c r="L207" i="1"/>
  <c r="L256" i="1"/>
  <c r="L331" i="1"/>
  <c r="L225" i="1"/>
  <c r="L340" i="1"/>
  <c r="L109" i="1"/>
  <c r="L93" i="1"/>
  <c r="L332" i="1"/>
  <c r="L324" i="1"/>
  <c r="L320" i="1"/>
  <c r="L316" i="1"/>
  <c r="L171" i="1"/>
  <c r="L37" i="1"/>
  <c r="L284" i="1"/>
  <c r="L258" i="1"/>
  <c r="L230" i="1"/>
  <c r="L200" i="1"/>
  <c r="L326" i="1"/>
  <c r="L116" i="1"/>
  <c r="L112" i="1"/>
  <c r="L91" i="1"/>
  <c r="L86" i="1"/>
  <c r="L347" i="1"/>
  <c r="L318" i="1"/>
  <c r="L315" i="1"/>
  <c r="L301" i="1"/>
  <c r="L283" i="1"/>
  <c r="L162" i="1"/>
  <c r="L158" i="1"/>
  <c r="L46" i="1"/>
  <c r="L344" i="1"/>
  <c r="L333" i="1"/>
  <c r="L325" i="1"/>
  <c r="L82" i="1"/>
  <c r="L339" i="1"/>
  <c r="L289" i="1"/>
  <c r="L261" i="1"/>
  <c r="L277" i="1"/>
  <c r="L276" i="1"/>
  <c r="L236" i="1"/>
  <c r="L234" i="1"/>
  <c r="L346" i="1"/>
  <c r="L335" i="1"/>
  <c r="L269" i="1"/>
  <c r="L231" i="1"/>
  <c r="L110" i="1"/>
  <c r="L99" i="1"/>
  <c r="L12" i="1"/>
  <c r="L268" i="1"/>
  <c r="L247" i="1"/>
  <c r="L260" i="1"/>
  <c r="L275" i="1"/>
  <c r="L356" i="1"/>
  <c r="L328" i="1"/>
  <c r="L305" i="1"/>
  <c r="L300" i="1"/>
  <c r="L286" i="1"/>
  <c r="L132" i="1"/>
  <c r="L130" i="1"/>
  <c r="L89" i="1"/>
  <c r="L88" i="1"/>
  <c r="L353" i="1"/>
  <c r="L245" i="1"/>
  <c r="L161" i="1"/>
  <c r="L149" i="1"/>
  <c r="L314" i="1"/>
  <c r="L264" i="1"/>
  <c r="L126" i="1"/>
  <c r="L98" i="1"/>
  <c r="L23" i="1"/>
  <c r="L210" i="1"/>
  <c r="L142" i="1"/>
  <c r="L302" i="1"/>
  <c r="L15" i="1"/>
  <c r="L221" i="1"/>
  <c r="L209" i="1"/>
  <c r="L338" i="1"/>
  <c r="L254" i="1"/>
  <c r="L228" i="1"/>
  <c r="L350" i="1"/>
  <c r="L343" i="1"/>
  <c r="L330" i="1"/>
  <c r="L334" i="1"/>
  <c r="L313" i="1"/>
  <c r="L352" i="1"/>
  <c r="L351" i="1"/>
  <c r="L341" i="1"/>
  <c r="L252" i="1"/>
  <c r="L178" i="1"/>
  <c r="L342" i="1"/>
  <c r="L319" i="1"/>
  <c r="L287" i="1"/>
  <c r="L355" i="1"/>
  <c r="L348" i="1"/>
  <c r="L322" i="1"/>
  <c r="L241" i="1"/>
  <c r="L199" i="1"/>
  <c r="L288" i="1"/>
  <c r="L257" i="1"/>
  <c r="L242" i="1"/>
  <c r="L239" i="1"/>
  <c r="L212" i="1"/>
  <c r="L153" i="1"/>
  <c r="L267" i="1"/>
  <c r="L226" i="1"/>
  <c r="L232" i="1"/>
  <c r="L263" i="1"/>
  <c r="L279" i="1"/>
  <c r="L251" i="1"/>
  <c r="L155" i="1"/>
  <c r="L303" i="1"/>
  <c r="L282" i="1"/>
  <c r="L237" i="1"/>
  <c r="L240" i="1"/>
  <c r="L172" i="1"/>
  <c r="L175" i="1"/>
  <c r="L174" i="1"/>
  <c r="L159" i="1"/>
  <c r="L249" i="1"/>
  <c r="L248" i="1"/>
  <c r="L208" i="1"/>
  <c r="L250" i="1"/>
  <c r="L192" i="1"/>
  <c r="L150" i="1"/>
  <c r="L97" i="1"/>
  <c r="L229" i="1"/>
  <c r="L191" i="1"/>
  <c r="L177" i="1"/>
  <c r="L145" i="1"/>
  <c r="L140" i="1"/>
  <c r="L117" i="1"/>
  <c r="L111" i="1"/>
  <c r="L11" i="1"/>
  <c r="L156" i="1"/>
  <c r="L146" i="1"/>
  <c r="L129" i="1"/>
  <c r="L48" i="1"/>
  <c r="L25" i="1"/>
  <c r="L176" i="1"/>
  <c r="L154" i="1"/>
  <c r="L222" i="1"/>
  <c r="L163" i="1"/>
  <c r="L147" i="1"/>
  <c r="L144" i="1"/>
  <c r="L101" i="1"/>
  <c r="L81" i="1"/>
  <c r="L34" i="1"/>
  <c r="L115" i="1"/>
  <c r="L134" i="1"/>
  <c r="L113" i="1"/>
  <c r="L20" i="1"/>
  <c r="L13" i="1"/>
  <c r="L135" i="1"/>
  <c r="L87" i="1"/>
  <c r="L53" i="1"/>
  <c r="L133" i="1"/>
  <c r="L128" i="1"/>
  <c r="L125" i="1"/>
  <c r="L31" i="1"/>
  <c r="L281" i="1"/>
  <c r="L354" i="1"/>
  <c r="L345" i="1"/>
  <c r="L327" i="1"/>
  <c r="L323" i="1"/>
  <c r="L321" i="1"/>
  <c r="L310" i="1"/>
  <c r="L304" i="1"/>
  <c r="L285" i="1"/>
  <c r="L317" i="1"/>
  <c r="L274" i="1"/>
  <c r="L262" i="1"/>
  <c r="L297" i="1"/>
  <c r="L255" i="1"/>
  <c r="L244" i="1"/>
  <c r="L233" i="1"/>
  <c r="L278" i="1"/>
  <c r="L223" i="1"/>
  <c r="L194" i="1"/>
  <c r="L193" i="1"/>
  <c r="L211" i="1"/>
  <c r="L173" i="1"/>
  <c r="L235" i="1"/>
  <c r="L224" i="1"/>
  <c r="L220" i="1"/>
  <c r="L201" i="1"/>
  <c r="L227" i="1"/>
  <c r="L202" i="1"/>
  <c r="L164" i="1"/>
  <c r="L168" i="1"/>
  <c r="L157" i="1"/>
  <c r="L170" i="1"/>
  <c r="L148" i="1"/>
  <c r="L160" i="1"/>
  <c r="L143" i="1"/>
  <c r="L151" i="1"/>
  <c r="L141" i="1"/>
  <c r="L138" i="1"/>
  <c r="L139" i="1"/>
  <c r="L137" i="1"/>
  <c r="L136" i="1"/>
  <c r="L127" i="1"/>
  <c r="L83" i="1"/>
  <c r="L131" i="1"/>
  <c r="L118" i="1"/>
  <c r="L94" i="1"/>
  <c r="L80" i="1"/>
  <c r="L119" i="1"/>
  <c r="L102" i="1"/>
  <c r="L92" i="1"/>
  <c r="L85" i="1"/>
  <c r="L114" i="1"/>
  <c r="L100" i="1"/>
  <c r="L95" i="1"/>
  <c r="L50" i="1"/>
  <c r="L29" i="1"/>
  <c r="L38" i="1"/>
  <c r="L44" i="1"/>
  <c r="L10" i="1"/>
  <c r="L51" i="1"/>
  <c r="L36" i="1"/>
  <c r="L49" i="1"/>
  <c r="L32" i="1"/>
  <c r="L22" i="1"/>
  <c r="L14" i="1"/>
  <c r="P148" i="1" l="1"/>
  <c r="P99" i="1"/>
  <c r="P183" i="1"/>
  <c r="P201" i="1"/>
  <c r="P333" i="1"/>
  <c r="P80" i="1"/>
  <c r="P31" i="1"/>
  <c r="P157" i="1"/>
  <c r="P283" i="1"/>
  <c r="P321" i="1"/>
  <c r="P185" i="1"/>
  <c r="P344" i="1"/>
  <c r="P174" i="1"/>
  <c r="P11" i="1"/>
  <c r="P158" i="1"/>
  <c r="P251" i="1"/>
  <c r="P91" i="1"/>
  <c r="P111" i="1"/>
  <c r="P140" i="1"/>
  <c r="P193" i="1"/>
  <c r="P226" i="1"/>
  <c r="P88" i="1"/>
  <c r="P133" i="1"/>
  <c r="P229" i="1"/>
  <c r="P341" i="1"/>
  <c r="P161" i="1"/>
  <c r="P304" i="1"/>
  <c r="P221" i="1"/>
  <c r="P356" i="1"/>
  <c r="P126" i="1"/>
  <c r="P150" i="1"/>
  <c r="P332" i="1"/>
  <c r="P268" i="1"/>
  <c r="P172" i="1"/>
  <c r="P352" i="1"/>
  <c r="P173" i="1"/>
  <c r="P317" i="1"/>
  <c r="P256" i="1"/>
  <c r="P227" i="1"/>
  <c r="P338" i="1"/>
  <c r="P50" i="1"/>
  <c r="P156" i="1"/>
  <c r="P192" i="1"/>
  <c r="P249" i="1"/>
  <c r="P89" i="1"/>
  <c r="P168" i="1"/>
  <c r="P274" i="1"/>
  <c r="P297" i="1"/>
  <c r="P348" i="1"/>
  <c r="P245" i="1"/>
  <c r="P326" i="1"/>
  <c r="P112" i="1"/>
  <c r="P194" i="1"/>
  <c r="P233" i="1"/>
  <c r="P284" i="1"/>
  <c r="P322" i="1"/>
  <c r="P101" i="1"/>
  <c r="P116" i="1"/>
  <c r="P48" i="1"/>
  <c r="P264" i="1"/>
  <c r="P315" i="1"/>
  <c r="P85" i="1"/>
  <c r="P247" i="1"/>
  <c r="P354" i="1"/>
  <c r="P53" i="1"/>
  <c r="P143" i="1"/>
  <c r="P212" i="1"/>
  <c r="P244" i="1"/>
  <c r="P303" i="1"/>
  <c r="P128" i="1"/>
  <c r="P220" i="1"/>
  <c r="P102" i="1"/>
  <c r="P328" i="1"/>
  <c r="P130" i="1"/>
  <c r="P175" i="1"/>
  <c r="P248" i="1"/>
  <c r="P110" i="1"/>
  <c r="P232" i="1"/>
  <c r="P282" i="1"/>
  <c r="P320" i="1"/>
  <c r="P223" i="1"/>
  <c r="P15" i="1"/>
  <c r="P127" i="1"/>
  <c r="P281" i="1"/>
  <c r="P22" i="1"/>
  <c r="P164" i="1"/>
  <c r="P49" i="1"/>
  <c r="P97" i="1"/>
  <c r="P119" i="1"/>
  <c r="P209" i="1"/>
  <c r="P241" i="1"/>
  <c r="P285" i="1"/>
  <c r="P342" i="1"/>
  <c r="P46" i="1"/>
  <c r="P191" i="1"/>
  <c r="P208" i="1"/>
  <c r="P132" i="1"/>
  <c r="P177" i="1"/>
  <c r="P222" i="1"/>
  <c r="P262" i="1"/>
  <c r="P313" i="1"/>
  <c r="P289" i="1"/>
  <c r="P231" i="1"/>
  <c r="P125" i="1"/>
  <c r="P210" i="1"/>
  <c r="P242" i="1"/>
  <c r="P331" i="1"/>
  <c r="P136" i="1"/>
  <c r="P278" i="1"/>
  <c r="P81" i="1"/>
  <c r="P199" i="1"/>
  <c r="P234" i="1"/>
  <c r="P323" i="1"/>
  <c r="P115" i="1"/>
  <c r="P236" i="1"/>
  <c r="P287" i="1"/>
  <c r="P184" i="1"/>
  <c r="P230" i="1"/>
  <c r="P316" i="1"/>
  <c r="P153" i="1"/>
  <c r="P129" i="1"/>
  <c r="P25" i="1"/>
  <c r="P109" i="1"/>
  <c r="P138" i="1"/>
  <c r="P163" i="1"/>
  <c r="P257" i="1"/>
  <c r="P118" i="1"/>
  <c r="P147" i="1"/>
  <c r="P293" i="1"/>
  <c r="P339" i="1"/>
  <c r="P330" i="1"/>
  <c r="P224" i="1"/>
  <c r="P279" i="1"/>
  <c r="P92" i="1"/>
  <c r="P14" i="1"/>
  <c r="P202" i="1"/>
  <c r="P37" i="1"/>
  <c r="P155" i="1"/>
  <c r="P139" i="1"/>
  <c r="P51" i="1"/>
  <c r="P347" i="1"/>
  <c r="P44" i="1"/>
  <c r="P90" i="1"/>
  <c r="P141" i="1"/>
  <c r="P170" i="1"/>
  <c r="P275" i="1"/>
  <c r="P350" i="1"/>
  <c r="P334" i="1"/>
  <c r="P162" i="1"/>
  <c r="P12" i="1"/>
  <c r="P134" i="1"/>
  <c r="P252" i="1"/>
  <c r="P325" i="1"/>
  <c r="P36" i="1"/>
  <c r="P151" i="1"/>
  <c r="P267" i="1"/>
  <c r="P302" i="1"/>
  <c r="P225" i="1"/>
  <c r="P319" i="1"/>
  <c r="P346" i="1"/>
  <c r="P87" i="1"/>
  <c r="P258" i="1"/>
  <c r="P10" i="1"/>
  <c r="P250" i="1"/>
  <c r="P83" i="1"/>
  <c r="P145" i="1"/>
  <c r="P269" i="1"/>
  <c r="P300" i="1"/>
  <c r="P335" i="1"/>
  <c r="P113" i="1"/>
  <c r="P159" i="1"/>
  <c r="P137" i="1"/>
  <c r="P13" i="1"/>
  <c r="P100" i="1"/>
  <c r="P160" i="1"/>
  <c r="P254" i="1"/>
  <c r="P286" i="1"/>
  <c r="P343" i="1"/>
  <c r="P255" i="1"/>
  <c r="P345" i="1"/>
  <c r="P86" i="1"/>
  <c r="P29" i="1"/>
  <c r="P240" i="1"/>
  <c r="P261" i="1"/>
  <c r="P340" i="1"/>
  <c r="P34" i="1"/>
  <c r="P98" i="1"/>
  <c r="P149" i="1"/>
  <c r="P178" i="1"/>
  <c r="P263" i="1"/>
  <c r="P314" i="1"/>
  <c r="P38" i="1"/>
  <c r="P20" i="1"/>
  <c r="P23" i="1"/>
  <c r="P142" i="1"/>
  <c r="P171" i="1"/>
  <c r="P276" i="1"/>
  <c r="P351" i="1"/>
  <c r="P353" i="1"/>
  <c r="P82" i="1"/>
  <c r="P135" i="1"/>
  <c r="P200" i="1"/>
  <c r="P235" i="1"/>
  <c r="P93" i="1"/>
  <c r="P237" i="1"/>
  <c r="P207" i="1"/>
  <c r="P239" i="1"/>
  <c r="P260" i="1"/>
  <c r="P288" i="1"/>
  <c r="P327" i="1"/>
  <c r="P355" i="1"/>
  <c r="P176" i="1"/>
  <c r="P228" i="1"/>
  <c r="P310" i="1"/>
  <c r="P211" i="1"/>
  <c r="P243" i="1"/>
  <c r="P301" i="1"/>
  <c r="P144" i="1"/>
  <c r="P186" i="1"/>
  <c r="P318" i="1"/>
  <c r="P114" i="1"/>
  <c r="P277" i="1"/>
  <c r="P324" i="1"/>
  <c r="P94" i="1"/>
  <c r="P154" i="1"/>
  <c r="P32" i="1"/>
  <c r="P95" i="1"/>
  <c r="P117" i="1"/>
  <c r="P146" i="1"/>
  <c r="P305" i="1"/>
  <c r="P96" i="1"/>
  <c r="P131" i="1"/>
  <c r="J15" i="93"/>
  <c r="J14" i="93"/>
  <c r="J13" i="93"/>
  <c r="J12" i="93"/>
  <c r="J11" i="93"/>
  <c r="J10" i="93"/>
  <c r="J9" i="93"/>
  <c r="J8" i="93"/>
  <c r="AD8" i="93" l="1"/>
  <c r="AE8" i="93" s="1"/>
  <c r="Z8" i="93"/>
  <c r="AA8" i="93" s="1"/>
  <c r="V8" i="93"/>
  <c r="W8" i="93" s="1"/>
  <c r="AD11" i="93"/>
  <c r="AE11" i="93" s="1"/>
  <c r="Z11" i="93"/>
  <c r="AA11" i="93" s="1"/>
  <c r="V11" i="93"/>
  <c r="W11" i="93" s="1"/>
  <c r="AD10" i="93"/>
  <c r="AE10" i="93" s="1"/>
  <c r="Z10" i="93"/>
  <c r="AA10" i="93" s="1"/>
  <c r="V10" i="93"/>
  <c r="W10" i="93" s="1"/>
  <c r="V12" i="93"/>
  <c r="W12" i="93" s="1"/>
  <c r="AD12" i="93"/>
  <c r="AE12" i="93" s="1"/>
  <c r="Z12" i="93"/>
  <c r="AA12" i="93" s="1"/>
  <c r="V13" i="93"/>
  <c r="W13" i="93" s="1"/>
  <c r="Z13" i="93"/>
  <c r="AA13" i="93" s="1"/>
  <c r="AD13" i="93"/>
  <c r="AE13" i="93" s="1"/>
  <c r="V14" i="93"/>
  <c r="W14" i="93" s="1"/>
  <c r="AD14" i="93"/>
  <c r="AE14" i="93" s="1"/>
  <c r="Z14" i="93"/>
  <c r="AA14" i="93" s="1"/>
  <c r="AD9" i="93"/>
  <c r="AE9" i="93" s="1"/>
  <c r="Z9" i="93"/>
  <c r="AA9" i="93" s="1"/>
  <c r="V9" i="93"/>
  <c r="W9" i="93" s="1"/>
  <c r="Z15" i="93"/>
  <c r="AA15" i="93" s="1"/>
  <c r="AD15" i="93"/>
  <c r="AE15" i="93" s="1"/>
  <c r="V15" i="93"/>
  <c r="W15" i="93" s="1"/>
  <c r="N13" i="93"/>
  <c r="O13" i="93" s="1"/>
  <c r="R13" i="93"/>
  <c r="S13" i="93" s="1"/>
  <c r="R14" i="93"/>
  <c r="S14" i="93" s="1"/>
  <c r="N14" i="93"/>
  <c r="O14" i="93" s="1"/>
  <c r="N12" i="93"/>
  <c r="O12" i="93" s="1"/>
  <c r="R12" i="93"/>
  <c r="S12" i="93" s="1"/>
  <c r="N15" i="93"/>
  <c r="O15" i="93" s="1"/>
  <c r="R15" i="93"/>
  <c r="S15" i="93" s="1"/>
  <c r="N8" i="93"/>
  <c r="O8" i="93" s="1"/>
  <c r="R8" i="93"/>
  <c r="S8" i="93" s="1"/>
  <c r="R9" i="93"/>
  <c r="S9" i="93" s="1"/>
  <c r="N9" i="93"/>
  <c r="O9" i="93" s="1"/>
  <c r="R10" i="93"/>
  <c r="S10" i="93" s="1"/>
  <c r="N10" i="93"/>
  <c r="O10" i="93" s="1"/>
  <c r="N11" i="93"/>
  <c r="O11" i="93" s="1"/>
  <c r="R11" i="93"/>
  <c r="S11" i="93" s="1"/>
  <c r="K9" i="93"/>
  <c r="K15" i="93"/>
  <c r="K11" i="93"/>
  <c r="K10" i="93"/>
  <c r="K8" i="93"/>
  <c r="K12" i="93"/>
  <c r="K14" i="93"/>
  <c r="K13" i="93"/>
  <c r="I47" i="24" l="1"/>
  <c r="I45" i="24"/>
  <c r="I43" i="24"/>
  <c r="I29" i="24"/>
  <c r="I27" i="24"/>
  <c r="I26" i="24"/>
  <c r="I23" i="24"/>
  <c r="I16" i="24"/>
  <c r="I14" i="24"/>
  <c r="I12" i="24"/>
  <c r="I8" i="24"/>
  <c r="I10" i="24"/>
  <c r="Q16" i="24" l="1"/>
  <c r="R16" i="24" s="1"/>
  <c r="Y16" i="24"/>
  <c r="Z16" i="24" s="1"/>
  <c r="AC16" i="24"/>
  <c r="AD16" i="24" s="1"/>
  <c r="U16" i="24"/>
  <c r="V16" i="24" s="1"/>
  <c r="AC23" i="24"/>
  <c r="AD23" i="24" s="1"/>
  <c r="Y23" i="24"/>
  <c r="Z23" i="24" s="1"/>
  <c r="U23" i="24"/>
  <c r="V23" i="24" s="1"/>
  <c r="U26" i="24"/>
  <c r="V26" i="24" s="1"/>
  <c r="AC26" i="24"/>
  <c r="AD26" i="24" s="1"/>
  <c r="Y26" i="24"/>
  <c r="Z26" i="24" s="1"/>
  <c r="U27" i="24"/>
  <c r="V27" i="24" s="1"/>
  <c r="AC27" i="24"/>
  <c r="AD27" i="24" s="1"/>
  <c r="Y27" i="24"/>
  <c r="Z27" i="24" s="1"/>
  <c r="U10" i="24"/>
  <c r="V10" i="24" s="1"/>
  <c r="AC10" i="24"/>
  <c r="AD10" i="24" s="1"/>
  <c r="Y10" i="24"/>
  <c r="Z10" i="24" s="1"/>
  <c r="U29" i="24"/>
  <c r="V29" i="24" s="1"/>
  <c r="AC29" i="24"/>
  <c r="AD29" i="24" s="1"/>
  <c r="Y29" i="24"/>
  <c r="Z29" i="24" s="1"/>
  <c r="Y8" i="24"/>
  <c r="Z8" i="24" s="1"/>
  <c r="U8" i="24"/>
  <c r="V8" i="24" s="1"/>
  <c r="AC8" i="24"/>
  <c r="AD8" i="24" s="1"/>
  <c r="U43" i="24"/>
  <c r="V43" i="24" s="1"/>
  <c r="AC43" i="24"/>
  <c r="AD43" i="24" s="1"/>
  <c r="Y43" i="24"/>
  <c r="Z43" i="24" s="1"/>
  <c r="U12" i="24"/>
  <c r="V12" i="24" s="1"/>
  <c r="AC12" i="24"/>
  <c r="AD12" i="24" s="1"/>
  <c r="Y12" i="24"/>
  <c r="Z12" i="24" s="1"/>
  <c r="U45" i="24"/>
  <c r="V45" i="24" s="1"/>
  <c r="AC45" i="24"/>
  <c r="AD45" i="24" s="1"/>
  <c r="Y45" i="24"/>
  <c r="Z45" i="24" s="1"/>
  <c r="U14" i="24"/>
  <c r="V14" i="24" s="1"/>
  <c r="AC14" i="24"/>
  <c r="AD14" i="24" s="1"/>
  <c r="Y14" i="24"/>
  <c r="Z14" i="24" s="1"/>
  <c r="AC47" i="24"/>
  <c r="AD47" i="24" s="1"/>
  <c r="Y47" i="24"/>
  <c r="Z47" i="24" s="1"/>
  <c r="U47" i="24"/>
  <c r="V47" i="24" s="1"/>
  <c r="M23" i="24"/>
  <c r="N23" i="24" s="1"/>
  <c r="Q23" i="24"/>
  <c r="R23" i="24" s="1"/>
  <c r="M26" i="24"/>
  <c r="N26" i="24" s="1"/>
  <c r="Q26" i="24"/>
  <c r="R26" i="24" s="1"/>
  <c r="M27" i="24"/>
  <c r="N27" i="24" s="1"/>
  <c r="Q27" i="24"/>
  <c r="R27" i="24" s="1"/>
  <c r="M10" i="24"/>
  <c r="N10" i="24" s="1"/>
  <c r="Q10" i="24"/>
  <c r="R10" i="24" s="1"/>
  <c r="M29" i="24"/>
  <c r="N29" i="24" s="1"/>
  <c r="Q29" i="24"/>
  <c r="R29" i="24" s="1"/>
  <c r="M43" i="24"/>
  <c r="N43" i="24" s="1"/>
  <c r="Q43" i="24"/>
  <c r="R43" i="24" s="1"/>
  <c r="M8" i="24"/>
  <c r="N8" i="24" s="1"/>
  <c r="Q8" i="24"/>
  <c r="R8" i="24" s="1"/>
  <c r="M12" i="24"/>
  <c r="N12" i="24" s="1"/>
  <c r="Q12" i="24"/>
  <c r="R12" i="24" s="1"/>
  <c r="M45" i="24"/>
  <c r="N45" i="24" s="1"/>
  <c r="Q45" i="24"/>
  <c r="R45" i="24" s="1"/>
  <c r="M14" i="24"/>
  <c r="N14" i="24" s="1"/>
  <c r="Q14" i="24"/>
  <c r="R14" i="24" s="1"/>
  <c r="M47" i="24"/>
  <c r="N47" i="24" s="1"/>
  <c r="Q47" i="24"/>
  <c r="R47" i="24" s="1"/>
  <c r="M16" i="24"/>
  <c r="N16" i="24" s="1"/>
  <c r="J23" i="24"/>
  <c r="J8" i="24"/>
  <c r="J43" i="24"/>
  <c r="J16" i="24"/>
  <c r="J26" i="24"/>
  <c r="J10" i="24"/>
  <c r="J12" i="24"/>
  <c r="J45" i="24"/>
  <c r="J27" i="24"/>
  <c r="J29" i="24"/>
  <c r="J14" i="24"/>
  <c r="J47" i="24"/>
  <c r="I31" i="24" l="1"/>
  <c r="AC31" i="24" l="1"/>
  <c r="AD31" i="24" s="1"/>
  <c r="Y31" i="24"/>
  <c r="Z31" i="24" s="1"/>
  <c r="U31" i="24"/>
  <c r="V31" i="24" s="1"/>
  <c r="M31" i="24"/>
  <c r="N31" i="24" s="1"/>
  <c r="Q31" i="24"/>
  <c r="R31" i="24" s="1"/>
  <c r="J31" i="24"/>
  <c r="I35" i="24" l="1"/>
  <c r="I33" i="24"/>
  <c r="I19" i="24"/>
  <c r="I17" i="24"/>
  <c r="I41" i="24"/>
  <c r="I39" i="24"/>
  <c r="I37" i="24"/>
  <c r="I25" i="24"/>
  <c r="I24" i="24"/>
  <c r="I21" i="24"/>
  <c r="I13" i="24"/>
  <c r="I11" i="24"/>
  <c r="U11" i="24" l="1"/>
  <c r="V11" i="24" s="1"/>
  <c r="AC11" i="24"/>
  <c r="AD11" i="24" s="1"/>
  <c r="Y11" i="24"/>
  <c r="Z11" i="24" s="1"/>
  <c r="U25" i="24"/>
  <c r="V25" i="24" s="1"/>
  <c r="AC25" i="24"/>
  <c r="AD25" i="24" s="1"/>
  <c r="Y25" i="24"/>
  <c r="Z25" i="24" s="1"/>
  <c r="AC39" i="24"/>
  <c r="AD39" i="24" s="1"/>
  <c r="Y39" i="24"/>
  <c r="Z39" i="24" s="1"/>
  <c r="U39" i="24"/>
  <c r="V39" i="24" s="1"/>
  <c r="U19" i="24"/>
  <c r="V19" i="24" s="1"/>
  <c r="AC19" i="24"/>
  <c r="AD19" i="24" s="1"/>
  <c r="Y19" i="24"/>
  <c r="Z19" i="24" s="1"/>
  <c r="U37" i="24"/>
  <c r="V37" i="24" s="1"/>
  <c r="AC37" i="24"/>
  <c r="AD37" i="24" s="1"/>
  <c r="Y37" i="24"/>
  <c r="Z37" i="24" s="1"/>
  <c r="U33" i="24"/>
  <c r="V33" i="24" s="1"/>
  <c r="AC33" i="24"/>
  <c r="AD33" i="24" s="1"/>
  <c r="Y33" i="24"/>
  <c r="Z33" i="24" s="1"/>
  <c r="U41" i="24"/>
  <c r="V41" i="24" s="1"/>
  <c r="AC41" i="24"/>
  <c r="AD41" i="24" s="1"/>
  <c r="Y41" i="24"/>
  <c r="Z41" i="24" s="1"/>
  <c r="U17" i="24"/>
  <c r="V17" i="24" s="1"/>
  <c r="AC17" i="24"/>
  <c r="AD17" i="24" s="1"/>
  <c r="Y17" i="24"/>
  <c r="Z17" i="24" s="1"/>
  <c r="U13" i="24"/>
  <c r="V13" i="24" s="1"/>
  <c r="AC13" i="24"/>
  <c r="AD13" i="24" s="1"/>
  <c r="Y13" i="24"/>
  <c r="Z13" i="24" s="1"/>
  <c r="U21" i="24"/>
  <c r="V21" i="24" s="1"/>
  <c r="AC21" i="24"/>
  <c r="AD21" i="24" s="1"/>
  <c r="Y21" i="24"/>
  <c r="Z21" i="24" s="1"/>
  <c r="Y24" i="24"/>
  <c r="Z24" i="24" s="1"/>
  <c r="AC24" i="24"/>
  <c r="AD24" i="24" s="1"/>
  <c r="U24" i="24"/>
  <c r="V24" i="24" s="1"/>
  <c r="U35" i="24"/>
  <c r="V35" i="24" s="1"/>
  <c r="AC35" i="24"/>
  <c r="AD35" i="24" s="1"/>
  <c r="Y35" i="24"/>
  <c r="Z35" i="24" s="1"/>
  <c r="M11" i="24"/>
  <c r="N11" i="24" s="1"/>
  <c r="Q11" i="24"/>
  <c r="R11" i="24" s="1"/>
  <c r="M37" i="24"/>
  <c r="N37" i="24" s="1"/>
  <c r="Q37" i="24"/>
  <c r="R37" i="24" s="1"/>
  <c r="M17" i="24"/>
  <c r="N17" i="24" s="1"/>
  <c r="Q17" i="24"/>
  <c r="R17" i="24" s="1"/>
  <c r="M19" i="24"/>
  <c r="N19" i="24" s="1"/>
  <c r="Q19" i="24"/>
  <c r="R19" i="24" s="1"/>
  <c r="M39" i="24"/>
  <c r="N39" i="24" s="1"/>
  <c r="Q39" i="24"/>
  <c r="R39" i="24" s="1"/>
  <c r="M33" i="24"/>
  <c r="N33" i="24" s="1"/>
  <c r="Q33" i="24"/>
  <c r="R33" i="24" s="1"/>
  <c r="M25" i="24"/>
  <c r="N25" i="24" s="1"/>
  <c r="Q25" i="24"/>
  <c r="R25" i="24" s="1"/>
  <c r="M41" i="24"/>
  <c r="N41" i="24" s="1"/>
  <c r="Q41" i="24"/>
  <c r="R41" i="24" s="1"/>
  <c r="M13" i="24"/>
  <c r="N13" i="24" s="1"/>
  <c r="Q13" i="24"/>
  <c r="R13" i="24" s="1"/>
  <c r="M21" i="24"/>
  <c r="N21" i="24" s="1"/>
  <c r="Q21" i="24"/>
  <c r="R21" i="24" s="1"/>
  <c r="M24" i="24"/>
  <c r="N24" i="24" s="1"/>
  <c r="Q24" i="24"/>
  <c r="R24" i="24" s="1"/>
  <c r="M35" i="24"/>
  <c r="N35" i="24" s="1"/>
  <c r="Q35" i="24"/>
  <c r="R35" i="24" s="1"/>
  <c r="J11" i="24"/>
  <c r="J17" i="24"/>
  <c r="J25" i="24"/>
  <c r="J13" i="24"/>
  <c r="J19" i="24"/>
  <c r="J33" i="24"/>
  <c r="J41" i="24"/>
  <c r="J37" i="24"/>
  <c r="J35" i="24"/>
  <c r="J21" i="24"/>
  <c r="J24" i="24"/>
  <c r="J39" i="24"/>
</calcChain>
</file>

<file path=xl/sharedStrings.xml><?xml version="1.0" encoding="utf-8"?>
<sst xmlns="http://schemas.openxmlformats.org/spreadsheetml/2006/main" count="3101" uniqueCount="773">
  <si>
    <t>Model</t>
  </si>
  <si>
    <t>Status</t>
  </si>
  <si>
    <t>Description</t>
  </si>
  <si>
    <t>MSRP</t>
  </si>
  <si>
    <t>MAP</t>
  </si>
  <si>
    <t>NEW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</si>
  <si>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</si>
  <si>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</si>
  <si>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</si>
  <si>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</si>
  <si>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</si>
  <si>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</si>
  <si>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</si>
  <si>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</si>
  <si>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</si>
  <si>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</si>
  <si>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LWS3063BD</t>
  </si>
  <si>
    <t>WDP5V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</si>
  <si>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</si>
  <si>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</si>
  <si>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</si>
  <si>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</si>
  <si>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</si>
  <si>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</si>
  <si>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</si>
  <si>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</si>
  <si>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</si>
  <si>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</si>
  <si>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</si>
  <si>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</si>
  <si>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</si>
  <si>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</si>
  <si>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</si>
  <si>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</si>
  <si>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</si>
  <si>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</si>
  <si>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</si>
  <si>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</si>
  <si>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</si>
  <si>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</si>
  <si>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</si>
  <si>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</si>
  <si>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</si>
  <si>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</si>
  <si>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</si>
  <si>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</si>
  <si>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</si>
  <si>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</si>
  <si>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</si>
  <si>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</si>
  <si>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</si>
  <si>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CMO</t>
  </si>
  <si>
    <t>Point
Guide</t>
  </si>
  <si>
    <t>LFDS22520S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</si>
  <si>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</si>
  <si>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</si>
  <si>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</si>
  <si>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</si>
  <si>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</si>
  <si>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</si>
  <si>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</si>
  <si>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</si>
  <si>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</si>
  <si>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</si>
  <si>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</si>
  <si>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</si>
  <si>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WT7900HBA</t>
  </si>
  <si>
    <t>DLEX7900BE</t>
  </si>
  <si>
    <t>DLGX7901BE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</si>
  <si>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</si>
  <si>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</si>
  <si>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</si>
  <si>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</si>
  <si>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</si>
  <si>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</si>
  <si>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</si>
  <si>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</si>
  <si>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</si>
  <si>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</si>
  <si>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</si>
  <si>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</si>
  <si>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</si>
  <si>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</si>
  <si>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</si>
  <si>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</si>
  <si>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</si>
  <si>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</si>
  <si>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</si>
  <si>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</si>
  <si>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</si>
  <si>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</si>
  <si>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</si>
  <si>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</si>
  <si>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</si>
  <si>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</si>
  <si>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</si>
  <si>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</si>
  <si>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</si>
  <si>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</si>
  <si>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</si>
  <si>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</si>
  <si>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</si>
  <si>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</si>
  <si>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</si>
  <si>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</si>
  <si>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</si>
  <si>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</si>
  <si>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</si>
  <si>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</si>
  <si>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</si>
  <si>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</si>
  <si>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</si>
  <si>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</si>
  <si>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</si>
  <si>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</si>
  <si>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</si>
  <si>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</si>
  <si>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</si>
  <si>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Combination Wall Oven &amp; Microwave, Convection, ThinQ</t>
  </si>
  <si>
    <t>30" Wall Mount Chimney Hood</t>
  </si>
  <si>
    <t>36" Wall Mount Chimney Hood</t>
  </si>
  <si>
    <t>1.7 CF Over-the-Range Microwave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</si>
  <si>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</si>
  <si>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</si>
  <si>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</si>
  <si>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</si>
  <si>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</si>
  <si>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</si>
  <si>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</si>
  <si>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</si>
  <si>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</si>
  <si>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</si>
  <si>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</si>
  <si>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</si>
  <si>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</si>
  <si>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</si>
  <si>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</si>
  <si>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</si>
  <si>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</si>
  <si>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</si>
  <si>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</si>
  <si>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</si>
  <si>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</si>
  <si>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</si>
  <si>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</si>
  <si>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</si>
  <si>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</si>
  <si>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</si>
  <si>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</si>
  <si>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</si>
  <si>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</si>
  <si>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</si>
  <si>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</si>
  <si>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</si>
  <si>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</si>
  <si>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</si>
  <si>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</si>
  <si>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</si>
  <si>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</si>
  <si>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</si>
  <si>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</si>
  <si>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</si>
  <si>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</si>
  <si>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</si>
  <si>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</si>
  <si>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</si>
  <si>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</si>
  <si>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</si>
  <si>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</si>
  <si>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</si>
  <si>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</si>
  <si>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</si>
  <si>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</si>
  <si>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</si>
  <si>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</si>
  <si>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</si>
  <si>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</si>
  <si>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</si>
  <si>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</si>
  <si>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</si>
  <si>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</si>
  <si>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</si>
  <si>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</si>
  <si>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</si>
  <si>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</si>
  <si>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</si>
  <si>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</si>
  <si>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</si>
  <si>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</si>
  <si>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</si>
  <si>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</si>
  <si>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</si>
  <si>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</si>
  <si>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</si>
  <si>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</si>
  <si>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</si>
  <si>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</si>
  <si>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</si>
  <si>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LRFWS2906D</t>
  </si>
  <si>
    <t>LRFWS2906S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</si>
  <si>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</si>
  <si>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</si>
  <si>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</si>
  <si>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</si>
  <si>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</si>
  <si>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</si>
  <si>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</si>
  <si>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</si>
  <si>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</si>
  <si>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LRSDS2706S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</si>
  <si>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</si>
  <si>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</si>
  <si>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</si>
  <si>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</si>
  <si>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</si>
  <si>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</si>
  <si>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</si>
  <si>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</si>
  <si>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</si>
  <si>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</si>
  <si>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</si>
  <si>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</si>
  <si>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</si>
  <si>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</si>
  <si>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</si>
  <si>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</si>
  <si>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</si>
  <si>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</si>
  <si>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</si>
  <si>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</si>
  <si>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</si>
  <si>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</si>
  <si>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</si>
  <si>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</si>
  <si>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</si>
  <si>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</si>
  <si>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</si>
  <si>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</si>
  <si>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</si>
  <si>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</si>
  <si>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</si>
  <si>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</si>
  <si>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</si>
  <si>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</si>
  <si>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MZBZ1715S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</si>
  <si>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</si>
  <si>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</si>
  <si>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</si>
  <si>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</si>
  <si>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</si>
  <si>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</si>
  <si>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</si>
  <si>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</si>
  <si>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</si>
  <si>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</si>
  <si>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</si>
  <si>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</si>
  <si>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</si>
  <si>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</si>
  <si>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</si>
  <si>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</si>
  <si>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</si>
  <si>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</si>
  <si>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</si>
  <si>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</si>
  <si>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</si>
  <si>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</si>
  <si>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</si>
  <si>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</si>
  <si>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</si>
  <si>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</si>
  <si>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</si>
  <si>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</si>
  <si>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</si>
  <si>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</si>
  <si>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</si>
  <si>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</si>
  <si>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</si>
  <si>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LRFOC2606S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</si>
  <si>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</si>
  <si>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</si>
  <si>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</si>
  <si>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</si>
  <si>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</si>
  <si>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</si>
  <si>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</si>
  <si>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</si>
  <si>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</si>
  <si>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</si>
  <si>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</si>
  <si>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</si>
  <si>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</si>
  <si>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</si>
  <si>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</si>
  <si>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</si>
  <si>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</si>
  <si>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</si>
  <si>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</si>
  <si>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</si>
  <si>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</si>
  <si>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</si>
  <si>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</si>
  <si>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</si>
  <si>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</si>
  <si>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</si>
  <si>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</si>
  <si>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</si>
  <si>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</si>
  <si>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</si>
  <si>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</si>
  <si>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</si>
  <si>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</si>
  <si>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</si>
  <si>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</si>
  <si>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WDPS1W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</si>
  <si>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</si>
  <si>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</si>
  <si>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</si>
  <si>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</si>
  <si>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</si>
  <si>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</si>
  <si>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</si>
  <si>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</si>
  <si>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</si>
  <si>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</si>
  <si>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</si>
  <si>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</si>
  <si>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</si>
  <si>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</si>
  <si>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</si>
  <si>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</si>
  <si>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</si>
  <si>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LRYKS3106S</t>
  </si>
  <si>
    <t>LRYXS3106S</t>
  </si>
  <si>
    <t>LRYXC2606D</t>
  </si>
  <si>
    <t>LRYXC2606S</t>
  </si>
  <si>
    <t>LRYKC2606D</t>
  </si>
  <si>
    <t>LRYKC2606S</t>
  </si>
  <si>
    <t>LRSWS2806S</t>
  </si>
  <si>
    <t>LSIL6336F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</si>
  <si>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</si>
  <si>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</si>
  <si>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</si>
  <si>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</si>
  <si>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</si>
  <si>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</si>
  <si>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</si>
  <si>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</si>
  <si>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</si>
  <si>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</si>
  <si>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</si>
  <si>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</si>
  <si>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</si>
  <si>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</si>
  <si>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</si>
  <si>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</si>
  <si>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</si>
  <si>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</si>
  <si>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</si>
  <si>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</si>
  <si>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</si>
  <si>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</si>
  <si>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</si>
  <si>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</si>
  <si>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</si>
  <si>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</si>
  <si>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</si>
  <si>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</si>
  <si>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</si>
  <si>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</si>
  <si>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</si>
  <si>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</si>
  <si>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</si>
  <si>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</si>
  <si>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</si>
  <si>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</si>
  <si>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</si>
  <si>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</si>
  <si>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</si>
  <si>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</si>
  <si>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</si>
  <si>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</si>
  <si>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</si>
  <si>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</si>
  <si>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</si>
  <si>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</si>
  <si>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</si>
  <si>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</si>
  <si>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</si>
  <si>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</si>
  <si>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</si>
  <si>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</si>
  <si>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</si>
  <si>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</si>
  <si>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</si>
  <si>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</si>
  <si>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</si>
  <si>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</si>
  <si>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</si>
  <si>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</si>
  <si>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</si>
  <si>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</si>
  <si>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</si>
  <si>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</si>
  <si>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</si>
  <si>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</si>
  <si>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</si>
  <si>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</si>
  <si>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</si>
  <si>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</si>
  <si>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</si>
  <si>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</si>
  <si>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</si>
  <si>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</si>
  <si>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</si>
  <si>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</si>
  <si>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</si>
  <si>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</si>
  <si>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</si>
  <si>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</si>
  <si>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</si>
  <si>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</si>
  <si>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</si>
  <si>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</si>
  <si>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</si>
  <si>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</si>
  <si>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</si>
  <si>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</si>
  <si>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</si>
  <si>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</si>
  <si>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</si>
  <si>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</si>
  <si>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</si>
  <si>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</si>
  <si>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</si>
  <si>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</si>
  <si>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</si>
  <si>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</si>
  <si>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</si>
  <si>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</si>
  <si>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LSIS6338F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</si>
  <si>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</si>
  <si>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</si>
  <si>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</si>
  <si>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</si>
  <si>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</si>
  <si>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</si>
  <si>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</si>
  <si>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</si>
  <si>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</si>
  <si>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</si>
  <si>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</si>
  <si>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</si>
  <si>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</si>
  <si>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</si>
  <si>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</si>
  <si>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EOL 6/1</t>
  </si>
  <si>
    <t>EOL 4/1</t>
  </si>
  <si>
    <t>EOL 10/1</t>
  </si>
  <si>
    <t>EOL 7/1</t>
  </si>
  <si>
    <t>S5WBC</t>
  </si>
  <si>
    <t>Styler - Built In Steam Clothing Care System, 5 + 1 Hangers, Cream White</t>
  </si>
  <si>
    <t>WM5700HVA</t>
  </si>
  <si>
    <t>LDP6810SS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</si>
  <si>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</si>
  <si>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</si>
  <si>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</si>
  <si>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</si>
  <si>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</si>
  <si>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</si>
  <si>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</si>
  <si>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</si>
  <si>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</si>
  <si>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</si>
  <si>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</si>
  <si>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</si>
  <si>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</si>
  <si>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</si>
  <si>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</si>
  <si>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</si>
  <si>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</si>
  <si>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</si>
  <si>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LRMXC1803S</t>
  </si>
  <si>
    <t>LRMNC1803S</t>
  </si>
  <si>
    <t>WDP4W</t>
  </si>
  <si>
    <t>27" Pedestal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</si>
  <si>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</si>
  <si>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</si>
  <si>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24 cu.ft. Studio Counter Depth French Door Refrigerator, Instaview and Flat Door-in-door, Stainless Steel Tall Dispenser with Measure Fill, Dual Ice with Craft Ice, PrintProof Stainless Steel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</si>
  <si>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</si>
  <si>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</si>
  <si>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</si>
  <si>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</si>
  <si>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</si>
  <si>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LSIS6338N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</si>
  <si>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</si>
  <si>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</si>
  <si>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</si>
  <si>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</si>
  <si>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</si>
  <si>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</si>
  <si>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</si>
  <si>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</si>
  <si>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</si>
  <si>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</si>
  <si>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</si>
  <si>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</si>
  <si>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</si>
  <si>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</si>
  <si>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WDES9428N</t>
  </si>
  <si>
    <t>WSES4728N</t>
  </si>
  <si>
    <t>LG STUDIO 9.4 cu. ft. Smart InstaView Electric Double Built-In Wall Oven with Air Fry &amp; Steam Sous Vide</t>
  </si>
  <si>
    <t>LG STUDIO 4.7 cu. ft. Smart InstaView Electric Single Built-In Wall Oven with Air Fry &amp; Steam Sous Vide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</si>
  <si>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</si>
  <si>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</si>
  <si>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</si>
  <si>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</si>
  <si>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</si>
  <si>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</si>
  <si>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</si>
  <si>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</si>
  <si>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</si>
  <si>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</si>
  <si>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</si>
  <si>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</si>
  <si>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</si>
  <si>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LF22T6200S</t>
  </si>
  <si>
    <t>LF22T6200D</t>
  </si>
  <si>
    <t>LF25H6200S</t>
  </si>
  <si>
    <t>LFCS22520D</t>
  </si>
  <si>
    <t>LF22T6220S</t>
  </si>
  <si>
    <t>LF25H6330S</t>
  </si>
  <si>
    <t>LF20G6330S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</si>
  <si>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</si>
  <si>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</si>
  <si>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</si>
  <si>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</si>
  <si>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</si>
  <si>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</si>
  <si>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22 cu.ft. 3 Door French, 30 Wide</t>
  </si>
  <si>
    <t>22 cu.ft. 3 Door French, 30 Width with External Water Dispenser only</t>
  </si>
  <si>
    <t>25 cu.ft. 3 Door French, 33 Wide, Dual Handle, Standard Depth Max</t>
  </si>
  <si>
    <t>26 cu.ft. 3 Door French Door, Dual Ice Maker</t>
  </si>
  <si>
    <t>29 cu.ft.  3 Door Refrigerator, Water Only Dispenser</t>
  </si>
  <si>
    <t>29 cu.ft. 3 Door French Door, External .5 Gal Chilled Water Dispenser, Single Ice, Linear Door Cooling</t>
  </si>
  <si>
    <t>22 cu.ft. 3 Door French, 30 Width with Water Dispenser only</t>
  </si>
  <si>
    <t>25 cu.ft. 3 Door French Door, 33 Standard Depth, Dual Ice, Ice &amp; Water Dispenser, Dual Handle, Standard Depth Max</t>
  </si>
  <si>
    <t>20 cu.ft. 3 Door French Door, 33 Counter-Depth, Dual Ice, and Ice &amp; Water Dispenser, Dual Handle, Counter Depth Max</t>
  </si>
  <si>
    <t>25 cu.ft. 3 Door French Door, 33 Standard Depth, Ice &amp; Water Dispenser, Slim Door Ice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</si>
  <si>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</si>
  <si>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</si>
  <si>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</si>
  <si>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</si>
  <si>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 ft 3 Door French Door Refrigerator with InstaView Edge to Edge Only and Ice and Water Dispenser</t>
  </si>
  <si>
    <t>26 cu. ft. 3 Door French Door, Counter Depth, Mirror InstaView DID with 4 Types of Ice,</t>
  </si>
  <si>
    <t>31 cu. ft. 3 Door French Door, Standard Depth, Mirror InstaView DID with 4 Tyes of Ice</t>
  </si>
  <si>
    <t>26 cu. ft. 3 Door French Door, Counter Depth, Mirror InstaView DID with 4 Types of Ice</t>
  </si>
  <si>
    <t>31 cu. ft. 3 Door French Door, Standard Depth, Mirror InstaView DID with 4 Types of Ice</t>
  </si>
  <si>
    <t>LF21C6200S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</si>
  <si>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</si>
  <si>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</si>
  <si>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</si>
  <si>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</si>
  <si>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</si>
  <si>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</si>
  <si>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28 cu.ft. 4-Door French Door, InstaView Door-in-Door, Double Freezer</t>
  </si>
  <si>
    <t>18 cu.ft 4 Door French Door, Counter Depth, 33, Ice and Water</t>
  </si>
  <si>
    <t>19 cu.ft 4 Door French Door, Counter Depth, 33, Basic</t>
  </si>
  <si>
    <t>22 cu.ft. 4 Door French Door, Counter Depth, Double Freezer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</si>
  <si>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</si>
  <si>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</si>
  <si>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</si>
  <si>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</si>
  <si>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</si>
  <si>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27 cu.ft. 4 Door French Door, Double Freezer, Internal Water</t>
  </si>
  <si>
    <t>28 cu.ft. 4 Door French Door, Double Freezer</t>
  </si>
  <si>
    <t>30 cu.ft. 4-Door French Door Refrigerator with Full Convert Drawer, Internal Water Dispenser, Dual Handle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</si>
  <si>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</si>
  <si>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</si>
  <si>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 Refrigerator with Full Convert Drawer, Ice and Water Dispenser, Pocket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</si>
  <si>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</si>
  <si>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</si>
  <si>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</si>
  <si>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</si>
  <si>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Door-in-Door, Dual Ice Maker with Craft Ice, PrintProof Stainless Steel</t>
  </si>
  <si>
    <t>27 cu.ft. SxS, InstaView Only, Dual Ice Maker with Craft Ice, PrintProof Black Stainless Steel</t>
  </si>
  <si>
    <t>27 cu.ft. SxS, InstaView Only, Dual Ice Maker with Craft Ice, PrintProof Stainless Steel</t>
  </si>
  <si>
    <t>28 cu. ft Side by Side, Standard Depth, Ext.Water, Printproof STS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</si>
  <si>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</si>
  <si>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</si>
  <si>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</si>
  <si>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</si>
  <si>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</si>
  <si>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</si>
  <si>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</si>
  <si>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</si>
  <si>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</si>
  <si>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</si>
  <si>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</si>
  <si>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</si>
  <si>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</si>
  <si>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</si>
  <si>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</si>
  <si>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</si>
  <si>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</si>
  <si>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</si>
  <si>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</si>
  <si>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</si>
  <si>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</si>
  <si>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</si>
  <si>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</si>
  <si>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</si>
  <si>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</si>
  <si>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</si>
  <si>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</si>
  <si>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</si>
  <si>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4.5 cu.ft. 27 Ultra Large Capacity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</si>
  <si>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</si>
  <si>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</si>
  <si>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</si>
  <si>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</si>
  <si>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</si>
  <si>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</si>
  <si>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</si>
  <si>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</si>
  <si>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</si>
  <si>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</si>
  <si>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</si>
  <si>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</si>
  <si>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</si>
  <si>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</si>
  <si>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</si>
  <si>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</si>
  <si>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</si>
  <si>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</si>
  <si>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</si>
  <si>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</si>
  <si>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</si>
  <si>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</si>
  <si>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</si>
  <si>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</si>
  <si>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</si>
  <si>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</si>
  <si>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</si>
  <si>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</si>
  <si>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</si>
  <si>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</si>
  <si>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</si>
  <si>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</si>
  <si>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</si>
  <si>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</si>
  <si>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</si>
  <si>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</si>
  <si>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</si>
  <si>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</si>
  <si>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</si>
  <si>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</si>
  <si>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</si>
  <si>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DISC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</si>
  <si>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</si>
  <si>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</si>
  <si>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</si>
  <si>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</si>
  <si>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</si>
  <si>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</si>
  <si>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LDEL7324S</t>
  </si>
  <si>
    <t>7.3 cu. ft. Smart Electric double Free-Standing Range with Probake Convection, Air Sious Vide, Air Fry and EasyClean, PrintProof Stainless Steel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</si>
  <si>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</si>
  <si>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</si>
  <si>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</si>
  <si>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</si>
  <si>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</si>
  <si>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</si>
  <si>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</si>
  <si>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</si>
  <si>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</si>
  <si>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</si>
  <si>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</si>
  <si>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</si>
  <si>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</si>
  <si>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</si>
  <si>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</si>
  <si>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</si>
  <si>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</si>
  <si>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</si>
  <si>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</si>
  <si>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</si>
  <si>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</si>
  <si>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</si>
  <si>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</si>
  <si>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</si>
  <si>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</si>
  <si>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</si>
  <si>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</si>
  <si>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</si>
  <si>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</si>
  <si>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</si>
  <si>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</si>
  <si>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</si>
  <si>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</si>
  <si>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</si>
  <si>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</si>
  <si>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</si>
  <si>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</si>
  <si>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</si>
  <si>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Disc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</si>
  <si>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</si>
  <si>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</si>
  <si>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</si>
  <si>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</si>
  <si>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</si>
  <si>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</si>
  <si>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</si>
  <si>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</si>
  <si>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</si>
  <si>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</si>
  <si>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</si>
  <si>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</si>
  <si>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</si>
  <si>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</si>
  <si>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</si>
  <si>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</si>
  <si>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</si>
  <si>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</si>
  <si>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</si>
  <si>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</si>
  <si>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</si>
  <si>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</si>
  <si>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</si>
  <si>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</si>
  <si>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LF29S8250S</t>
  </si>
  <si>
    <t>LF24Z6530S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</si>
  <si>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</si>
  <si>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</si>
  <si>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</si>
  <si>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</si>
  <si>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</si>
  <si>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</si>
  <si>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7.3 cu. ft. Smart Electric double Free-Standing Range with Probake Convection, Air Sious Vide, Air Fry and EasyClean</t>
  </si>
  <si>
    <t>CBER3023BE</t>
  </si>
  <si>
    <t>CBER3027BE</t>
  </si>
  <si>
    <t>CBER3623BE</t>
  </si>
  <si>
    <t>CBER3627BE</t>
  </si>
  <si>
    <t xml:space="preserve">30 Radiant Cooktop, Black, E-Star </t>
  </si>
  <si>
    <t xml:space="preserve">36 Radiant Cooktop, Black, E-Star 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</si>
  <si>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</si>
  <si>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</si>
  <si>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</si>
  <si>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</si>
  <si>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</si>
  <si>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</si>
  <si>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</si>
  <si>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</si>
  <si>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</si>
  <si>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</si>
  <si>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</si>
  <si>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</si>
  <si>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</si>
  <si>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</si>
  <si>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</si>
  <si>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</si>
  <si>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</si>
  <si>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</si>
  <si>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29 cu.ft. 4-Door French Door, InstaView Edge to Edge Only and Ice and Water Dispenser, Printproof STS</t>
  </si>
  <si>
    <t>LS27T3230S</t>
  </si>
  <si>
    <t>27 cu.ft. Side by Side, Standard Depth, Slim In Door Ice and Water dispenser, Printproof STS , New Bar Handle</t>
  </si>
  <si>
    <t>SEPT SAVINGS</t>
  </si>
  <si>
    <t>SEPTEMBER SAVINGS</t>
  </si>
  <si>
    <t>FALL SAVINGS</t>
  </si>
  <si>
    <t>OCTOBER SAVINGS</t>
  </si>
  <si>
    <t>VETERAN'S DAY</t>
  </si>
  <si>
    <t>BLACK FRIDAY</t>
  </si>
  <si>
    <t>OCTOBER SAVIGNS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</si>
</sst>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8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2060"/>
      </right>
      <top style="medium">
        <color rgb="FF002060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9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1" xfId="0" applyFont="1" applyBorder="1" applyAlignment="1">
      <alignment horizontal="center" vertical="center" wrapText="1"/>
    </xf>
    <xf numFmtId="2" fontId="2" fillId="0" borderId="101" xfId="4620" applyNumberFormat="1" applyFont="1" applyBorder="1" applyAlignment="1">
      <alignment horizontal="center" vertical="center" wrapText="1"/>
    </xf>
    <xf numFmtId="0" fontId="2" fillId="0" borderId="101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7" fillId="2" borderId="108" xfId="2" applyFont="1" applyFill="1" applyBorder="1" applyAlignment="1" applyProtection="1">
      <alignment horizontal="center" wrapText="1"/>
      <protection hidden="1"/>
    </xf>
    <xf numFmtId="0" fontId="7" fillId="2" borderId="10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7" xfId="6" applyFont="1" applyBorder="1" applyAlignment="1">
      <alignment vertical="center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1" xfId="4625" applyFont="1" applyBorder="1" applyAlignment="1">
      <alignment horizontal="center" vertical="center" wrapText="1"/>
    </xf>
    <xf numFmtId="0" fontId="2" fillId="0" borderId="85" xfId="4625" applyFont="1" applyBorder="1" applyAlignment="1">
      <alignment horizontal="center" vertical="center" wrapText="1"/>
    </xf>
    <xf numFmtId="0" fontId="2" fillId="0" borderId="85" xfId="4629" applyFont="1" applyBorder="1" applyAlignment="1">
      <alignment vertical="top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" fillId="0" borderId="89" xfId="4625" applyFont="1" applyBorder="1" applyAlignment="1">
      <alignment horizontal="center" vertical="center" wrapText="1"/>
    </xf>
    <xf numFmtId="0" fontId="2" fillId="0" borderId="85" xfId="0" applyFont="1" applyBorder="1" applyAlignment="1">
      <alignment horizontal="center" vertical="center" wrapText="1"/>
    </xf>
    <xf numFmtId="2" fontId="2" fillId="0" borderId="85" xfId="4620" applyNumberFormat="1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7" fillId="125" borderId="116" xfId="46851" applyNumberFormat="1" applyFont="1" applyFill="1" applyBorder="1" applyAlignment="1">
      <alignment horizontal="center" vertical="center"/>
    </xf>
    <xf numFmtId="0" fontId="7" fillId="125" borderId="117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8" xfId="1" applyNumberFormat="1" applyFont="1" applyFill="1" applyBorder="1" applyAlignment="1">
      <alignment horizontal="center" vertical="center"/>
    </xf>
    <xf numFmtId="0" fontId="197" fillId="125" borderId="115" xfId="1" applyNumberFormat="1" applyFont="1" applyFill="1" applyBorder="1" applyAlignment="1">
      <alignment horizontal="left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center" vertical="center"/>
    </xf>
    <xf numFmtId="0" fontId="197" fillId="124" borderId="124" xfId="1" applyNumberFormat="1" applyFont="1" applyFill="1" applyBorder="1" applyAlignment="1">
      <alignment horizontal="left" vertical="center"/>
    </xf>
    <xf numFmtId="0" fontId="197" fillId="124" borderId="125" xfId="1" applyNumberFormat="1" applyFont="1" applyFill="1" applyBorder="1" applyAlignment="1">
      <alignment horizontal="left" vertical="center"/>
    </xf>
    <xf numFmtId="0" fontId="7" fillId="124" borderId="125" xfId="46851" applyNumberFormat="1" applyFont="1" applyFill="1" applyBorder="1" applyAlignment="1">
      <alignment horizontal="center" vertical="center"/>
    </xf>
    <xf numFmtId="0" fontId="7" fillId="124" borderId="126" xfId="4685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31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6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0" fontId="197" fillId="125" borderId="132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3" xfId="6" applyFont="1" applyBorder="1" applyAlignment="1">
      <alignment horizontal="left" vertical="center" indent="1"/>
    </xf>
    <xf numFmtId="0" fontId="2" fillId="0" borderId="104" xfId="6" applyFont="1" applyBorder="1" applyAlignment="1">
      <alignment horizontal="left" vertical="center"/>
    </xf>
    <xf numFmtId="0" fontId="210" fillId="0" borderId="110" xfId="4625" applyFont="1" applyBorder="1" applyAlignment="1">
      <alignment horizontal="center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2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164" fontId="8" fillId="130" borderId="78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horizontal="left" vertical="center"/>
    </xf>
    <xf numFmtId="9" fontId="8" fillId="123" borderId="3" xfId="46851" applyFont="1" applyFill="1" applyBorder="1" applyAlignment="1">
      <alignment horizontal="center" vertical="center" wrapText="1"/>
    </xf>
    <xf numFmtId="9" fontId="8" fillId="123" borderId="6" xfId="46851" applyFont="1" applyFill="1" applyBorder="1" applyAlignment="1">
      <alignment horizontal="center" vertical="center" wrapText="1"/>
    </xf>
    <xf numFmtId="9" fontId="8" fillId="123" borderId="9" xfId="46851" applyFont="1" applyFill="1" applyBorder="1" applyAlignment="1">
      <alignment horizontal="center" vertical="center" wrapText="1"/>
    </xf>
    <xf numFmtId="9" fontId="8" fillId="123" borderId="93" xfId="46851" applyFont="1" applyFill="1" applyBorder="1" applyAlignment="1">
      <alignment horizontal="center" vertical="center" wrapText="1"/>
    </xf>
    <xf numFmtId="9" fontId="8" fillId="123" borderId="111" xfId="46851" applyFont="1" applyFill="1" applyBorder="1" applyAlignment="1">
      <alignment horizontal="center" vertical="center" wrapText="1"/>
    </xf>
    <xf numFmtId="9" fontId="8" fillId="123" borderId="90" xfId="46851" applyFont="1" applyFill="1" applyBorder="1" applyAlignment="1">
      <alignment horizontal="center" vertical="center" wrapText="1"/>
    </xf>
    <xf numFmtId="9" fontId="8" fillId="123" borderId="79" xfId="46851" applyFont="1" applyFill="1" applyBorder="1" applyAlignment="1">
      <alignment horizontal="center" vertical="center" wrapText="1"/>
    </xf>
    <xf numFmtId="9" fontId="8" fillId="123" borderId="81" xfId="46851" applyFont="1" applyFill="1" applyBorder="1" applyAlignment="1">
      <alignment horizontal="center" vertical="center" wrapText="1"/>
    </xf>
    <xf numFmtId="9" fontId="8" fillId="122" borderId="3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2" borderId="93" xfId="46851" applyFont="1" applyFill="1" applyBorder="1" applyAlignment="1">
      <alignment horizontal="center" vertical="center" wrapText="1"/>
    </xf>
    <xf numFmtId="9" fontId="8" fillId="122" borderId="111" xfId="46851" applyFont="1" applyFill="1" applyBorder="1" applyAlignment="1">
      <alignment horizontal="center" vertical="center" wrapText="1"/>
    </xf>
    <xf numFmtId="9" fontId="8" fillId="122" borderId="90" xfId="46851" applyFont="1" applyFill="1" applyBorder="1" applyAlignment="1">
      <alignment horizontal="center" vertical="center" wrapText="1"/>
    </xf>
    <xf numFmtId="9" fontId="8" fillId="122" borderId="79" xfId="46851" applyFont="1" applyFill="1" applyBorder="1" applyAlignment="1">
      <alignment horizontal="center" vertical="center" wrapText="1"/>
    </xf>
    <xf numFmtId="9" fontId="8" fillId="122" borderId="81" xfId="46851" applyFont="1" applyFill="1" applyBorder="1" applyAlignment="1">
      <alignment horizontal="center" vertical="center" wrapText="1"/>
    </xf>
    <xf numFmtId="0" fontId="2" fillId="130" borderId="77" xfId="6" applyFont="1" applyFill="1" applyBorder="1" applyAlignment="1">
      <alignment vertical="center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227" fontId="207" fillId="125" borderId="121" xfId="1" applyNumberFormat="1" applyFont="1" applyFill="1" applyBorder="1" applyAlignment="1">
      <alignment horizontal="right" vertical="top"/>
    </xf>
    <xf numFmtId="227" fontId="207" fillId="125" borderId="122" xfId="1" applyNumberFormat="1" applyFont="1" applyFill="1" applyBorder="1" applyAlignment="1">
      <alignment horizontal="center" vertical="top"/>
    </xf>
    <xf numFmtId="165" fontId="7" fillId="2" borderId="133" xfId="2" applyNumberFormat="1" applyFont="1" applyFill="1" applyBorder="1" applyAlignment="1" applyProtection="1">
      <alignment horizontal="center" wrapText="1"/>
      <protection hidden="1"/>
    </xf>
    <xf numFmtId="164" fontId="8" fillId="123" borderId="88" xfId="1" applyNumberFormat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3E8520-3565-462E-B376-28FA3A9D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901EFE-EB82-4DD4-B1AC-B942B608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59008D-8B21-49EC-B320-F270E7770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0702D9D-0688-4CB2-890D-8A5B67FF8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00191AD-74EF-4710-98F9-51081F6A1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73AB4B3-5997-4E54-B16C-550A2230D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362D77-B47A-4A87-9D00-8B2D1699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4BE1FBC-746A-4BBE-B474-239083E57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BD38830-D9DC-4E75-B9D3-342BFB2E2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FAE0B80-C72D-47DE-9043-3133C633F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321818</xdr:colOff>
      <xdr:row>2</xdr:row>
      <xdr:rowOff>395672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4B5308-A617-480D-8C6E-4ED623FA3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885825</xdr:colOff>
      <xdr:row>0</xdr:row>
      <xdr:rowOff>25026</xdr:rowOff>
    </xdr:from>
    <xdr:to>
      <xdr:col>4</xdr:col>
      <xdr:colOff>2359404</xdr:colOff>
      <xdr:row>2</xdr:row>
      <xdr:rowOff>432044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1058E2C-AE4E-4BD6-9302-78640DD76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1925" y="25026"/>
          <a:ext cx="147357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2212974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F379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260" t="s">
        <v>523</v>
      </c>
      <c r="B8" s="25" t="s">
        <v>38</v>
      </c>
      <c r="C8" s="84" t="s">
        <v>5</v>
      </c>
      <c r="D8" s="31" t="s">
        <v>127</v>
      </c>
      <c r="E8" s="26" t="s">
        <v>525</v>
      </c>
      <c r="F8" s="91">
        <v>855</v>
      </c>
      <c r="G8" s="76">
        <v>777</v>
      </c>
      <c r="H8" s="76">
        <v>0</v>
      </c>
      <c r="I8" s="69">
        <v>656</v>
      </c>
      <c r="J8" s="76">
        <v>11</v>
      </c>
      <c r="K8" s="91">
        <f t="shared" ref="K8:K75" si="0">IFERROR(I8-J8,I8)</f>
        <v>645</v>
      </c>
      <c r="L8" s="101">
        <f t="shared" ref="L8:L75" si="1">IFERROR((G8-K8)/G8, " ")</f>
        <v>0.16988416988416988</v>
      </c>
      <c r="M8" s="204">
        <v>699</v>
      </c>
      <c r="N8" s="40">
        <v>0</v>
      </c>
      <c r="O8" s="40">
        <f>K8-N8</f>
        <v>645</v>
      </c>
      <c r="P8" s="263">
        <f>(M8-O8)/M8</f>
        <v>7.7253218884120178E-2</v>
      </c>
      <c r="Q8" s="204">
        <v>699</v>
      </c>
      <c r="R8" s="38">
        <v>0</v>
      </c>
      <c r="S8" s="38">
        <f>K8-R8</f>
        <v>645</v>
      </c>
      <c r="T8" s="271">
        <f>(Q8-S8)/Q8</f>
        <v>7.7253218884120178E-2</v>
      </c>
      <c r="U8" s="204">
        <v>699</v>
      </c>
      <c r="V8" s="40">
        <v>0</v>
      </c>
      <c r="W8" s="40">
        <f t="shared" ref="W8:W71" si="2">O8-V8</f>
        <v>645</v>
      </c>
      <c r="X8" s="263">
        <f>(U8-W8)/U8</f>
        <v>7.7253218884120178E-2</v>
      </c>
      <c r="Y8" s="204">
        <v>649</v>
      </c>
      <c r="Z8" s="115">
        <v>44</v>
      </c>
      <c r="AA8" s="38">
        <f>K8-Z8</f>
        <v>601</v>
      </c>
      <c r="AB8" s="271">
        <f>(Y8-AA8)/Y8</f>
        <v>7.3959938366718034E-2</v>
      </c>
      <c r="AC8" s="204">
        <v>649</v>
      </c>
      <c r="AD8" s="115">
        <v>44</v>
      </c>
      <c r="AE8" s="40">
        <f>K8-AD8</f>
        <v>601</v>
      </c>
      <c r="AF8" s="263">
        <f>(AC8-AE8)/AC8</f>
        <v>7.3959938366718034E-2</v>
      </c>
    </row>
    <row r="9" spans="1:32" s="4" customFormat="1" ht="12.75" customHeight="1">
      <c r="A9" s="260" t="s">
        <v>524</v>
      </c>
      <c r="B9" s="25" t="s">
        <v>38</v>
      </c>
      <c r="C9" s="84" t="s">
        <v>5</v>
      </c>
      <c r="D9" s="31" t="s">
        <v>127</v>
      </c>
      <c r="E9" s="26" t="s">
        <v>525</v>
      </c>
      <c r="F9" s="91">
        <v>793</v>
      </c>
      <c r="G9" s="76">
        <v>721</v>
      </c>
      <c r="H9" s="76">
        <v>0</v>
      </c>
      <c r="I9" s="69">
        <v>609</v>
      </c>
      <c r="J9" s="76">
        <v>11</v>
      </c>
      <c r="K9" s="91">
        <f t="shared" si="0"/>
        <v>598</v>
      </c>
      <c r="L9" s="101">
        <f t="shared" si="1"/>
        <v>0.17059639389736478</v>
      </c>
      <c r="M9" s="204">
        <v>649</v>
      </c>
      <c r="N9" s="40">
        <v>0</v>
      </c>
      <c r="O9" s="40">
        <f>K9-N9</f>
        <v>598</v>
      </c>
      <c r="P9" s="263">
        <f t="shared" ref="P9:P76" si="3">(M9-O9)/M9</f>
        <v>7.8582434514637908E-2</v>
      </c>
      <c r="Q9" s="204">
        <v>649</v>
      </c>
      <c r="R9" s="38">
        <v>0</v>
      </c>
      <c r="S9" s="38">
        <f>K9-R9</f>
        <v>598</v>
      </c>
      <c r="T9" s="271">
        <f t="shared" ref="T9:T76" si="4">(Q9-S9)/Q9</f>
        <v>7.8582434514637908E-2</v>
      </c>
      <c r="U9" s="204">
        <v>649</v>
      </c>
      <c r="V9" s="40">
        <v>0</v>
      </c>
      <c r="W9" s="40">
        <f t="shared" si="2"/>
        <v>598</v>
      </c>
      <c r="X9" s="263">
        <f t="shared" ref="X9:X76" si="5">(U9-W9)/U9</f>
        <v>7.8582434514637908E-2</v>
      </c>
      <c r="Y9" s="204">
        <v>599</v>
      </c>
      <c r="Z9" s="115">
        <v>44</v>
      </c>
      <c r="AA9" s="38">
        <f>K9-Z9</f>
        <v>554</v>
      </c>
      <c r="AB9" s="271">
        <f t="shared" ref="AB9:AB76" si="6">(Y9-AA9)/Y9</f>
        <v>7.512520868113523E-2</v>
      </c>
      <c r="AC9" s="204">
        <v>599</v>
      </c>
      <c r="AD9" s="115">
        <v>44</v>
      </c>
      <c r="AE9" s="40">
        <f>K9-AD9</f>
        <v>554</v>
      </c>
      <c r="AF9" s="263">
        <f t="shared" ref="AF9:AF76" si="7">(AC9-AE9)/AC9</f>
        <v>7.512520868113523E-2</v>
      </c>
    </row>
    <row r="10" spans="1:32" s="4" customFormat="1" ht="12.75" customHeight="1">
      <c r="A10" s="129" t="s">
        <v>123</v>
      </c>
      <c r="B10" s="25" t="s">
        <v>38</v>
      </c>
      <c r="C10" s="84"/>
      <c r="D10" s="31">
        <v>2.08</v>
      </c>
      <c r="E10" s="26" t="s">
        <v>126</v>
      </c>
      <c r="F10" s="91">
        <v>1099</v>
      </c>
      <c r="G10" s="76">
        <v>999</v>
      </c>
      <c r="H10" s="76">
        <v>899</v>
      </c>
      <c r="I10" s="69">
        <v>766</v>
      </c>
      <c r="J10" s="76">
        <v>10</v>
      </c>
      <c r="K10" s="91">
        <f t="shared" si="0"/>
        <v>756</v>
      </c>
      <c r="L10" s="101">
        <f t="shared" si="1"/>
        <v>0.24324324324324326</v>
      </c>
      <c r="M10" s="204">
        <v>849</v>
      </c>
      <c r="N10" s="115">
        <v>40</v>
      </c>
      <c r="O10" s="40">
        <f>K10-N10</f>
        <v>716</v>
      </c>
      <c r="P10" s="263">
        <f t="shared" si="3"/>
        <v>0.15665488810365136</v>
      </c>
      <c r="Q10" s="204">
        <v>849</v>
      </c>
      <c r="R10" s="115">
        <v>40</v>
      </c>
      <c r="S10" s="38">
        <f>K10-R10</f>
        <v>716</v>
      </c>
      <c r="T10" s="271">
        <f t="shared" si="4"/>
        <v>0.15665488810365136</v>
      </c>
      <c r="U10" s="204">
        <v>849</v>
      </c>
      <c r="V10" s="115">
        <v>40</v>
      </c>
      <c r="W10" s="40">
        <f t="shared" si="2"/>
        <v>676</v>
      </c>
      <c r="X10" s="263">
        <f t="shared" si="5"/>
        <v>0.20376914016489989</v>
      </c>
      <c r="Y10" s="204">
        <v>799</v>
      </c>
      <c r="Z10" s="115">
        <v>82</v>
      </c>
      <c r="AA10" s="38">
        <f>K10-Z10</f>
        <v>674</v>
      </c>
      <c r="AB10" s="271">
        <f t="shared" si="6"/>
        <v>0.15644555694618273</v>
      </c>
      <c r="AC10" s="204">
        <v>799</v>
      </c>
      <c r="AD10" s="115">
        <v>82</v>
      </c>
      <c r="AE10" s="40">
        <f>K10-AD10</f>
        <v>674</v>
      </c>
      <c r="AF10" s="263">
        <f t="shared" si="7"/>
        <v>0.15644555694618273</v>
      </c>
    </row>
    <row r="11" spans="1:32" s="4" customFormat="1" ht="12.75" customHeight="1" thickBot="1">
      <c r="A11" s="27" t="s">
        <v>218</v>
      </c>
      <c r="B11" s="24" t="s">
        <v>38</v>
      </c>
      <c r="C11" s="85"/>
      <c r="D11" s="32">
        <v>3.12</v>
      </c>
      <c r="E11" s="2" t="s">
        <v>219</v>
      </c>
      <c r="F11" s="92">
        <v>1221</v>
      </c>
      <c r="G11" s="41">
        <v>1110</v>
      </c>
      <c r="H11" s="41">
        <v>999</v>
      </c>
      <c r="I11" s="70">
        <v>801</v>
      </c>
      <c r="J11" s="41">
        <v>12</v>
      </c>
      <c r="K11" s="92">
        <f t="shared" si="0"/>
        <v>789</v>
      </c>
      <c r="L11" s="102">
        <f t="shared" si="1"/>
        <v>0.28918918918918918</v>
      </c>
      <c r="M11" s="207">
        <v>899</v>
      </c>
      <c r="N11" s="113">
        <v>76</v>
      </c>
      <c r="O11" s="44">
        <f>K11-N11</f>
        <v>713</v>
      </c>
      <c r="P11" s="264">
        <f t="shared" si="3"/>
        <v>0.20689655172413793</v>
      </c>
      <c r="Q11" s="207">
        <v>899</v>
      </c>
      <c r="R11" s="113">
        <v>76</v>
      </c>
      <c r="S11" s="42">
        <f>K11-R11</f>
        <v>713</v>
      </c>
      <c r="T11" s="272">
        <f t="shared" si="4"/>
        <v>0.20689655172413793</v>
      </c>
      <c r="U11" s="207">
        <v>899</v>
      </c>
      <c r="V11" s="113">
        <v>76</v>
      </c>
      <c r="W11" s="44">
        <f t="shared" si="2"/>
        <v>637</v>
      </c>
      <c r="X11" s="264">
        <f t="shared" si="5"/>
        <v>0.29143492769744161</v>
      </c>
      <c r="Y11" s="207">
        <v>849</v>
      </c>
      <c r="Z11" s="113">
        <v>117</v>
      </c>
      <c r="AA11" s="42">
        <f>K11-Z11</f>
        <v>672</v>
      </c>
      <c r="AB11" s="272">
        <f t="shared" si="6"/>
        <v>0.20848056537102475</v>
      </c>
      <c r="AC11" s="207">
        <v>849</v>
      </c>
      <c r="AD11" s="113">
        <v>117</v>
      </c>
      <c r="AE11" s="44">
        <f>K11-AD11</f>
        <v>672</v>
      </c>
      <c r="AF11" s="264">
        <f t="shared" si="7"/>
        <v>0.20848056537102475</v>
      </c>
    </row>
    <row r="12" spans="1:32" s="4" customFormat="1" ht="12.75" customHeight="1">
      <c r="A12" s="28" t="s">
        <v>71</v>
      </c>
      <c r="B12" s="22" t="s">
        <v>38</v>
      </c>
      <c r="C12" s="5"/>
      <c r="D12" s="33">
        <v>1.49</v>
      </c>
      <c r="E12" s="6" t="s">
        <v>106</v>
      </c>
      <c r="F12" s="93">
        <v>1429</v>
      </c>
      <c r="G12" s="77">
        <v>1299</v>
      </c>
      <c r="H12" s="77">
        <v>0</v>
      </c>
      <c r="I12" s="71">
        <v>1094</v>
      </c>
      <c r="J12" s="77">
        <v>0</v>
      </c>
      <c r="K12" s="93">
        <f t="shared" si="0"/>
        <v>1094</v>
      </c>
      <c r="L12" s="103">
        <f t="shared" si="1"/>
        <v>0.15781370284834489</v>
      </c>
      <c r="M12" s="280">
        <v>1299</v>
      </c>
      <c r="N12" s="59">
        <v>0</v>
      </c>
      <c r="O12" s="59">
        <f>K12-N12</f>
        <v>1094</v>
      </c>
      <c r="P12" s="265">
        <f t="shared" si="3"/>
        <v>0.15781370284834489</v>
      </c>
      <c r="Q12" s="145">
        <v>1299</v>
      </c>
      <c r="R12" s="57">
        <v>0</v>
      </c>
      <c r="S12" s="57">
        <f>K12-R12</f>
        <v>1094</v>
      </c>
      <c r="T12" s="273">
        <f t="shared" si="4"/>
        <v>0.15781370284834489</v>
      </c>
      <c r="U12" s="280">
        <v>1299</v>
      </c>
      <c r="V12" s="59">
        <v>0</v>
      </c>
      <c r="W12" s="59">
        <f t="shared" si="2"/>
        <v>1094</v>
      </c>
      <c r="X12" s="265">
        <f t="shared" si="5"/>
        <v>0.15781370284834489</v>
      </c>
      <c r="Y12" s="145">
        <v>1299</v>
      </c>
      <c r="Z12" s="57">
        <v>0</v>
      </c>
      <c r="AA12" s="57">
        <f>K12-Z12</f>
        <v>1094</v>
      </c>
      <c r="AB12" s="273">
        <f t="shared" si="6"/>
        <v>0.15781370284834489</v>
      </c>
      <c r="AC12" s="280">
        <v>1299</v>
      </c>
      <c r="AD12" s="59">
        <v>0</v>
      </c>
      <c r="AE12" s="59">
        <f>K12-AD12</f>
        <v>1094</v>
      </c>
      <c r="AF12" s="265">
        <f t="shared" si="7"/>
        <v>0.15781370284834489</v>
      </c>
    </row>
    <row r="13" spans="1:32" s="4" customFormat="1" ht="12.75" customHeight="1">
      <c r="A13" s="129" t="s">
        <v>153</v>
      </c>
      <c r="B13" s="25" t="s">
        <v>38</v>
      </c>
      <c r="C13" s="86"/>
      <c r="D13" s="31">
        <v>3.12</v>
      </c>
      <c r="E13" s="26" t="s">
        <v>107</v>
      </c>
      <c r="F13" s="91">
        <v>2089</v>
      </c>
      <c r="G13" s="76">
        <v>1899</v>
      </c>
      <c r="H13" s="76">
        <v>1699</v>
      </c>
      <c r="I13" s="69">
        <v>1363</v>
      </c>
      <c r="J13" s="76">
        <v>14</v>
      </c>
      <c r="K13" s="91">
        <f t="shared" si="0"/>
        <v>1349</v>
      </c>
      <c r="L13" s="101">
        <f t="shared" si="1"/>
        <v>0.28962611901000529</v>
      </c>
      <c r="M13" s="204">
        <v>1699</v>
      </c>
      <c r="N13" s="40">
        <v>0</v>
      </c>
      <c r="O13" s="40">
        <f>K13-N13</f>
        <v>1349</v>
      </c>
      <c r="P13" s="263">
        <f t="shared" si="3"/>
        <v>0.20600353148911124</v>
      </c>
      <c r="Q13" s="204">
        <v>1699</v>
      </c>
      <c r="R13" s="38">
        <v>0</v>
      </c>
      <c r="S13" s="38">
        <f>K13-R13</f>
        <v>1349</v>
      </c>
      <c r="T13" s="271">
        <f t="shared" si="4"/>
        <v>0.20600353148911124</v>
      </c>
      <c r="U13" s="204">
        <v>1699</v>
      </c>
      <c r="V13" s="40">
        <v>0</v>
      </c>
      <c r="W13" s="40">
        <f t="shared" si="2"/>
        <v>1349</v>
      </c>
      <c r="X13" s="263">
        <f t="shared" si="5"/>
        <v>0.20600353148911124</v>
      </c>
      <c r="Y13" s="204">
        <v>1399</v>
      </c>
      <c r="Z13" s="115">
        <v>236</v>
      </c>
      <c r="AA13" s="38">
        <f>K13-Z13</f>
        <v>1113</v>
      </c>
      <c r="AB13" s="271">
        <f t="shared" si="6"/>
        <v>0.20443173695496783</v>
      </c>
      <c r="AC13" s="204">
        <v>1399</v>
      </c>
      <c r="AD13" s="115">
        <v>236</v>
      </c>
      <c r="AE13" s="40">
        <f>K13-AD13</f>
        <v>1113</v>
      </c>
      <c r="AF13" s="263">
        <f t="shared" si="7"/>
        <v>0.20443173695496783</v>
      </c>
    </row>
    <row r="14" spans="1:32" s="4" customFormat="1" ht="12.75" customHeight="1" thickBot="1">
      <c r="A14" s="27" t="s">
        <v>79</v>
      </c>
      <c r="B14" s="24" t="s">
        <v>38</v>
      </c>
      <c r="C14" s="85"/>
      <c r="D14" s="32">
        <v>3.12</v>
      </c>
      <c r="E14" s="2" t="s">
        <v>107</v>
      </c>
      <c r="F14" s="92">
        <v>1979</v>
      </c>
      <c r="G14" s="41">
        <v>1799</v>
      </c>
      <c r="H14" s="41">
        <v>1599</v>
      </c>
      <c r="I14" s="70">
        <v>1283</v>
      </c>
      <c r="J14" s="41">
        <v>14</v>
      </c>
      <c r="K14" s="92">
        <f t="shared" si="0"/>
        <v>1269</v>
      </c>
      <c r="L14" s="102">
        <f t="shared" si="1"/>
        <v>0.29460811561978878</v>
      </c>
      <c r="M14" s="207">
        <v>1599</v>
      </c>
      <c r="N14" s="44">
        <v>0</v>
      </c>
      <c r="O14" s="44">
        <f>K14-N14</f>
        <v>1269</v>
      </c>
      <c r="P14" s="264">
        <f t="shared" si="3"/>
        <v>0.20637898686679174</v>
      </c>
      <c r="Q14" s="207">
        <v>1599</v>
      </c>
      <c r="R14" s="42">
        <v>0</v>
      </c>
      <c r="S14" s="42">
        <f>K14-R14</f>
        <v>1269</v>
      </c>
      <c r="T14" s="272">
        <f t="shared" si="4"/>
        <v>0.20637898686679174</v>
      </c>
      <c r="U14" s="207">
        <v>1599</v>
      </c>
      <c r="V14" s="44">
        <v>0</v>
      </c>
      <c r="W14" s="44">
        <f t="shared" si="2"/>
        <v>1269</v>
      </c>
      <c r="X14" s="264">
        <f t="shared" si="5"/>
        <v>0.20637898686679174</v>
      </c>
      <c r="Y14" s="207">
        <v>1299</v>
      </c>
      <c r="Z14" s="113">
        <v>236</v>
      </c>
      <c r="AA14" s="42">
        <f>K14-Z14</f>
        <v>1033</v>
      </c>
      <c r="AB14" s="272">
        <f t="shared" si="6"/>
        <v>0.20477290223248654</v>
      </c>
      <c r="AC14" s="207">
        <v>1299</v>
      </c>
      <c r="AD14" s="113">
        <v>236</v>
      </c>
      <c r="AE14" s="44">
        <f>K14-AD14</f>
        <v>1033</v>
      </c>
      <c r="AF14" s="264">
        <f t="shared" si="7"/>
        <v>0.20477290223248654</v>
      </c>
    </row>
    <row r="15" spans="1:32" s="4" customFormat="1" ht="12.75" customHeight="1">
      <c r="A15" s="129" t="s">
        <v>532</v>
      </c>
      <c r="B15" s="25" t="s">
        <v>38</v>
      </c>
      <c r="C15" s="84"/>
      <c r="D15" s="31">
        <v>2.08</v>
      </c>
      <c r="E15" s="26" t="s">
        <v>547</v>
      </c>
      <c r="F15" s="91">
        <v>2749</v>
      </c>
      <c r="G15" s="76">
        <v>2499</v>
      </c>
      <c r="H15" s="76">
        <v>2199</v>
      </c>
      <c r="I15" s="69">
        <v>1912</v>
      </c>
      <c r="J15" s="76">
        <v>0</v>
      </c>
      <c r="K15" s="91">
        <f t="shared" si="0"/>
        <v>1912</v>
      </c>
      <c r="L15" s="101">
        <f t="shared" si="1"/>
        <v>0.23489395758303322</v>
      </c>
      <c r="M15" s="281">
        <v>2499</v>
      </c>
      <c r="N15" s="40">
        <v>0</v>
      </c>
      <c r="O15" s="40">
        <f>K15-N15</f>
        <v>1912</v>
      </c>
      <c r="P15" s="263">
        <f t="shared" si="3"/>
        <v>0.23489395758303322</v>
      </c>
      <c r="Q15" s="147">
        <v>2499</v>
      </c>
      <c r="R15" s="38">
        <v>0</v>
      </c>
      <c r="S15" s="38">
        <f>K15-R15</f>
        <v>1912</v>
      </c>
      <c r="T15" s="271">
        <f t="shared" si="4"/>
        <v>0.23489395758303322</v>
      </c>
      <c r="U15" s="281">
        <v>2499</v>
      </c>
      <c r="V15" s="40">
        <v>0</v>
      </c>
      <c r="W15" s="40">
        <f t="shared" si="2"/>
        <v>1912</v>
      </c>
      <c r="X15" s="263">
        <f t="shared" si="5"/>
        <v>0.23489395758303322</v>
      </c>
      <c r="Y15" s="147">
        <v>2499</v>
      </c>
      <c r="Z15" s="38">
        <v>0</v>
      </c>
      <c r="AA15" s="38">
        <f>K15-Z15</f>
        <v>1912</v>
      </c>
      <c r="AB15" s="271">
        <f t="shared" si="6"/>
        <v>0.23489395758303322</v>
      </c>
      <c r="AC15" s="281">
        <v>2499</v>
      </c>
      <c r="AD15" s="40">
        <v>0</v>
      </c>
      <c r="AE15" s="40">
        <f>K15-AD15</f>
        <v>1912</v>
      </c>
      <c r="AF15" s="263">
        <f t="shared" si="7"/>
        <v>0.23489395758303322</v>
      </c>
    </row>
    <row r="16" spans="1:32" s="4" customFormat="1" ht="12.75" customHeight="1">
      <c r="A16" s="129" t="s">
        <v>758</v>
      </c>
      <c r="B16" s="25" t="s">
        <v>38</v>
      </c>
      <c r="C16" s="84"/>
      <c r="D16" s="31">
        <v>2.08</v>
      </c>
      <c r="E16" s="26" t="s">
        <v>759</v>
      </c>
      <c r="F16" s="91">
        <v>2529</v>
      </c>
      <c r="G16" s="76">
        <v>2299</v>
      </c>
      <c r="H16" s="76">
        <v>2099</v>
      </c>
      <c r="I16" s="69">
        <v>1846</v>
      </c>
      <c r="J16" s="76">
        <v>17</v>
      </c>
      <c r="K16" s="91">
        <f t="shared" si="0"/>
        <v>1829</v>
      </c>
      <c r="L16" s="101">
        <f t="shared" si="1"/>
        <v>0.2044367116137451</v>
      </c>
      <c r="M16" s="281">
        <v>2299</v>
      </c>
      <c r="N16" s="40">
        <v>0</v>
      </c>
      <c r="O16" s="40">
        <f>K16-N16</f>
        <v>1829</v>
      </c>
      <c r="P16" s="263">
        <f t="shared" si="3"/>
        <v>0.2044367116137451</v>
      </c>
      <c r="Q16" s="147">
        <v>2299</v>
      </c>
      <c r="R16" s="38">
        <v>0</v>
      </c>
      <c r="S16" s="38">
        <f>K16-R16</f>
        <v>1829</v>
      </c>
      <c r="T16" s="271">
        <f t="shared" si="4"/>
        <v>0.2044367116137451</v>
      </c>
      <c r="U16" s="281">
        <v>2299</v>
      </c>
      <c r="V16" s="40">
        <v>0</v>
      </c>
      <c r="W16" s="40">
        <f t="shared" si="2"/>
        <v>1829</v>
      </c>
      <c r="X16" s="263">
        <f t="shared" si="5"/>
        <v>0.2044367116137451</v>
      </c>
      <c r="Y16" s="147">
        <v>2299</v>
      </c>
      <c r="Z16" s="38">
        <v>0</v>
      </c>
      <c r="AA16" s="38">
        <f>K16-Z16</f>
        <v>1829</v>
      </c>
      <c r="AB16" s="271">
        <f t="shared" si="6"/>
        <v>0.2044367116137451</v>
      </c>
      <c r="AC16" s="281">
        <v>2299</v>
      </c>
      <c r="AD16" s="40">
        <v>0</v>
      </c>
      <c r="AE16" s="40">
        <f>K16-AD16</f>
        <v>1829</v>
      </c>
      <c r="AF16" s="263">
        <f t="shared" si="7"/>
        <v>0.2044367116137451</v>
      </c>
    </row>
    <row r="17" spans="1:32" s="4" customFormat="1" ht="12.75" customHeight="1">
      <c r="A17" s="129" t="s">
        <v>558</v>
      </c>
      <c r="B17" s="25" t="s">
        <v>38</v>
      </c>
      <c r="C17" s="84"/>
      <c r="D17" s="31">
        <v>2.08</v>
      </c>
      <c r="E17" s="26" t="s">
        <v>559</v>
      </c>
      <c r="F17" s="91">
        <v>0</v>
      </c>
      <c r="G17" s="76">
        <v>1888</v>
      </c>
      <c r="H17" s="76">
        <v>0</v>
      </c>
      <c r="I17" s="69">
        <v>1445</v>
      </c>
      <c r="J17" s="76">
        <v>10</v>
      </c>
      <c r="K17" s="91">
        <f t="shared" si="0"/>
        <v>1435</v>
      </c>
      <c r="L17" s="101">
        <f t="shared" si="1"/>
        <v>0.2399364406779661</v>
      </c>
      <c r="M17" s="281">
        <v>1888</v>
      </c>
      <c r="N17" s="40">
        <v>0</v>
      </c>
      <c r="O17" s="40">
        <f>K17-N17</f>
        <v>1435</v>
      </c>
      <c r="P17" s="263">
        <f t="shared" si="3"/>
        <v>0.2399364406779661</v>
      </c>
      <c r="Q17" s="147">
        <v>1888</v>
      </c>
      <c r="R17" s="38">
        <v>0</v>
      </c>
      <c r="S17" s="38">
        <f>K17-R17</f>
        <v>1435</v>
      </c>
      <c r="T17" s="271">
        <f t="shared" si="4"/>
        <v>0.2399364406779661</v>
      </c>
      <c r="U17" s="281">
        <v>1888</v>
      </c>
      <c r="V17" s="40">
        <v>0</v>
      </c>
      <c r="W17" s="40">
        <f t="shared" si="2"/>
        <v>1435</v>
      </c>
      <c r="X17" s="263">
        <f t="shared" si="5"/>
        <v>0.2399364406779661</v>
      </c>
      <c r="Y17" s="147">
        <v>1888</v>
      </c>
      <c r="Z17" s="38">
        <v>0</v>
      </c>
      <c r="AA17" s="38">
        <f>K17-Z17</f>
        <v>1435</v>
      </c>
      <c r="AB17" s="271">
        <f t="shared" si="6"/>
        <v>0.2399364406779661</v>
      </c>
      <c r="AC17" s="281">
        <v>1888</v>
      </c>
      <c r="AD17" s="40">
        <v>0</v>
      </c>
      <c r="AE17" s="40">
        <f>K17-AD17</f>
        <v>1435</v>
      </c>
      <c r="AF17" s="263">
        <f t="shared" si="7"/>
        <v>0.2399364406779661</v>
      </c>
    </row>
    <row r="18" spans="1:32" s="4" customFormat="1" ht="12.75" customHeight="1">
      <c r="A18" s="129" t="s">
        <v>560</v>
      </c>
      <c r="B18" s="25" t="s">
        <v>38</v>
      </c>
      <c r="C18" s="84"/>
      <c r="D18" s="31">
        <v>2.08</v>
      </c>
      <c r="E18" s="26" t="s">
        <v>559</v>
      </c>
      <c r="F18" s="91">
        <v>0</v>
      </c>
      <c r="G18" s="76">
        <v>1888</v>
      </c>
      <c r="H18" s="76">
        <v>0</v>
      </c>
      <c r="I18" s="69">
        <v>1445</v>
      </c>
      <c r="J18" s="76">
        <v>10</v>
      </c>
      <c r="K18" s="91">
        <f t="shared" si="0"/>
        <v>1435</v>
      </c>
      <c r="L18" s="101">
        <f t="shared" si="1"/>
        <v>0.2399364406779661</v>
      </c>
      <c r="M18" s="204">
        <v>1399</v>
      </c>
      <c r="N18" s="115">
        <v>370</v>
      </c>
      <c r="O18" s="40">
        <f>K18-N18</f>
        <v>1065</v>
      </c>
      <c r="P18" s="263">
        <f t="shared" si="3"/>
        <v>0.23874195854181557</v>
      </c>
      <c r="Q18" s="204">
        <v>1399</v>
      </c>
      <c r="R18" s="115">
        <v>370</v>
      </c>
      <c r="S18" s="38">
        <f>K18-R18</f>
        <v>1065</v>
      </c>
      <c r="T18" s="271">
        <f t="shared" si="4"/>
        <v>0.23874195854181557</v>
      </c>
      <c r="U18" s="204">
        <v>1399</v>
      </c>
      <c r="V18" s="115">
        <v>370</v>
      </c>
      <c r="W18" s="40">
        <f t="shared" si="2"/>
        <v>695</v>
      </c>
      <c r="X18" s="263">
        <f t="shared" si="5"/>
        <v>0.50321658327376695</v>
      </c>
      <c r="Y18" s="204">
        <v>1299</v>
      </c>
      <c r="Z18" s="115">
        <v>447</v>
      </c>
      <c r="AA18" s="38">
        <f>K18-Z18</f>
        <v>988</v>
      </c>
      <c r="AB18" s="271">
        <f t="shared" si="6"/>
        <v>0.23941493456505003</v>
      </c>
      <c r="AC18" s="204">
        <v>1299</v>
      </c>
      <c r="AD18" s="115">
        <v>447</v>
      </c>
      <c r="AE18" s="40">
        <f>K18-AD18</f>
        <v>988</v>
      </c>
      <c r="AF18" s="263">
        <f t="shared" si="7"/>
        <v>0.23941493456505003</v>
      </c>
    </row>
    <row r="19" spans="1:32" s="4" customFormat="1" ht="12.75" customHeight="1">
      <c r="A19" s="129" t="s">
        <v>760</v>
      </c>
      <c r="B19" s="25" t="s">
        <v>38</v>
      </c>
      <c r="C19" s="84"/>
      <c r="D19" s="31">
        <v>2.08</v>
      </c>
      <c r="E19" s="26" t="s">
        <v>761</v>
      </c>
      <c r="F19" s="91">
        <v>1869</v>
      </c>
      <c r="G19" s="76">
        <v>1699</v>
      </c>
      <c r="H19" s="76">
        <v>1499</v>
      </c>
      <c r="I19" s="69">
        <v>1252</v>
      </c>
      <c r="J19" s="76">
        <v>0</v>
      </c>
      <c r="K19" s="91">
        <f t="shared" si="0"/>
        <v>1252</v>
      </c>
      <c r="L19" s="101">
        <f t="shared" si="1"/>
        <v>0.26309593878752208</v>
      </c>
      <c r="M19" s="281">
        <v>1699</v>
      </c>
      <c r="N19" s="40">
        <v>0</v>
      </c>
      <c r="O19" s="40">
        <f>K19-N19</f>
        <v>1252</v>
      </c>
      <c r="P19" s="263">
        <f t="shared" si="3"/>
        <v>0.26309593878752208</v>
      </c>
      <c r="Q19" s="147">
        <v>1699</v>
      </c>
      <c r="R19" s="38">
        <v>0</v>
      </c>
      <c r="S19" s="38">
        <f>K19-R19</f>
        <v>1252</v>
      </c>
      <c r="T19" s="271">
        <f t="shared" si="4"/>
        <v>0.26309593878752208</v>
      </c>
      <c r="U19" s="281">
        <v>1699</v>
      </c>
      <c r="V19" s="40">
        <v>0</v>
      </c>
      <c r="W19" s="40">
        <f t="shared" si="2"/>
        <v>1252</v>
      </c>
      <c r="X19" s="263">
        <f t="shared" si="5"/>
        <v>0.26309593878752208</v>
      </c>
      <c r="Y19" s="147">
        <v>1699</v>
      </c>
      <c r="Z19" s="38">
        <v>0</v>
      </c>
      <c r="AA19" s="38">
        <f>K19-Z19</f>
        <v>1252</v>
      </c>
      <c r="AB19" s="271">
        <f t="shared" si="6"/>
        <v>0.26309593878752208</v>
      </c>
      <c r="AC19" s="281">
        <v>1699</v>
      </c>
      <c r="AD19" s="40">
        <v>0</v>
      </c>
      <c r="AE19" s="40">
        <f>K19-AD19</f>
        <v>1252</v>
      </c>
      <c r="AF19" s="263">
        <f t="shared" si="7"/>
        <v>0.26309593878752208</v>
      </c>
    </row>
    <row r="20" spans="1:32" s="4" customFormat="1" ht="12.75" customHeight="1">
      <c r="A20" s="129" t="s">
        <v>527</v>
      </c>
      <c r="B20" s="25" t="s">
        <v>38</v>
      </c>
      <c r="C20" s="84"/>
      <c r="D20" s="31">
        <v>2.08</v>
      </c>
      <c r="E20" s="26" t="s">
        <v>539</v>
      </c>
      <c r="F20" s="91">
        <v>1832</v>
      </c>
      <c r="G20" s="76">
        <v>1665</v>
      </c>
      <c r="H20" s="76">
        <v>0</v>
      </c>
      <c r="I20" s="69">
        <v>1322</v>
      </c>
      <c r="J20" s="76">
        <v>0</v>
      </c>
      <c r="K20" s="91">
        <f t="shared" si="0"/>
        <v>1322</v>
      </c>
      <c r="L20" s="101">
        <f t="shared" si="1"/>
        <v>0.20600600600600599</v>
      </c>
      <c r="M20" s="281">
        <v>1665</v>
      </c>
      <c r="N20" s="40">
        <v>0</v>
      </c>
      <c r="O20" s="40">
        <f>K20-N20</f>
        <v>1322</v>
      </c>
      <c r="P20" s="263">
        <f t="shared" si="3"/>
        <v>0.20600600600600599</v>
      </c>
      <c r="Q20" s="147">
        <v>1665</v>
      </c>
      <c r="R20" s="38">
        <v>0</v>
      </c>
      <c r="S20" s="38">
        <f>K20-R20</f>
        <v>1322</v>
      </c>
      <c r="T20" s="271">
        <f t="shared" si="4"/>
        <v>0.20600600600600599</v>
      </c>
      <c r="U20" s="281">
        <v>1665</v>
      </c>
      <c r="V20" s="40">
        <v>0</v>
      </c>
      <c r="W20" s="40">
        <f t="shared" si="2"/>
        <v>1322</v>
      </c>
      <c r="X20" s="263">
        <f t="shared" si="5"/>
        <v>0.20600600600600599</v>
      </c>
      <c r="Y20" s="147">
        <v>1665</v>
      </c>
      <c r="Z20" s="38">
        <v>0</v>
      </c>
      <c r="AA20" s="38">
        <f>K20-Z20</f>
        <v>1322</v>
      </c>
      <c r="AB20" s="271">
        <f t="shared" si="6"/>
        <v>0.20600600600600599</v>
      </c>
      <c r="AC20" s="281">
        <v>1665</v>
      </c>
      <c r="AD20" s="40">
        <v>0</v>
      </c>
      <c r="AE20" s="40">
        <f>K20-AD20</f>
        <v>1322</v>
      </c>
      <c r="AF20" s="263">
        <f t="shared" si="7"/>
        <v>0.20600600600600599</v>
      </c>
    </row>
    <row r="21" spans="1:32" s="4" customFormat="1" ht="12.75" customHeight="1">
      <c r="A21" s="241" t="s">
        <v>526</v>
      </c>
      <c r="B21" s="197" t="s">
        <v>38</v>
      </c>
      <c r="C21" s="248"/>
      <c r="D21" s="31">
        <v>2.08</v>
      </c>
      <c r="E21" s="200" t="s">
        <v>539</v>
      </c>
      <c r="F21" s="201">
        <v>1709</v>
      </c>
      <c r="G21" s="177">
        <v>1554</v>
      </c>
      <c r="H21" s="177">
        <v>0</v>
      </c>
      <c r="I21" s="202">
        <v>1232</v>
      </c>
      <c r="J21" s="177">
        <v>0</v>
      </c>
      <c r="K21" s="91">
        <f t="shared" si="0"/>
        <v>1232</v>
      </c>
      <c r="L21" s="203">
        <f t="shared" si="1"/>
        <v>0.2072072072072072</v>
      </c>
      <c r="M21" s="281">
        <v>1554</v>
      </c>
      <c r="N21" s="40">
        <v>0</v>
      </c>
      <c r="O21" s="40">
        <f>K21-N21</f>
        <v>1232</v>
      </c>
      <c r="P21" s="263">
        <f t="shared" si="3"/>
        <v>0.2072072072072072</v>
      </c>
      <c r="Q21" s="147">
        <v>1554</v>
      </c>
      <c r="R21" s="38">
        <v>0</v>
      </c>
      <c r="S21" s="38">
        <f>K21-R21</f>
        <v>1232</v>
      </c>
      <c r="T21" s="271">
        <f t="shared" si="4"/>
        <v>0.2072072072072072</v>
      </c>
      <c r="U21" s="281">
        <v>1554</v>
      </c>
      <c r="V21" s="40">
        <v>0</v>
      </c>
      <c r="W21" s="40">
        <f t="shared" si="2"/>
        <v>1232</v>
      </c>
      <c r="X21" s="263">
        <f t="shared" si="5"/>
        <v>0.2072072072072072</v>
      </c>
      <c r="Y21" s="147">
        <v>1554</v>
      </c>
      <c r="Z21" s="38">
        <v>0</v>
      </c>
      <c r="AA21" s="38">
        <f>K21-Z21</f>
        <v>1232</v>
      </c>
      <c r="AB21" s="271">
        <f t="shared" si="6"/>
        <v>0.2072072072072072</v>
      </c>
      <c r="AC21" s="281">
        <v>1554</v>
      </c>
      <c r="AD21" s="40">
        <v>0</v>
      </c>
      <c r="AE21" s="40">
        <f>K21-AD21</f>
        <v>1232</v>
      </c>
      <c r="AF21" s="263">
        <f t="shared" si="7"/>
        <v>0.2072072072072072</v>
      </c>
    </row>
    <row r="22" spans="1:32" s="4" customFormat="1" ht="12.75" customHeight="1">
      <c r="A22" s="129" t="s">
        <v>530</v>
      </c>
      <c r="B22" s="25" t="s">
        <v>38</v>
      </c>
      <c r="C22" s="84"/>
      <c r="D22" s="31">
        <v>2.08</v>
      </c>
      <c r="E22" s="26" t="s">
        <v>540</v>
      </c>
      <c r="F22" s="91">
        <v>2077</v>
      </c>
      <c r="G22" s="76">
        <v>1888</v>
      </c>
      <c r="H22" s="76">
        <v>0</v>
      </c>
      <c r="I22" s="69">
        <v>1497</v>
      </c>
      <c r="J22" s="76">
        <v>0</v>
      </c>
      <c r="K22" s="91">
        <f t="shared" si="0"/>
        <v>1497</v>
      </c>
      <c r="L22" s="101">
        <f t="shared" si="1"/>
        <v>0.20709745762711865</v>
      </c>
      <c r="M22" s="281">
        <v>1888</v>
      </c>
      <c r="N22" s="40">
        <v>0</v>
      </c>
      <c r="O22" s="40">
        <f>K22-N22</f>
        <v>1497</v>
      </c>
      <c r="P22" s="263">
        <f t="shared" si="3"/>
        <v>0.20709745762711865</v>
      </c>
      <c r="Q22" s="147">
        <v>1888</v>
      </c>
      <c r="R22" s="38">
        <v>0</v>
      </c>
      <c r="S22" s="38">
        <f>K22-R22</f>
        <v>1497</v>
      </c>
      <c r="T22" s="271">
        <f t="shared" si="4"/>
        <v>0.20709745762711865</v>
      </c>
      <c r="U22" s="281">
        <v>1888</v>
      </c>
      <c r="V22" s="40">
        <v>0</v>
      </c>
      <c r="W22" s="40">
        <f t="shared" si="2"/>
        <v>1497</v>
      </c>
      <c r="X22" s="263">
        <f t="shared" si="5"/>
        <v>0.20709745762711865</v>
      </c>
      <c r="Y22" s="147">
        <v>1888</v>
      </c>
      <c r="Z22" s="38">
        <v>0</v>
      </c>
      <c r="AA22" s="38">
        <f>K22-Z22</f>
        <v>1497</v>
      </c>
      <c r="AB22" s="271">
        <f t="shared" si="6"/>
        <v>0.20709745762711865</v>
      </c>
      <c r="AC22" s="281">
        <v>1888</v>
      </c>
      <c r="AD22" s="40">
        <v>0</v>
      </c>
      <c r="AE22" s="40">
        <f>K22-AD22</f>
        <v>1497</v>
      </c>
      <c r="AF22" s="263">
        <f t="shared" si="7"/>
        <v>0.20709745762711865</v>
      </c>
    </row>
    <row r="23" spans="1:32" s="4" customFormat="1" ht="12.75" customHeight="1">
      <c r="A23" s="129" t="s">
        <v>53</v>
      </c>
      <c r="B23" s="25" t="s">
        <v>38</v>
      </c>
      <c r="C23" s="84"/>
      <c r="D23" s="31">
        <v>2.08</v>
      </c>
      <c r="E23" s="26" t="s">
        <v>545</v>
      </c>
      <c r="F23" s="91">
        <v>2419</v>
      </c>
      <c r="G23" s="76">
        <v>2199</v>
      </c>
      <c r="H23" s="76">
        <v>1799</v>
      </c>
      <c r="I23" s="69">
        <v>1445</v>
      </c>
      <c r="J23" s="76">
        <v>0</v>
      </c>
      <c r="K23" s="91">
        <f t="shared" si="0"/>
        <v>1445</v>
      </c>
      <c r="L23" s="101">
        <f t="shared" si="1"/>
        <v>0.34288312869486132</v>
      </c>
      <c r="M23" s="204">
        <v>1499</v>
      </c>
      <c r="N23" s="115">
        <v>236</v>
      </c>
      <c r="O23" s="40">
        <f>K23-N23</f>
        <v>1209</v>
      </c>
      <c r="P23" s="263">
        <f t="shared" si="3"/>
        <v>0.19346230820547031</v>
      </c>
      <c r="Q23" s="204">
        <v>1499</v>
      </c>
      <c r="R23" s="115">
        <v>231</v>
      </c>
      <c r="S23" s="38">
        <f>K23-R23</f>
        <v>1214</v>
      </c>
      <c r="T23" s="271">
        <f t="shared" si="4"/>
        <v>0.19012675116744496</v>
      </c>
      <c r="U23" s="204">
        <v>1499</v>
      </c>
      <c r="V23" s="115">
        <v>231</v>
      </c>
      <c r="W23" s="40">
        <f t="shared" si="2"/>
        <v>978</v>
      </c>
      <c r="X23" s="263">
        <f t="shared" si="5"/>
        <v>0.34756504336224148</v>
      </c>
      <c r="Y23" s="204">
        <v>1499</v>
      </c>
      <c r="Z23" s="115">
        <v>231</v>
      </c>
      <c r="AA23" s="38">
        <f>K23-Z23</f>
        <v>1214</v>
      </c>
      <c r="AB23" s="271">
        <f t="shared" si="6"/>
        <v>0.19012675116744496</v>
      </c>
      <c r="AC23" s="204">
        <v>1499</v>
      </c>
      <c r="AD23" s="115">
        <v>231</v>
      </c>
      <c r="AE23" s="40">
        <f>K23-AD23</f>
        <v>1214</v>
      </c>
      <c r="AF23" s="263">
        <f t="shared" si="7"/>
        <v>0.19012675116744496</v>
      </c>
    </row>
    <row r="24" spans="1:32" s="4" customFormat="1" ht="12.75" customHeight="1">
      <c r="A24" s="129" t="s">
        <v>731</v>
      </c>
      <c r="B24" s="25" t="s">
        <v>38</v>
      </c>
      <c r="C24" s="84"/>
      <c r="D24" s="31">
        <v>3.12</v>
      </c>
      <c r="E24" s="26" t="s">
        <v>762</v>
      </c>
      <c r="F24" s="91">
        <v>2969</v>
      </c>
      <c r="G24" s="76">
        <v>2699</v>
      </c>
      <c r="H24" s="76">
        <v>2499</v>
      </c>
      <c r="I24" s="69">
        <v>2067</v>
      </c>
      <c r="J24" s="76">
        <v>38</v>
      </c>
      <c r="K24" s="91">
        <f t="shared" si="0"/>
        <v>2029</v>
      </c>
      <c r="L24" s="101">
        <f t="shared" si="1"/>
        <v>0.24824008892182289</v>
      </c>
      <c r="M24" s="281">
        <v>2699</v>
      </c>
      <c r="N24" s="40">
        <v>0</v>
      </c>
      <c r="O24" s="40">
        <f>K24-N24</f>
        <v>2029</v>
      </c>
      <c r="P24" s="263">
        <f t="shared" si="3"/>
        <v>0.24824008892182289</v>
      </c>
      <c r="Q24" s="204">
        <v>2499</v>
      </c>
      <c r="R24" s="38">
        <v>0</v>
      </c>
      <c r="S24" s="38">
        <f>K24-R24</f>
        <v>2029</v>
      </c>
      <c r="T24" s="271">
        <f t="shared" si="4"/>
        <v>0.1880752300920368</v>
      </c>
      <c r="U24" s="204">
        <v>2499</v>
      </c>
      <c r="V24" s="40">
        <v>0</v>
      </c>
      <c r="W24" s="40">
        <f t="shared" si="2"/>
        <v>2029</v>
      </c>
      <c r="X24" s="263">
        <f t="shared" si="5"/>
        <v>0.1880752300920368</v>
      </c>
      <c r="Y24" s="204">
        <v>2199</v>
      </c>
      <c r="Z24" s="115">
        <v>240</v>
      </c>
      <c r="AA24" s="38">
        <f>K24-Z24</f>
        <v>1789</v>
      </c>
      <c r="AB24" s="271">
        <f t="shared" si="6"/>
        <v>0.18644838562983174</v>
      </c>
      <c r="AC24" s="204">
        <v>2199</v>
      </c>
      <c r="AD24" s="115">
        <v>240</v>
      </c>
      <c r="AE24" s="40">
        <f>K24-AD24</f>
        <v>1789</v>
      </c>
      <c r="AF24" s="263">
        <f t="shared" si="7"/>
        <v>0.18644838562983174</v>
      </c>
    </row>
    <row r="25" spans="1:32" s="4" customFormat="1" ht="12.75" customHeight="1">
      <c r="A25" s="129" t="s">
        <v>528</v>
      </c>
      <c r="B25" s="25" t="s">
        <v>38</v>
      </c>
      <c r="C25" s="84"/>
      <c r="D25" s="31">
        <v>3.12</v>
      </c>
      <c r="E25" s="26" t="s">
        <v>541</v>
      </c>
      <c r="F25" s="91">
        <v>1955</v>
      </c>
      <c r="G25" s="76">
        <v>1777</v>
      </c>
      <c r="H25" s="76">
        <v>0</v>
      </c>
      <c r="I25" s="69">
        <v>1477</v>
      </c>
      <c r="J25" s="76">
        <v>0</v>
      </c>
      <c r="K25" s="91">
        <f t="shared" si="0"/>
        <v>1477</v>
      </c>
      <c r="L25" s="101">
        <f t="shared" si="1"/>
        <v>0.16882386043894204</v>
      </c>
      <c r="M25" s="204">
        <v>1399</v>
      </c>
      <c r="N25" s="40">
        <v>0</v>
      </c>
      <c r="O25" s="40">
        <f>K25-N25</f>
        <v>1477</v>
      </c>
      <c r="P25" s="263">
        <f t="shared" si="3"/>
        <v>-5.5754110078627593E-2</v>
      </c>
      <c r="Q25" s="204">
        <v>1399</v>
      </c>
      <c r="R25" s="38">
        <v>0</v>
      </c>
      <c r="S25" s="38">
        <f>K25-R25</f>
        <v>1477</v>
      </c>
      <c r="T25" s="271">
        <f t="shared" si="4"/>
        <v>-5.5754110078627593E-2</v>
      </c>
      <c r="U25" s="204">
        <v>1399</v>
      </c>
      <c r="V25" s="40">
        <v>0</v>
      </c>
      <c r="W25" s="40">
        <f t="shared" si="2"/>
        <v>1477</v>
      </c>
      <c r="X25" s="263">
        <f t="shared" si="5"/>
        <v>-5.5754110078627593E-2</v>
      </c>
      <c r="Y25" s="204">
        <v>1299</v>
      </c>
      <c r="Z25" s="115">
        <v>84</v>
      </c>
      <c r="AA25" s="38">
        <f>K25-Z25</f>
        <v>1393</v>
      </c>
      <c r="AB25" s="271">
        <f t="shared" si="6"/>
        <v>-7.2363356428021552E-2</v>
      </c>
      <c r="AC25" s="204">
        <v>1299</v>
      </c>
      <c r="AD25" s="115">
        <v>84</v>
      </c>
      <c r="AE25" s="40">
        <f>K25-AD25</f>
        <v>1393</v>
      </c>
      <c r="AF25" s="263">
        <f t="shared" si="7"/>
        <v>-7.2363356428021552E-2</v>
      </c>
    </row>
    <row r="26" spans="1:32" s="4" customFormat="1" ht="12.75" customHeight="1">
      <c r="A26" s="129" t="s">
        <v>533</v>
      </c>
      <c r="B26" s="25" t="s">
        <v>38</v>
      </c>
      <c r="C26" s="84"/>
      <c r="D26" s="31">
        <v>3.12</v>
      </c>
      <c r="E26" s="26" t="s">
        <v>546</v>
      </c>
      <c r="F26" s="91">
        <v>2749</v>
      </c>
      <c r="G26" s="76">
        <v>2499</v>
      </c>
      <c r="H26" s="76">
        <v>2199</v>
      </c>
      <c r="I26" s="69">
        <v>1912</v>
      </c>
      <c r="J26" s="76">
        <v>0</v>
      </c>
      <c r="K26" s="91">
        <f t="shared" si="0"/>
        <v>1912</v>
      </c>
      <c r="L26" s="101">
        <f t="shared" si="1"/>
        <v>0.23489395758303322</v>
      </c>
      <c r="M26" s="204">
        <v>2099</v>
      </c>
      <c r="N26" s="40">
        <v>0</v>
      </c>
      <c r="O26" s="40">
        <f>K26-N26</f>
        <v>1912</v>
      </c>
      <c r="P26" s="263">
        <f t="shared" si="3"/>
        <v>8.9090042877560741E-2</v>
      </c>
      <c r="Q26" s="204">
        <v>2099</v>
      </c>
      <c r="R26" s="38">
        <v>0</v>
      </c>
      <c r="S26" s="38">
        <f>K26-R26</f>
        <v>1912</v>
      </c>
      <c r="T26" s="271">
        <f t="shared" si="4"/>
        <v>8.9090042877560741E-2</v>
      </c>
      <c r="U26" s="204">
        <v>2099</v>
      </c>
      <c r="V26" s="40">
        <v>0</v>
      </c>
      <c r="W26" s="40">
        <f t="shared" si="2"/>
        <v>1912</v>
      </c>
      <c r="X26" s="263">
        <f t="shared" si="5"/>
        <v>8.9090042877560741E-2</v>
      </c>
      <c r="Y26" s="204">
        <v>2099</v>
      </c>
      <c r="Z26" s="38">
        <v>0</v>
      </c>
      <c r="AA26" s="38">
        <f>K26-Z26</f>
        <v>1912</v>
      </c>
      <c r="AB26" s="271">
        <f t="shared" si="6"/>
        <v>8.9090042877560741E-2</v>
      </c>
      <c r="AC26" s="204">
        <v>2099</v>
      </c>
      <c r="AD26" s="40">
        <v>0</v>
      </c>
      <c r="AE26" s="40">
        <f>K26-AD26</f>
        <v>1912</v>
      </c>
      <c r="AF26" s="263">
        <f t="shared" si="7"/>
        <v>8.9090042877560741E-2</v>
      </c>
    </row>
    <row r="27" spans="1:32" s="4" customFormat="1" ht="12.75" customHeight="1">
      <c r="A27" s="129" t="s">
        <v>531</v>
      </c>
      <c r="B27" s="25" t="s">
        <v>38</v>
      </c>
      <c r="C27" s="84"/>
      <c r="D27" s="31">
        <v>3.12</v>
      </c>
      <c r="E27" s="26" t="s">
        <v>546</v>
      </c>
      <c r="F27" s="91">
        <v>2639</v>
      </c>
      <c r="G27" s="76">
        <v>2399</v>
      </c>
      <c r="H27" s="76">
        <v>2099</v>
      </c>
      <c r="I27" s="69">
        <v>1824</v>
      </c>
      <c r="J27" s="76">
        <v>0</v>
      </c>
      <c r="K27" s="91">
        <f t="shared" si="0"/>
        <v>1824</v>
      </c>
      <c r="L27" s="101">
        <f t="shared" si="1"/>
        <v>0.23968320133388912</v>
      </c>
      <c r="M27" s="204">
        <v>1999</v>
      </c>
      <c r="N27" s="40">
        <v>0</v>
      </c>
      <c r="O27" s="40">
        <f>K27-N27</f>
        <v>1824</v>
      </c>
      <c r="P27" s="263">
        <f t="shared" si="3"/>
        <v>8.7543771885942978E-2</v>
      </c>
      <c r="Q27" s="204">
        <v>1999</v>
      </c>
      <c r="R27" s="38">
        <v>0</v>
      </c>
      <c r="S27" s="38">
        <f>K27-R27</f>
        <v>1824</v>
      </c>
      <c r="T27" s="271">
        <f t="shared" si="4"/>
        <v>8.7543771885942978E-2</v>
      </c>
      <c r="U27" s="204">
        <v>1999</v>
      </c>
      <c r="V27" s="40">
        <v>0</v>
      </c>
      <c r="W27" s="40">
        <f t="shared" si="2"/>
        <v>1824</v>
      </c>
      <c r="X27" s="263">
        <f t="shared" si="5"/>
        <v>8.7543771885942978E-2</v>
      </c>
      <c r="Y27" s="204">
        <v>1999</v>
      </c>
      <c r="Z27" s="38">
        <v>0</v>
      </c>
      <c r="AA27" s="38">
        <f>K27-Z27</f>
        <v>1824</v>
      </c>
      <c r="AB27" s="271">
        <f t="shared" si="6"/>
        <v>8.7543771885942978E-2</v>
      </c>
      <c r="AC27" s="204">
        <v>1999</v>
      </c>
      <c r="AD27" s="40">
        <v>0</v>
      </c>
      <c r="AE27" s="40">
        <f>K27-AD27</f>
        <v>1824</v>
      </c>
      <c r="AF27" s="263">
        <f t="shared" si="7"/>
        <v>8.7543771885942978E-2</v>
      </c>
    </row>
    <row r="28" spans="1:32" s="4" customFormat="1" ht="12.75" customHeight="1">
      <c r="A28" s="129" t="s">
        <v>122</v>
      </c>
      <c r="B28" s="25" t="s">
        <v>38</v>
      </c>
      <c r="C28" s="208"/>
      <c r="D28" s="31">
        <v>3.12</v>
      </c>
      <c r="E28" s="26" t="s">
        <v>548</v>
      </c>
      <c r="F28" s="91">
        <v>2969</v>
      </c>
      <c r="G28" s="76">
        <v>2699</v>
      </c>
      <c r="H28" s="76">
        <v>2399</v>
      </c>
      <c r="I28" s="69">
        <v>1924</v>
      </c>
      <c r="J28" s="76">
        <v>15</v>
      </c>
      <c r="K28" s="91">
        <f t="shared" si="0"/>
        <v>1909</v>
      </c>
      <c r="L28" s="101">
        <f t="shared" si="1"/>
        <v>0.29270100037050761</v>
      </c>
      <c r="M28" s="281">
        <v>2699</v>
      </c>
      <c r="N28" s="40">
        <v>0</v>
      </c>
      <c r="O28" s="40">
        <f>K28-N28</f>
        <v>1909</v>
      </c>
      <c r="P28" s="263">
        <f t="shared" si="3"/>
        <v>0.29270100037050761</v>
      </c>
      <c r="Q28" s="147">
        <v>2699</v>
      </c>
      <c r="R28" s="38">
        <v>0</v>
      </c>
      <c r="S28" s="38">
        <f>K28-R28</f>
        <v>1909</v>
      </c>
      <c r="T28" s="271">
        <f t="shared" si="4"/>
        <v>0.29270100037050761</v>
      </c>
      <c r="U28" s="281">
        <v>2699</v>
      </c>
      <c r="V28" s="40">
        <v>0</v>
      </c>
      <c r="W28" s="40">
        <f t="shared" si="2"/>
        <v>1909</v>
      </c>
      <c r="X28" s="263">
        <f t="shared" si="5"/>
        <v>0.29270100037050761</v>
      </c>
      <c r="Y28" s="147">
        <v>2699</v>
      </c>
      <c r="Z28" s="38">
        <v>0</v>
      </c>
      <c r="AA28" s="38">
        <f>K28-Z28</f>
        <v>1909</v>
      </c>
      <c r="AB28" s="271">
        <f t="shared" si="6"/>
        <v>0.29270100037050761</v>
      </c>
      <c r="AC28" s="281">
        <v>2699</v>
      </c>
      <c r="AD28" s="40">
        <v>0</v>
      </c>
      <c r="AE28" s="40">
        <f>K28-AD28</f>
        <v>1909</v>
      </c>
      <c r="AF28" s="263">
        <f t="shared" si="7"/>
        <v>0.29270100037050761</v>
      </c>
    </row>
    <row r="29" spans="1:32" s="4" customFormat="1" ht="12.75" customHeight="1">
      <c r="A29" s="129" t="s">
        <v>74</v>
      </c>
      <c r="B29" s="25" t="s">
        <v>38</v>
      </c>
      <c r="C29" s="156"/>
      <c r="D29" s="31">
        <v>3.12</v>
      </c>
      <c r="E29" s="26" t="s">
        <v>548</v>
      </c>
      <c r="F29" s="91">
        <v>2859</v>
      </c>
      <c r="G29" s="76">
        <v>2599</v>
      </c>
      <c r="H29" s="76">
        <v>2299</v>
      </c>
      <c r="I29" s="69">
        <v>1844</v>
      </c>
      <c r="J29" s="76">
        <v>15</v>
      </c>
      <c r="K29" s="91">
        <f t="shared" si="0"/>
        <v>1829</v>
      </c>
      <c r="L29" s="101">
        <f t="shared" si="1"/>
        <v>0.29626779530588687</v>
      </c>
      <c r="M29" s="281">
        <v>2599</v>
      </c>
      <c r="N29" s="40">
        <v>0</v>
      </c>
      <c r="O29" s="40">
        <f>K29-N29</f>
        <v>1829</v>
      </c>
      <c r="P29" s="263">
        <f t="shared" si="3"/>
        <v>0.29626779530588687</v>
      </c>
      <c r="Q29" s="147">
        <v>2599</v>
      </c>
      <c r="R29" s="38">
        <v>0</v>
      </c>
      <c r="S29" s="38">
        <f>K29-R29</f>
        <v>1829</v>
      </c>
      <c r="T29" s="271">
        <f t="shared" si="4"/>
        <v>0.29626779530588687</v>
      </c>
      <c r="U29" s="281">
        <v>2599</v>
      </c>
      <c r="V29" s="40">
        <v>0</v>
      </c>
      <c r="W29" s="40">
        <f t="shared" si="2"/>
        <v>1829</v>
      </c>
      <c r="X29" s="263">
        <f t="shared" si="5"/>
        <v>0.29626779530588687</v>
      </c>
      <c r="Y29" s="147">
        <v>2599</v>
      </c>
      <c r="Z29" s="38">
        <v>0</v>
      </c>
      <c r="AA29" s="38">
        <f>K29-Z29</f>
        <v>1829</v>
      </c>
      <c r="AB29" s="271">
        <f t="shared" si="6"/>
        <v>0.29626779530588687</v>
      </c>
      <c r="AC29" s="281">
        <v>2599</v>
      </c>
      <c r="AD29" s="40">
        <v>0</v>
      </c>
      <c r="AE29" s="40">
        <f>K29-AD29</f>
        <v>1829</v>
      </c>
      <c r="AF29" s="263">
        <f t="shared" si="7"/>
        <v>0.29626779530588687</v>
      </c>
    </row>
    <row r="30" spans="1:32" s="4" customFormat="1" ht="12.75" customHeight="1">
      <c r="A30" s="129" t="s">
        <v>534</v>
      </c>
      <c r="B30" s="25" t="s">
        <v>38</v>
      </c>
      <c r="C30" s="208"/>
      <c r="D30" s="31">
        <v>3.12</v>
      </c>
      <c r="E30" s="26" t="s">
        <v>549</v>
      </c>
      <c r="F30" s="91">
        <v>3079</v>
      </c>
      <c r="G30" s="76">
        <v>2799</v>
      </c>
      <c r="H30" s="76">
        <v>2399</v>
      </c>
      <c r="I30" s="69">
        <v>2085</v>
      </c>
      <c r="J30" s="76">
        <v>0</v>
      </c>
      <c r="K30" s="91">
        <f t="shared" si="0"/>
        <v>2085</v>
      </c>
      <c r="L30" s="101">
        <f t="shared" si="1"/>
        <v>0.25509110396570206</v>
      </c>
      <c r="M30" s="281">
        <v>2799</v>
      </c>
      <c r="N30" s="40">
        <v>0</v>
      </c>
      <c r="O30" s="40">
        <f>K30-N30</f>
        <v>2085</v>
      </c>
      <c r="P30" s="263">
        <f t="shared" si="3"/>
        <v>0.25509110396570206</v>
      </c>
      <c r="Q30" s="147">
        <v>2799</v>
      </c>
      <c r="R30" s="38">
        <v>0</v>
      </c>
      <c r="S30" s="38">
        <f>K30-R30</f>
        <v>2085</v>
      </c>
      <c r="T30" s="271">
        <f t="shared" si="4"/>
        <v>0.25509110396570206</v>
      </c>
      <c r="U30" s="281">
        <v>2799</v>
      </c>
      <c r="V30" s="40">
        <v>0</v>
      </c>
      <c r="W30" s="40">
        <f t="shared" si="2"/>
        <v>2085</v>
      </c>
      <c r="X30" s="263">
        <f t="shared" si="5"/>
        <v>0.25509110396570206</v>
      </c>
      <c r="Y30" s="147">
        <v>2799</v>
      </c>
      <c r="Z30" s="38">
        <v>0</v>
      </c>
      <c r="AA30" s="38">
        <f>K30-Z30</f>
        <v>2085</v>
      </c>
      <c r="AB30" s="271">
        <f t="shared" si="6"/>
        <v>0.25509110396570206</v>
      </c>
      <c r="AC30" s="281">
        <v>2799</v>
      </c>
      <c r="AD30" s="40">
        <v>0</v>
      </c>
      <c r="AE30" s="40">
        <f>K30-AD30</f>
        <v>2085</v>
      </c>
      <c r="AF30" s="263">
        <f t="shared" si="7"/>
        <v>0.25509110396570206</v>
      </c>
    </row>
    <row r="31" spans="1:32" s="4" customFormat="1" ht="12.75" customHeight="1">
      <c r="A31" s="129" t="s">
        <v>59</v>
      </c>
      <c r="B31" s="25" t="s">
        <v>38</v>
      </c>
      <c r="C31" s="233" t="s">
        <v>444</v>
      </c>
      <c r="D31" s="31">
        <v>4.16</v>
      </c>
      <c r="E31" s="26" t="s">
        <v>542</v>
      </c>
      <c r="F31" s="91">
        <v>2199</v>
      </c>
      <c r="G31" s="76">
        <v>1999</v>
      </c>
      <c r="H31" s="76">
        <v>0</v>
      </c>
      <c r="I31" s="69">
        <v>1442</v>
      </c>
      <c r="J31" s="76">
        <v>0</v>
      </c>
      <c r="K31" s="91">
        <f t="shared" si="0"/>
        <v>1442</v>
      </c>
      <c r="L31" s="101">
        <f t="shared" si="1"/>
        <v>0.27863931965982991</v>
      </c>
      <c r="M31" s="281">
        <v>1999</v>
      </c>
      <c r="N31" s="40">
        <v>0</v>
      </c>
      <c r="O31" s="40">
        <f>K31-N31</f>
        <v>1442</v>
      </c>
      <c r="P31" s="263">
        <f t="shared" si="3"/>
        <v>0.27863931965982991</v>
      </c>
      <c r="Q31" s="204">
        <v>1799</v>
      </c>
      <c r="R31" s="38">
        <v>0</v>
      </c>
      <c r="S31" s="38">
        <f>K31-R31</f>
        <v>1442</v>
      </c>
      <c r="T31" s="271">
        <f t="shared" si="4"/>
        <v>0.19844357976653695</v>
      </c>
      <c r="U31" s="204">
        <v>1799</v>
      </c>
      <c r="V31" s="40">
        <v>0</v>
      </c>
      <c r="W31" s="40">
        <f t="shared" si="2"/>
        <v>1442</v>
      </c>
      <c r="X31" s="263">
        <f t="shared" si="5"/>
        <v>0.19844357976653695</v>
      </c>
      <c r="Y31" s="204">
        <v>1799</v>
      </c>
      <c r="Z31" s="38">
        <v>0</v>
      </c>
      <c r="AA31" s="38">
        <f>K31-Z31</f>
        <v>1442</v>
      </c>
      <c r="AB31" s="271">
        <f t="shared" si="6"/>
        <v>0.19844357976653695</v>
      </c>
      <c r="AC31" s="204">
        <v>1799</v>
      </c>
      <c r="AD31" s="40">
        <v>0</v>
      </c>
      <c r="AE31" s="40">
        <f>K31-AD31</f>
        <v>1442</v>
      </c>
      <c r="AF31" s="263">
        <f t="shared" si="7"/>
        <v>0.19844357976653695</v>
      </c>
    </row>
    <row r="32" spans="1:32" s="4" customFormat="1" ht="12.75" customHeight="1">
      <c r="A32" s="129" t="s">
        <v>331</v>
      </c>
      <c r="B32" s="25" t="s">
        <v>38</v>
      </c>
      <c r="C32" s="156"/>
      <c r="D32" s="31">
        <v>3.57</v>
      </c>
      <c r="E32" s="26" t="s">
        <v>470</v>
      </c>
      <c r="F32" s="91">
        <v>2859</v>
      </c>
      <c r="G32" s="76">
        <v>2599</v>
      </c>
      <c r="H32" s="76">
        <v>2199</v>
      </c>
      <c r="I32" s="69">
        <v>1797</v>
      </c>
      <c r="J32" s="76">
        <v>17</v>
      </c>
      <c r="K32" s="91">
        <f t="shared" si="0"/>
        <v>1780</v>
      </c>
      <c r="L32" s="101">
        <f t="shared" si="1"/>
        <v>0.31512120046171604</v>
      </c>
      <c r="M32" s="204">
        <v>2099</v>
      </c>
      <c r="N32" s="115">
        <v>76</v>
      </c>
      <c r="O32" s="40">
        <f>K32-N32</f>
        <v>1704</v>
      </c>
      <c r="P32" s="263">
        <f t="shared" si="3"/>
        <v>0.1881848499285374</v>
      </c>
      <c r="Q32" s="204">
        <v>1999</v>
      </c>
      <c r="R32" s="115">
        <v>157</v>
      </c>
      <c r="S32" s="38">
        <f>K32-R32</f>
        <v>1623</v>
      </c>
      <c r="T32" s="271">
        <f t="shared" si="4"/>
        <v>0.18809404702351176</v>
      </c>
      <c r="U32" s="204">
        <v>2099</v>
      </c>
      <c r="V32" s="115">
        <v>76</v>
      </c>
      <c r="W32" s="40">
        <f t="shared" si="2"/>
        <v>1628</v>
      </c>
      <c r="X32" s="263">
        <f t="shared" si="5"/>
        <v>0.22439256788947118</v>
      </c>
      <c r="Y32" s="204">
        <v>1799</v>
      </c>
      <c r="Z32" s="115">
        <v>320</v>
      </c>
      <c r="AA32" s="38">
        <f>K32-Z32</f>
        <v>1460</v>
      </c>
      <c r="AB32" s="271">
        <f t="shared" si="6"/>
        <v>0.18843802112284602</v>
      </c>
      <c r="AC32" s="204">
        <v>1799</v>
      </c>
      <c r="AD32" s="115">
        <v>320</v>
      </c>
      <c r="AE32" s="40">
        <f>K32-AD32</f>
        <v>1460</v>
      </c>
      <c r="AF32" s="263">
        <f t="shared" si="7"/>
        <v>0.18843802112284602</v>
      </c>
    </row>
    <row r="33" spans="1:32" s="4" customFormat="1" ht="12.75" customHeight="1">
      <c r="A33" s="129" t="s">
        <v>536</v>
      </c>
      <c r="B33" s="25" t="s">
        <v>38</v>
      </c>
      <c r="C33" s="208"/>
      <c r="D33" s="31">
        <v>3.57</v>
      </c>
      <c r="E33" s="26" t="s">
        <v>551</v>
      </c>
      <c r="F33" s="91">
        <v>3299</v>
      </c>
      <c r="G33" s="76">
        <v>2999</v>
      </c>
      <c r="H33" s="76">
        <v>2599</v>
      </c>
      <c r="I33" s="69">
        <v>2209</v>
      </c>
      <c r="J33" s="76">
        <v>0</v>
      </c>
      <c r="K33" s="91">
        <f t="shared" si="0"/>
        <v>2209</v>
      </c>
      <c r="L33" s="101">
        <f t="shared" si="1"/>
        <v>0.26342114038012671</v>
      </c>
      <c r="M33" s="204">
        <v>2599</v>
      </c>
      <c r="N33" s="40">
        <v>0</v>
      </c>
      <c r="O33" s="40">
        <f>K33-N33</f>
        <v>2209</v>
      </c>
      <c r="P33" s="263">
        <f t="shared" si="3"/>
        <v>0.15005771450557906</v>
      </c>
      <c r="Q33" s="204">
        <v>2599</v>
      </c>
      <c r="R33" s="38">
        <v>0</v>
      </c>
      <c r="S33" s="38">
        <f>K33-R33</f>
        <v>2209</v>
      </c>
      <c r="T33" s="271">
        <f t="shared" si="4"/>
        <v>0.15005771450557906</v>
      </c>
      <c r="U33" s="204">
        <v>2599</v>
      </c>
      <c r="V33" s="40">
        <v>0</v>
      </c>
      <c r="W33" s="40">
        <f t="shared" si="2"/>
        <v>2209</v>
      </c>
      <c r="X33" s="263">
        <f t="shared" si="5"/>
        <v>0.15005771450557906</v>
      </c>
      <c r="Y33" s="204">
        <v>2599</v>
      </c>
      <c r="Z33" s="38">
        <v>0</v>
      </c>
      <c r="AA33" s="38">
        <f>K33-Z33</f>
        <v>2209</v>
      </c>
      <c r="AB33" s="271">
        <f t="shared" si="6"/>
        <v>0.15005771450557906</v>
      </c>
      <c r="AC33" s="204">
        <v>2599</v>
      </c>
      <c r="AD33" s="40">
        <v>0</v>
      </c>
      <c r="AE33" s="40">
        <f>K33-AD33</f>
        <v>2209</v>
      </c>
      <c r="AF33" s="263">
        <f t="shared" si="7"/>
        <v>0.15005771450557906</v>
      </c>
    </row>
    <row r="34" spans="1:32" s="4" customFormat="1" ht="12.75" customHeight="1">
      <c r="A34" s="129" t="s">
        <v>334</v>
      </c>
      <c r="B34" s="25" t="s">
        <v>38</v>
      </c>
      <c r="C34" s="156"/>
      <c r="D34" s="31">
        <v>3.57</v>
      </c>
      <c r="E34" s="26" t="s">
        <v>552</v>
      </c>
      <c r="F34" s="91">
        <v>3629</v>
      </c>
      <c r="G34" s="76">
        <v>3299</v>
      </c>
      <c r="H34" s="76">
        <v>2699</v>
      </c>
      <c r="I34" s="69">
        <v>2324</v>
      </c>
      <c r="J34" s="76">
        <v>17</v>
      </c>
      <c r="K34" s="91">
        <f t="shared" si="0"/>
        <v>2307</v>
      </c>
      <c r="L34" s="101">
        <f t="shared" si="1"/>
        <v>0.30069718096392845</v>
      </c>
      <c r="M34" s="204">
        <v>2699</v>
      </c>
      <c r="N34" s="40">
        <v>0</v>
      </c>
      <c r="O34" s="40">
        <f>K34-N34</f>
        <v>2307</v>
      </c>
      <c r="P34" s="263">
        <f t="shared" si="3"/>
        <v>0.14523897739903668</v>
      </c>
      <c r="Q34" s="204">
        <v>2699</v>
      </c>
      <c r="R34" s="38">
        <v>0</v>
      </c>
      <c r="S34" s="38">
        <f>K34-R34</f>
        <v>2307</v>
      </c>
      <c r="T34" s="271">
        <f t="shared" si="4"/>
        <v>0.14523897739903668</v>
      </c>
      <c r="U34" s="204">
        <v>2699</v>
      </c>
      <c r="V34" s="40">
        <v>0</v>
      </c>
      <c r="W34" s="40">
        <f t="shared" si="2"/>
        <v>2307</v>
      </c>
      <c r="X34" s="263">
        <f t="shared" si="5"/>
        <v>0.14523897739903668</v>
      </c>
      <c r="Y34" s="204">
        <v>2699</v>
      </c>
      <c r="Z34" s="38">
        <v>0</v>
      </c>
      <c r="AA34" s="38">
        <f>K34-Z34</f>
        <v>2307</v>
      </c>
      <c r="AB34" s="271">
        <f t="shared" si="6"/>
        <v>0.14523897739903668</v>
      </c>
      <c r="AC34" s="204">
        <v>2699</v>
      </c>
      <c r="AD34" s="40">
        <v>0</v>
      </c>
      <c r="AE34" s="40">
        <f>K34-AD34</f>
        <v>2307</v>
      </c>
      <c r="AF34" s="263">
        <f t="shared" si="7"/>
        <v>0.14523897739903668</v>
      </c>
    </row>
    <row r="35" spans="1:32" s="4" customFormat="1" ht="12.75" customHeight="1">
      <c r="A35" s="129" t="s">
        <v>335</v>
      </c>
      <c r="B35" s="25" t="s">
        <v>38</v>
      </c>
      <c r="C35" s="208"/>
      <c r="D35" s="31">
        <v>3.57</v>
      </c>
      <c r="E35" s="26" t="s">
        <v>552</v>
      </c>
      <c r="F35" s="91">
        <v>3519</v>
      </c>
      <c r="G35" s="76">
        <v>3199</v>
      </c>
      <c r="H35" s="76">
        <v>2699</v>
      </c>
      <c r="I35" s="69">
        <v>2324</v>
      </c>
      <c r="J35" s="76">
        <v>25</v>
      </c>
      <c r="K35" s="91">
        <f t="shared" si="0"/>
        <v>2299</v>
      </c>
      <c r="L35" s="101">
        <f t="shared" si="1"/>
        <v>0.28133791809940606</v>
      </c>
      <c r="M35" s="204">
        <v>2699</v>
      </c>
      <c r="N35" s="40">
        <v>0</v>
      </c>
      <c r="O35" s="40">
        <f>K35-N35</f>
        <v>2299</v>
      </c>
      <c r="P35" s="263">
        <f t="shared" si="3"/>
        <v>0.14820303816228234</v>
      </c>
      <c r="Q35" s="204">
        <v>2699</v>
      </c>
      <c r="R35" s="38">
        <v>0</v>
      </c>
      <c r="S35" s="38">
        <f>K35-R35</f>
        <v>2299</v>
      </c>
      <c r="T35" s="271">
        <f t="shared" si="4"/>
        <v>0.14820303816228234</v>
      </c>
      <c r="U35" s="204">
        <v>2699</v>
      </c>
      <c r="V35" s="40">
        <v>0</v>
      </c>
      <c r="W35" s="40">
        <f t="shared" si="2"/>
        <v>2299</v>
      </c>
      <c r="X35" s="263">
        <f t="shared" si="5"/>
        <v>0.14820303816228234</v>
      </c>
      <c r="Y35" s="204">
        <v>2699</v>
      </c>
      <c r="Z35" s="38">
        <v>0</v>
      </c>
      <c r="AA35" s="38">
        <f>K35-Z35</f>
        <v>2299</v>
      </c>
      <c r="AB35" s="271">
        <f t="shared" si="6"/>
        <v>0.14820303816228234</v>
      </c>
      <c r="AC35" s="204">
        <v>2699</v>
      </c>
      <c r="AD35" s="40">
        <v>0</v>
      </c>
      <c r="AE35" s="40">
        <f>K35-AD35</f>
        <v>2299</v>
      </c>
      <c r="AF35" s="263">
        <f t="shared" si="7"/>
        <v>0.14820303816228234</v>
      </c>
    </row>
    <row r="36" spans="1:32" s="4" customFormat="1" ht="12.75" customHeight="1">
      <c r="A36" s="129" t="s">
        <v>278</v>
      </c>
      <c r="B36" s="25" t="s">
        <v>38</v>
      </c>
      <c r="C36" s="156"/>
      <c r="D36" s="31">
        <v>3.57</v>
      </c>
      <c r="E36" s="26" t="s">
        <v>553</v>
      </c>
      <c r="F36" s="91">
        <v>3849</v>
      </c>
      <c r="G36" s="76">
        <v>3499</v>
      </c>
      <c r="H36" s="76">
        <v>3199</v>
      </c>
      <c r="I36" s="69">
        <v>2623</v>
      </c>
      <c r="J36" s="76">
        <v>0</v>
      </c>
      <c r="K36" s="91">
        <f t="shared" si="0"/>
        <v>2623</v>
      </c>
      <c r="L36" s="101">
        <f t="shared" si="1"/>
        <v>0.25035724492712202</v>
      </c>
      <c r="M36" s="281">
        <v>3499</v>
      </c>
      <c r="N36" s="40">
        <v>0</v>
      </c>
      <c r="O36" s="40">
        <f>K36-N36</f>
        <v>2623</v>
      </c>
      <c r="P36" s="263">
        <f t="shared" si="3"/>
        <v>0.25035724492712202</v>
      </c>
      <c r="Q36" s="147">
        <v>3499</v>
      </c>
      <c r="R36" s="38">
        <v>0</v>
      </c>
      <c r="S36" s="38">
        <f>K36-R36</f>
        <v>2623</v>
      </c>
      <c r="T36" s="271">
        <f t="shared" si="4"/>
        <v>0.25035724492712202</v>
      </c>
      <c r="U36" s="281">
        <v>3499</v>
      </c>
      <c r="V36" s="40">
        <v>0</v>
      </c>
      <c r="W36" s="40">
        <f t="shared" si="2"/>
        <v>2623</v>
      </c>
      <c r="X36" s="263">
        <f t="shared" si="5"/>
        <v>0.25035724492712202</v>
      </c>
      <c r="Y36" s="147">
        <v>3499</v>
      </c>
      <c r="Z36" s="38">
        <v>0</v>
      </c>
      <c r="AA36" s="38">
        <f>K36-Z36</f>
        <v>2623</v>
      </c>
      <c r="AB36" s="271">
        <f t="shared" si="6"/>
        <v>0.25035724492712202</v>
      </c>
      <c r="AC36" s="281">
        <v>3499</v>
      </c>
      <c r="AD36" s="40">
        <v>0</v>
      </c>
      <c r="AE36" s="40">
        <f>K36-AD36</f>
        <v>2623</v>
      </c>
      <c r="AF36" s="263">
        <f t="shared" si="7"/>
        <v>0.25035724492712202</v>
      </c>
    </row>
    <row r="37" spans="1:32" s="4" customFormat="1" ht="12.75" customHeight="1">
      <c r="A37" s="129" t="s">
        <v>336</v>
      </c>
      <c r="B37" s="25" t="s">
        <v>38</v>
      </c>
      <c r="C37" s="156"/>
      <c r="D37" s="31">
        <v>3.57</v>
      </c>
      <c r="E37" s="26" t="s">
        <v>556</v>
      </c>
      <c r="F37" s="91">
        <v>4069</v>
      </c>
      <c r="G37" s="76">
        <v>3699</v>
      </c>
      <c r="H37" s="76">
        <v>2999</v>
      </c>
      <c r="I37" s="69">
        <v>2583</v>
      </c>
      <c r="J37" s="76">
        <v>0</v>
      </c>
      <c r="K37" s="91">
        <f t="shared" si="0"/>
        <v>2583</v>
      </c>
      <c r="L37" s="101">
        <f t="shared" si="1"/>
        <v>0.30170316301703165</v>
      </c>
      <c r="M37" s="204">
        <v>2999</v>
      </c>
      <c r="N37" s="40">
        <v>0</v>
      </c>
      <c r="O37" s="40">
        <f>K37-N37</f>
        <v>2583</v>
      </c>
      <c r="P37" s="263">
        <f t="shared" si="3"/>
        <v>0.13871290430143382</v>
      </c>
      <c r="Q37" s="204">
        <v>2999</v>
      </c>
      <c r="R37" s="38">
        <v>0</v>
      </c>
      <c r="S37" s="38">
        <f>K37-R37</f>
        <v>2583</v>
      </c>
      <c r="T37" s="271">
        <f t="shared" si="4"/>
        <v>0.13871290430143382</v>
      </c>
      <c r="U37" s="204">
        <v>2999</v>
      </c>
      <c r="V37" s="40">
        <v>0</v>
      </c>
      <c r="W37" s="40">
        <f t="shared" si="2"/>
        <v>2583</v>
      </c>
      <c r="X37" s="263">
        <f t="shared" si="5"/>
        <v>0.13871290430143382</v>
      </c>
      <c r="Y37" s="204">
        <v>2999</v>
      </c>
      <c r="Z37" s="38">
        <v>0</v>
      </c>
      <c r="AA37" s="38">
        <f>K37-Z37</f>
        <v>2583</v>
      </c>
      <c r="AB37" s="271">
        <f t="shared" si="6"/>
        <v>0.13871290430143382</v>
      </c>
      <c r="AC37" s="204">
        <v>2999</v>
      </c>
      <c r="AD37" s="40">
        <v>0</v>
      </c>
      <c r="AE37" s="40">
        <f>K37-AD37</f>
        <v>2583</v>
      </c>
      <c r="AF37" s="263">
        <f t="shared" si="7"/>
        <v>0.13871290430143382</v>
      </c>
    </row>
    <row r="38" spans="1:32" s="4" customFormat="1" ht="12.75" customHeight="1">
      <c r="A38" s="28" t="s">
        <v>337</v>
      </c>
      <c r="B38" s="22" t="s">
        <v>38</v>
      </c>
      <c r="C38" s="5"/>
      <c r="D38" s="33">
        <v>3.57</v>
      </c>
      <c r="E38" s="6" t="s">
        <v>554</v>
      </c>
      <c r="F38" s="93">
        <v>3959</v>
      </c>
      <c r="G38" s="77">
        <v>3599</v>
      </c>
      <c r="H38" s="77">
        <v>2999</v>
      </c>
      <c r="I38" s="71">
        <v>2583</v>
      </c>
      <c r="J38" s="77">
        <v>28</v>
      </c>
      <c r="K38" s="93">
        <f t="shared" si="0"/>
        <v>2555</v>
      </c>
      <c r="L38" s="103">
        <f t="shared" si="1"/>
        <v>0.29008057793831621</v>
      </c>
      <c r="M38" s="205">
        <v>2999</v>
      </c>
      <c r="N38" s="59">
        <v>0</v>
      </c>
      <c r="O38" s="59">
        <f>K38-N38</f>
        <v>2555</v>
      </c>
      <c r="P38" s="265">
        <f t="shared" si="3"/>
        <v>0.14804934978326109</v>
      </c>
      <c r="Q38" s="205">
        <v>2999</v>
      </c>
      <c r="R38" s="57">
        <v>0</v>
      </c>
      <c r="S38" s="57">
        <f>K38-R38</f>
        <v>2555</v>
      </c>
      <c r="T38" s="273">
        <f t="shared" si="4"/>
        <v>0.14804934978326109</v>
      </c>
      <c r="U38" s="205">
        <v>2999</v>
      </c>
      <c r="V38" s="59">
        <v>0</v>
      </c>
      <c r="W38" s="59">
        <f t="shared" si="2"/>
        <v>2555</v>
      </c>
      <c r="X38" s="265">
        <f t="shared" si="5"/>
        <v>0.14804934978326109</v>
      </c>
      <c r="Y38" s="205">
        <v>2999</v>
      </c>
      <c r="Z38" s="57">
        <v>0</v>
      </c>
      <c r="AA38" s="57">
        <f>K38-Z38</f>
        <v>2555</v>
      </c>
      <c r="AB38" s="273">
        <f t="shared" si="6"/>
        <v>0.14804934978326109</v>
      </c>
      <c r="AC38" s="205">
        <v>2999</v>
      </c>
      <c r="AD38" s="59">
        <v>0</v>
      </c>
      <c r="AE38" s="59">
        <f>K38-AD38</f>
        <v>2555</v>
      </c>
      <c r="AF38" s="265">
        <f t="shared" si="7"/>
        <v>0.14804934978326109</v>
      </c>
    </row>
    <row r="39" spans="1:32" s="4" customFormat="1" ht="12.75" customHeight="1">
      <c r="A39" s="129" t="s">
        <v>277</v>
      </c>
      <c r="B39" s="25" t="s">
        <v>38</v>
      </c>
      <c r="C39" s="84"/>
      <c r="D39" s="31">
        <v>3.57</v>
      </c>
      <c r="E39" s="26" t="s">
        <v>538</v>
      </c>
      <c r="F39" s="91">
        <v>2749</v>
      </c>
      <c r="G39" s="76">
        <v>2499</v>
      </c>
      <c r="H39" s="76">
        <v>1899</v>
      </c>
      <c r="I39" s="69">
        <v>1523</v>
      </c>
      <c r="J39" s="76">
        <v>0</v>
      </c>
      <c r="K39" s="91">
        <f t="shared" si="0"/>
        <v>1523</v>
      </c>
      <c r="L39" s="101">
        <f t="shared" si="1"/>
        <v>0.39055622248899557</v>
      </c>
      <c r="M39" s="204">
        <v>1799</v>
      </c>
      <c r="N39" s="115">
        <v>74</v>
      </c>
      <c r="O39" s="40">
        <f>K39-N39</f>
        <v>1449</v>
      </c>
      <c r="P39" s="263">
        <f t="shared" si="3"/>
        <v>0.19455252918287938</v>
      </c>
      <c r="Q39" s="204">
        <v>1799</v>
      </c>
      <c r="R39" s="115">
        <v>74</v>
      </c>
      <c r="S39" s="38">
        <f>K39-R39</f>
        <v>1449</v>
      </c>
      <c r="T39" s="271">
        <f t="shared" si="4"/>
        <v>0.19455252918287938</v>
      </c>
      <c r="U39" s="204">
        <v>1799</v>
      </c>
      <c r="V39" s="115">
        <v>76</v>
      </c>
      <c r="W39" s="40">
        <f t="shared" si="2"/>
        <v>1373</v>
      </c>
      <c r="X39" s="263">
        <f t="shared" si="5"/>
        <v>0.23679822123401889</v>
      </c>
      <c r="Y39" s="204">
        <v>1599</v>
      </c>
      <c r="Z39" s="115">
        <v>235</v>
      </c>
      <c r="AA39" s="38">
        <f>K39-Z39</f>
        <v>1288</v>
      </c>
      <c r="AB39" s="271">
        <f t="shared" si="6"/>
        <v>0.19449656035021889</v>
      </c>
      <c r="AC39" s="204">
        <v>1599</v>
      </c>
      <c r="AD39" s="115">
        <v>235</v>
      </c>
      <c r="AE39" s="40">
        <f>K39-AD39</f>
        <v>1288</v>
      </c>
      <c r="AF39" s="263">
        <f t="shared" si="7"/>
        <v>0.19449656035021889</v>
      </c>
    </row>
    <row r="40" spans="1:32" s="4" customFormat="1" ht="12.75" customHeight="1">
      <c r="A40" s="129" t="s">
        <v>328</v>
      </c>
      <c r="B40" s="25" t="s">
        <v>38</v>
      </c>
      <c r="C40" s="84"/>
      <c r="D40" s="31">
        <v>4.16</v>
      </c>
      <c r="E40" s="26" t="s">
        <v>330</v>
      </c>
      <c r="F40" s="91">
        <v>2749</v>
      </c>
      <c r="G40" s="76">
        <v>2499</v>
      </c>
      <c r="H40" s="76">
        <v>2199</v>
      </c>
      <c r="I40" s="69">
        <v>1791</v>
      </c>
      <c r="J40" s="76">
        <v>12</v>
      </c>
      <c r="K40" s="91">
        <f t="shared" si="0"/>
        <v>1779</v>
      </c>
      <c r="L40" s="101">
        <f t="shared" si="1"/>
        <v>0.28811524609843936</v>
      </c>
      <c r="M40" s="204">
        <v>1799</v>
      </c>
      <c r="N40" s="115">
        <v>320</v>
      </c>
      <c r="O40" s="40">
        <f>K40-N40</f>
        <v>1459</v>
      </c>
      <c r="P40" s="263">
        <f t="shared" si="3"/>
        <v>0.18899388549193996</v>
      </c>
      <c r="Q40" s="204">
        <v>1799</v>
      </c>
      <c r="R40" s="115">
        <v>320</v>
      </c>
      <c r="S40" s="38">
        <f>K40-R40</f>
        <v>1459</v>
      </c>
      <c r="T40" s="271">
        <f t="shared" si="4"/>
        <v>0.18899388549193996</v>
      </c>
      <c r="U40" s="204">
        <v>1799</v>
      </c>
      <c r="V40" s="115">
        <v>318</v>
      </c>
      <c r="W40" s="40">
        <f t="shared" si="2"/>
        <v>1141</v>
      </c>
      <c r="X40" s="263">
        <f t="shared" si="5"/>
        <v>0.36575875486381321</v>
      </c>
      <c r="Y40" s="204">
        <v>1699</v>
      </c>
      <c r="Z40" s="115">
        <v>400</v>
      </c>
      <c r="AA40" s="38">
        <f>K40-Z40</f>
        <v>1379</v>
      </c>
      <c r="AB40" s="271">
        <f t="shared" si="6"/>
        <v>0.1883460859329017</v>
      </c>
      <c r="AC40" s="204">
        <v>1699</v>
      </c>
      <c r="AD40" s="115">
        <v>400</v>
      </c>
      <c r="AE40" s="40">
        <f>K40-AD40</f>
        <v>1379</v>
      </c>
      <c r="AF40" s="263">
        <f t="shared" si="7"/>
        <v>0.1883460859329017</v>
      </c>
    </row>
    <row r="41" spans="1:32" s="4" customFormat="1" ht="12.75" customHeight="1">
      <c r="A41" s="129" t="s">
        <v>329</v>
      </c>
      <c r="B41" s="25" t="s">
        <v>38</v>
      </c>
      <c r="C41" s="84"/>
      <c r="D41" s="31">
        <v>4.16</v>
      </c>
      <c r="E41" s="26" t="s">
        <v>330</v>
      </c>
      <c r="F41" s="91">
        <v>2639</v>
      </c>
      <c r="G41" s="76">
        <v>2399</v>
      </c>
      <c r="H41" s="76">
        <v>2099</v>
      </c>
      <c r="I41" s="69">
        <v>1698</v>
      </c>
      <c r="J41" s="76">
        <v>19</v>
      </c>
      <c r="K41" s="91">
        <f t="shared" si="0"/>
        <v>1679</v>
      </c>
      <c r="L41" s="101">
        <f t="shared" si="1"/>
        <v>0.30012505210504375</v>
      </c>
      <c r="M41" s="204">
        <v>1699</v>
      </c>
      <c r="N41" s="115">
        <v>318</v>
      </c>
      <c r="O41" s="40">
        <f>K41-N41</f>
        <v>1361</v>
      </c>
      <c r="P41" s="263">
        <f t="shared" si="3"/>
        <v>0.19894055326662743</v>
      </c>
      <c r="Q41" s="204">
        <v>1699</v>
      </c>
      <c r="R41" s="115">
        <v>318</v>
      </c>
      <c r="S41" s="38">
        <f>K41-R41</f>
        <v>1361</v>
      </c>
      <c r="T41" s="271">
        <f t="shared" si="4"/>
        <v>0.19894055326662743</v>
      </c>
      <c r="U41" s="204">
        <v>1699</v>
      </c>
      <c r="V41" s="115">
        <v>315</v>
      </c>
      <c r="W41" s="40">
        <f t="shared" si="2"/>
        <v>1046</v>
      </c>
      <c r="X41" s="263">
        <f t="shared" si="5"/>
        <v>0.38434373160682755</v>
      </c>
      <c r="Y41" s="204">
        <v>1599</v>
      </c>
      <c r="Z41" s="115">
        <v>398</v>
      </c>
      <c r="AA41" s="38">
        <f>K41-Z41</f>
        <v>1281</v>
      </c>
      <c r="AB41" s="271">
        <f t="shared" si="6"/>
        <v>0.19887429643527205</v>
      </c>
      <c r="AC41" s="204">
        <v>1599</v>
      </c>
      <c r="AD41" s="115">
        <v>398</v>
      </c>
      <c r="AE41" s="40">
        <f>K41-AD41</f>
        <v>1281</v>
      </c>
      <c r="AF41" s="263">
        <f t="shared" si="7"/>
        <v>0.19887429643527205</v>
      </c>
    </row>
    <row r="42" spans="1:32" s="4" customFormat="1" ht="12.75" customHeight="1">
      <c r="A42" s="129" t="s">
        <v>198</v>
      </c>
      <c r="B42" s="25" t="s">
        <v>38</v>
      </c>
      <c r="C42" s="84"/>
      <c r="D42" s="31">
        <v>4.16</v>
      </c>
      <c r="E42" s="26" t="s">
        <v>543</v>
      </c>
      <c r="F42" s="91">
        <v>2443</v>
      </c>
      <c r="G42" s="76">
        <v>2221</v>
      </c>
      <c r="H42" s="76">
        <v>1999</v>
      </c>
      <c r="I42" s="69">
        <v>1718</v>
      </c>
      <c r="J42" s="76">
        <v>0</v>
      </c>
      <c r="K42" s="91">
        <f t="shared" si="0"/>
        <v>1718</v>
      </c>
      <c r="L42" s="101">
        <f t="shared" si="1"/>
        <v>0.2264745610085547</v>
      </c>
      <c r="M42" s="281">
        <v>2221</v>
      </c>
      <c r="N42" s="40">
        <v>0</v>
      </c>
      <c r="O42" s="40">
        <f>K42-N42</f>
        <v>1718</v>
      </c>
      <c r="P42" s="263">
        <f t="shared" si="3"/>
        <v>0.2264745610085547</v>
      </c>
      <c r="Q42" s="147">
        <v>2221</v>
      </c>
      <c r="R42" s="38">
        <v>0</v>
      </c>
      <c r="S42" s="38">
        <f>K42-R42</f>
        <v>1718</v>
      </c>
      <c r="T42" s="271">
        <f t="shared" si="4"/>
        <v>0.2264745610085547</v>
      </c>
      <c r="U42" s="281">
        <v>2221</v>
      </c>
      <c r="V42" s="40">
        <v>0</v>
      </c>
      <c r="W42" s="40">
        <f t="shared" si="2"/>
        <v>1718</v>
      </c>
      <c r="X42" s="263">
        <f t="shared" si="5"/>
        <v>0.2264745610085547</v>
      </c>
      <c r="Y42" s="147">
        <v>2221</v>
      </c>
      <c r="Z42" s="38">
        <v>0</v>
      </c>
      <c r="AA42" s="38">
        <f>K42-Z42</f>
        <v>1718</v>
      </c>
      <c r="AB42" s="271">
        <f t="shared" si="6"/>
        <v>0.2264745610085547</v>
      </c>
      <c r="AC42" s="281">
        <v>2221</v>
      </c>
      <c r="AD42" s="40">
        <v>0</v>
      </c>
      <c r="AE42" s="40">
        <f>K42-AD42</f>
        <v>1718</v>
      </c>
      <c r="AF42" s="263">
        <f t="shared" si="7"/>
        <v>0.2264745610085547</v>
      </c>
    </row>
    <row r="43" spans="1:32" s="4" customFormat="1" ht="12.75" customHeight="1">
      <c r="A43" s="129" t="s">
        <v>199</v>
      </c>
      <c r="B43" s="25" t="s">
        <v>38</v>
      </c>
      <c r="C43" s="84"/>
      <c r="D43" s="31">
        <v>4.16</v>
      </c>
      <c r="E43" s="26" t="s">
        <v>543</v>
      </c>
      <c r="F43" s="91">
        <v>2321</v>
      </c>
      <c r="G43" s="76">
        <v>2110</v>
      </c>
      <c r="H43" s="76">
        <v>1899</v>
      </c>
      <c r="I43" s="69">
        <v>1632</v>
      </c>
      <c r="J43" s="76">
        <v>0</v>
      </c>
      <c r="K43" s="91">
        <f t="shared" si="0"/>
        <v>1632</v>
      </c>
      <c r="L43" s="101">
        <f t="shared" si="1"/>
        <v>0.22654028436018958</v>
      </c>
      <c r="M43" s="281">
        <v>2110</v>
      </c>
      <c r="N43" s="40">
        <v>0</v>
      </c>
      <c r="O43" s="40">
        <f>K43-N43</f>
        <v>1632</v>
      </c>
      <c r="P43" s="263">
        <f t="shared" si="3"/>
        <v>0.22654028436018958</v>
      </c>
      <c r="Q43" s="147">
        <v>2110</v>
      </c>
      <c r="R43" s="38">
        <v>0</v>
      </c>
      <c r="S43" s="38">
        <f>K43-R43</f>
        <v>1632</v>
      </c>
      <c r="T43" s="271">
        <f t="shared" si="4"/>
        <v>0.22654028436018958</v>
      </c>
      <c r="U43" s="281">
        <v>2110</v>
      </c>
      <c r="V43" s="40">
        <v>0</v>
      </c>
      <c r="W43" s="40">
        <f t="shared" si="2"/>
        <v>1632</v>
      </c>
      <c r="X43" s="263">
        <f t="shared" si="5"/>
        <v>0.22654028436018958</v>
      </c>
      <c r="Y43" s="147">
        <v>2110</v>
      </c>
      <c r="Z43" s="38">
        <v>0</v>
      </c>
      <c r="AA43" s="38">
        <f>K43-Z43</f>
        <v>1632</v>
      </c>
      <c r="AB43" s="271">
        <f t="shared" si="6"/>
        <v>0.22654028436018958</v>
      </c>
      <c r="AC43" s="281">
        <v>2110</v>
      </c>
      <c r="AD43" s="40">
        <v>0</v>
      </c>
      <c r="AE43" s="40">
        <f>K43-AD43</f>
        <v>1632</v>
      </c>
      <c r="AF43" s="263">
        <f t="shared" si="7"/>
        <v>0.22654028436018958</v>
      </c>
    </row>
    <row r="44" spans="1:32" s="4" customFormat="1" ht="12.75" customHeight="1">
      <c r="A44" s="129" t="s">
        <v>220</v>
      </c>
      <c r="B44" s="25" t="s">
        <v>38</v>
      </c>
      <c r="C44" s="84"/>
      <c r="D44" s="31">
        <v>4.16</v>
      </c>
      <c r="E44" s="26" t="s">
        <v>544</v>
      </c>
      <c r="F44" s="91">
        <v>2199</v>
      </c>
      <c r="G44" s="76">
        <v>1999</v>
      </c>
      <c r="H44" s="76">
        <v>1799</v>
      </c>
      <c r="I44" s="69">
        <v>1567</v>
      </c>
      <c r="J44" s="76">
        <v>0</v>
      </c>
      <c r="K44" s="91">
        <f t="shared" si="0"/>
        <v>1567</v>
      </c>
      <c r="L44" s="101">
        <f t="shared" si="1"/>
        <v>0.2161080540270135</v>
      </c>
      <c r="M44" s="281">
        <v>1999</v>
      </c>
      <c r="N44" s="40">
        <v>0</v>
      </c>
      <c r="O44" s="40">
        <f>K44-N44</f>
        <v>1567</v>
      </c>
      <c r="P44" s="263">
        <f t="shared" si="3"/>
        <v>0.2161080540270135</v>
      </c>
      <c r="Q44" s="147">
        <v>1999</v>
      </c>
      <c r="R44" s="38">
        <v>0</v>
      </c>
      <c r="S44" s="38">
        <f>K44-R44</f>
        <v>1567</v>
      </c>
      <c r="T44" s="271">
        <f t="shared" si="4"/>
        <v>0.2161080540270135</v>
      </c>
      <c r="U44" s="281">
        <v>1999</v>
      </c>
      <c r="V44" s="40">
        <v>0</v>
      </c>
      <c r="W44" s="40">
        <f t="shared" si="2"/>
        <v>1567</v>
      </c>
      <c r="X44" s="263">
        <f t="shared" si="5"/>
        <v>0.2161080540270135</v>
      </c>
      <c r="Y44" s="147">
        <v>1999</v>
      </c>
      <c r="Z44" s="38">
        <v>0</v>
      </c>
      <c r="AA44" s="38">
        <f>K44-Z44</f>
        <v>1567</v>
      </c>
      <c r="AB44" s="271">
        <f t="shared" si="6"/>
        <v>0.2161080540270135</v>
      </c>
      <c r="AC44" s="281">
        <v>1999</v>
      </c>
      <c r="AD44" s="40">
        <v>0</v>
      </c>
      <c r="AE44" s="40">
        <f>K44-AD44</f>
        <v>1567</v>
      </c>
      <c r="AF44" s="263">
        <f t="shared" si="7"/>
        <v>0.2161080540270135</v>
      </c>
    </row>
    <row r="45" spans="1:32" s="4" customFormat="1" ht="12.75" customHeight="1">
      <c r="A45" s="129" t="s">
        <v>730</v>
      </c>
      <c r="B45" s="25" t="s">
        <v>38</v>
      </c>
      <c r="C45" s="84"/>
      <c r="D45" s="31">
        <v>4.16</v>
      </c>
      <c r="E45" s="26" t="s">
        <v>763</v>
      </c>
      <c r="F45" s="91">
        <v>3189</v>
      </c>
      <c r="G45" s="76">
        <v>2899</v>
      </c>
      <c r="H45" s="76">
        <v>2599</v>
      </c>
      <c r="I45" s="69">
        <v>2084</v>
      </c>
      <c r="J45" s="76">
        <v>15</v>
      </c>
      <c r="K45" s="91">
        <f t="shared" si="0"/>
        <v>2069</v>
      </c>
      <c r="L45" s="101">
        <f t="shared" si="1"/>
        <v>0.28630562262849257</v>
      </c>
      <c r="M45" s="281">
        <v>2899</v>
      </c>
      <c r="N45" s="40">
        <v>0</v>
      </c>
      <c r="O45" s="40">
        <f>K45-N45</f>
        <v>2069</v>
      </c>
      <c r="P45" s="263">
        <f t="shared" si="3"/>
        <v>0.28630562262849257</v>
      </c>
      <c r="Q45" s="147">
        <v>2899</v>
      </c>
      <c r="R45" s="38">
        <v>0</v>
      </c>
      <c r="S45" s="38">
        <f>K45-R45</f>
        <v>2069</v>
      </c>
      <c r="T45" s="271">
        <f t="shared" si="4"/>
        <v>0.28630562262849257</v>
      </c>
      <c r="U45" s="281">
        <v>2899</v>
      </c>
      <c r="V45" s="40">
        <v>0</v>
      </c>
      <c r="W45" s="40">
        <f t="shared" si="2"/>
        <v>2069</v>
      </c>
      <c r="X45" s="263">
        <f t="shared" si="5"/>
        <v>0.28630562262849257</v>
      </c>
      <c r="Y45" s="147">
        <v>2899</v>
      </c>
      <c r="Z45" s="38">
        <v>0</v>
      </c>
      <c r="AA45" s="38">
        <f>K45-Z45</f>
        <v>2069</v>
      </c>
      <c r="AB45" s="271">
        <f t="shared" si="6"/>
        <v>0.28630562262849257</v>
      </c>
      <c r="AC45" s="281">
        <v>2899</v>
      </c>
      <c r="AD45" s="40">
        <v>0</v>
      </c>
      <c r="AE45" s="40">
        <f>K45-AD45</f>
        <v>2069</v>
      </c>
      <c r="AF45" s="263">
        <f t="shared" si="7"/>
        <v>0.28630562262849257</v>
      </c>
    </row>
    <row r="46" spans="1:32" s="4" customFormat="1" ht="12.75" customHeight="1">
      <c r="A46" s="129" t="s">
        <v>471</v>
      </c>
      <c r="B46" s="25" t="s">
        <v>38</v>
      </c>
      <c r="C46" s="156"/>
      <c r="D46" s="31">
        <v>4.54</v>
      </c>
      <c r="E46" s="26" t="s">
        <v>472</v>
      </c>
      <c r="F46" s="91">
        <v>2749</v>
      </c>
      <c r="G46" s="76">
        <v>2499</v>
      </c>
      <c r="H46" s="76">
        <v>2199</v>
      </c>
      <c r="I46" s="69">
        <v>1755</v>
      </c>
      <c r="J46" s="76">
        <v>0</v>
      </c>
      <c r="K46" s="91">
        <f t="shared" si="0"/>
        <v>1755</v>
      </c>
      <c r="L46" s="101">
        <f t="shared" si="1"/>
        <v>0.297719087635054</v>
      </c>
      <c r="M46" s="204">
        <v>2099</v>
      </c>
      <c r="N46" s="115">
        <v>74</v>
      </c>
      <c r="O46" s="40">
        <f>K46-N46</f>
        <v>1681</v>
      </c>
      <c r="P46" s="263">
        <f t="shared" si="3"/>
        <v>0.19914244878513579</v>
      </c>
      <c r="Q46" s="204">
        <v>1999</v>
      </c>
      <c r="R46" s="115">
        <v>153</v>
      </c>
      <c r="S46" s="38">
        <f>K46-R46</f>
        <v>1602</v>
      </c>
      <c r="T46" s="271">
        <f t="shared" si="4"/>
        <v>0.19859929964982492</v>
      </c>
      <c r="U46" s="204">
        <v>2099</v>
      </c>
      <c r="V46" s="115">
        <v>74</v>
      </c>
      <c r="W46" s="40">
        <f t="shared" si="2"/>
        <v>1607</v>
      </c>
      <c r="X46" s="263">
        <f t="shared" si="5"/>
        <v>0.2343973320628871</v>
      </c>
      <c r="Y46" s="204">
        <v>1799</v>
      </c>
      <c r="Z46" s="115">
        <v>313</v>
      </c>
      <c r="AA46" s="38">
        <f>K46-Z46</f>
        <v>1442</v>
      </c>
      <c r="AB46" s="271">
        <f t="shared" si="6"/>
        <v>0.19844357976653695</v>
      </c>
      <c r="AC46" s="204">
        <v>1799</v>
      </c>
      <c r="AD46" s="115">
        <v>313</v>
      </c>
      <c r="AE46" s="40">
        <f>K46-AD46</f>
        <v>1442</v>
      </c>
      <c r="AF46" s="263">
        <f t="shared" si="7"/>
        <v>0.19844357976653695</v>
      </c>
    </row>
    <row r="47" spans="1:32" s="4" customFormat="1" ht="12.75" customHeight="1">
      <c r="A47" s="129" t="s">
        <v>535</v>
      </c>
      <c r="B47" s="25" t="s">
        <v>38</v>
      </c>
      <c r="C47" s="208"/>
      <c r="D47" s="31">
        <v>4.54</v>
      </c>
      <c r="E47" s="26" t="s">
        <v>550</v>
      </c>
      <c r="F47" s="91">
        <v>3189</v>
      </c>
      <c r="G47" s="76">
        <v>2899</v>
      </c>
      <c r="H47" s="76">
        <v>2499</v>
      </c>
      <c r="I47" s="69">
        <v>2124</v>
      </c>
      <c r="J47" s="76">
        <v>0</v>
      </c>
      <c r="K47" s="91">
        <f t="shared" si="0"/>
        <v>2124</v>
      </c>
      <c r="L47" s="101">
        <f t="shared" si="1"/>
        <v>0.26733356329768887</v>
      </c>
      <c r="M47" s="204">
        <v>2499</v>
      </c>
      <c r="N47" s="40">
        <v>0</v>
      </c>
      <c r="O47" s="40">
        <f>K47-N47</f>
        <v>2124</v>
      </c>
      <c r="P47" s="263">
        <f t="shared" si="3"/>
        <v>0.15006002400960383</v>
      </c>
      <c r="Q47" s="204">
        <v>2499</v>
      </c>
      <c r="R47" s="38">
        <v>0</v>
      </c>
      <c r="S47" s="38">
        <f>K47-R47</f>
        <v>2124</v>
      </c>
      <c r="T47" s="271">
        <f t="shared" si="4"/>
        <v>0.15006002400960383</v>
      </c>
      <c r="U47" s="204">
        <v>2499</v>
      </c>
      <c r="V47" s="40">
        <v>0</v>
      </c>
      <c r="W47" s="40">
        <f t="shared" si="2"/>
        <v>2124</v>
      </c>
      <c r="X47" s="263">
        <f t="shared" si="5"/>
        <v>0.15006002400960383</v>
      </c>
      <c r="Y47" s="204">
        <v>2499</v>
      </c>
      <c r="Z47" s="38">
        <v>0</v>
      </c>
      <c r="AA47" s="38">
        <f>K47-Z47</f>
        <v>2124</v>
      </c>
      <c r="AB47" s="271">
        <f t="shared" si="6"/>
        <v>0.15006002400960383</v>
      </c>
      <c r="AC47" s="204">
        <v>2499</v>
      </c>
      <c r="AD47" s="40">
        <v>0</v>
      </c>
      <c r="AE47" s="40">
        <f>K47-AD47</f>
        <v>2124</v>
      </c>
      <c r="AF47" s="263">
        <f t="shared" si="7"/>
        <v>0.15006002400960383</v>
      </c>
    </row>
    <row r="48" spans="1:32" s="4" customFormat="1" ht="12.75" customHeight="1">
      <c r="A48" s="129" t="s">
        <v>474</v>
      </c>
      <c r="B48" s="25" t="s">
        <v>38</v>
      </c>
      <c r="C48" s="156"/>
      <c r="D48" s="31">
        <v>4.54</v>
      </c>
      <c r="E48" s="26" t="s">
        <v>475</v>
      </c>
      <c r="F48" s="91">
        <v>3629</v>
      </c>
      <c r="G48" s="76">
        <v>3299</v>
      </c>
      <c r="H48" s="76">
        <v>2699</v>
      </c>
      <c r="I48" s="69">
        <v>2325</v>
      </c>
      <c r="J48" s="76">
        <v>0</v>
      </c>
      <c r="K48" s="91">
        <f t="shared" si="0"/>
        <v>2325</v>
      </c>
      <c r="L48" s="101">
        <f t="shared" si="1"/>
        <v>0.29524098211579264</v>
      </c>
      <c r="M48" s="281">
        <v>3299</v>
      </c>
      <c r="N48" s="40">
        <v>0</v>
      </c>
      <c r="O48" s="40">
        <f>K48-N48</f>
        <v>2325</v>
      </c>
      <c r="P48" s="263">
        <f t="shared" si="3"/>
        <v>0.29524098211579264</v>
      </c>
      <c r="Q48" s="147">
        <v>3299</v>
      </c>
      <c r="R48" s="38">
        <v>0</v>
      </c>
      <c r="S48" s="38">
        <f>K48-R48</f>
        <v>2325</v>
      </c>
      <c r="T48" s="271">
        <f t="shared" si="4"/>
        <v>0.29524098211579264</v>
      </c>
      <c r="U48" s="281">
        <v>3299</v>
      </c>
      <c r="V48" s="40">
        <v>0</v>
      </c>
      <c r="W48" s="40">
        <f t="shared" si="2"/>
        <v>2325</v>
      </c>
      <c r="X48" s="263">
        <f t="shared" si="5"/>
        <v>0.29524098211579264</v>
      </c>
      <c r="Y48" s="147">
        <v>3299</v>
      </c>
      <c r="Z48" s="38">
        <v>0</v>
      </c>
      <c r="AA48" s="38">
        <f>K48-Z48</f>
        <v>2325</v>
      </c>
      <c r="AB48" s="271">
        <f t="shared" si="6"/>
        <v>0.29524098211579264</v>
      </c>
      <c r="AC48" s="281">
        <v>3299</v>
      </c>
      <c r="AD48" s="40">
        <v>0</v>
      </c>
      <c r="AE48" s="40">
        <f>K48-AD48</f>
        <v>2325</v>
      </c>
      <c r="AF48" s="263">
        <f t="shared" si="7"/>
        <v>0.29524098211579264</v>
      </c>
    </row>
    <row r="49" spans="1:32" s="4" customFormat="1" ht="12.75" customHeight="1">
      <c r="A49" s="129" t="s">
        <v>333</v>
      </c>
      <c r="B49" s="25" t="s">
        <v>38</v>
      </c>
      <c r="C49" s="84"/>
      <c r="D49" s="31">
        <v>4.54</v>
      </c>
      <c r="E49" s="26" t="s">
        <v>475</v>
      </c>
      <c r="F49" s="91">
        <v>3519</v>
      </c>
      <c r="G49" s="76">
        <v>3199</v>
      </c>
      <c r="H49" s="76">
        <v>2699</v>
      </c>
      <c r="I49" s="69">
        <v>2324</v>
      </c>
      <c r="J49" s="76">
        <v>21</v>
      </c>
      <c r="K49" s="91">
        <f t="shared" si="0"/>
        <v>2303</v>
      </c>
      <c r="L49" s="101">
        <f t="shared" si="1"/>
        <v>0.28008752735229758</v>
      </c>
      <c r="M49" s="281">
        <v>3199</v>
      </c>
      <c r="N49" s="40">
        <v>0</v>
      </c>
      <c r="O49" s="40">
        <f>K49-N49</f>
        <v>2303</v>
      </c>
      <c r="P49" s="263">
        <f t="shared" si="3"/>
        <v>0.28008752735229758</v>
      </c>
      <c r="Q49" s="147">
        <v>3199</v>
      </c>
      <c r="R49" s="38">
        <v>0</v>
      </c>
      <c r="S49" s="38">
        <f>K49-R49</f>
        <v>2303</v>
      </c>
      <c r="T49" s="271">
        <f t="shared" si="4"/>
        <v>0.28008752735229758</v>
      </c>
      <c r="U49" s="281">
        <v>3199</v>
      </c>
      <c r="V49" s="40">
        <v>0</v>
      </c>
      <c r="W49" s="40">
        <f t="shared" si="2"/>
        <v>2303</v>
      </c>
      <c r="X49" s="263">
        <f t="shared" si="5"/>
        <v>0.28008752735229758</v>
      </c>
      <c r="Y49" s="147">
        <v>3199</v>
      </c>
      <c r="Z49" s="38">
        <v>0</v>
      </c>
      <c r="AA49" s="38">
        <f>K49-Z49</f>
        <v>2303</v>
      </c>
      <c r="AB49" s="271">
        <f t="shared" si="6"/>
        <v>0.28008752735229758</v>
      </c>
      <c r="AC49" s="281">
        <v>3199</v>
      </c>
      <c r="AD49" s="40">
        <v>0</v>
      </c>
      <c r="AE49" s="40">
        <f>K49-AD49</f>
        <v>2303</v>
      </c>
      <c r="AF49" s="263">
        <f t="shared" si="7"/>
        <v>0.28008752735229758</v>
      </c>
    </row>
    <row r="50" spans="1:32" s="4" customFormat="1" ht="12.75" customHeight="1">
      <c r="A50" s="129" t="s">
        <v>473</v>
      </c>
      <c r="B50" s="25" t="s">
        <v>38</v>
      </c>
      <c r="C50" s="233"/>
      <c r="D50" s="31">
        <v>4.54</v>
      </c>
      <c r="E50" s="26" t="s">
        <v>557</v>
      </c>
      <c r="F50" s="91">
        <v>4069</v>
      </c>
      <c r="G50" s="76">
        <v>3699</v>
      </c>
      <c r="H50" s="76">
        <v>2999</v>
      </c>
      <c r="I50" s="69">
        <v>2421</v>
      </c>
      <c r="J50" s="76">
        <v>0</v>
      </c>
      <c r="K50" s="91">
        <f t="shared" si="0"/>
        <v>2421</v>
      </c>
      <c r="L50" s="101">
        <f t="shared" si="1"/>
        <v>0.34549878345498786</v>
      </c>
      <c r="M50" s="281">
        <v>3699</v>
      </c>
      <c r="N50" s="40">
        <v>0</v>
      </c>
      <c r="O50" s="40">
        <f>K50-N50</f>
        <v>2421</v>
      </c>
      <c r="P50" s="263">
        <f t="shared" si="3"/>
        <v>0.34549878345498786</v>
      </c>
      <c r="Q50" s="147">
        <v>3699</v>
      </c>
      <c r="R50" s="38">
        <v>0</v>
      </c>
      <c r="S50" s="38">
        <f>K50-R50</f>
        <v>2421</v>
      </c>
      <c r="T50" s="271">
        <f t="shared" si="4"/>
        <v>0.34549878345498786</v>
      </c>
      <c r="U50" s="281">
        <v>3699</v>
      </c>
      <c r="V50" s="40">
        <v>0</v>
      </c>
      <c r="W50" s="40">
        <f t="shared" si="2"/>
        <v>2421</v>
      </c>
      <c r="X50" s="263">
        <f t="shared" si="5"/>
        <v>0.34549878345498786</v>
      </c>
      <c r="Y50" s="147">
        <v>3699</v>
      </c>
      <c r="Z50" s="38">
        <v>0</v>
      </c>
      <c r="AA50" s="38">
        <f>K50-Z50</f>
        <v>2421</v>
      </c>
      <c r="AB50" s="271">
        <f t="shared" si="6"/>
        <v>0.34549878345498786</v>
      </c>
      <c r="AC50" s="281">
        <v>3699</v>
      </c>
      <c r="AD50" s="40">
        <v>0</v>
      </c>
      <c r="AE50" s="40">
        <f>K50-AD50</f>
        <v>2421</v>
      </c>
      <c r="AF50" s="263">
        <f t="shared" si="7"/>
        <v>0.34549878345498786</v>
      </c>
    </row>
    <row r="51" spans="1:32" s="4" customFormat="1" ht="12.75" customHeight="1">
      <c r="A51" s="28" t="s">
        <v>332</v>
      </c>
      <c r="B51" s="22" t="s">
        <v>38</v>
      </c>
      <c r="C51" s="87"/>
      <c r="D51" s="33">
        <v>4.54</v>
      </c>
      <c r="E51" s="6" t="s">
        <v>555</v>
      </c>
      <c r="F51" s="93">
        <v>3959</v>
      </c>
      <c r="G51" s="77">
        <v>3599</v>
      </c>
      <c r="H51" s="77">
        <v>2999</v>
      </c>
      <c r="I51" s="71">
        <v>2583</v>
      </c>
      <c r="J51" s="77">
        <v>31</v>
      </c>
      <c r="K51" s="93">
        <f t="shared" si="0"/>
        <v>2552</v>
      </c>
      <c r="L51" s="103">
        <f t="shared" si="1"/>
        <v>0.29091414281744932</v>
      </c>
      <c r="M51" s="280">
        <v>3599</v>
      </c>
      <c r="N51" s="59">
        <v>0</v>
      </c>
      <c r="O51" s="59">
        <f>K51-N51</f>
        <v>2552</v>
      </c>
      <c r="P51" s="265">
        <f t="shared" si="3"/>
        <v>0.29091414281744932</v>
      </c>
      <c r="Q51" s="145">
        <v>3599</v>
      </c>
      <c r="R51" s="57">
        <v>0</v>
      </c>
      <c r="S51" s="57">
        <f>K51-R51</f>
        <v>2552</v>
      </c>
      <c r="T51" s="273">
        <f t="shared" si="4"/>
        <v>0.29091414281744932</v>
      </c>
      <c r="U51" s="280">
        <v>3599</v>
      </c>
      <c r="V51" s="59">
        <v>0</v>
      </c>
      <c r="W51" s="59">
        <f t="shared" si="2"/>
        <v>2552</v>
      </c>
      <c r="X51" s="265">
        <f t="shared" si="5"/>
        <v>0.29091414281744932</v>
      </c>
      <c r="Y51" s="145">
        <v>3599</v>
      </c>
      <c r="Z51" s="57">
        <v>0</v>
      </c>
      <c r="AA51" s="57">
        <f>K51-Z51</f>
        <v>2552</v>
      </c>
      <c r="AB51" s="273">
        <f t="shared" si="6"/>
        <v>0.29091414281744932</v>
      </c>
      <c r="AC51" s="280">
        <v>3599</v>
      </c>
      <c r="AD51" s="59">
        <v>0</v>
      </c>
      <c r="AE51" s="59">
        <f>K51-AD51</f>
        <v>2552</v>
      </c>
      <c r="AF51" s="265">
        <f t="shared" si="7"/>
        <v>0.29091414281744932</v>
      </c>
    </row>
    <row r="52" spans="1:32" s="4" customFormat="1" ht="12.75" customHeight="1">
      <c r="A52" s="129" t="s">
        <v>466</v>
      </c>
      <c r="B52" s="25" t="s">
        <v>38</v>
      </c>
      <c r="C52" s="84"/>
      <c r="D52" s="31">
        <v>4.54</v>
      </c>
      <c r="E52" s="26" t="s">
        <v>468</v>
      </c>
      <c r="F52" s="91">
        <v>2749</v>
      </c>
      <c r="G52" s="76">
        <v>2499</v>
      </c>
      <c r="H52" s="76">
        <v>2299</v>
      </c>
      <c r="I52" s="69">
        <v>1942</v>
      </c>
      <c r="J52" s="76">
        <v>43</v>
      </c>
      <c r="K52" s="91">
        <f t="shared" si="0"/>
        <v>1899</v>
      </c>
      <c r="L52" s="101">
        <f t="shared" si="1"/>
        <v>0.24009603841536614</v>
      </c>
      <c r="M52" s="281">
        <v>2499</v>
      </c>
      <c r="N52" s="40">
        <v>0</v>
      </c>
      <c r="O52" s="40">
        <f>K52-N52</f>
        <v>1899</v>
      </c>
      <c r="P52" s="263">
        <f t="shared" si="3"/>
        <v>0.24009603841536614</v>
      </c>
      <c r="Q52" s="147">
        <v>2499</v>
      </c>
      <c r="R52" s="38">
        <v>0</v>
      </c>
      <c r="S52" s="38">
        <f>K52-R52</f>
        <v>1899</v>
      </c>
      <c r="T52" s="271">
        <f t="shared" si="4"/>
        <v>0.24009603841536614</v>
      </c>
      <c r="U52" s="281">
        <v>2499</v>
      </c>
      <c r="V52" s="40">
        <v>0</v>
      </c>
      <c r="W52" s="40">
        <f t="shared" si="2"/>
        <v>1899</v>
      </c>
      <c r="X52" s="263">
        <f t="shared" si="5"/>
        <v>0.24009603841536614</v>
      </c>
      <c r="Y52" s="147">
        <v>2499</v>
      </c>
      <c r="Z52" s="38">
        <v>0</v>
      </c>
      <c r="AA52" s="38">
        <f>K52-Z52</f>
        <v>1899</v>
      </c>
      <c r="AB52" s="271">
        <f t="shared" si="6"/>
        <v>0.24009603841536614</v>
      </c>
      <c r="AC52" s="281">
        <v>2499</v>
      </c>
      <c r="AD52" s="40">
        <v>0</v>
      </c>
      <c r="AE52" s="40">
        <f>K52-AD52</f>
        <v>1899</v>
      </c>
      <c r="AF52" s="263">
        <f t="shared" si="7"/>
        <v>0.24009603841536614</v>
      </c>
    </row>
    <row r="53" spans="1:32" s="4" customFormat="1" ht="12.75" customHeight="1" thickBot="1">
      <c r="A53" s="27" t="s">
        <v>467</v>
      </c>
      <c r="B53" s="24" t="s">
        <v>38</v>
      </c>
      <c r="C53" s="85"/>
      <c r="D53" s="32">
        <v>4.54</v>
      </c>
      <c r="E53" s="2" t="s">
        <v>469</v>
      </c>
      <c r="F53" s="92">
        <v>2639</v>
      </c>
      <c r="G53" s="41">
        <v>2399</v>
      </c>
      <c r="H53" s="41">
        <v>1899</v>
      </c>
      <c r="I53" s="70">
        <v>1727</v>
      </c>
      <c r="J53" s="41">
        <v>28</v>
      </c>
      <c r="K53" s="92">
        <f t="shared" si="0"/>
        <v>1699</v>
      </c>
      <c r="L53" s="102">
        <f t="shared" si="1"/>
        <v>0.29178824510212586</v>
      </c>
      <c r="M53" s="207">
        <v>1799</v>
      </c>
      <c r="N53" s="113">
        <v>85</v>
      </c>
      <c r="O53" s="44">
        <f>K53-N53</f>
        <v>1614</v>
      </c>
      <c r="P53" s="264">
        <f t="shared" si="3"/>
        <v>0.10283490828237909</v>
      </c>
      <c r="Q53" s="207">
        <v>1799</v>
      </c>
      <c r="R53" s="113">
        <v>85</v>
      </c>
      <c r="S53" s="42">
        <f>K53-R53</f>
        <v>1614</v>
      </c>
      <c r="T53" s="272">
        <f t="shared" si="4"/>
        <v>0.10283490828237909</v>
      </c>
      <c r="U53" s="207">
        <v>1799</v>
      </c>
      <c r="V53" s="113">
        <v>85</v>
      </c>
      <c r="W53" s="44">
        <f t="shared" si="2"/>
        <v>1529</v>
      </c>
      <c r="X53" s="264">
        <f t="shared" si="5"/>
        <v>0.15008337965536409</v>
      </c>
      <c r="Y53" s="207">
        <v>1599</v>
      </c>
      <c r="Z53" s="113">
        <v>267</v>
      </c>
      <c r="AA53" s="42">
        <f>K53-Z53</f>
        <v>1432</v>
      </c>
      <c r="AB53" s="272">
        <f t="shared" si="6"/>
        <v>0.10444027517198248</v>
      </c>
      <c r="AC53" s="207">
        <v>1599</v>
      </c>
      <c r="AD53" s="113">
        <v>267</v>
      </c>
      <c r="AE53" s="44">
        <f>K53-AD53</f>
        <v>1432</v>
      </c>
      <c r="AF53" s="264">
        <f t="shared" si="7"/>
        <v>0.10444027517198248</v>
      </c>
    </row>
    <row r="54" spans="1:32" s="4" customFormat="1" ht="12.75" customHeight="1">
      <c r="A54" s="129" t="s">
        <v>482</v>
      </c>
      <c r="B54" s="25" t="s">
        <v>38</v>
      </c>
      <c r="C54" s="84"/>
      <c r="D54" s="31">
        <v>2.08</v>
      </c>
      <c r="E54" s="26" t="s">
        <v>566</v>
      </c>
      <c r="F54" s="91">
        <v>2565</v>
      </c>
      <c r="G54" s="76">
        <v>2332</v>
      </c>
      <c r="H54" s="76">
        <v>0</v>
      </c>
      <c r="I54" s="69">
        <v>1982</v>
      </c>
      <c r="J54" s="76">
        <v>33</v>
      </c>
      <c r="K54" s="91">
        <f t="shared" si="0"/>
        <v>1949</v>
      </c>
      <c r="L54" s="101">
        <f t="shared" si="1"/>
        <v>0.16423670668953688</v>
      </c>
      <c r="M54" s="281">
        <v>2332</v>
      </c>
      <c r="N54" s="40">
        <v>0</v>
      </c>
      <c r="O54" s="40">
        <f>K54-N54</f>
        <v>1949</v>
      </c>
      <c r="P54" s="263">
        <f t="shared" si="3"/>
        <v>0.16423670668953688</v>
      </c>
      <c r="Q54" s="147">
        <v>2332</v>
      </c>
      <c r="R54" s="38">
        <v>0</v>
      </c>
      <c r="S54" s="38">
        <f>K54-R54</f>
        <v>1949</v>
      </c>
      <c r="T54" s="271">
        <f t="shared" si="4"/>
        <v>0.16423670668953688</v>
      </c>
      <c r="U54" s="281">
        <v>2332</v>
      </c>
      <c r="V54" s="40">
        <v>0</v>
      </c>
      <c r="W54" s="40">
        <f t="shared" si="2"/>
        <v>1949</v>
      </c>
      <c r="X54" s="263">
        <f t="shared" si="5"/>
        <v>0.16423670668953688</v>
      </c>
      <c r="Y54" s="147">
        <v>2332</v>
      </c>
      <c r="Z54" s="38">
        <v>0</v>
      </c>
      <c r="AA54" s="38">
        <f>K54-Z54</f>
        <v>1949</v>
      </c>
      <c r="AB54" s="271">
        <f t="shared" si="6"/>
        <v>0.16423670668953688</v>
      </c>
      <c r="AC54" s="281">
        <v>2332</v>
      </c>
      <c r="AD54" s="40">
        <v>0</v>
      </c>
      <c r="AE54" s="40">
        <f>K54-AD54</f>
        <v>1949</v>
      </c>
      <c r="AF54" s="263">
        <f t="shared" si="7"/>
        <v>0.16423670668953688</v>
      </c>
    </row>
    <row r="55" spans="1:32" s="4" customFormat="1" ht="12.75" customHeight="1">
      <c r="A55" s="131" t="s">
        <v>483</v>
      </c>
      <c r="B55" s="22" t="s">
        <v>38</v>
      </c>
      <c r="C55" s="87"/>
      <c r="D55" s="33">
        <v>2.08</v>
      </c>
      <c r="E55" s="161" t="s">
        <v>567</v>
      </c>
      <c r="F55" s="133">
        <v>2199</v>
      </c>
      <c r="G55" s="136">
        <v>1999</v>
      </c>
      <c r="H55" s="136">
        <v>0</v>
      </c>
      <c r="I55" s="132">
        <v>1699</v>
      </c>
      <c r="J55" s="136">
        <v>30</v>
      </c>
      <c r="K55" s="133">
        <f t="shared" si="0"/>
        <v>1669</v>
      </c>
      <c r="L55" s="105">
        <f t="shared" si="1"/>
        <v>0.16508254127063532</v>
      </c>
      <c r="M55" s="282">
        <v>1999</v>
      </c>
      <c r="N55" s="135">
        <v>0</v>
      </c>
      <c r="O55" s="135">
        <f>K55-N55</f>
        <v>1669</v>
      </c>
      <c r="P55" s="266">
        <f t="shared" si="3"/>
        <v>0.16508254127063532</v>
      </c>
      <c r="Q55" s="214">
        <v>1999</v>
      </c>
      <c r="R55" s="134">
        <v>0</v>
      </c>
      <c r="S55" s="134">
        <f>K55-R55</f>
        <v>1669</v>
      </c>
      <c r="T55" s="274">
        <f t="shared" si="4"/>
        <v>0.16508254127063532</v>
      </c>
      <c r="U55" s="282">
        <v>1999</v>
      </c>
      <c r="V55" s="135">
        <v>0</v>
      </c>
      <c r="W55" s="135">
        <f t="shared" si="2"/>
        <v>1669</v>
      </c>
      <c r="X55" s="266">
        <f t="shared" si="5"/>
        <v>0.16508254127063532</v>
      </c>
      <c r="Y55" s="214">
        <v>1999</v>
      </c>
      <c r="Z55" s="134">
        <v>0</v>
      </c>
      <c r="AA55" s="134">
        <f>K55-Z55</f>
        <v>1669</v>
      </c>
      <c r="AB55" s="274">
        <f t="shared" si="6"/>
        <v>0.16508254127063532</v>
      </c>
      <c r="AC55" s="282">
        <v>1999</v>
      </c>
      <c r="AD55" s="135">
        <v>0</v>
      </c>
      <c r="AE55" s="135">
        <f>K55-AD55</f>
        <v>1669</v>
      </c>
      <c r="AF55" s="266">
        <f t="shared" si="7"/>
        <v>0.16508254127063532</v>
      </c>
    </row>
    <row r="56" spans="1:32" s="4" customFormat="1" ht="12.75" customHeight="1">
      <c r="A56" s="241" t="s">
        <v>197</v>
      </c>
      <c r="B56" s="25" t="s">
        <v>38</v>
      </c>
      <c r="C56" s="84"/>
      <c r="D56" s="199">
        <v>3.57</v>
      </c>
      <c r="E56" s="200" t="s">
        <v>568</v>
      </c>
      <c r="F56" s="201">
        <v>3519</v>
      </c>
      <c r="G56" s="177">
        <v>3199</v>
      </c>
      <c r="H56" s="177">
        <v>2899</v>
      </c>
      <c r="I56" s="202">
        <v>2319</v>
      </c>
      <c r="J56" s="177">
        <v>0</v>
      </c>
      <c r="K56" s="201">
        <f t="shared" si="0"/>
        <v>2319</v>
      </c>
      <c r="L56" s="203">
        <f t="shared" si="1"/>
        <v>0.27508596436386373</v>
      </c>
      <c r="M56" s="283">
        <v>3199</v>
      </c>
      <c r="N56" s="174">
        <v>0</v>
      </c>
      <c r="O56" s="174">
        <f>K56-N56</f>
        <v>2319</v>
      </c>
      <c r="P56" s="267">
        <f t="shared" si="3"/>
        <v>0.27508596436386373</v>
      </c>
      <c r="Q56" s="254">
        <v>3199</v>
      </c>
      <c r="R56" s="175">
        <v>0</v>
      </c>
      <c r="S56" s="175">
        <f>K56-R56</f>
        <v>2319</v>
      </c>
      <c r="T56" s="275">
        <f t="shared" si="4"/>
        <v>0.27508596436386373</v>
      </c>
      <c r="U56" s="283">
        <v>3199</v>
      </c>
      <c r="V56" s="174">
        <v>0</v>
      </c>
      <c r="W56" s="174">
        <f t="shared" si="2"/>
        <v>2319</v>
      </c>
      <c r="X56" s="267">
        <f t="shared" si="5"/>
        <v>0.27508596436386373</v>
      </c>
      <c r="Y56" s="254">
        <v>3199</v>
      </c>
      <c r="Z56" s="175">
        <v>0</v>
      </c>
      <c r="AA56" s="175">
        <f>K56-Z56</f>
        <v>2319</v>
      </c>
      <c r="AB56" s="275">
        <f t="shared" si="6"/>
        <v>0.27508596436386373</v>
      </c>
      <c r="AC56" s="283">
        <v>3199</v>
      </c>
      <c r="AD56" s="174">
        <v>0</v>
      </c>
      <c r="AE56" s="174">
        <f>K56-AD56</f>
        <v>2319</v>
      </c>
      <c r="AF56" s="267">
        <f t="shared" si="7"/>
        <v>0.27508596436386373</v>
      </c>
    </row>
    <row r="57" spans="1:32" s="4" customFormat="1" ht="12.75" customHeight="1">
      <c r="A57" s="241" t="s">
        <v>80</v>
      </c>
      <c r="B57" s="25" t="s">
        <v>38</v>
      </c>
      <c r="C57" s="84"/>
      <c r="D57" s="199">
        <v>3.57</v>
      </c>
      <c r="E57" s="200" t="s">
        <v>569</v>
      </c>
      <c r="F57" s="201">
        <v>2749</v>
      </c>
      <c r="G57" s="177">
        <v>2499</v>
      </c>
      <c r="H57" s="177">
        <v>2299</v>
      </c>
      <c r="I57" s="202">
        <v>1880</v>
      </c>
      <c r="J57" s="177">
        <v>0</v>
      </c>
      <c r="K57" s="201">
        <f t="shared" si="0"/>
        <v>1880</v>
      </c>
      <c r="L57" s="203">
        <f t="shared" si="1"/>
        <v>0.24769907963185275</v>
      </c>
      <c r="M57" s="283">
        <v>2499</v>
      </c>
      <c r="N57" s="174">
        <v>0</v>
      </c>
      <c r="O57" s="174">
        <f>K57-N57</f>
        <v>1880</v>
      </c>
      <c r="P57" s="267">
        <f t="shared" si="3"/>
        <v>0.24769907963185275</v>
      </c>
      <c r="Q57" s="254">
        <v>2499</v>
      </c>
      <c r="R57" s="175">
        <v>0</v>
      </c>
      <c r="S57" s="175">
        <f>K57-R57</f>
        <v>1880</v>
      </c>
      <c r="T57" s="275">
        <f t="shared" si="4"/>
        <v>0.24769907963185275</v>
      </c>
      <c r="U57" s="283">
        <v>2499</v>
      </c>
      <c r="V57" s="174">
        <v>0</v>
      </c>
      <c r="W57" s="174">
        <f t="shared" si="2"/>
        <v>1880</v>
      </c>
      <c r="X57" s="267">
        <f t="shared" si="5"/>
        <v>0.24769907963185275</v>
      </c>
      <c r="Y57" s="254">
        <v>2499</v>
      </c>
      <c r="Z57" s="175">
        <v>0</v>
      </c>
      <c r="AA57" s="175">
        <f>K57-Z57</f>
        <v>1880</v>
      </c>
      <c r="AB57" s="275">
        <f t="shared" si="6"/>
        <v>0.24769907963185275</v>
      </c>
      <c r="AC57" s="283">
        <v>2499</v>
      </c>
      <c r="AD57" s="174">
        <v>0</v>
      </c>
      <c r="AE57" s="174">
        <f>K57-AD57</f>
        <v>1880</v>
      </c>
      <c r="AF57" s="267">
        <f t="shared" si="7"/>
        <v>0.24769907963185275</v>
      </c>
    </row>
    <row r="58" spans="1:32" s="4" customFormat="1" ht="12.75" customHeight="1">
      <c r="A58" s="241" t="s">
        <v>81</v>
      </c>
      <c r="B58" s="25" t="s">
        <v>38</v>
      </c>
      <c r="C58" s="84"/>
      <c r="D58" s="199">
        <v>3.57</v>
      </c>
      <c r="E58" s="200" t="s">
        <v>569</v>
      </c>
      <c r="F58" s="201">
        <v>3959</v>
      </c>
      <c r="G58" s="177">
        <v>3599</v>
      </c>
      <c r="H58" s="177">
        <v>2999</v>
      </c>
      <c r="I58" s="202">
        <v>2421</v>
      </c>
      <c r="J58" s="177">
        <v>0</v>
      </c>
      <c r="K58" s="201">
        <f t="shared" si="0"/>
        <v>2421</v>
      </c>
      <c r="L58" s="203">
        <f t="shared" si="1"/>
        <v>0.32731314253959432</v>
      </c>
      <c r="M58" s="206">
        <v>2999</v>
      </c>
      <c r="N58" s="174">
        <v>0</v>
      </c>
      <c r="O58" s="174">
        <f>K58-N58</f>
        <v>2421</v>
      </c>
      <c r="P58" s="267">
        <f t="shared" si="3"/>
        <v>0.19273091030343448</v>
      </c>
      <c r="Q58" s="206">
        <v>2999</v>
      </c>
      <c r="R58" s="175">
        <v>0</v>
      </c>
      <c r="S58" s="175">
        <f>K58-R58</f>
        <v>2421</v>
      </c>
      <c r="T58" s="275">
        <f t="shared" si="4"/>
        <v>0.19273091030343448</v>
      </c>
      <c r="U58" s="206">
        <v>2999</v>
      </c>
      <c r="V58" s="174">
        <v>0</v>
      </c>
      <c r="W58" s="174">
        <f t="shared" si="2"/>
        <v>2421</v>
      </c>
      <c r="X58" s="267">
        <f t="shared" si="5"/>
        <v>0.19273091030343448</v>
      </c>
      <c r="Y58" s="206">
        <v>2999</v>
      </c>
      <c r="Z58" s="175">
        <v>0</v>
      </c>
      <c r="AA58" s="175">
        <f>K58-Z58</f>
        <v>2421</v>
      </c>
      <c r="AB58" s="275">
        <f t="shared" si="6"/>
        <v>0.19273091030343448</v>
      </c>
      <c r="AC58" s="206">
        <v>2999</v>
      </c>
      <c r="AD58" s="174">
        <v>0</v>
      </c>
      <c r="AE58" s="174">
        <f>K58-AD58</f>
        <v>2421</v>
      </c>
      <c r="AF58" s="267">
        <f t="shared" si="7"/>
        <v>0.19273091030343448</v>
      </c>
    </row>
    <row r="59" spans="1:32" s="4" customFormat="1" ht="12.75" customHeight="1">
      <c r="A59" s="241" t="s">
        <v>83</v>
      </c>
      <c r="B59" s="25" t="s">
        <v>38</v>
      </c>
      <c r="C59" s="84"/>
      <c r="D59" s="199">
        <v>3.57</v>
      </c>
      <c r="E59" s="200" t="s">
        <v>570</v>
      </c>
      <c r="F59" s="201">
        <v>4289</v>
      </c>
      <c r="G59" s="177">
        <v>3899</v>
      </c>
      <c r="H59" s="177">
        <v>3299</v>
      </c>
      <c r="I59" s="202">
        <v>2664</v>
      </c>
      <c r="J59" s="177">
        <v>0</v>
      </c>
      <c r="K59" s="201">
        <f t="shared" si="0"/>
        <v>2664</v>
      </c>
      <c r="L59" s="203">
        <f t="shared" si="1"/>
        <v>0.31674788407283921</v>
      </c>
      <c r="M59" s="206">
        <v>3299</v>
      </c>
      <c r="N59" s="174">
        <v>0</v>
      </c>
      <c r="O59" s="174">
        <f>K59-N59</f>
        <v>2664</v>
      </c>
      <c r="P59" s="267">
        <f t="shared" si="3"/>
        <v>0.19248257047590178</v>
      </c>
      <c r="Q59" s="206">
        <v>3299</v>
      </c>
      <c r="R59" s="175">
        <v>0</v>
      </c>
      <c r="S59" s="175">
        <f>K59-R59</f>
        <v>2664</v>
      </c>
      <c r="T59" s="275">
        <f t="shared" si="4"/>
        <v>0.19248257047590178</v>
      </c>
      <c r="U59" s="206">
        <v>3299</v>
      </c>
      <c r="V59" s="174">
        <v>0</v>
      </c>
      <c r="W59" s="174">
        <f t="shared" si="2"/>
        <v>2664</v>
      </c>
      <c r="X59" s="267">
        <f t="shared" si="5"/>
        <v>0.19248257047590178</v>
      </c>
      <c r="Y59" s="206">
        <v>3299</v>
      </c>
      <c r="Z59" s="175">
        <v>0</v>
      </c>
      <c r="AA59" s="175">
        <f>K59-Z59</f>
        <v>2664</v>
      </c>
      <c r="AB59" s="275">
        <f t="shared" si="6"/>
        <v>0.19248257047590178</v>
      </c>
      <c r="AC59" s="206">
        <v>3299</v>
      </c>
      <c r="AD59" s="174">
        <v>0</v>
      </c>
      <c r="AE59" s="174">
        <f>K59-AD59</f>
        <v>2664</v>
      </c>
      <c r="AF59" s="267">
        <f t="shared" si="7"/>
        <v>0.19248257047590178</v>
      </c>
    </row>
    <row r="60" spans="1:32" s="4" customFormat="1" ht="12.75" customHeight="1">
      <c r="A60" s="241" t="s">
        <v>82</v>
      </c>
      <c r="B60" s="25" t="s">
        <v>38</v>
      </c>
      <c r="C60" s="84"/>
      <c r="D60" s="199">
        <v>3.57</v>
      </c>
      <c r="E60" s="200" t="s">
        <v>571</v>
      </c>
      <c r="F60" s="201">
        <v>4179</v>
      </c>
      <c r="G60" s="177">
        <v>3799</v>
      </c>
      <c r="H60" s="177">
        <v>3199</v>
      </c>
      <c r="I60" s="202">
        <v>2583</v>
      </c>
      <c r="J60" s="177">
        <v>0</v>
      </c>
      <c r="K60" s="201">
        <f t="shared" si="0"/>
        <v>2583</v>
      </c>
      <c r="L60" s="203">
        <f t="shared" si="1"/>
        <v>0.32008423269281389</v>
      </c>
      <c r="M60" s="206">
        <v>3199</v>
      </c>
      <c r="N60" s="174">
        <v>0</v>
      </c>
      <c r="O60" s="174">
        <f>K60-N60</f>
        <v>2583</v>
      </c>
      <c r="P60" s="267">
        <f t="shared" si="3"/>
        <v>0.1925601750547046</v>
      </c>
      <c r="Q60" s="206">
        <v>3199</v>
      </c>
      <c r="R60" s="175">
        <v>0</v>
      </c>
      <c r="S60" s="175">
        <f>K60-R60</f>
        <v>2583</v>
      </c>
      <c r="T60" s="275">
        <f t="shared" si="4"/>
        <v>0.1925601750547046</v>
      </c>
      <c r="U60" s="206">
        <v>3199</v>
      </c>
      <c r="V60" s="174">
        <v>0</v>
      </c>
      <c r="W60" s="174">
        <f t="shared" si="2"/>
        <v>2583</v>
      </c>
      <c r="X60" s="267">
        <f t="shared" si="5"/>
        <v>0.1925601750547046</v>
      </c>
      <c r="Y60" s="206">
        <v>3199</v>
      </c>
      <c r="Z60" s="175">
        <v>0</v>
      </c>
      <c r="AA60" s="175">
        <f>K60-Z60</f>
        <v>2583</v>
      </c>
      <c r="AB60" s="275">
        <f t="shared" si="6"/>
        <v>0.1925601750547046</v>
      </c>
      <c r="AC60" s="206">
        <v>3199</v>
      </c>
      <c r="AD60" s="174">
        <v>0</v>
      </c>
      <c r="AE60" s="174">
        <f>K60-AD60</f>
        <v>2583</v>
      </c>
      <c r="AF60" s="267">
        <f t="shared" si="7"/>
        <v>0.1925601750547046</v>
      </c>
    </row>
    <row r="61" spans="1:32" s="4" customFormat="1" ht="12.75" customHeight="1">
      <c r="A61" s="241" t="s">
        <v>562</v>
      </c>
      <c r="B61" s="25" t="s">
        <v>38</v>
      </c>
      <c r="C61" s="84"/>
      <c r="D61" s="199">
        <v>3.57</v>
      </c>
      <c r="E61" s="200" t="s">
        <v>572</v>
      </c>
      <c r="F61" s="201">
        <v>2969</v>
      </c>
      <c r="G61" s="177">
        <v>2699</v>
      </c>
      <c r="H61" s="177">
        <v>2499</v>
      </c>
      <c r="I61" s="202">
        <v>2087</v>
      </c>
      <c r="J61" s="177">
        <v>0</v>
      </c>
      <c r="K61" s="201">
        <f t="shared" si="0"/>
        <v>2087</v>
      </c>
      <c r="L61" s="203">
        <f t="shared" si="1"/>
        <v>0.22675064838829195</v>
      </c>
      <c r="M61" s="206">
        <v>2499</v>
      </c>
      <c r="N61" s="174">
        <v>0</v>
      </c>
      <c r="O61" s="174">
        <f>K61-N61</f>
        <v>2087</v>
      </c>
      <c r="P61" s="267">
        <f t="shared" si="3"/>
        <v>0.16486594637855143</v>
      </c>
      <c r="Q61" s="206">
        <v>2499</v>
      </c>
      <c r="R61" s="175">
        <v>0</v>
      </c>
      <c r="S61" s="175">
        <f>K61-R61</f>
        <v>2087</v>
      </c>
      <c r="T61" s="275">
        <f t="shared" si="4"/>
        <v>0.16486594637855143</v>
      </c>
      <c r="U61" s="206">
        <v>2499</v>
      </c>
      <c r="V61" s="174">
        <v>0</v>
      </c>
      <c r="W61" s="174">
        <f t="shared" si="2"/>
        <v>2087</v>
      </c>
      <c r="X61" s="267">
        <f t="shared" si="5"/>
        <v>0.16486594637855143</v>
      </c>
      <c r="Y61" s="206">
        <v>2099</v>
      </c>
      <c r="Z61" s="176">
        <v>328</v>
      </c>
      <c r="AA61" s="175">
        <f>K61-Z61</f>
        <v>1759</v>
      </c>
      <c r="AB61" s="275">
        <f t="shared" si="6"/>
        <v>0.16198189614101954</v>
      </c>
      <c r="AC61" s="206">
        <v>2099</v>
      </c>
      <c r="AD61" s="176">
        <v>328</v>
      </c>
      <c r="AE61" s="174">
        <f>K61-AD61</f>
        <v>1759</v>
      </c>
      <c r="AF61" s="267">
        <f t="shared" si="7"/>
        <v>0.16198189614101954</v>
      </c>
    </row>
    <row r="62" spans="1:32" s="4" customFormat="1" ht="12.75" customHeight="1">
      <c r="A62" s="241" t="s">
        <v>561</v>
      </c>
      <c r="B62" s="25" t="s">
        <v>38</v>
      </c>
      <c r="C62" s="84"/>
      <c r="D62" s="199">
        <v>3.57</v>
      </c>
      <c r="E62" s="200" t="s">
        <v>573</v>
      </c>
      <c r="F62" s="201">
        <v>2749</v>
      </c>
      <c r="G62" s="177">
        <v>2499</v>
      </c>
      <c r="H62" s="177">
        <v>2199</v>
      </c>
      <c r="I62" s="202">
        <v>1962</v>
      </c>
      <c r="J62" s="177">
        <v>0</v>
      </c>
      <c r="K62" s="201">
        <f t="shared" si="0"/>
        <v>1962</v>
      </c>
      <c r="L62" s="203">
        <f t="shared" si="1"/>
        <v>0.2148859543817527</v>
      </c>
      <c r="M62" s="206">
        <v>2199</v>
      </c>
      <c r="N62" s="174">
        <v>0</v>
      </c>
      <c r="O62" s="174">
        <f>K62-N62</f>
        <v>1962</v>
      </c>
      <c r="P62" s="267">
        <f t="shared" si="3"/>
        <v>0.1077762619372442</v>
      </c>
      <c r="Q62" s="206">
        <v>2199</v>
      </c>
      <c r="R62" s="175">
        <v>0</v>
      </c>
      <c r="S62" s="175">
        <f>K62-R62</f>
        <v>1962</v>
      </c>
      <c r="T62" s="275">
        <f t="shared" si="4"/>
        <v>0.1077762619372442</v>
      </c>
      <c r="U62" s="206">
        <v>2199</v>
      </c>
      <c r="V62" s="174">
        <v>0</v>
      </c>
      <c r="W62" s="174">
        <f t="shared" si="2"/>
        <v>1962</v>
      </c>
      <c r="X62" s="267">
        <f t="shared" si="5"/>
        <v>0.1077762619372442</v>
      </c>
      <c r="Y62" s="206">
        <v>2099</v>
      </c>
      <c r="Z62" s="176">
        <v>83</v>
      </c>
      <c r="AA62" s="175">
        <f>K62-Z62</f>
        <v>1879</v>
      </c>
      <c r="AB62" s="275">
        <f t="shared" si="6"/>
        <v>0.10481181515007146</v>
      </c>
      <c r="AC62" s="206">
        <v>2099</v>
      </c>
      <c r="AD62" s="176">
        <v>83</v>
      </c>
      <c r="AE62" s="174">
        <f>K62-AD62</f>
        <v>1879</v>
      </c>
      <c r="AF62" s="267">
        <f t="shared" si="7"/>
        <v>0.10481181515007146</v>
      </c>
    </row>
    <row r="63" spans="1:32" s="4" customFormat="1" ht="12.75" customHeight="1">
      <c r="A63" s="241" t="s">
        <v>78</v>
      </c>
      <c r="B63" s="25" t="s">
        <v>38</v>
      </c>
      <c r="C63" s="84"/>
      <c r="D63" s="199">
        <v>3.57</v>
      </c>
      <c r="E63" s="200" t="s">
        <v>574</v>
      </c>
      <c r="F63" s="201">
        <v>2639</v>
      </c>
      <c r="G63" s="177">
        <v>2399</v>
      </c>
      <c r="H63" s="177">
        <v>1799</v>
      </c>
      <c r="I63" s="202">
        <v>1474</v>
      </c>
      <c r="J63" s="177">
        <v>0</v>
      </c>
      <c r="K63" s="201">
        <f t="shared" si="0"/>
        <v>1474</v>
      </c>
      <c r="L63" s="203">
        <f t="shared" si="1"/>
        <v>0.38557732388495208</v>
      </c>
      <c r="M63" s="283">
        <v>2399</v>
      </c>
      <c r="N63" s="174">
        <v>0</v>
      </c>
      <c r="O63" s="174">
        <f>K63-N63</f>
        <v>1474</v>
      </c>
      <c r="P63" s="267">
        <f t="shared" si="3"/>
        <v>0.38557732388495208</v>
      </c>
      <c r="Q63" s="254">
        <v>2399</v>
      </c>
      <c r="R63" s="175">
        <v>0</v>
      </c>
      <c r="S63" s="175">
        <f>K63-R63</f>
        <v>1474</v>
      </c>
      <c r="T63" s="275">
        <f t="shared" si="4"/>
        <v>0.38557732388495208</v>
      </c>
      <c r="U63" s="283">
        <v>2399</v>
      </c>
      <c r="V63" s="174">
        <v>0</v>
      </c>
      <c r="W63" s="174">
        <f t="shared" si="2"/>
        <v>1474</v>
      </c>
      <c r="X63" s="267">
        <f t="shared" si="5"/>
        <v>0.38557732388495208</v>
      </c>
      <c r="Y63" s="254">
        <v>2399</v>
      </c>
      <c r="Z63" s="175">
        <v>0</v>
      </c>
      <c r="AA63" s="175">
        <f>K63-Z63</f>
        <v>1474</v>
      </c>
      <c r="AB63" s="275">
        <f t="shared" si="6"/>
        <v>0.38557732388495208</v>
      </c>
      <c r="AC63" s="283">
        <v>2399</v>
      </c>
      <c r="AD63" s="174">
        <v>0</v>
      </c>
      <c r="AE63" s="174">
        <f>K63-AD63</f>
        <v>1474</v>
      </c>
      <c r="AF63" s="267">
        <f t="shared" si="7"/>
        <v>0.38557732388495208</v>
      </c>
    </row>
    <row r="64" spans="1:32" s="4" customFormat="1" ht="12.75" customHeight="1">
      <c r="A64" s="241" t="s">
        <v>36</v>
      </c>
      <c r="B64" s="25" t="s">
        <v>38</v>
      </c>
      <c r="C64" s="84"/>
      <c r="D64" s="199">
        <v>4.16</v>
      </c>
      <c r="E64" s="200" t="s">
        <v>575</v>
      </c>
      <c r="F64" s="201">
        <v>3519</v>
      </c>
      <c r="G64" s="177">
        <v>3199</v>
      </c>
      <c r="H64" s="177">
        <v>2299</v>
      </c>
      <c r="I64" s="202">
        <v>1850</v>
      </c>
      <c r="J64" s="177">
        <v>0</v>
      </c>
      <c r="K64" s="201">
        <f t="shared" si="0"/>
        <v>1850</v>
      </c>
      <c r="L64" s="203">
        <f t="shared" si="1"/>
        <v>0.42169427946233196</v>
      </c>
      <c r="M64" s="283">
        <v>3199</v>
      </c>
      <c r="N64" s="174">
        <v>0</v>
      </c>
      <c r="O64" s="174">
        <f>K64-N64</f>
        <v>1850</v>
      </c>
      <c r="P64" s="267">
        <f t="shared" si="3"/>
        <v>0.42169427946233196</v>
      </c>
      <c r="Q64" s="254">
        <v>3199</v>
      </c>
      <c r="R64" s="175">
        <v>0</v>
      </c>
      <c r="S64" s="175">
        <f>K64-R64</f>
        <v>1850</v>
      </c>
      <c r="T64" s="275">
        <f t="shared" si="4"/>
        <v>0.42169427946233196</v>
      </c>
      <c r="U64" s="283">
        <v>3199</v>
      </c>
      <c r="V64" s="174">
        <v>0</v>
      </c>
      <c r="W64" s="174">
        <f t="shared" si="2"/>
        <v>1850</v>
      </c>
      <c r="X64" s="267">
        <f t="shared" si="5"/>
        <v>0.42169427946233196</v>
      </c>
      <c r="Y64" s="254">
        <v>3199</v>
      </c>
      <c r="Z64" s="175">
        <v>0</v>
      </c>
      <c r="AA64" s="175">
        <f>K64-Z64</f>
        <v>1850</v>
      </c>
      <c r="AB64" s="275">
        <f t="shared" si="6"/>
        <v>0.42169427946233196</v>
      </c>
      <c r="AC64" s="283">
        <v>3199</v>
      </c>
      <c r="AD64" s="174">
        <v>0</v>
      </c>
      <c r="AE64" s="174">
        <f>K64-AD64</f>
        <v>1850</v>
      </c>
      <c r="AF64" s="267">
        <f t="shared" si="7"/>
        <v>0.42169427946233196</v>
      </c>
    </row>
    <row r="65" spans="1:32" s="4" customFormat="1" ht="12.75" customHeight="1">
      <c r="A65" s="241" t="s">
        <v>37</v>
      </c>
      <c r="B65" s="25" t="s">
        <v>38</v>
      </c>
      <c r="C65" s="84"/>
      <c r="D65" s="199">
        <v>4.16</v>
      </c>
      <c r="E65" s="200" t="s">
        <v>575</v>
      </c>
      <c r="F65" s="201">
        <v>3409</v>
      </c>
      <c r="G65" s="177">
        <v>3099</v>
      </c>
      <c r="H65" s="177">
        <v>2199</v>
      </c>
      <c r="I65" s="202">
        <v>1771</v>
      </c>
      <c r="J65" s="177">
        <v>0</v>
      </c>
      <c r="K65" s="201">
        <f t="shared" si="0"/>
        <v>1771</v>
      </c>
      <c r="L65" s="203">
        <f t="shared" si="1"/>
        <v>0.42852533075185545</v>
      </c>
      <c r="M65" s="206">
        <v>1999</v>
      </c>
      <c r="N65" s="176">
        <v>152</v>
      </c>
      <c r="O65" s="174">
        <f>K65-N65</f>
        <v>1619</v>
      </c>
      <c r="P65" s="267">
        <f t="shared" si="3"/>
        <v>0.19009504752376188</v>
      </c>
      <c r="Q65" s="206">
        <v>1799</v>
      </c>
      <c r="R65" s="176">
        <v>314</v>
      </c>
      <c r="S65" s="175">
        <f>K65-R65</f>
        <v>1457</v>
      </c>
      <c r="T65" s="275">
        <f t="shared" si="4"/>
        <v>0.19010561423012784</v>
      </c>
      <c r="U65" s="206">
        <v>1799</v>
      </c>
      <c r="V65" s="176">
        <v>317</v>
      </c>
      <c r="W65" s="174">
        <f t="shared" si="2"/>
        <v>1302</v>
      </c>
      <c r="X65" s="267">
        <f t="shared" si="5"/>
        <v>0.27626459143968873</v>
      </c>
      <c r="Y65" s="206">
        <v>1699</v>
      </c>
      <c r="Z65" s="176">
        <v>398</v>
      </c>
      <c r="AA65" s="175">
        <f>K65-Z65</f>
        <v>1373</v>
      </c>
      <c r="AB65" s="275">
        <f t="shared" si="6"/>
        <v>0.1918775750441436</v>
      </c>
      <c r="AC65" s="206">
        <v>1699</v>
      </c>
      <c r="AD65" s="176">
        <v>398</v>
      </c>
      <c r="AE65" s="174">
        <f>K65-AD65</f>
        <v>1373</v>
      </c>
      <c r="AF65" s="267">
        <f t="shared" si="7"/>
        <v>0.1918775750441436</v>
      </c>
    </row>
    <row r="66" spans="1:32" s="4" customFormat="1" ht="12.75" customHeight="1">
      <c r="A66" s="241" t="s">
        <v>69</v>
      </c>
      <c r="B66" s="25" t="s">
        <v>38</v>
      </c>
      <c r="C66" s="84"/>
      <c r="D66" s="199">
        <v>4.16</v>
      </c>
      <c r="E66" s="200" t="s">
        <v>565</v>
      </c>
      <c r="F66" s="201">
        <v>4179</v>
      </c>
      <c r="G66" s="177">
        <v>3799</v>
      </c>
      <c r="H66" s="177">
        <v>3399</v>
      </c>
      <c r="I66" s="202">
        <v>2782</v>
      </c>
      <c r="J66" s="177">
        <v>0</v>
      </c>
      <c r="K66" s="201">
        <f t="shared" si="0"/>
        <v>2782</v>
      </c>
      <c r="L66" s="203">
        <f t="shared" si="1"/>
        <v>0.26770202684917083</v>
      </c>
      <c r="M66" s="283">
        <v>3799</v>
      </c>
      <c r="N66" s="174">
        <v>0</v>
      </c>
      <c r="O66" s="174">
        <f>K66-N66</f>
        <v>2782</v>
      </c>
      <c r="P66" s="267">
        <f t="shared" si="3"/>
        <v>0.26770202684917083</v>
      </c>
      <c r="Q66" s="254">
        <v>3799</v>
      </c>
      <c r="R66" s="175">
        <v>0</v>
      </c>
      <c r="S66" s="175">
        <f>K66-R66</f>
        <v>2782</v>
      </c>
      <c r="T66" s="275">
        <f t="shared" si="4"/>
        <v>0.26770202684917083</v>
      </c>
      <c r="U66" s="283">
        <v>3799</v>
      </c>
      <c r="V66" s="174">
        <v>0</v>
      </c>
      <c r="W66" s="174">
        <f t="shared" si="2"/>
        <v>2782</v>
      </c>
      <c r="X66" s="267">
        <f t="shared" si="5"/>
        <v>0.26770202684917083</v>
      </c>
      <c r="Y66" s="254">
        <v>3799</v>
      </c>
      <c r="Z66" s="175">
        <v>0</v>
      </c>
      <c r="AA66" s="175">
        <f>K66-Z66</f>
        <v>2782</v>
      </c>
      <c r="AB66" s="275">
        <f t="shared" si="6"/>
        <v>0.26770202684917083</v>
      </c>
      <c r="AC66" s="283">
        <v>3799</v>
      </c>
      <c r="AD66" s="174">
        <v>0</v>
      </c>
      <c r="AE66" s="174">
        <f>K66-AD66</f>
        <v>2782</v>
      </c>
      <c r="AF66" s="267">
        <f t="shared" si="7"/>
        <v>0.26770202684917083</v>
      </c>
    </row>
    <row r="67" spans="1:32" s="4" customFormat="1" ht="12.75" customHeight="1">
      <c r="A67" s="241" t="s">
        <v>70</v>
      </c>
      <c r="B67" s="25" t="s">
        <v>38</v>
      </c>
      <c r="C67" s="84"/>
      <c r="D67" s="199">
        <v>4.16</v>
      </c>
      <c r="E67" s="200" t="s">
        <v>565</v>
      </c>
      <c r="F67" s="201">
        <v>4069</v>
      </c>
      <c r="G67" s="177">
        <v>3699</v>
      </c>
      <c r="H67" s="177">
        <v>0</v>
      </c>
      <c r="I67" s="202">
        <v>2611</v>
      </c>
      <c r="J67" s="177">
        <v>0</v>
      </c>
      <c r="K67" s="201">
        <f t="shared" si="0"/>
        <v>2611</v>
      </c>
      <c r="L67" s="203">
        <f t="shared" si="1"/>
        <v>0.29413354960800214</v>
      </c>
      <c r="M67" s="283">
        <v>3699</v>
      </c>
      <c r="N67" s="174">
        <v>0</v>
      </c>
      <c r="O67" s="174">
        <f>K67-N67</f>
        <v>2611</v>
      </c>
      <c r="P67" s="267">
        <f t="shared" si="3"/>
        <v>0.29413354960800214</v>
      </c>
      <c r="Q67" s="254">
        <v>3699</v>
      </c>
      <c r="R67" s="175">
        <v>0</v>
      </c>
      <c r="S67" s="175">
        <f>K67-R67</f>
        <v>2611</v>
      </c>
      <c r="T67" s="275">
        <f t="shared" si="4"/>
        <v>0.29413354960800214</v>
      </c>
      <c r="U67" s="283">
        <v>3699</v>
      </c>
      <c r="V67" s="174">
        <v>0</v>
      </c>
      <c r="W67" s="174">
        <f t="shared" si="2"/>
        <v>2611</v>
      </c>
      <c r="X67" s="267">
        <f t="shared" si="5"/>
        <v>0.29413354960800214</v>
      </c>
      <c r="Y67" s="254">
        <v>3699</v>
      </c>
      <c r="Z67" s="175">
        <v>0</v>
      </c>
      <c r="AA67" s="175">
        <f>K67-Z67</f>
        <v>2611</v>
      </c>
      <c r="AB67" s="275">
        <f t="shared" si="6"/>
        <v>0.29413354960800214</v>
      </c>
      <c r="AC67" s="283">
        <v>3699</v>
      </c>
      <c r="AD67" s="174">
        <v>0</v>
      </c>
      <c r="AE67" s="174">
        <f>K67-AD67</f>
        <v>2611</v>
      </c>
      <c r="AF67" s="267">
        <f t="shared" si="7"/>
        <v>0.29413354960800214</v>
      </c>
    </row>
    <row r="68" spans="1:32" s="4" customFormat="1" ht="12.75" customHeight="1">
      <c r="A68" s="241" t="s">
        <v>279</v>
      </c>
      <c r="B68" s="25" t="s">
        <v>38</v>
      </c>
      <c r="C68" s="84"/>
      <c r="D68" s="199">
        <v>4.16</v>
      </c>
      <c r="E68" s="200" t="s">
        <v>280</v>
      </c>
      <c r="F68" s="201">
        <v>2809</v>
      </c>
      <c r="G68" s="177">
        <v>2554</v>
      </c>
      <c r="H68" s="177">
        <v>1999</v>
      </c>
      <c r="I68" s="202">
        <v>1883</v>
      </c>
      <c r="J68" s="177">
        <v>14</v>
      </c>
      <c r="K68" s="201">
        <f t="shared" si="0"/>
        <v>1869</v>
      </c>
      <c r="L68" s="203">
        <f t="shared" si="1"/>
        <v>0.26820673453406424</v>
      </c>
      <c r="M68" s="283">
        <v>2554</v>
      </c>
      <c r="N68" s="174">
        <v>0</v>
      </c>
      <c r="O68" s="174">
        <f>K68-N68</f>
        <v>1869</v>
      </c>
      <c r="P68" s="267">
        <f t="shared" si="3"/>
        <v>0.26820673453406424</v>
      </c>
      <c r="Q68" s="254">
        <v>2554</v>
      </c>
      <c r="R68" s="175">
        <v>0</v>
      </c>
      <c r="S68" s="175">
        <f>K68-R68</f>
        <v>1869</v>
      </c>
      <c r="T68" s="275">
        <f t="shared" si="4"/>
        <v>0.26820673453406424</v>
      </c>
      <c r="U68" s="283">
        <v>2554</v>
      </c>
      <c r="V68" s="174">
        <v>0</v>
      </c>
      <c r="W68" s="174">
        <f t="shared" si="2"/>
        <v>1869</v>
      </c>
      <c r="X68" s="267">
        <f t="shared" si="5"/>
        <v>0.26820673453406424</v>
      </c>
      <c r="Y68" s="254">
        <v>2554</v>
      </c>
      <c r="Z68" s="175">
        <v>0</v>
      </c>
      <c r="AA68" s="175">
        <f>K68-Z68</f>
        <v>1869</v>
      </c>
      <c r="AB68" s="275">
        <f t="shared" si="6"/>
        <v>0.26820673453406424</v>
      </c>
      <c r="AC68" s="283">
        <v>2554</v>
      </c>
      <c r="AD68" s="174">
        <v>0</v>
      </c>
      <c r="AE68" s="174">
        <f>K68-AD68</f>
        <v>1869</v>
      </c>
      <c r="AF68" s="267">
        <f t="shared" si="7"/>
        <v>0.26820673453406424</v>
      </c>
    </row>
    <row r="69" spans="1:32" s="4" customFormat="1" ht="12.75" customHeight="1">
      <c r="A69" s="241" t="s">
        <v>477</v>
      </c>
      <c r="B69" s="25" t="s">
        <v>38</v>
      </c>
      <c r="C69" s="84"/>
      <c r="D69" s="199">
        <v>3.57</v>
      </c>
      <c r="E69" s="200" t="s">
        <v>578</v>
      </c>
      <c r="F69" s="201">
        <v>2859</v>
      </c>
      <c r="G69" s="177">
        <v>2599</v>
      </c>
      <c r="H69" s="177">
        <v>2399</v>
      </c>
      <c r="I69" s="202">
        <v>1855</v>
      </c>
      <c r="J69" s="177">
        <v>0</v>
      </c>
      <c r="K69" s="201">
        <f t="shared" si="0"/>
        <v>1855</v>
      </c>
      <c r="L69" s="203">
        <f t="shared" si="1"/>
        <v>0.28626394767218161</v>
      </c>
      <c r="M69" s="206">
        <v>2399</v>
      </c>
      <c r="N69" s="174">
        <v>0</v>
      </c>
      <c r="O69" s="174">
        <f>K69-N69</f>
        <v>1855</v>
      </c>
      <c r="P69" s="267">
        <f t="shared" si="3"/>
        <v>0.2267611504793664</v>
      </c>
      <c r="Q69" s="206">
        <v>2299</v>
      </c>
      <c r="R69" s="176">
        <v>70</v>
      </c>
      <c r="S69" s="175">
        <f>K69-R69</f>
        <v>1785</v>
      </c>
      <c r="T69" s="275">
        <f t="shared" si="4"/>
        <v>0.22357546759460636</v>
      </c>
      <c r="U69" s="206">
        <v>2399</v>
      </c>
      <c r="V69" s="174">
        <v>0</v>
      </c>
      <c r="W69" s="174">
        <f t="shared" si="2"/>
        <v>1855</v>
      </c>
      <c r="X69" s="267">
        <f t="shared" si="5"/>
        <v>0.2267611504793664</v>
      </c>
      <c r="Y69" s="206">
        <v>1999</v>
      </c>
      <c r="Z69" s="176">
        <v>300</v>
      </c>
      <c r="AA69" s="175">
        <f>K69-Z69</f>
        <v>1555</v>
      </c>
      <c r="AB69" s="275">
        <f t="shared" si="6"/>
        <v>0.22211105552776389</v>
      </c>
      <c r="AC69" s="206">
        <v>1999</v>
      </c>
      <c r="AD69" s="176">
        <v>300</v>
      </c>
      <c r="AE69" s="174">
        <f>K69-AD69</f>
        <v>1555</v>
      </c>
      <c r="AF69" s="267">
        <f t="shared" si="7"/>
        <v>0.22211105552776389</v>
      </c>
    </row>
    <row r="70" spans="1:32" s="4" customFormat="1" ht="12.75" customHeight="1">
      <c r="A70" s="241" t="s">
        <v>479</v>
      </c>
      <c r="B70" s="25" t="s">
        <v>38</v>
      </c>
      <c r="C70" s="84"/>
      <c r="D70" s="199">
        <v>3.57</v>
      </c>
      <c r="E70" s="200" t="s">
        <v>579</v>
      </c>
      <c r="F70" s="201">
        <v>2859</v>
      </c>
      <c r="G70" s="177">
        <v>2599</v>
      </c>
      <c r="H70" s="177">
        <v>2399</v>
      </c>
      <c r="I70" s="202">
        <v>1933</v>
      </c>
      <c r="J70" s="177">
        <v>0</v>
      </c>
      <c r="K70" s="201">
        <f t="shared" si="0"/>
        <v>1933</v>
      </c>
      <c r="L70" s="203">
        <f t="shared" si="1"/>
        <v>0.25625240477106581</v>
      </c>
      <c r="M70" s="283">
        <v>2599</v>
      </c>
      <c r="N70" s="174">
        <v>0</v>
      </c>
      <c r="O70" s="174">
        <f>K70-N70</f>
        <v>1933</v>
      </c>
      <c r="P70" s="267">
        <f t="shared" si="3"/>
        <v>0.25625240477106581</v>
      </c>
      <c r="Q70" s="254">
        <v>2599</v>
      </c>
      <c r="R70" s="175">
        <v>0</v>
      </c>
      <c r="S70" s="175">
        <f>K70-R70</f>
        <v>1933</v>
      </c>
      <c r="T70" s="275">
        <f t="shared" si="4"/>
        <v>0.25625240477106581</v>
      </c>
      <c r="U70" s="283">
        <v>2599</v>
      </c>
      <c r="V70" s="174">
        <v>0</v>
      </c>
      <c r="W70" s="174">
        <f t="shared" si="2"/>
        <v>1933</v>
      </c>
      <c r="X70" s="267">
        <f t="shared" si="5"/>
        <v>0.25625240477106581</v>
      </c>
      <c r="Y70" s="254">
        <v>2599</v>
      </c>
      <c r="Z70" s="175">
        <v>0</v>
      </c>
      <c r="AA70" s="175">
        <f>K70-Z70</f>
        <v>1933</v>
      </c>
      <c r="AB70" s="275">
        <f t="shared" si="6"/>
        <v>0.25625240477106581</v>
      </c>
      <c r="AC70" s="283">
        <v>2599</v>
      </c>
      <c r="AD70" s="174">
        <v>0</v>
      </c>
      <c r="AE70" s="174">
        <f>K70-AD70</f>
        <v>1933</v>
      </c>
      <c r="AF70" s="267">
        <f t="shared" si="7"/>
        <v>0.25625240477106581</v>
      </c>
    </row>
    <row r="71" spans="1:32" s="4" customFormat="1" ht="12.75" customHeight="1">
      <c r="A71" s="241" t="s">
        <v>476</v>
      </c>
      <c r="B71" s="25" t="s">
        <v>38</v>
      </c>
      <c r="C71" s="84"/>
      <c r="D71" s="199">
        <v>3.57</v>
      </c>
      <c r="E71" s="200" t="s">
        <v>578</v>
      </c>
      <c r="F71" s="201">
        <v>2969</v>
      </c>
      <c r="G71" s="177">
        <v>2699</v>
      </c>
      <c r="H71" s="177">
        <v>2499</v>
      </c>
      <c r="I71" s="202">
        <v>2012</v>
      </c>
      <c r="J71" s="177">
        <v>0</v>
      </c>
      <c r="K71" s="201">
        <f t="shared" si="0"/>
        <v>2012</v>
      </c>
      <c r="L71" s="203">
        <f t="shared" si="1"/>
        <v>0.25453871804371991</v>
      </c>
      <c r="M71" s="206">
        <v>2499</v>
      </c>
      <c r="N71" s="174">
        <v>0</v>
      </c>
      <c r="O71" s="174">
        <f>K71-N71</f>
        <v>2012</v>
      </c>
      <c r="P71" s="267">
        <f t="shared" si="3"/>
        <v>0.19487795118047219</v>
      </c>
      <c r="Q71" s="206">
        <v>2399</v>
      </c>
      <c r="R71" s="176">
        <v>74</v>
      </c>
      <c r="S71" s="175">
        <f>K71-R71</f>
        <v>1938</v>
      </c>
      <c r="T71" s="275">
        <f t="shared" si="4"/>
        <v>0.19216340141725718</v>
      </c>
      <c r="U71" s="206">
        <v>2499</v>
      </c>
      <c r="V71" s="174">
        <v>0</v>
      </c>
      <c r="W71" s="174">
        <f t="shared" si="2"/>
        <v>2012</v>
      </c>
      <c r="X71" s="267">
        <f t="shared" si="5"/>
        <v>0.19487795118047219</v>
      </c>
      <c r="Y71" s="206">
        <v>2099</v>
      </c>
      <c r="Z71" s="176">
        <v>315</v>
      </c>
      <c r="AA71" s="175">
        <f>K71-Z71</f>
        <v>1697</v>
      </c>
      <c r="AB71" s="275">
        <f t="shared" si="6"/>
        <v>0.19151977131967604</v>
      </c>
      <c r="AC71" s="206">
        <v>2099</v>
      </c>
      <c r="AD71" s="176">
        <v>315</v>
      </c>
      <c r="AE71" s="174">
        <f>K71-AD71</f>
        <v>1697</v>
      </c>
      <c r="AF71" s="267">
        <f t="shared" si="7"/>
        <v>0.19151977131967604</v>
      </c>
    </row>
    <row r="72" spans="1:32" s="4" customFormat="1" ht="12.75" customHeight="1">
      <c r="A72" s="241" t="s">
        <v>478</v>
      </c>
      <c r="B72" s="25" t="s">
        <v>38</v>
      </c>
      <c r="C72" s="84"/>
      <c r="D72" s="199">
        <v>3.57</v>
      </c>
      <c r="E72" s="200" t="s">
        <v>579</v>
      </c>
      <c r="F72" s="201">
        <v>2969</v>
      </c>
      <c r="G72" s="177">
        <v>2699</v>
      </c>
      <c r="H72" s="177">
        <v>2499</v>
      </c>
      <c r="I72" s="202">
        <v>2012</v>
      </c>
      <c r="J72" s="177">
        <v>0</v>
      </c>
      <c r="K72" s="201">
        <f t="shared" si="0"/>
        <v>2012</v>
      </c>
      <c r="L72" s="203">
        <f t="shared" si="1"/>
        <v>0.25453871804371991</v>
      </c>
      <c r="M72" s="283">
        <v>2699</v>
      </c>
      <c r="N72" s="174">
        <v>0</v>
      </c>
      <c r="O72" s="174">
        <f>K72-N72</f>
        <v>2012</v>
      </c>
      <c r="P72" s="267">
        <f t="shared" si="3"/>
        <v>0.25453871804371991</v>
      </c>
      <c r="Q72" s="254">
        <v>2699</v>
      </c>
      <c r="R72" s="175">
        <v>0</v>
      </c>
      <c r="S72" s="175">
        <f>K72-R72</f>
        <v>2012</v>
      </c>
      <c r="T72" s="275">
        <f t="shared" si="4"/>
        <v>0.25453871804371991</v>
      </c>
      <c r="U72" s="283">
        <v>2699</v>
      </c>
      <c r="V72" s="174">
        <v>0</v>
      </c>
      <c r="W72" s="174">
        <f t="shared" ref="W72:W135" si="8">O72-V72</f>
        <v>2012</v>
      </c>
      <c r="X72" s="267">
        <f t="shared" si="5"/>
        <v>0.25453871804371991</v>
      </c>
      <c r="Y72" s="254">
        <v>2699</v>
      </c>
      <c r="Z72" s="175">
        <v>0</v>
      </c>
      <c r="AA72" s="175">
        <f>K72-Z72</f>
        <v>2012</v>
      </c>
      <c r="AB72" s="275">
        <f t="shared" si="6"/>
        <v>0.25453871804371991</v>
      </c>
      <c r="AC72" s="283">
        <v>2699</v>
      </c>
      <c r="AD72" s="174">
        <v>0</v>
      </c>
      <c r="AE72" s="174">
        <f>K72-AD72</f>
        <v>2012</v>
      </c>
      <c r="AF72" s="267">
        <f t="shared" si="7"/>
        <v>0.25453871804371991</v>
      </c>
    </row>
    <row r="73" spans="1:32" s="4" customFormat="1" ht="12.75" customHeight="1">
      <c r="A73" s="241" t="s">
        <v>563</v>
      </c>
      <c r="B73" s="25" t="s">
        <v>38</v>
      </c>
      <c r="C73" s="84"/>
      <c r="D73" s="199">
        <v>4.54</v>
      </c>
      <c r="E73" s="200" t="s">
        <v>580</v>
      </c>
      <c r="F73" s="201">
        <v>3299</v>
      </c>
      <c r="G73" s="177">
        <v>2999</v>
      </c>
      <c r="H73" s="177">
        <v>2699</v>
      </c>
      <c r="I73" s="202">
        <v>2137</v>
      </c>
      <c r="J73" s="177">
        <v>0</v>
      </c>
      <c r="K73" s="201">
        <f t="shared" si="0"/>
        <v>2137</v>
      </c>
      <c r="L73" s="203">
        <f t="shared" si="1"/>
        <v>0.28742914304768258</v>
      </c>
      <c r="M73" s="283">
        <v>2999</v>
      </c>
      <c r="N73" s="174">
        <v>0</v>
      </c>
      <c r="O73" s="174">
        <f>K73-N73</f>
        <v>2137</v>
      </c>
      <c r="P73" s="267">
        <f t="shared" si="3"/>
        <v>0.28742914304768258</v>
      </c>
      <c r="Q73" s="254">
        <v>2999</v>
      </c>
      <c r="R73" s="175">
        <v>0</v>
      </c>
      <c r="S73" s="175">
        <f>K73-R73</f>
        <v>2137</v>
      </c>
      <c r="T73" s="275">
        <f t="shared" si="4"/>
        <v>0.28742914304768258</v>
      </c>
      <c r="U73" s="283">
        <v>2999</v>
      </c>
      <c r="V73" s="174">
        <v>0</v>
      </c>
      <c r="W73" s="174">
        <f t="shared" si="8"/>
        <v>2137</v>
      </c>
      <c r="X73" s="267">
        <f t="shared" si="5"/>
        <v>0.28742914304768258</v>
      </c>
      <c r="Y73" s="254">
        <v>2999</v>
      </c>
      <c r="Z73" s="175">
        <v>0</v>
      </c>
      <c r="AA73" s="175">
        <f>K73-Z73</f>
        <v>2137</v>
      </c>
      <c r="AB73" s="275">
        <f t="shared" si="6"/>
        <v>0.28742914304768258</v>
      </c>
      <c r="AC73" s="283">
        <v>2999</v>
      </c>
      <c r="AD73" s="174">
        <v>0</v>
      </c>
      <c r="AE73" s="174">
        <f>K73-AD73</f>
        <v>2137</v>
      </c>
      <c r="AF73" s="267">
        <f t="shared" si="7"/>
        <v>0.28742914304768258</v>
      </c>
    </row>
    <row r="74" spans="1:32" s="4" customFormat="1" ht="12.75" customHeight="1">
      <c r="A74" s="241" t="s">
        <v>564</v>
      </c>
      <c r="B74" s="25" t="s">
        <v>38</v>
      </c>
      <c r="C74" s="84"/>
      <c r="D74" s="199">
        <v>4.54</v>
      </c>
      <c r="E74" s="200" t="s">
        <v>581</v>
      </c>
      <c r="F74" s="201">
        <v>3409</v>
      </c>
      <c r="G74" s="177">
        <v>3099</v>
      </c>
      <c r="H74" s="177">
        <v>2699</v>
      </c>
      <c r="I74" s="202">
        <v>2234</v>
      </c>
      <c r="J74" s="177">
        <v>0</v>
      </c>
      <c r="K74" s="201">
        <f t="shared" si="0"/>
        <v>2234</v>
      </c>
      <c r="L74" s="203">
        <f t="shared" si="1"/>
        <v>0.27912229751532752</v>
      </c>
      <c r="M74" s="206">
        <v>2699</v>
      </c>
      <c r="N74" s="174">
        <v>0</v>
      </c>
      <c r="O74" s="174">
        <f>K74-N74</f>
        <v>2234</v>
      </c>
      <c r="P74" s="267">
        <f t="shared" si="3"/>
        <v>0.17228603186365321</v>
      </c>
      <c r="Q74" s="206">
        <v>2699</v>
      </c>
      <c r="R74" s="175">
        <v>0</v>
      </c>
      <c r="S74" s="175">
        <f>K74-R74</f>
        <v>2234</v>
      </c>
      <c r="T74" s="275">
        <f t="shared" si="4"/>
        <v>0.17228603186365321</v>
      </c>
      <c r="U74" s="206">
        <v>2699</v>
      </c>
      <c r="V74" s="174">
        <v>0</v>
      </c>
      <c r="W74" s="174">
        <f t="shared" si="8"/>
        <v>2234</v>
      </c>
      <c r="X74" s="267">
        <f t="shared" si="5"/>
        <v>0.17228603186365321</v>
      </c>
      <c r="Y74" s="206">
        <v>2699</v>
      </c>
      <c r="Z74" s="175">
        <v>0</v>
      </c>
      <c r="AA74" s="175">
        <f>K74-Z74</f>
        <v>2234</v>
      </c>
      <c r="AB74" s="275">
        <f t="shared" si="6"/>
        <v>0.17228603186365321</v>
      </c>
      <c r="AC74" s="206">
        <v>2699</v>
      </c>
      <c r="AD74" s="174">
        <v>0</v>
      </c>
      <c r="AE74" s="174">
        <f>K74-AD74</f>
        <v>2234</v>
      </c>
      <c r="AF74" s="267">
        <f t="shared" si="7"/>
        <v>0.17228603186365321</v>
      </c>
    </row>
    <row r="75" spans="1:32" s="4" customFormat="1" ht="12.75" customHeight="1">
      <c r="A75" s="241" t="s">
        <v>480</v>
      </c>
      <c r="B75" s="25" t="s">
        <v>38</v>
      </c>
      <c r="C75" s="84"/>
      <c r="D75" s="199">
        <v>3.57</v>
      </c>
      <c r="E75" s="200" t="s">
        <v>576</v>
      </c>
      <c r="F75" s="201">
        <v>2639</v>
      </c>
      <c r="G75" s="177">
        <v>2399</v>
      </c>
      <c r="H75" s="177">
        <v>2099</v>
      </c>
      <c r="I75" s="202">
        <v>1810</v>
      </c>
      <c r="J75" s="177">
        <v>0</v>
      </c>
      <c r="K75" s="201">
        <f t="shared" si="0"/>
        <v>1810</v>
      </c>
      <c r="L75" s="203">
        <f t="shared" si="1"/>
        <v>0.24551896623593164</v>
      </c>
      <c r="M75" s="283">
        <v>2399</v>
      </c>
      <c r="N75" s="174">
        <v>0</v>
      </c>
      <c r="O75" s="174">
        <f>K75-N75</f>
        <v>1810</v>
      </c>
      <c r="P75" s="267">
        <f t="shared" si="3"/>
        <v>0.24551896623593164</v>
      </c>
      <c r="Q75" s="254">
        <v>2399</v>
      </c>
      <c r="R75" s="175">
        <v>0</v>
      </c>
      <c r="S75" s="175">
        <f>K75-R75</f>
        <v>1810</v>
      </c>
      <c r="T75" s="275">
        <f t="shared" si="4"/>
        <v>0.24551896623593164</v>
      </c>
      <c r="U75" s="283">
        <v>2399</v>
      </c>
      <c r="V75" s="174">
        <v>0</v>
      </c>
      <c r="W75" s="174">
        <f t="shared" si="8"/>
        <v>1810</v>
      </c>
      <c r="X75" s="267">
        <f t="shared" si="5"/>
        <v>0.24551896623593164</v>
      </c>
      <c r="Y75" s="254">
        <v>2399</v>
      </c>
      <c r="Z75" s="175">
        <v>0</v>
      </c>
      <c r="AA75" s="175">
        <f>K75-Z75</f>
        <v>1810</v>
      </c>
      <c r="AB75" s="275">
        <f t="shared" si="6"/>
        <v>0.24551896623593164</v>
      </c>
      <c r="AC75" s="283">
        <v>2399</v>
      </c>
      <c r="AD75" s="174">
        <v>0</v>
      </c>
      <c r="AE75" s="174">
        <f>K75-AD75</f>
        <v>1810</v>
      </c>
      <c r="AF75" s="267">
        <f t="shared" si="7"/>
        <v>0.24551896623593164</v>
      </c>
    </row>
    <row r="76" spans="1:32" s="4" customFormat="1" ht="12.75" customHeight="1">
      <c r="A76" s="241" t="s">
        <v>481</v>
      </c>
      <c r="B76" s="25" t="s">
        <v>38</v>
      </c>
      <c r="C76" s="84"/>
      <c r="D76" s="199">
        <v>3.57</v>
      </c>
      <c r="E76" s="200" t="s">
        <v>577</v>
      </c>
      <c r="F76" s="201">
        <v>2639</v>
      </c>
      <c r="G76" s="177">
        <v>2399</v>
      </c>
      <c r="H76" s="177">
        <v>2099</v>
      </c>
      <c r="I76" s="202">
        <v>1810</v>
      </c>
      <c r="J76" s="177">
        <v>0</v>
      </c>
      <c r="K76" s="201">
        <f t="shared" ref="K76:K141" si="9">IFERROR(I76-J76,I76)</f>
        <v>1810</v>
      </c>
      <c r="L76" s="203">
        <f t="shared" ref="L76:L141" si="10">IFERROR((G76-K76)/G76, " ")</f>
        <v>0.24551896623593164</v>
      </c>
      <c r="M76" s="206">
        <v>2099</v>
      </c>
      <c r="N76" s="174">
        <v>0</v>
      </c>
      <c r="O76" s="174">
        <f>K76-N76</f>
        <v>1810</v>
      </c>
      <c r="P76" s="267">
        <f t="shared" si="3"/>
        <v>0.1376846117198666</v>
      </c>
      <c r="Q76" s="206">
        <v>2099</v>
      </c>
      <c r="R76" s="175">
        <v>0</v>
      </c>
      <c r="S76" s="175">
        <f>K76-R76</f>
        <v>1810</v>
      </c>
      <c r="T76" s="275">
        <f t="shared" si="4"/>
        <v>0.1376846117198666</v>
      </c>
      <c r="U76" s="206">
        <v>2099</v>
      </c>
      <c r="V76" s="174">
        <v>0</v>
      </c>
      <c r="W76" s="174">
        <f t="shared" si="8"/>
        <v>1810</v>
      </c>
      <c r="X76" s="267">
        <f t="shared" si="5"/>
        <v>0.1376846117198666</v>
      </c>
      <c r="Y76" s="206">
        <v>1799</v>
      </c>
      <c r="Z76" s="176">
        <v>253</v>
      </c>
      <c r="AA76" s="175">
        <f>K76-Z76</f>
        <v>1557</v>
      </c>
      <c r="AB76" s="275">
        <f t="shared" si="6"/>
        <v>0.13451917732073373</v>
      </c>
      <c r="AC76" s="206">
        <v>1799</v>
      </c>
      <c r="AD76" s="176">
        <v>253</v>
      </c>
      <c r="AE76" s="174">
        <f>K76-AD76</f>
        <v>1557</v>
      </c>
      <c r="AF76" s="267">
        <f t="shared" si="7"/>
        <v>0.13451917732073373</v>
      </c>
    </row>
    <row r="77" spans="1:32" s="4" customFormat="1" ht="12.75" customHeight="1">
      <c r="A77" s="241" t="s">
        <v>84</v>
      </c>
      <c r="B77" s="25" t="s">
        <v>38</v>
      </c>
      <c r="C77" s="84"/>
      <c r="D77" s="199">
        <v>4.54</v>
      </c>
      <c r="E77" s="200" t="s">
        <v>582</v>
      </c>
      <c r="F77" s="201">
        <v>3959</v>
      </c>
      <c r="G77" s="177">
        <v>3599</v>
      </c>
      <c r="H77" s="177">
        <v>2999</v>
      </c>
      <c r="I77" s="202">
        <v>2421</v>
      </c>
      <c r="J77" s="177">
        <v>0</v>
      </c>
      <c r="K77" s="201">
        <f t="shared" si="9"/>
        <v>2421</v>
      </c>
      <c r="L77" s="203">
        <f t="shared" si="10"/>
        <v>0.32731314253959432</v>
      </c>
      <c r="M77" s="206">
        <v>2999</v>
      </c>
      <c r="N77" s="174">
        <v>0</v>
      </c>
      <c r="O77" s="174">
        <f>K77-N77</f>
        <v>2421</v>
      </c>
      <c r="P77" s="267">
        <f t="shared" ref="P77:P142" si="11">(M77-O77)/M77</f>
        <v>0.19273091030343448</v>
      </c>
      <c r="Q77" s="206">
        <v>2999</v>
      </c>
      <c r="R77" s="175">
        <v>0</v>
      </c>
      <c r="S77" s="175">
        <f>K77-R77</f>
        <v>2421</v>
      </c>
      <c r="T77" s="275">
        <f t="shared" ref="T77:T104" si="12">(Q77-S77)/Q77</f>
        <v>0.19273091030343448</v>
      </c>
      <c r="U77" s="206">
        <v>2999</v>
      </c>
      <c r="V77" s="174">
        <v>0</v>
      </c>
      <c r="W77" s="174">
        <f t="shared" si="8"/>
        <v>2421</v>
      </c>
      <c r="X77" s="267">
        <f t="shared" ref="X77:X142" si="13">(U77-W77)/U77</f>
        <v>0.19273091030343448</v>
      </c>
      <c r="Y77" s="206">
        <v>2999</v>
      </c>
      <c r="Z77" s="175">
        <v>0</v>
      </c>
      <c r="AA77" s="175">
        <f>K77-Z77</f>
        <v>2421</v>
      </c>
      <c r="AB77" s="275">
        <f t="shared" ref="AB77:AB104" si="14">(Y77-AA77)/Y77</f>
        <v>0.19273091030343448</v>
      </c>
      <c r="AC77" s="206">
        <v>2999</v>
      </c>
      <c r="AD77" s="174">
        <v>0</v>
      </c>
      <c r="AE77" s="174">
        <f>K77-AD77</f>
        <v>2421</v>
      </c>
      <c r="AF77" s="267">
        <f t="shared" ref="AF77:AF142" si="15">(AC77-AE77)/AC77</f>
        <v>0.19273091030343448</v>
      </c>
    </row>
    <row r="78" spans="1:32" s="4" customFormat="1" ht="12.75" customHeight="1">
      <c r="A78" s="241" t="s">
        <v>85</v>
      </c>
      <c r="B78" s="25" t="s">
        <v>38</v>
      </c>
      <c r="C78" s="84"/>
      <c r="D78" s="199">
        <v>4.54</v>
      </c>
      <c r="E78" s="200" t="s">
        <v>582</v>
      </c>
      <c r="F78" s="201">
        <v>4069</v>
      </c>
      <c r="G78" s="177">
        <v>3699</v>
      </c>
      <c r="H78" s="177">
        <v>3099</v>
      </c>
      <c r="I78" s="202">
        <v>2503</v>
      </c>
      <c r="J78" s="177">
        <v>0</v>
      </c>
      <c r="K78" s="201">
        <f t="shared" si="9"/>
        <v>2503</v>
      </c>
      <c r="L78" s="203">
        <f t="shared" si="10"/>
        <v>0.32333062989997297</v>
      </c>
      <c r="M78" s="206">
        <v>3099</v>
      </c>
      <c r="N78" s="174">
        <v>0</v>
      </c>
      <c r="O78" s="174">
        <f>K78-N78</f>
        <v>2503</v>
      </c>
      <c r="P78" s="267">
        <f t="shared" si="11"/>
        <v>0.19232010325911583</v>
      </c>
      <c r="Q78" s="206">
        <v>3099</v>
      </c>
      <c r="R78" s="175">
        <v>0</v>
      </c>
      <c r="S78" s="175">
        <f>K78-R78</f>
        <v>2503</v>
      </c>
      <c r="T78" s="275">
        <f t="shared" si="12"/>
        <v>0.19232010325911583</v>
      </c>
      <c r="U78" s="206">
        <v>3099</v>
      </c>
      <c r="V78" s="174">
        <v>0</v>
      </c>
      <c r="W78" s="174">
        <f t="shared" si="8"/>
        <v>2503</v>
      </c>
      <c r="X78" s="267">
        <f t="shared" si="13"/>
        <v>0.19232010325911583</v>
      </c>
      <c r="Y78" s="206">
        <v>3099</v>
      </c>
      <c r="Z78" s="175">
        <v>0</v>
      </c>
      <c r="AA78" s="175">
        <f>K78-Z78</f>
        <v>2503</v>
      </c>
      <c r="AB78" s="275">
        <f t="shared" si="14"/>
        <v>0.19232010325911583</v>
      </c>
      <c r="AC78" s="206">
        <v>3099</v>
      </c>
      <c r="AD78" s="174">
        <v>0</v>
      </c>
      <c r="AE78" s="174">
        <f>K78-AD78</f>
        <v>2503</v>
      </c>
      <c r="AF78" s="267">
        <f t="shared" si="15"/>
        <v>0.19232010325911583</v>
      </c>
    </row>
    <row r="79" spans="1:32" s="4" customFormat="1" ht="12.75" customHeight="1" thickBot="1">
      <c r="A79" s="27" t="s">
        <v>86</v>
      </c>
      <c r="B79" s="24" t="s">
        <v>38</v>
      </c>
      <c r="C79" s="85"/>
      <c r="D79" s="32">
        <v>4.54</v>
      </c>
      <c r="E79" s="2" t="s">
        <v>583</v>
      </c>
      <c r="F79" s="92">
        <v>4179</v>
      </c>
      <c r="G79" s="41">
        <v>3799</v>
      </c>
      <c r="H79" s="41">
        <v>3199</v>
      </c>
      <c r="I79" s="70">
        <v>2583</v>
      </c>
      <c r="J79" s="41">
        <v>0</v>
      </c>
      <c r="K79" s="92">
        <f t="shared" si="9"/>
        <v>2583</v>
      </c>
      <c r="L79" s="102">
        <f t="shared" si="10"/>
        <v>0.32008423269281389</v>
      </c>
      <c r="M79" s="207">
        <v>3199</v>
      </c>
      <c r="N79" s="44">
        <v>0</v>
      </c>
      <c r="O79" s="44">
        <f>K79-N79</f>
        <v>2583</v>
      </c>
      <c r="P79" s="264">
        <f t="shared" si="11"/>
        <v>0.1925601750547046</v>
      </c>
      <c r="Q79" s="207">
        <v>3199</v>
      </c>
      <c r="R79" s="42">
        <v>0</v>
      </c>
      <c r="S79" s="42">
        <f>K79-R79</f>
        <v>2583</v>
      </c>
      <c r="T79" s="272">
        <f t="shared" si="12"/>
        <v>0.1925601750547046</v>
      </c>
      <c r="U79" s="207">
        <v>3199</v>
      </c>
      <c r="V79" s="44">
        <v>0</v>
      </c>
      <c r="W79" s="44">
        <f t="shared" si="8"/>
        <v>2583</v>
      </c>
      <c r="X79" s="264">
        <f t="shared" si="13"/>
        <v>0.1925601750547046</v>
      </c>
      <c r="Y79" s="207">
        <v>3199</v>
      </c>
      <c r="Z79" s="42">
        <v>0</v>
      </c>
      <c r="AA79" s="42">
        <f>K79-Z79</f>
        <v>2583</v>
      </c>
      <c r="AB79" s="272">
        <f t="shared" si="14"/>
        <v>0.1925601750547046</v>
      </c>
      <c r="AC79" s="207">
        <v>3199</v>
      </c>
      <c r="AD79" s="44">
        <v>0</v>
      </c>
      <c r="AE79" s="44">
        <f>K79-AD79</f>
        <v>2583</v>
      </c>
      <c r="AF79" s="264">
        <f t="shared" si="15"/>
        <v>0.1925601750547046</v>
      </c>
    </row>
    <row r="80" spans="1:32" s="4" customFormat="1" ht="12.75" customHeight="1">
      <c r="A80" s="28" t="s">
        <v>221</v>
      </c>
      <c r="B80" s="22" t="s">
        <v>38</v>
      </c>
      <c r="C80" s="87"/>
      <c r="D80" s="33">
        <v>3.57</v>
      </c>
      <c r="E80" s="6" t="s">
        <v>222</v>
      </c>
      <c r="F80" s="93">
        <v>2015</v>
      </c>
      <c r="G80" s="77">
        <v>1832</v>
      </c>
      <c r="H80" s="77">
        <v>1649</v>
      </c>
      <c r="I80" s="71">
        <v>1425</v>
      </c>
      <c r="J80" s="77">
        <v>0</v>
      </c>
      <c r="K80" s="93">
        <f t="shared" si="9"/>
        <v>1425</v>
      </c>
      <c r="L80" s="103">
        <f t="shared" si="10"/>
        <v>0.22216157205240175</v>
      </c>
      <c r="M80" s="280">
        <v>1832</v>
      </c>
      <c r="N80" s="59">
        <v>0</v>
      </c>
      <c r="O80" s="59">
        <f>K80-N80</f>
        <v>1425</v>
      </c>
      <c r="P80" s="265">
        <f t="shared" si="11"/>
        <v>0.22216157205240175</v>
      </c>
      <c r="Q80" s="145">
        <v>1832</v>
      </c>
      <c r="R80" s="57">
        <v>0</v>
      </c>
      <c r="S80" s="57">
        <f>K80-R80</f>
        <v>1425</v>
      </c>
      <c r="T80" s="273">
        <f t="shared" si="12"/>
        <v>0.22216157205240175</v>
      </c>
      <c r="U80" s="280">
        <v>1832</v>
      </c>
      <c r="V80" s="59">
        <v>0</v>
      </c>
      <c r="W80" s="59">
        <f t="shared" si="8"/>
        <v>1425</v>
      </c>
      <c r="X80" s="265">
        <f t="shared" si="13"/>
        <v>0.22216157205240175</v>
      </c>
      <c r="Y80" s="145">
        <v>1832</v>
      </c>
      <c r="Z80" s="57">
        <v>0</v>
      </c>
      <c r="AA80" s="57">
        <f>K80-Z80</f>
        <v>1425</v>
      </c>
      <c r="AB80" s="273">
        <f t="shared" si="14"/>
        <v>0.22216157205240175</v>
      </c>
      <c r="AC80" s="280">
        <v>1832</v>
      </c>
      <c r="AD80" s="59">
        <v>0</v>
      </c>
      <c r="AE80" s="59">
        <f>K80-AD80</f>
        <v>1425</v>
      </c>
      <c r="AF80" s="265">
        <f t="shared" si="15"/>
        <v>0.22216157205240175</v>
      </c>
    </row>
    <row r="81" spans="1:32" s="4" customFormat="1" ht="12.75" customHeight="1">
      <c r="A81" s="129" t="s">
        <v>210</v>
      </c>
      <c r="B81" s="25" t="s">
        <v>38</v>
      </c>
      <c r="C81" s="84"/>
      <c r="D81" s="31">
        <v>3.12</v>
      </c>
      <c r="E81" s="26" t="s">
        <v>213</v>
      </c>
      <c r="F81" s="91">
        <v>1893</v>
      </c>
      <c r="G81" s="76">
        <v>1721</v>
      </c>
      <c r="H81" s="76">
        <v>1549</v>
      </c>
      <c r="I81" s="69">
        <v>1293</v>
      </c>
      <c r="J81" s="76">
        <v>14</v>
      </c>
      <c r="K81" s="91">
        <f t="shared" si="9"/>
        <v>1279</v>
      </c>
      <c r="L81" s="101">
        <f t="shared" si="10"/>
        <v>0.25682742591516561</v>
      </c>
      <c r="M81" s="281">
        <v>1721</v>
      </c>
      <c r="N81" s="40">
        <v>0</v>
      </c>
      <c r="O81" s="40">
        <f>K81-N81</f>
        <v>1279</v>
      </c>
      <c r="P81" s="263">
        <f t="shared" si="11"/>
        <v>0.25682742591516561</v>
      </c>
      <c r="Q81" s="147">
        <v>1721</v>
      </c>
      <c r="R81" s="38">
        <v>0</v>
      </c>
      <c r="S81" s="38">
        <f>K81-R81</f>
        <v>1279</v>
      </c>
      <c r="T81" s="271">
        <f t="shared" si="12"/>
        <v>0.25682742591516561</v>
      </c>
      <c r="U81" s="281">
        <v>1721</v>
      </c>
      <c r="V81" s="40">
        <v>0</v>
      </c>
      <c r="W81" s="40">
        <f t="shared" si="8"/>
        <v>1279</v>
      </c>
      <c r="X81" s="263">
        <f t="shared" si="13"/>
        <v>0.25682742591516561</v>
      </c>
      <c r="Y81" s="147">
        <v>1721</v>
      </c>
      <c r="Z81" s="38">
        <v>0</v>
      </c>
      <c r="AA81" s="38">
        <f>K81-Z81</f>
        <v>1279</v>
      </c>
      <c r="AB81" s="271">
        <f t="shared" si="14"/>
        <v>0.25682742591516561</v>
      </c>
      <c r="AC81" s="281">
        <v>1721</v>
      </c>
      <c r="AD81" s="40">
        <v>0</v>
      </c>
      <c r="AE81" s="40">
        <f>K81-AD81</f>
        <v>1279</v>
      </c>
      <c r="AF81" s="263">
        <f t="shared" si="15"/>
        <v>0.25682742591516561</v>
      </c>
    </row>
    <row r="82" spans="1:32" s="4" customFormat="1" ht="12.75" customHeight="1">
      <c r="A82" s="129" t="s">
        <v>211</v>
      </c>
      <c r="B82" s="25" t="s">
        <v>38</v>
      </c>
      <c r="C82" s="84"/>
      <c r="D82" s="31">
        <v>3.12</v>
      </c>
      <c r="E82" s="26" t="s">
        <v>214</v>
      </c>
      <c r="F82" s="91">
        <v>1832</v>
      </c>
      <c r="G82" s="76">
        <v>1665</v>
      </c>
      <c r="H82" s="76">
        <v>1499</v>
      </c>
      <c r="I82" s="69">
        <v>1305</v>
      </c>
      <c r="J82" s="76">
        <v>30</v>
      </c>
      <c r="K82" s="91">
        <f t="shared" si="9"/>
        <v>1275</v>
      </c>
      <c r="L82" s="101">
        <f t="shared" si="10"/>
        <v>0.23423423423423423</v>
      </c>
      <c r="M82" s="281">
        <v>1665</v>
      </c>
      <c r="N82" s="40">
        <v>0</v>
      </c>
      <c r="O82" s="40">
        <f>K82-N82</f>
        <v>1275</v>
      </c>
      <c r="P82" s="263">
        <f t="shared" si="11"/>
        <v>0.23423423423423423</v>
      </c>
      <c r="Q82" s="147">
        <v>1665</v>
      </c>
      <c r="R82" s="38">
        <v>0</v>
      </c>
      <c r="S82" s="38">
        <f>K82-R82</f>
        <v>1275</v>
      </c>
      <c r="T82" s="271">
        <f t="shared" si="12"/>
        <v>0.23423423423423423</v>
      </c>
      <c r="U82" s="281">
        <v>1665</v>
      </c>
      <c r="V82" s="40">
        <v>0</v>
      </c>
      <c r="W82" s="40">
        <f t="shared" si="8"/>
        <v>1275</v>
      </c>
      <c r="X82" s="263">
        <f t="shared" si="13"/>
        <v>0.23423423423423423</v>
      </c>
      <c r="Y82" s="147">
        <v>1665</v>
      </c>
      <c r="Z82" s="38">
        <v>0</v>
      </c>
      <c r="AA82" s="38">
        <f>K82-Z82</f>
        <v>1275</v>
      </c>
      <c r="AB82" s="271">
        <f t="shared" si="14"/>
        <v>0.23423423423423423</v>
      </c>
      <c r="AC82" s="281">
        <v>1665</v>
      </c>
      <c r="AD82" s="40">
        <v>0</v>
      </c>
      <c r="AE82" s="40">
        <f>K82-AD82</f>
        <v>1275</v>
      </c>
      <c r="AF82" s="263">
        <f t="shared" si="15"/>
        <v>0.23423423423423423</v>
      </c>
    </row>
    <row r="83" spans="1:32" s="4" customFormat="1" ht="12.75" customHeight="1">
      <c r="A83" s="129" t="s">
        <v>212</v>
      </c>
      <c r="B83" s="25" t="s">
        <v>38</v>
      </c>
      <c r="C83" s="84"/>
      <c r="D83" s="31">
        <v>3.12</v>
      </c>
      <c r="E83" s="26" t="s">
        <v>215</v>
      </c>
      <c r="F83" s="91">
        <v>1832</v>
      </c>
      <c r="G83" s="76">
        <v>1665</v>
      </c>
      <c r="H83" s="76">
        <v>1499</v>
      </c>
      <c r="I83" s="69">
        <v>1305</v>
      </c>
      <c r="J83" s="76">
        <v>30</v>
      </c>
      <c r="K83" s="91">
        <f t="shared" si="9"/>
        <v>1275</v>
      </c>
      <c r="L83" s="101">
        <f t="shared" si="10"/>
        <v>0.23423423423423423</v>
      </c>
      <c r="M83" s="281">
        <v>1665</v>
      </c>
      <c r="N83" s="40">
        <v>0</v>
      </c>
      <c r="O83" s="40">
        <f>K83-N83</f>
        <v>1275</v>
      </c>
      <c r="P83" s="263">
        <f t="shared" si="11"/>
        <v>0.23423423423423423</v>
      </c>
      <c r="Q83" s="147">
        <v>1665</v>
      </c>
      <c r="R83" s="38">
        <v>0</v>
      </c>
      <c r="S83" s="38">
        <f>K83-R83</f>
        <v>1275</v>
      </c>
      <c r="T83" s="271">
        <f t="shared" si="12"/>
        <v>0.23423423423423423</v>
      </c>
      <c r="U83" s="281">
        <v>1665</v>
      </c>
      <c r="V83" s="40">
        <v>0</v>
      </c>
      <c r="W83" s="40">
        <f t="shared" si="8"/>
        <v>1275</v>
      </c>
      <c r="X83" s="263">
        <f t="shared" si="13"/>
        <v>0.23423423423423423</v>
      </c>
      <c r="Y83" s="147">
        <v>1665</v>
      </c>
      <c r="Z83" s="38">
        <v>0</v>
      </c>
      <c r="AA83" s="38">
        <f>K83-Z83</f>
        <v>1275</v>
      </c>
      <c r="AB83" s="271">
        <f t="shared" si="14"/>
        <v>0.23423423423423423</v>
      </c>
      <c r="AC83" s="281">
        <v>1665</v>
      </c>
      <c r="AD83" s="40">
        <v>0</v>
      </c>
      <c r="AE83" s="40">
        <f>K83-AD83</f>
        <v>1275</v>
      </c>
      <c r="AF83" s="263">
        <f t="shared" si="15"/>
        <v>0.23423423423423423</v>
      </c>
    </row>
    <row r="84" spans="1:32" s="4" customFormat="1" ht="12.75" customHeight="1">
      <c r="A84" s="129" t="s">
        <v>764</v>
      </c>
      <c r="B84" s="25" t="s">
        <v>38</v>
      </c>
      <c r="C84" s="84"/>
      <c r="D84" s="31">
        <v>3.12</v>
      </c>
      <c r="E84" s="26" t="s">
        <v>765</v>
      </c>
      <c r="F84" s="91">
        <v>1429</v>
      </c>
      <c r="G84" s="76">
        <v>1299</v>
      </c>
      <c r="H84" s="76">
        <v>1199</v>
      </c>
      <c r="I84" s="69">
        <v>1013</v>
      </c>
      <c r="J84" s="76">
        <v>34</v>
      </c>
      <c r="K84" s="91">
        <f t="shared" si="9"/>
        <v>979</v>
      </c>
      <c r="L84" s="101">
        <f t="shared" si="10"/>
        <v>0.24634334103156275</v>
      </c>
      <c r="M84" s="281">
        <v>1299</v>
      </c>
      <c r="N84" s="40">
        <v>0</v>
      </c>
      <c r="O84" s="40">
        <f>K84-N84</f>
        <v>979</v>
      </c>
      <c r="P84" s="263">
        <f t="shared" si="11"/>
        <v>0.24634334103156275</v>
      </c>
      <c r="Q84" s="147">
        <v>1299</v>
      </c>
      <c r="R84" s="38">
        <v>0</v>
      </c>
      <c r="S84" s="38">
        <f>K84-R84</f>
        <v>979</v>
      </c>
      <c r="T84" s="271">
        <f t="shared" si="12"/>
        <v>0.24634334103156275</v>
      </c>
      <c r="U84" s="204">
        <v>1199</v>
      </c>
      <c r="V84" s="40">
        <v>0</v>
      </c>
      <c r="W84" s="40">
        <f t="shared" si="8"/>
        <v>979</v>
      </c>
      <c r="X84" s="263">
        <f t="shared" si="13"/>
        <v>0.1834862385321101</v>
      </c>
      <c r="Y84" s="204">
        <v>1099</v>
      </c>
      <c r="Z84" s="115">
        <v>80</v>
      </c>
      <c r="AA84" s="38">
        <f>K84-Z84</f>
        <v>899</v>
      </c>
      <c r="AB84" s="271">
        <f t="shared" si="14"/>
        <v>0.18198362147406733</v>
      </c>
      <c r="AC84" s="204">
        <v>1099</v>
      </c>
      <c r="AD84" s="115">
        <v>80</v>
      </c>
      <c r="AE84" s="40">
        <f>K84-AD84</f>
        <v>899</v>
      </c>
      <c r="AF84" s="263">
        <f t="shared" si="15"/>
        <v>0.18198362147406733</v>
      </c>
    </row>
    <row r="85" spans="1:32" s="4" customFormat="1" ht="12.75" customHeight="1">
      <c r="A85" s="129" t="s">
        <v>209</v>
      </c>
      <c r="B85" s="25" t="s">
        <v>38</v>
      </c>
      <c r="C85" s="84"/>
      <c r="D85" s="31">
        <v>3.12</v>
      </c>
      <c r="E85" s="26" t="s">
        <v>584</v>
      </c>
      <c r="F85" s="91">
        <v>2309</v>
      </c>
      <c r="G85" s="76">
        <v>2099</v>
      </c>
      <c r="H85" s="76">
        <v>1899</v>
      </c>
      <c r="I85" s="69">
        <v>1631</v>
      </c>
      <c r="J85" s="76">
        <v>30</v>
      </c>
      <c r="K85" s="91">
        <f t="shared" si="9"/>
        <v>1601</v>
      </c>
      <c r="L85" s="101">
        <f t="shared" si="10"/>
        <v>0.2372558361124345</v>
      </c>
      <c r="M85" s="281">
        <v>2099</v>
      </c>
      <c r="N85" s="40">
        <v>0</v>
      </c>
      <c r="O85" s="40">
        <f>K85-N85</f>
        <v>1601</v>
      </c>
      <c r="P85" s="263">
        <f t="shared" si="11"/>
        <v>0.2372558361124345</v>
      </c>
      <c r="Q85" s="147">
        <v>2099</v>
      </c>
      <c r="R85" s="38">
        <v>0</v>
      </c>
      <c r="S85" s="38">
        <f>K85-R85</f>
        <v>1601</v>
      </c>
      <c r="T85" s="271">
        <f t="shared" si="12"/>
        <v>0.2372558361124345</v>
      </c>
      <c r="U85" s="281">
        <v>2099</v>
      </c>
      <c r="V85" s="40">
        <v>0</v>
      </c>
      <c r="W85" s="40">
        <f t="shared" si="8"/>
        <v>1601</v>
      </c>
      <c r="X85" s="263">
        <f t="shared" si="13"/>
        <v>0.2372558361124345</v>
      </c>
      <c r="Y85" s="147">
        <v>2099</v>
      </c>
      <c r="Z85" s="38">
        <v>0</v>
      </c>
      <c r="AA85" s="38">
        <f>K85-Z85</f>
        <v>1601</v>
      </c>
      <c r="AB85" s="271">
        <f t="shared" si="14"/>
        <v>0.2372558361124345</v>
      </c>
      <c r="AC85" s="281">
        <v>2099</v>
      </c>
      <c r="AD85" s="40">
        <v>0</v>
      </c>
      <c r="AE85" s="40">
        <f>K85-AD85</f>
        <v>1601</v>
      </c>
      <c r="AF85" s="263">
        <f t="shared" si="15"/>
        <v>0.2372558361124345</v>
      </c>
    </row>
    <row r="86" spans="1:32" s="4" customFormat="1" ht="12.75" customHeight="1">
      <c r="A86" s="129" t="s">
        <v>207</v>
      </c>
      <c r="B86" s="25" t="s">
        <v>38</v>
      </c>
      <c r="C86" s="84"/>
      <c r="D86" s="31">
        <v>3.12</v>
      </c>
      <c r="E86" s="26" t="s">
        <v>585</v>
      </c>
      <c r="F86" s="91">
        <v>2419</v>
      </c>
      <c r="G86" s="77">
        <v>2199</v>
      </c>
      <c r="H86" s="76">
        <v>1899</v>
      </c>
      <c r="I86" s="69">
        <v>1629</v>
      </c>
      <c r="J86" s="76">
        <v>25</v>
      </c>
      <c r="K86" s="91">
        <f t="shared" si="9"/>
        <v>1604</v>
      </c>
      <c r="L86" s="101">
        <f t="shared" si="10"/>
        <v>0.27057753524329242</v>
      </c>
      <c r="M86" s="204">
        <v>1799</v>
      </c>
      <c r="N86" s="115">
        <v>80</v>
      </c>
      <c r="O86" s="40">
        <f>K86-N86</f>
        <v>1524</v>
      </c>
      <c r="P86" s="263">
        <f t="shared" si="11"/>
        <v>0.15286270150083381</v>
      </c>
      <c r="Q86" s="204">
        <v>1699</v>
      </c>
      <c r="R86" s="115">
        <v>164</v>
      </c>
      <c r="S86" s="38">
        <f>K86-R86</f>
        <v>1440</v>
      </c>
      <c r="T86" s="271">
        <f t="shared" si="12"/>
        <v>0.15244261330194231</v>
      </c>
      <c r="U86" s="204">
        <v>1799</v>
      </c>
      <c r="V86" s="115">
        <v>80</v>
      </c>
      <c r="W86" s="40">
        <f t="shared" si="8"/>
        <v>1444</v>
      </c>
      <c r="X86" s="263">
        <f t="shared" si="13"/>
        <v>0.19733185102834908</v>
      </c>
      <c r="Y86" s="204">
        <v>1699</v>
      </c>
      <c r="Z86" s="115">
        <v>165</v>
      </c>
      <c r="AA86" s="38">
        <f>K86-Z86</f>
        <v>1439</v>
      </c>
      <c r="AB86" s="271">
        <f t="shared" si="14"/>
        <v>0.15303119482048264</v>
      </c>
      <c r="AC86" s="204">
        <v>1699</v>
      </c>
      <c r="AD86" s="115">
        <v>165</v>
      </c>
      <c r="AE86" s="40">
        <f>K86-AD86</f>
        <v>1439</v>
      </c>
      <c r="AF86" s="263">
        <f t="shared" si="15"/>
        <v>0.15303119482048264</v>
      </c>
    </row>
    <row r="87" spans="1:32" s="4" customFormat="1" ht="12.75" customHeight="1">
      <c r="A87" s="129" t="s">
        <v>208</v>
      </c>
      <c r="B87" s="25" t="s">
        <v>38</v>
      </c>
      <c r="C87" s="84"/>
      <c r="D87" s="31">
        <v>3.12</v>
      </c>
      <c r="E87" s="26" t="s">
        <v>586</v>
      </c>
      <c r="F87" s="91">
        <v>2309</v>
      </c>
      <c r="G87" s="76">
        <v>2099</v>
      </c>
      <c r="H87" s="76">
        <v>1899</v>
      </c>
      <c r="I87" s="69">
        <v>1631</v>
      </c>
      <c r="J87" s="76">
        <v>32</v>
      </c>
      <c r="K87" s="91">
        <f t="shared" si="9"/>
        <v>1599</v>
      </c>
      <c r="L87" s="101">
        <f t="shared" si="10"/>
        <v>0.23820867079561697</v>
      </c>
      <c r="M87" s="204">
        <v>1699</v>
      </c>
      <c r="N87" s="115">
        <v>165</v>
      </c>
      <c r="O87" s="40">
        <f>K87-N87</f>
        <v>1434</v>
      </c>
      <c r="P87" s="263">
        <f t="shared" si="11"/>
        <v>0.15597410241318421</v>
      </c>
      <c r="Q87" s="204">
        <v>1599</v>
      </c>
      <c r="R87" s="115">
        <v>252</v>
      </c>
      <c r="S87" s="38">
        <f>K87-R87</f>
        <v>1347</v>
      </c>
      <c r="T87" s="271">
        <f t="shared" si="12"/>
        <v>0.1575984990619137</v>
      </c>
      <c r="U87" s="204">
        <v>1699</v>
      </c>
      <c r="V87" s="115">
        <v>166</v>
      </c>
      <c r="W87" s="40">
        <f t="shared" si="8"/>
        <v>1268</v>
      </c>
      <c r="X87" s="263">
        <f t="shared" si="13"/>
        <v>0.25367863449087696</v>
      </c>
      <c r="Y87" s="204">
        <v>1599</v>
      </c>
      <c r="Z87" s="115">
        <v>252</v>
      </c>
      <c r="AA87" s="38">
        <f>K87-Z87</f>
        <v>1347</v>
      </c>
      <c r="AB87" s="271">
        <f t="shared" si="14"/>
        <v>0.1575984990619137</v>
      </c>
      <c r="AC87" s="204">
        <v>1599</v>
      </c>
      <c r="AD87" s="115">
        <v>252</v>
      </c>
      <c r="AE87" s="40">
        <f>K87-AD87</f>
        <v>1347</v>
      </c>
      <c r="AF87" s="263">
        <f t="shared" si="15"/>
        <v>0.1575984990619137</v>
      </c>
    </row>
    <row r="88" spans="1:32" s="4" customFormat="1" ht="12.75" customHeight="1" thickBot="1">
      <c r="A88" s="28" t="s">
        <v>338</v>
      </c>
      <c r="B88" s="22" t="s">
        <v>38</v>
      </c>
      <c r="C88" s="87"/>
      <c r="D88" s="33">
        <v>3.12</v>
      </c>
      <c r="E88" s="6" t="s">
        <v>587</v>
      </c>
      <c r="F88" s="93">
        <v>1709</v>
      </c>
      <c r="G88" s="77">
        <v>1554</v>
      </c>
      <c r="H88" s="77">
        <v>1399</v>
      </c>
      <c r="I88" s="71">
        <v>1265</v>
      </c>
      <c r="J88" s="77">
        <v>22</v>
      </c>
      <c r="K88" s="93">
        <f t="shared" si="9"/>
        <v>1243</v>
      </c>
      <c r="L88" s="103">
        <f t="shared" si="10"/>
        <v>0.20012870012870013</v>
      </c>
      <c r="M88" s="284">
        <v>1554</v>
      </c>
      <c r="N88" s="59">
        <v>0</v>
      </c>
      <c r="O88" s="59">
        <f>K88-N88</f>
        <v>1243</v>
      </c>
      <c r="P88" s="265">
        <f t="shared" si="11"/>
        <v>0.20012870012870013</v>
      </c>
      <c r="Q88" s="146">
        <v>1554</v>
      </c>
      <c r="R88" s="42">
        <v>0</v>
      </c>
      <c r="S88" s="57">
        <f>K88-R88</f>
        <v>1243</v>
      </c>
      <c r="T88" s="273">
        <f t="shared" si="12"/>
        <v>0.20012870012870013</v>
      </c>
      <c r="U88" s="284">
        <v>1554</v>
      </c>
      <c r="V88" s="59">
        <v>0</v>
      </c>
      <c r="W88" s="59">
        <f t="shared" si="8"/>
        <v>1243</v>
      </c>
      <c r="X88" s="265">
        <f t="shared" si="13"/>
        <v>0.20012870012870013</v>
      </c>
      <c r="Y88" s="146">
        <v>1554</v>
      </c>
      <c r="Z88" s="42">
        <v>0</v>
      </c>
      <c r="AA88" s="57">
        <f>K88-Z88</f>
        <v>1243</v>
      </c>
      <c r="AB88" s="273">
        <f t="shared" si="14"/>
        <v>0.20012870012870013</v>
      </c>
      <c r="AC88" s="284">
        <v>1554</v>
      </c>
      <c r="AD88" s="59">
        <v>0</v>
      </c>
      <c r="AE88" s="59">
        <f>K88-AD88</f>
        <v>1243</v>
      </c>
      <c r="AF88" s="265">
        <f t="shared" si="15"/>
        <v>0.20012870012870013</v>
      </c>
    </row>
    <row r="89" spans="1:32" s="4" customFormat="1" ht="12.75" customHeight="1">
      <c r="A89" s="130" t="s">
        <v>276</v>
      </c>
      <c r="B89" s="152" t="s">
        <v>38</v>
      </c>
      <c r="C89" s="157"/>
      <c r="D89" s="153" t="s">
        <v>127</v>
      </c>
      <c r="E89" s="154" t="s">
        <v>589</v>
      </c>
      <c r="F89" s="90">
        <v>487</v>
      </c>
      <c r="G89" s="81">
        <v>443</v>
      </c>
      <c r="H89" s="81">
        <v>0</v>
      </c>
      <c r="I89" s="73">
        <v>372</v>
      </c>
      <c r="J89" s="81">
        <v>0</v>
      </c>
      <c r="K89" s="90">
        <f t="shared" si="9"/>
        <v>372</v>
      </c>
      <c r="L89" s="104">
        <f t="shared" si="10"/>
        <v>0.16027088036117382</v>
      </c>
      <c r="M89" s="280">
        <v>443</v>
      </c>
      <c r="N89" s="83">
        <v>0</v>
      </c>
      <c r="O89" s="83">
        <f>K89-N89</f>
        <v>372</v>
      </c>
      <c r="P89" s="268">
        <f t="shared" si="11"/>
        <v>0.16027088036117382</v>
      </c>
      <c r="Q89" s="145">
        <v>443</v>
      </c>
      <c r="R89" s="57">
        <v>0</v>
      </c>
      <c r="S89" s="82">
        <f>K89-R89</f>
        <v>372</v>
      </c>
      <c r="T89" s="276">
        <f t="shared" si="12"/>
        <v>0.16027088036117382</v>
      </c>
      <c r="U89" s="280">
        <v>443</v>
      </c>
      <c r="V89" s="83">
        <v>0</v>
      </c>
      <c r="W89" s="83">
        <f t="shared" si="8"/>
        <v>372</v>
      </c>
      <c r="X89" s="268">
        <f t="shared" si="13"/>
        <v>0.16027088036117382</v>
      </c>
      <c r="Y89" s="145">
        <v>443</v>
      </c>
      <c r="Z89" s="57">
        <v>0</v>
      </c>
      <c r="AA89" s="82">
        <f>K89-Z89</f>
        <v>372</v>
      </c>
      <c r="AB89" s="276">
        <f t="shared" si="14"/>
        <v>0.16027088036117382</v>
      </c>
      <c r="AC89" s="280">
        <v>443</v>
      </c>
      <c r="AD89" s="83">
        <v>0</v>
      </c>
      <c r="AE89" s="83">
        <f>K89-AD89</f>
        <v>372</v>
      </c>
      <c r="AF89" s="268">
        <f t="shared" si="15"/>
        <v>0.16027088036117382</v>
      </c>
    </row>
    <row r="90" spans="1:32" s="4" customFormat="1" ht="12.75" customHeight="1">
      <c r="A90" s="28" t="s">
        <v>243</v>
      </c>
      <c r="B90" s="22" t="s">
        <v>38</v>
      </c>
      <c r="C90" s="87"/>
      <c r="D90" s="33" t="s">
        <v>127</v>
      </c>
      <c r="E90" s="6" t="s">
        <v>588</v>
      </c>
      <c r="F90" s="93">
        <v>487</v>
      </c>
      <c r="G90" s="77">
        <v>443</v>
      </c>
      <c r="H90" s="77">
        <v>0</v>
      </c>
      <c r="I90" s="71">
        <v>372</v>
      </c>
      <c r="J90" s="77">
        <v>0</v>
      </c>
      <c r="K90" s="93">
        <f t="shared" si="9"/>
        <v>372</v>
      </c>
      <c r="L90" s="103">
        <f t="shared" si="10"/>
        <v>0.16027088036117382</v>
      </c>
      <c r="M90" s="281">
        <v>443</v>
      </c>
      <c r="N90" s="40">
        <v>0</v>
      </c>
      <c r="O90" s="40">
        <f>K90-N90</f>
        <v>372</v>
      </c>
      <c r="P90" s="263">
        <f t="shared" si="11"/>
        <v>0.16027088036117382</v>
      </c>
      <c r="Q90" s="147">
        <v>443</v>
      </c>
      <c r="R90" s="38">
        <v>0</v>
      </c>
      <c r="S90" s="38">
        <f>K90-R90</f>
        <v>372</v>
      </c>
      <c r="T90" s="271">
        <f t="shared" si="12"/>
        <v>0.16027088036117382</v>
      </c>
      <c r="U90" s="281">
        <v>443</v>
      </c>
      <c r="V90" s="40">
        <v>0</v>
      </c>
      <c r="W90" s="40">
        <f t="shared" si="8"/>
        <v>372</v>
      </c>
      <c r="X90" s="263">
        <f t="shared" si="13"/>
        <v>0.16027088036117382</v>
      </c>
      <c r="Y90" s="147">
        <v>443</v>
      </c>
      <c r="Z90" s="38">
        <v>0</v>
      </c>
      <c r="AA90" s="38">
        <f>K90-Z90</f>
        <v>372</v>
      </c>
      <c r="AB90" s="271">
        <f t="shared" si="14"/>
        <v>0.16027088036117382</v>
      </c>
      <c r="AC90" s="281">
        <v>443</v>
      </c>
      <c r="AD90" s="40">
        <v>0</v>
      </c>
      <c r="AE90" s="40">
        <f>K90-AD90</f>
        <v>372</v>
      </c>
      <c r="AF90" s="263">
        <f t="shared" si="15"/>
        <v>0.16027088036117382</v>
      </c>
    </row>
    <row r="91" spans="1:32" s="4" customFormat="1" ht="12.75" customHeight="1" thickBot="1">
      <c r="A91" s="129" t="s">
        <v>326</v>
      </c>
      <c r="B91" s="25" t="s">
        <v>38</v>
      </c>
      <c r="C91" s="84"/>
      <c r="D91" s="33" t="s">
        <v>127</v>
      </c>
      <c r="E91" s="26" t="s">
        <v>327</v>
      </c>
      <c r="F91" s="91">
        <v>609</v>
      </c>
      <c r="G91" s="41">
        <v>554</v>
      </c>
      <c r="H91" s="76">
        <v>0</v>
      </c>
      <c r="I91" s="69">
        <v>465</v>
      </c>
      <c r="J91" s="76">
        <v>0</v>
      </c>
      <c r="K91" s="91">
        <f t="shared" si="9"/>
        <v>465</v>
      </c>
      <c r="L91" s="101">
        <f t="shared" si="10"/>
        <v>0.16064981949458484</v>
      </c>
      <c r="M91" s="281">
        <v>554</v>
      </c>
      <c r="N91" s="40">
        <v>0</v>
      </c>
      <c r="O91" s="40">
        <f>K91-N91</f>
        <v>465</v>
      </c>
      <c r="P91" s="263">
        <f t="shared" si="11"/>
        <v>0.16064981949458484</v>
      </c>
      <c r="Q91" s="147">
        <v>554</v>
      </c>
      <c r="R91" s="38">
        <v>0</v>
      </c>
      <c r="S91" s="38">
        <f>K91-R91</f>
        <v>465</v>
      </c>
      <c r="T91" s="271">
        <f t="shared" si="12"/>
        <v>0.16064981949458484</v>
      </c>
      <c r="U91" s="281">
        <v>554</v>
      </c>
      <c r="V91" s="40">
        <v>0</v>
      </c>
      <c r="W91" s="40">
        <f t="shared" si="8"/>
        <v>465</v>
      </c>
      <c r="X91" s="263">
        <f t="shared" si="13"/>
        <v>0.16064981949458484</v>
      </c>
      <c r="Y91" s="147">
        <v>554</v>
      </c>
      <c r="Z91" s="38">
        <v>0</v>
      </c>
      <c r="AA91" s="38">
        <f>K91-Z91</f>
        <v>465</v>
      </c>
      <c r="AB91" s="271">
        <f t="shared" si="14"/>
        <v>0.16064981949458484</v>
      </c>
      <c r="AC91" s="281">
        <v>554</v>
      </c>
      <c r="AD91" s="40">
        <v>0</v>
      </c>
      <c r="AE91" s="40">
        <f>K91-AD91</f>
        <v>465</v>
      </c>
      <c r="AF91" s="263">
        <f t="shared" si="15"/>
        <v>0.16064981949458484</v>
      </c>
    </row>
    <row r="92" spans="1:32" s="4" customFormat="1" ht="12.75" customHeight="1">
      <c r="A92" s="130" t="s">
        <v>166</v>
      </c>
      <c r="B92" s="152" t="s">
        <v>40</v>
      </c>
      <c r="C92" s="170"/>
      <c r="D92" s="153">
        <v>0.71</v>
      </c>
      <c r="E92" s="154" t="s">
        <v>590</v>
      </c>
      <c r="F92" s="90">
        <v>1044</v>
      </c>
      <c r="G92" s="77">
        <v>949</v>
      </c>
      <c r="H92" s="81">
        <v>749</v>
      </c>
      <c r="I92" s="73">
        <v>647</v>
      </c>
      <c r="J92" s="81">
        <v>0</v>
      </c>
      <c r="K92" s="81">
        <f t="shared" si="9"/>
        <v>647</v>
      </c>
      <c r="L92" s="104">
        <f t="shared" si="10"/>
        <v>0.31822971548998946</v>
      </c>
      <c r="M92" s="224">
        <v>649</v>
      </c>
      <c r="N92" s="149">
        <v>82</v>
      </c>
      <c r="O92" s="83">
        <f>K92-N92</f>
        <v>565</v>
      </c>
      <c r="P92" s="268">
        <f t="shared" si="11"/>
        <v>0.12942989214175654</v>
      </c>
      <c r="Q92" s="224">
        <v>649</v>
      </c>
      <c r="R92" s="149">
        <v>82</v>
      </c>
      <c r="S92" s="82">
        <f>K92-R92</f>
        <v>565</v>
      </c>
      <c r="T92" s="276">
        <f t="shared" si="12"/>
        <v>0.12942989214175654</v>
      </c>
      <c r="U92" s="224">
        <v>649</v>
      </c>
      <c r="V92" s="149">
        <v>82</v>
      </c>
      <c r="W92" s="83">
        <f t="shared" si="8"/>
        <v>483</v>
      </c>
      <c r="X92" s="268">
        <f t="shared" si="13"/>
        <v>0.25577812018489987</v>
      </c>
      <c r="Y92" s="224">
        <v>649</v>
      </c>
      <c r="Z92" s="149">
        <v>82</v>
      </c>
      <c r="AA92" s="82">
        <f>K92-Z92</f>
        <v>565</v>
      </c>
      <c r="AB92" s="276">
        <f t="shared" si="14"/>
        <v>0.12942989214175654</v>
      </c>
      <c r="AC92" s="224">
        <v>649</v>
      </c>
      <c r="AD92" s="149">
        <v>82</v>
      </c>
      <c r="AE92" s="83">
        <f>K92-AD92</f>
        <v>565</v>
      </c>
      <c r="AF92" s="268">
        <f t="shared" si="15"/>
        <v>0.12942989214175654</v>
      </c>
    </row>
    <row r="93" spans="1:32" s="4" customFormat="1" ht="12.75" customHeight="1">
      <c r="A93" s="255" t="s">
        <v>441</v>
      </c>
      <c r="B93" s="22" t="s">
        <v>40</v>
      </c>
      <c r="C93" s="5"/>
      <c r="D93" s="33">
        <v>0.71</v>
      </c>
      <c r="E93" s="6" t="s">
        <v>591</v>
      </c>
      <c r="F93" s="93">
        <v>769</v>
      </c>
      <c r="G93" s="77">
        <v>699</v>
      </c>
      <c r="H93" s="77">
        <v>499</v>
      </c>
      <c r="I93" s="71">
        <v>474</v>
      </c>
      <c r="J93" s="77">
        <v>0</v>
      </c>
      <c r="K93" s="77">
        <f t="shared" si="9"/>
        <v>474</v>
      </c>
      <c r="L93" s="103">
        <f t="shared" si="10"/>
        <v>0.32188841201716739</v>
      </c>
      <c r="M93" s="205">
        <v>449</v>
      </c>
      <c r="N93" s="114">
        <v>44</v>
      </c>
      <c r="O93" s="59">
        <f>K93-N93</f>
        <v>430</v>
      </c>
      <c r="P93" s="265">
        <f t="shared" si="11"/>
        <v>4.2316258351893093E-2</v>
      </c>
      <c r="Q93" s="205">
        <v>449</v>
      </c>
      <c r="R93" s="114">
        <v>44</v>
      </c>
      <c r="S93" s="57">
        <f>K93-R93</f>
        <v>430</v>
      </c>
      <c r="T93" s="273">
        <f t="shared" si="12"/>
        <v>4.2316258351893093E-2</v>
      </c>
      <c r="U93" s="205">
        <v>449</v>
      </c>
      <c r="V93" s="114">
        <v>44</v>
      </c>
      <c r="W93" s="59">
        <f t="shared" si="8"/>
        <v>386</v>
      </c>
      <c r="X93" s="265">
        <f t="shared" si="13"/>
        <v>0.14031180400890869</v>
      </c>
      <c r="Y93" s="205">
        <v>449</v>
      </c>
      <c r="Z93" s="114">
        <v>44</v>
      </c>
      <c r="AA93" s="57">
        <f>K93-Z93</f>
        <v>430</v>
      </c>
      <c r="AB93" s="273">
        <f t="shared" si="14"/>
        <v>4.2316258351893093E-2</v>
      </c>
      <c r="AC93" s="205">
        <v>449</v>
      </c>
      <c r="AD93" s="114">
        <v>44</v>
      </c>
      <c r="AE93" s="59">
        <f>K93-AD93</f>
        <v>430</v>
      </c>
      <c r="AF93" s="265">
        <f t="shared" si="15"/>
        <v>4.2316258351893093E-2</v>
      </c>
    </row>
    <row r="94" spans="1:32" s="4" customFormat="1" ht="12.75" customHeight="1">
      <c r="A94" s="255" t="s">
        <v>442</v>
      </c>
      <c r="B94" s="22" t="s">
        <v>40</v>
      </c>
      <c r="C94" s="5"/>
      <c r="D94" s="33">
        <v>0.71</v>
      </c>
      <c r="E94" s="6" t="s">
        <v>592</v>
      </c>
      <c r="F94" s="93">
        <v>769</v>
      </c>
      <c r="G94" s="77">
        <v>699</v>
      </c>
      <c r="H94" s="77">
        <v>499</v>
      </c>
      <c r="I94" s="71">
        <v>474</v>
      </c>
      <c r="J94" s="77">
        <v>0</v>
      </c>
      <c r="K94" s="77">
        <f t="shared" si="9"/>
        <v>474</v>
      </c>
      <c r="L94" s="103">
        <f t="shared" si="10"/>
        <v>0.32188841201716739</v>
      </c>
      <c r="M94" s="205">
        <v>449</v>
      </c>
      <c r="N94" s="114">
        <v>44</v>
      </c>
      <c r="O94" s="59">
        <f>K94-N94</f>
        <v>430</v>
      </c>
      <c r="P94" s="265">
        <f t="shared" si="11"/>
        <v>4.2316258351893093E-2</v>
      </c>
      <c r="Q94" s="205">
        <v>449</v>
      </c>
      <c r="R94" s="114">
        <v>44</v>
      </c>
      <c r="S94" s="57">
        <f>K94-R94</f>
        <v>430</v>
      </c>
      <c r="T94" s="273">
        <f t="shared" si="12"/>
        <v>4.2316258351893093E-2</v>
      </c>
      <c r="U94" s="205">
        <v>449</v>
      </c>
      <c r="V94" s="114">
        <v>44</v>
      </c>
      <c r="W94" s="59">
        <f t="shared" si="8"/>
        <v>386</v>
      </c>
      <c r="X94" s="265">
        <f t="shared" si="13"/>
        <v>0.14031180400890869</v>
      </c>
      <c r="Y94" s="205">
        <v>449</v>
      </c>
      <c r="Z94" s="114">
        <v>44</v>
      </c>
      <c r="AA94" s="57">
        <f>K94-Z94</f>
        <v>430</v>
      </c>
      <c r="AB94" s="273">
        <f t="shared" si="14"/>
        <v>4.2316258351893093E-2</v>
      </c>
      <c r="AC94" s="205">
        <v>449</v>
      </c>
      <c r="AD94" s="114">
        <v>44</v>
      </c>
      <c r="AE94" s="59">
        <f>K94-AD94</f>
        <v>430</v>
      </c>
      <c r="AF94" s="265">
        <f t="shared" si="15"/>
        <v>4.2316258351893093E-2</v>
      </c>
    </row>
    <row r="95" spans="1:32" s="4" customFormat="1" ht="12.75" customHeight="1">
      <c r="A95" s="255" t="s">
        <v>443</v>
      </c>
      <c r="B95" s="22" t="s">
        <v>40</v>
      </c>
      <c r="C95" s="5"/>
      <c r="D95" s="33">
        <v>0.71</v>
      </c>
      <c r="E95" s="6" t="s">
        <v>593</v>
      </c>
      <c r="F95" s="93">
        <v>769</v>
      </c>
      <c r="G95" s="77">
        <v>699</v>
      </c>
      <c r="H95" s="77">
        <v>499</v>
      </c>
      <c r="I95" s="71">
        <v>474</v>
      </c>
      <c r="J95" s="77">
        <v>0</v>
      </c>
      <c r="K95" s="77">
        <f t="shared" si="9"/>
        <v>474</v>
      </c>
      <c r="L95" s="103">
        <f t="shared" si="10"/>
        <v>0.32188841201716739</v>
      </c>
      <c r="M95" s="205">
        <v>449</v>
      </c>
      <c r="N95" s="114">
        <v>44</v>
      </c>
      <c r="O95" s="59">
        <f>K95-N95</f>
        <v>430</v>
      </c>
      <c r="P95" s="265">
        <f t="shared" si="11"/>
        <v>4.2316258351893093E-2</v>
      </c>
      <c r="Q95" s="205">
        <v>449</v>
      </c>
      <c r="R95" s="114">
        <v>44</v>
      </c>
      <c r="S95" s="57">
        <f>K95-R95</f>
        <v>430</v>
      </c>
      <c r="T95" s="273">
        <f t="shared" si="12"/>
        <v>4.2316258351893093E-2</v>
      </c>
      <c r="U95" s="205">
        <v>449</v>
      </c>
      <c r="V95" s="114">
        <v>44</v>
      </c>
      <c r="W95" s="59">
        <f t="shared" si="8"/>
        <v>386</v>
      </c>
      <c r="X95" s="265">
        <f t="shared" si="13"/>
        <v>0.14031180400890869</v>
      </c>
      <c r="Y95" s="205">
        <v>449</v>
      </c>
      <c r="Z95" s="114">
        <v>44</v>
      </c>
      <c r="AA95" s="57">
        <f>K95-Z95</f>
        <v>430</v>
      </c>
      <c r="AB95" s="273">
        <f t="shared" si="14"/>
        <v>4.2316258351893093E-2</v>
      </c>
      <c r="AC95" s="205">
        <v>449</v>
      </c>
      <c r="AD95" s="114">
        <v>44</v>
      </c>
      <c r="AE95" s="59">
        <f>K95-AD95</f>
        <v>430</v>
      </c>
      <c r="AF95" s="265">
        <f t="shared" si="15"/>
        <v>4.2316258351893093E-2</v>
      </c>
    </row>
    <row r="96" spans="1:32" s="4" customFormat="1" ht="12.75" customHeight="1">
      <c r="A96" s="28" t="s">
        <v>160</v>
      </c>
      <c r="B96" s="22" t="s">
        <v>40</v>
      </c>
      <c r="C96" s="84"/>
      <c r="D96" s="33">
        <v>0.71</v>
      </c>
      <c r="E96" s="6" t="s">
        <v>161</v>
      </c>
      <c r="F96" s="93">
        <v>879</v>
      </c>
      <c r="G96" s="76">
        <v>799</v>
      </c>
      <c r="H96" s="77">
        <v>549</v>
      </c>
      <c r="I96" s="71">
        <v>488</v>
      </c>
      <c r="J96" s="77">
        <v>0</v>
      </c>
      <c r="K96" s="77">
        <f t="shared" si="9"/>
        <v>488</v>
      </c>
      <c r="L96" s="103">
        <f t="shared" si="10"/>
        <v>0.38923654568210264</v>
      </c>
      <c r="M96" s="205">
        <v>499</v>
      </c>
      <c r="N96" s="114">
        <v>41</v>
      </c>
      <c r="O96" s="59">
        <f>K96-N96</f>
        <v>447</v>
      </c>
      <c r="P96" s="265">
        <f t="shared" si="11"/>
        <v>0.10420841683366733</v>
      </c>
      <c r="Q96" s="205">
        <v>499</v>
      </c>
      <c r="R96" s="114">
        <v>41</v>
      </c>
      <c r="S96" s="57">
        <f>K96-R96</f>
        <v>447</v>
      </c>
      <c r="T96" s="273">
        <f t="shared" si="12"/>
        <v>0.10420841683366733</v>
      </c>
      <c r="U96" s="205">
        <v>499</v>
      </c>
      <c r="V96" s="114">
        <v>41</v>
      </c>
      <c r="W96" s="59">
        <f t="shared" si="8"/>
        <v>406</v>
      </c>
      <c r="X96" s="265">
        <f t="shared" si="13"/>
        <v>0.18637274549098196</v>
      </c>
      <c r="Y96" s="205">
        <v>499</v>
      </c>
      <c r="Z96" s="114">
        <v>41</v>
      </c>
      <c r="AA96" s="57">
        <f>K96-Z96</f>
        <v>447</v>
      </c>
      <c r="AB96" s="273">
        <f t="shared" si="14"/>
        <v>0.10420841683366733</v>
      </c>
      <c r="AC96" s="205">
        <v>499</v>
      </c>
      <c r="AD96" s="114">
        <v>41</v>
      </c>
      <c r="AE96" s="59">
        <f>K96-AD96</f>
        <v>447</v>
      </c>
      <c r="AF96" s="265">
        <f t="shared" si="15"/>
        <v>0.10420841683366733</v>
      </c>
    </row>
    <row r="97" spans="1:32" s="4" customFormat="1" ht="12.75" customHeight="1">
      <c r="A97" s="129" t="s">
        <v>163</v>
      </c>
      <c r="B97" s="25" t="s">
        <v>40</v>
      </c>
      <c r="C97" s="84"/>
      <c r="D97" s="31">
        <v>0.71</v>
      </c>
      <c r="E97" s="26" t="s">
        <v>594</v>
      </c>
      <c r="F97" s="91">
        <v>879</v>
      </c>
      <c r="G97" s="77">
        <v>799</v>
      </c>
      <c r="H97" s="76">
        <v>599</v>
      </c>
      <c r="I97" s="69">
        <v>509</v>
      </c>
      <c r="J97" s="76">
        <v>0</v>
      </c>
      <c r="K97" s="76">
        <f t="shared" si="9"/>
        <v>509</v>
      </c>
      <c r="L97" s="101">
        <f t="shared" si="10"/>
        <v>0.36295369211514394</v>
      </c>
      <c r="M97" s="204">
        <v>549</v>
      </c>
      <c r="N97" s="115">
        <v>39</v>
      </c>
      <c r="O97" s="40">
        <f>K97-N97</f>
        <v>470</v>
      </c>
      <c r="P97" s="263">
        <f t="shared" si="11"/>
        <v>0.14389799635701275</v>
      </c>
      <c r="Q97" s="204">
        <v>499</v>
      </c>
      <c r="R97" s="115">
        <v>82</v>
      </c>
      <c r="S97" s="38">
        <f>K97-R97</f>
        <v>427</v>
      </c>
      <c r="T97" s="271">
        <f t="shared" si="12"/>
        <v>0.14428857715430862</v>
      </c>
      <c r="U97" s="204">
        <v>499</v>
      </c>
      <c r="V97" s="115">
        <v>82</v>
      </c>
      <c r="W97" s="40">
        <f t="shared" si="8"/>
        <v>388</v>
      </c>
      <c r="X97" s="263">
        <f t="shared" si="13"/>
        <v>0.22244488977955912</v>
      </c>
      <c r="Y97" s="204">
        <v>499</v>
      </c>
      <c r="Z97" s="115">
        <v>82</v>
      </c>
      <c r="AA97" s="38">
        <f>K97-Z97</f>
        <v>427</v>
      </c>
      <c r="AB97" s="271">
        <f t="shared" si="14"/>
        <v>0.14428857715430862</v>
      </c>
      <c r="AC97" s="204">
        <v>499</v>
      </c>
      <c r="AD97" s="115">
        <v>82</v>
      </c>
      <c r="AE97" s="40">
        <f>K97-AD97</f>
        <v>427</v>
      </c>
      <c r="AF97" s="263">
        <f t="shared" si="15"/>
        <v>0.14428857715430862</v>
      </c>
    </row>
    <row r="98" spans="1:32" s="4" customFormat="1" ht="12.75" customHeight="1">
      <c r="A98" s="129" t="s">
        <v>164</v>
      </c>
      <c r="B98" s="25" t="s">
        <v>40</v>
      </c>
      <c r="C98" s="84"/>
      <c r="D98" s="31">
        <v>0.71</v>
      </c>
      <c r="E98" s="26" t="s">
        <v>595</v>
      </c>
      <c r="F98" s="91">
        <v>1044</v>
      </c>
      <c r="G98" s="76">
        <v>949</v>
      </c>
      <c r="H98" s="76">
        <v>699</v>
      </c>
      <c r="I98" s="69">
        <v>557</v>
      </c>
      <c r="J98" s="76">
        <v>0</v>
      </c>
      <c r="K98" s="76">
        <f t="shared" si="9"/>
        <v>557</v>
      </c>
      <c r="L98" s="101">
        <f t="shared" si="10"/>
        <v>0.4130663856691254</v>
      </c>
      <c r="M98" s="204">
        <v>649</v>
      </c>
      <c r="N98" s="115">
        <v>37</v>
      </c>
      <c r="O98" s="40">
        <f>K98-N98</f>
        <v>520</v>
      </c>
      <c r="P98" s="263">
        <f t="shared" si="11"/>
        <v>0.19876733436055469</v>
      </c>
      <c r="Q98" s="204">
        <v>599</v>
      </c>
      <c r="R98" s="115">
        <v>77</v>
      </c>
      <c r="S98" s="38">
        <f>K98-R98</f>
        <v>480</v>
      </c>
      <c r="T98" s="271">
        <f t="shared" si="12"/>
        <v>0.19866444073455761</v>
      </c>
      <c r="U98" s="204">
        <v>599</v>
      </c>
      <c r="V98" s="115">
        <v>77</v>
      </c>
      <c r="W98" s="40">
        <f t="shared" si="8"/>
        <v>443</v>
      </c>
      <c r="X98" s="263">
        <f t="shared" si="13"/>
        <v>0.2604340567612688</v>
      </c>
      <c r="Y98" s="204">
        <v>599</v>
      </c>
      <c r="Z98" s="115">
        <v>77</v>
      </c>
      <c r="AA98" s="38">
        <f>K98-Z98</f>
        <v>480</v>
      </c>
      <c r="AB98" s="271">
        <f t="shared" si="14"/>
        <v>0.19866444073455761</v>
      </c>
      <c r="AC98" s="204">
        <v>599</v>
      </c>
      <c r="AD98" s="115">
        <v>77</v>
      </c>
      <c r="AE98" s="40">
        <f>K98-AD98</f>
        <v>480</v>
      </c>
      <c r="AF98" s="263">
        <f t="shared" si="15"/>
        <v>0.19866444073455761</v>
      </c>
    </row>
    <row r="99" spans="1:32" s="4" customFormat="1" ht="12.75" customHeight="1">
      <c r="A99" s="129" t="s">
        <v>165</v>
      </c>
      <c r="B99" s="25" t="s">
        <v>40</v>
      </c>
      <c r="C99" s="84"/>
      <c r="D99" s="31">
        <v>0.71</v>
      </c>
      <c r="E99" s="26" t="s">
        <v>596</v>
      </c>
      <c r="F99" s="91">
        <v>989</v>
      </c>
      <c r="G99" s="76">
        <v>899</v>
      </c>
      <c r="H99" s="76">
        <v>649</v>
      </c>
      <c r="I99" s="69">
        <v>517</v>
      </c>
      <c r="J99" s="76">
        <v>0</v>
      </c>
      <c r="K99" s="76">
        <f t="shared" si="9"/>
        <v>517</v>
      </c>
      <c r="L99" s="101">
        <f t="shared" si="10"/>
        <v>0.42491657397107896</v>
      </c>
      <c r="M99" s="204">
        <v>599</v>
      </c>
      <c r="N99" s="115">
        <v>37</v>
      </c>
      <c r="O99" s="40">
        <f>K99-N99</f>
        <v>480</v>
      </c>
      <c r="P99" s="263">
        <f t="shared" si="11"/>
        <v>0.19866444073455761</v>
      </c>
      <c r="Q99" s="204">
        <v>549</v>
      </c>
      <c r="R99" s="115">
        <v>77</v>
      </c>
      <c r="S99" s="38">
        <f>K99-R99</f>
        <v>440</v>
      </c>
      <c r="T99" s="271">
        <f t="shared" si="12"/>
        <v>0.19854280510018216</v>
      </c>
      <c r="U99" s="204">
        <v>549</v>
      </c>
      <c r="V99" s="115">
        <v>77</v>
      </c>
      <c r="W99" s="40">
        <f t="shared" si="8"/>
        <v>403</v>
      </c>
      <c r="X99" s="263">
        <f t="shared" si="13"/>
        <v>0.26593806921675772</v>
      </c>
      <c r="Y99" s="204">
        <v>549</v>
      </c>
      <c r="Z99" s="115">
        <v>77</v>
      </c>
      <c r="AA99" s="38">
        <f>K99-Z99</f>
        <v>440</v>
      </c>
      <c r="AB99" s="271">
        <f t="shared" si="14"/>
        <v>0.19854280510018216</v>
      </c>
      <c r="AC99" s="204">
        <v>549</v>
      </c>
      <c r="AD99" s="115">
        <v>77</v>
      </c>
      <c r="AE99" s="40">
        <f>K99-AD99</f>
        <v>440</v>
      </c>
      <c r="AF99" s="263">
        <f t="shared" si="15"/>
        <v>0.19854280510018216</v>
      </c>
    </row>
    <row r="100" spans="1:32" s="4" customFormat="1" ht="12.75" customHeight="1" thickBot="1">
      <c r="A100" s="27" t="s">
        <v>162</v>
      </c>
      <c r="B100" s="24" t="s">
        <v>40</v>
      </c>
      <c r="C100" s="85"/>
      <c r="D100" s="32">
        <v>0.71</v>
      </c>
      <c r="E100" s="2" t="s">
        <v>594</v>
      </c>
      <c r="F100" s="92">
        <v>879</v>
      </c>
      <c r="G100" s="41">
        <v>799</v>
      </c>
      <c r="H100" s="41">
        <v>599</v>
      </c>
      <c r="I100" s="70">
        <v>509</v>
      </c>
      <c r="J100" s="41">
        <v>0</v>
      </c>
      <c r="K100" s="41">
        <f t="shared" si="9"/>
        <v>509</v>
      </c>
      <c r="L100" s="102">
        <f t="shared" si="10"/>
        <v>0.36295369211514394</v>
      </c>
      <c r="M100" s="207">
        <v>549</v>
      </c>
      <c r="N100" s="113">
        <v>39</v>
      </c>
      <c r="O100" s="44">
        <f>K100-N100</f>
        <v>470</v>
      </c>
      <c r="P100" s="264">
        <f t="shared" si="11"/>
        <v>0.14389799635701275</v>
      </c>
      <c r="Q100" s="207">
        <v>499</v>
      </c>
      <c r="R100" s="113">
        <v>82</v>
      </c>
      <c r="S100" s="42">
        <f>K100-R100</f>
        <v>427</v>
      </c>
      <c r="T100" s="272">
        <f t="shared" si="12"/>
        <v>0.14428857715430862</v>
      </c>
      <c r="U100" s="207">
        <v>499</v>
      </c>
      <c r="V100" s="113">
        <v>82</v>
      </c>
      <c r="W100" s="44">
        <f t="shared" si="8"/>
        <v>388</v>
      </c>
      <c r="X100" s="264">
        <f t="shared" si="13"/>
        <v>0.22244488977955912</v>
      </c>
      <c r="Y100" s="207">
        <v>499</v>
      </c>
      <c r="Z100" s="113">
        <v>82</v>
      </c>
      <c r="AA100" s="42">
        <f>K100-Z100</f>
        <v>427</v>
      </c>
      <c r="AB100" s="272">
        <f t="shared" si="14"/>
        <v>0.14428857715430862</v>
      </c>
      <c r="AC100" s="207">
        <v>499</v>
      </c>
      <c r="AD100" s="113">
        <v>82</v>
      </c>
      <c r="AE100" s="44">
        <f>K100-AD100</f>
        <v>427</v>
      </c>
      <c r="AF100" s="264">
        <f t="shared" si="15"/>
        <v>0.14428857715430862</v>
      </c>
    </row>
    <row r="101" spans="1:32" s="4" customFormat="1" ht="12.75" customHeight="1">
      <c r="A101" s="131" t="s">
        <v>223</v>
      </c>
      <c r="B101" s="158" t="s">
        <v>40</v>
      </c>
      <c r="C101" s="159"/>
      <c r="D101" s="160">
        <v>0.71</v>
      </c>
      <c r="E101" s="161" t="s">
        <v>598</v>
      </c>
      <c r="F101" s="133">
        <v>1154</v>
      </c>
      <c r="G101" s="76">
        <v>1049</v>
      </c>
      <c r="H101" s="136">
        <v>849</v>
      </c>
      <c r="I101" s="132">
        <v>681</v>
      </c>
      <c r="J101" s="136">
        <v>2</v>
      </c>
      <c r="K101" s="133">
        <f t="shared" si="9"/>
        <v>679</v>
      </c>
      <c r="L101" s="105">
        <f t="shared" si="10"/>
        <v>0.35271687321258344</v>
      </c>
      <c r="M101" s="225">
        <v>699</v>
      </c>
      <c r="N101" s="148">
        <v>117</v>
      </c>
      <c r="O101" s="135">
        <f>K101-N101</f>
        <v>562</v>
      </c>
      <c r="P101" s="266">
        <f t="shared" si="11"/>
        <v>0.19599427753934193</v>
      </c>
      <c r="Q101" s="225">
        <v>699</v>
      </c>
      <c r="R101" s="148">
        <v>116</v>
      </c>
      <c r="S101" s="134">
        <f>K101-R101</f>
        <v>563</v>
      </c>
      <c r="T101" s="274">
        <f t="shared" si="12"/>
        <v>0.19456366237482117</v>
      </c>
      <c r="U101" s="225">
        <v>749</v>
      </c>
      <c r="V101" s="148">
        <v>76</v>
      </c>
      <c r="W101" s="135">
        <f t="shared" si="8"/>
        <v>486</v>
      </c>
      <c r="X101" s="266">
        <f t="shared" si="13"/>
        <v>0.35113484646194926</v>
      </c>
      <c r="Y101" s="225">
        <v>699</v>
      </c>
      <c r="Z101" s="148">
        <v>115</v>
      </c>
      <c r="AA101" s="134">
        <f>K101-Z101</f>
        <v>564</v>
      </c>
      <c r="AB101" s="274">
        <f t="shared" si="14"/>
        <v>0.19313304721030042</v>
      </c>
      <c r="AC101" s="225">
        <v>699</v>
      </c>
      <c r="AD101" s="148">
        <v>115</v>
      </c>
      <c r="AE101" s="135">
        <f>K101-AD101</f>
        <v>564</v>
      </c>
      <c r="AF101" s="266">
        <f t="shared" si="15"/>
        <v>0.19313304721030042</v>
      </c>
    </row>
    <row r="102" spans="1:32" s="4" customFormat="1" ht="12.75" customHeight="1" thickBot="1">
      <c r="A102" s="27" t="s">
        <v>224</v>
      </c>
      <c r="B102" s="24" t="s">
        <v>40</v>
      </c>
      <c r="C102" s="85"/>
      <c r="D102" s="32">
        <v>0.71</v>
      </c>
      <c r="E102" s="2" t="s">
        <v>599</v>
      </c>
      <c r="F102" s="92">
        <v>1099</v>
      </c>
      <c r="G102" s="41">
        <v>999</v>
      </c>
      <c r="H102" s="41">
        <v>799</v>
      </c>
      <c r="I102" s="70">
        <v>641</v>
      </c>
      <c r="J102" s="41">
        <v>2</v>
      </c>
      <c r="K102" s="92">
        <f t="shared" si="9"/>
        <v>639</v>
      </c>
      <c r="L102" s="102">
        <f t="shared" si="10"/>
        <v>0.36036036036036034</v>
      </c>
      <c r="M102" s="207">
        <v>649</v>
      </c>
      <c r="N102" s="113">
        <v>117</v>
      </c>
      <c r="O102" s="44">
        <f>K102-N102</f>
        <v>522</v>
      </c>
      <c r="P102" s="264">
        <f t="shared" si="11"/>
        <v>0.19568567026194145</v>
      </c>
      <c r="Q102" s="207">
        <v>649</v>
      </c>
      <c r="R102" s="113">
        <v>116</v>
      </c>
      <c r="S102" s="42">
        <f>K102-R102</f>
        <v>523</v>
      </c>
      <c r="T102" s="272">
        <f t="shared" si="12"/>
        <v>0.19414483821263481</v>
      </c>
      <c r="U102" s="207">
        <v>699</v>
      </c>
      <c r="V102" s="113">
        <v>76</v>
      </c>
      <c r="W102" s="44">
        <f t="shared" si="8"/>
        <v>446</v>
      </c>
      <c r="X102" s="264">
        <f t="shared" si="13"/>
        <v>0.36194563662374823</v>
      </c>
      <c r="Y102" s="207">
        <v>649</v>
      </c>
      <c r="Z102" s="113">
        <v>116</v>
      </c>
      <c r="AA102" s="42">
        <f>K102-Z102</f>
        <v>523</v>
      </c>
      <c r="AB102" s="272">
        <f t="shared" si="14"/>
        <v>0.19414483821263481</v>
      </c>
      <c r="AC102" s="207">
        <v>649</v>
      </c>
      <c r="AD102" s="113">
        <v>116</v>
      </c>
      <c r="AE102" s="44">
        <f>K102-AD102</f>
        <v>523</v>
      </c>
      <c r="AF102" s="264">
        <f t="shared" si="15"/>
        <v>0.19414483821263481</v>
      </c>
    </row>
    <row r="103" spans="1:32" s="4" customFormat="1" ht="12.75" customHeight="1" thickBot="1">
      <c r="A103" s="143" t="s">
        <v>463</v>
      </c>
      <c r="B103" s="215" t="s">
        <v>40</v>
      </c>
      <c r="C103" s="237" t="s">
        <v>444</v>
      </c>
      <c r="D103" s="217">
        <v>0.71</v>
      </c>
      <c r="E103" s="218" t="s">
        <v>597</v>
      </c>
      <c r="F103" s="95">
        <v>1209</v>
      </c>
      <c r="G103" s="236">
        <v>1099</v>
      </c>
      <c r="H103" s="236">
        <v>949</v>
      </c>
      <c r="I103" s="238">
        <v>629</v>
      </c>
      <c r="J103" s="236">
        <v>0</v>
      </c>
      <c r="K103" s="95">
        <f t="shared" si="9"/>
        <v>629</v>
      </c>
      <c r="L103" s="106">
        <f t="shared" si="10"/>
        <v>0.42766151046405826</v>
      </c>
      <c r="M103" s="227">
        <v>799</v>
      </c>
      <c r="N103" s="68">
        <v>0</v>
      </c>
      <c r="O103" s="68">
        <f>K103-N103</f>
        <v>629</v>
      </c>
      <c r="P103" s="269">
        <f t="shared" si="11"/>
        <v>0.21276595744680851</v>
      </c>
      <c r="Q103" s="227">
        <v>799</v>
      </c>
      <c r="R103" s="67">
        <v>0</v>
      </c>
      <c r="S103" s="67">
        <f>K103-R103</f>
        <v>629</v>
      </c>
      <c r="T103" s="277">
        <f t="shared" si="12"/>
        <v>0.21276595744680851</v>
      </c>
      <c r="U103" s="227">
        <v>799</v>
      </c>
      <c r="V103" s="68">
        <v>0</v>
      </c>
      <c r="W103" s="68">
        <f t="shared" si="8"/>
        <v>629</v>
      </c>
      <c r="X103" s="269">
        <f t="shared" si="13"/>
        <v>0.21276595744680851</v>
      </c>
      <c r="Y103" s="227">
        <v>799</v>
      </c>
      <c r="Z103" s="67">
        <v>0</v>
      </c>
      <c r="AA103" s="67">
        <f>K103-Z103</f>
        <v>629</v>
      </c>
      <c r="AB103" s="277">
        <f t="shared" si="14"/>
        <v>0.21276595744680851</v>
      </c>
      <c r="AC103" s="227">
        <v>799</v>
      </c>
      <c r="AD103" s="68">
        <v>0</v>
      </c>
      <c r="AE103" s="68">
        <f>K103-AD103</f>
        <v>629</v>
      </c>
      <c r="AF103" s="269">
        <f t="shared" si="15"/>
        <v>0.21276595744680851</v>
      </c>
    </row>
    <row r="104" spans="1:32" s="4" customFormat="1" ht="12.75" customHeight="1">
      <c r="A104" s="28" t="s">
        <v>600</v>
      </c>
      <c r="B104" s="22" t="s">
        <v>40</v>
      </c>
      <c r="C104" s="87" t="s">
        <v>5</v>
      </c>
      <c r="D104" s="33">
        <v>0.71</v>
      </c>
      <c r="E104" s="6" t="s">
        <v>602</v>
      </c>
      <c r="F104" s="93">
        <v>1209</v>
      </c>
      <c r="G104" s="77">
        <v>1099</v>
      </c>
      <c r="H104" s="77">
        <v>899</v>
      </c>
      <c r="I104" s="71">
        <v>735</v>
      </c>
      <c r="J104" s="77">
        <v>0</v>
      </c>
      <c r="K104" s="93">
        <f t="shared" si="9"/>
        <v>735</v>
      </c>
      <c r="L104" s="103">
        <f t="shared" si="10"/>
        <v>0.33121019108280253</v>
      </c>
      <c r="M104" s="205">
        <v>699</v>
      </c>
      <c r="N104" s="114">
        <v>161</v>
      </c>
      <c r="O104" s="59">
        <f>K104-N104</f>
        <v>574</v>
      </c>
      <c r="P104" s="265">
        <f t="shared" si="11"/>
        <v>0.17882689556509299</v>
      </c>
      <c r="Q104" s="205">
        <v>749</v>
      </c>
      <c r="R104" s="114">
        <v>119</v>
      </c>
      <c r="S104" s="57">
        <f>K104-R104</f>
        <v>616</v>
      </c>
      <c r="T104" s="273">
        <f t="shared" si="12"/>
        <v>0.17757009345794392</v>
      </c>
      <c r="U104" s="205">
        <v>799</v>
      </c>
      <c r="V104" s="114">
        <v>79</v>
      </c>
      <c r="W104" s="59">
        <f t="shared" si="8"/>
        <v>495</v>
      </c>
      <c r="X104" s="265">
        <f t="shared" si="13"/>
        <v>0.38047559449311641</v>
      </c>
      <c r="Y104" s="205">
        <v>699</v>
      </c>
      <c r="Z104" s="114">
        <v>160</v>
      </c>
      <c r="AA104" s="57">
        <f>K104-Z104</f>
        <v>575</v>
      </c>
      <c r="AB104" s="273">
        <f t="shared" si="14"/>
        <v>0.17739628040057226</v>
      </c>
      <c r="AC104" s="205">
        <v>699</v>
      </c>
      <c r="AD104" s="114">
        <v>160</v>
      </c>
      <c r="AE104" s="59">
        <f>K104-AD104</f>
        <v>575</v>
      </c>
      <c r="AF104" s="265">
        <f t="shared" si="15"/>
        <v>0.17739628040057226</v>
      </c>
    </row>
    <row r="105" spans="1:32" s="4" customFormat="1" ht="12.75" customHeight="1">
      <c r="A105" s="28" t="s">
        <v>601</v>
      </c>
      <c r="B105" s="22" t="s">
        <v>40</v>
      </c>
      <c r="C105" s="87" t="s">
        <v>5</v>
      </c>
      <c r="D105" s="33">
        <v>0.71</v>
      </c>
      <c r="E105" s="6" t="s">
        <v>603</v>
      </c>
      <c r="F105" s="93">
        <v>1154</v>
      </c>
      <c r="G105" s="77">
        <v>1049</v>
      </c>
      <c r="H105" s="77">
        <v>849</v>
      </c>
      <c r="I105" s="71">
        <v>712</v>
      </c>
      <c r="J105" s="77">
        <v>0</v>
      </c>
      <c r="K105" s="93">
        <f t="shared" si="9"/>
        <v>712</v>
      </c>
      <c r="L105" s="103">
        <f t="shared" si="10"/>
        <v>0.32125834127740704</v>
      </c>
      <c r="M105" s="205">
        <v>699</v>
      </c>
      <c r="N105" s="114">
        <v>123</v>
      </c>
      <c r="O105" s="59">
        <f>K105-N105</f>
        <v>589</v>
      </c>
      <c r="P105" s="265">
        <f t="shared" si="11"/>
        <v>0.15736766809728184</v>
      </c>
      <c r="Q105" s="205">
        <v>699</v>
      </c>
      <c r="R105" s="114">
        <v>123</v>
      </c>
      <c r="S105" s="57">
        <f>K105-R105</f>
        <v>589</v>
      </c>
      <c r="T105" s="273">
        <f>(Q105-S105)/Q105</f>
        <v>0.15736766809728184</v>
      </c>
      <c r="U105" s="205">
        <v>749</v>
      </c>
      <c r="V105" s="114">
        <v>81</v>
      </c>
      <c r="W105" s="59">
        <f t="shared" si="8"/>
        <v>508</v>
      </c>
      <c r="X105" s="265">
        <f t="shared" si="13"/>
        <v>0.32176234979973295</v>
      </c>
      <c r="Y105" s="205">
        <v>699</v>
      </c>
      <c r="Z105" s="114">
        <v>122</v>
      </c>
      <c r="AA105" s="57">
        <f>K105-Z105</f>
        <v>590</v>
      </c>
      <c r="AB105" s="273">
        <f>(Y105-AA105)/Y105</f>
        <v>0.15593705293276108</v>
      </c>
      <c r="AC105" s="205">
        <v>699</v>
      </c>
      <c r="AD105" s="114">
        <v>122</v>
      </c>
      <c r="AE105" s="59">
        <f>K105-AD105</f>
        <v>590</v>
      </c>
      <c r="AF105" s="265">
        <f t="shared" si="15"/>
        <v>0.15593705293276108</v>
      </c>
    </row>
    <row r="106" spans="1:32" s="4" customFormat="1" ht="12.75" customHeight="1">
      <c r="A106" s="28" t="s">
        <v>610</v>
      </c>
      <c r="B106" s="22" t="s">
        <v>40</v>
      </c>
      <c r="C106" s="87" t="s">
        <v>5</v>
      </c>
      <c r="D106" s="33">
        <v>0.71</v>
      </c>
      <c r="E106" s="6" t="s">
        <v>612</v>
      </c>
      <c r="F106" s="93">
        <v>1209</v>
      </c>
      <c r="G106" s="77">
        <v>1099</v>
      </c>
      <c r="H106" s="77">
        <v>899</v>
      </c>
      <c r="I106" s="71">
        <v>735</v>
      </c>
      <c r="J106" s="77">
        <v>0</v>
      </c>
      <c r="K106" s="93">
        <f t="shared" si="9"/>
        <v>735</v>
      </c>
      <c r="L106" s="103">
        <f t="shared" si="10"/>
        <v>0.33121019108280253</v>
      </c>
      <c r="M106" s="205">
        <v>699</v>
      </c>
      <c r="N106" s="114">
        <v>161</v>
      </c>
      <c r="O106" s="59">
        <f>K106-N106</f>
        <v>574</v>
      </c>
      <c r="P106" s="265">
        <f t="shared" si="11"/>
        <v>0.17882689556509299</v>
      </c>
      <c r="Q106" s="205">
        <v>749</v>
      </c>
      <c r="R106" s="114">
        <v>119</v>
      </c>
      <c r="S106" s="57">
        <f>K106-R106</f>
        <v>616</v>
      </c>
      <c r="T106" s="273">
        <f t="shared" ref="T106:T170" si="16">(Q106-S106)/Q106</f>
        <v>0.17757009345794392</v>
      </c>
      <c r="U106" s="205">
        <v>799</v>
      </c>
      <c r="V106" s="114">
        <v>79</v>
      </c>
      <c r="W106" s="59">
        <f t="shared" si="8"/>
        <v>495</v>
      </c>
      <c r="X106" s="265">
        <f t="shared" si="13"/>
        <v>0.38047559449311641</v>
      </c>
      <c r="Y106" s="205">
        <v>699</v>
      </c>
      <c r="Z106" s="114">
        <v>160</v>
      </c>
      <c r="AA106" s="57">
        <f>K106-Z106</f>
        <v>575</v>
      </c>
      <c r="AB106" s="273">
        <f t="shared" ref="AB106:AB170" si="17">(Y106-AA106)/Y106</f>
        <v>0.17739628040057226</v>
      </c>
      <c r="AC106" s="205">
        <v>699</v>
      </c>
      <c r="AD106" s="114">
        <v>160</v>
      </c>
      <c r="AE106" s="59">
        <f>K106-AD106</f>
        <v>575</v>
      </c>
      <c r="AF106" s="265">
        <f t="shared" si="15"/>
        <v>0.17739628040057226</v>
      </c>
    </row>
    <row r="107" spans="1:32" s="4" customFormat="1" ht="12.75" customHeight="1">
      <c r="A107" s="28" t="s">
        <v>611</v>
      </c>
      <c r="B107" s="22" t="s">
        <v>40</v>
      </c>
      <c r="C107" s="87" t="s">
        <v>5</v>
      </c>
      <c r="D107" s="33">
        <v>0.71</v>
      </c>
      <c r="E107" s="6" t="s">
        <v>613</v>
      </c>
      <c r="F107" s="93">
        <v>1154</v>
      </c>
      <c r="G107" s="77">
        <v>1049</v>
      </c>
      <c r="H107" s="77">
        <v>849</v>
      </c>
      <c r="I107" s="71">
        <v>712</v>
      </c>
      <c r="J107" s="77">
        <v>0</v>
      </c>
      <c r="K107" s="93">
        <f t="shared" si="9"/>
        <v>712</v>
      </c>
      <c r="L107" s="103">
        <f t="shared" si="10"/>
        <v>0.32125834127740704</v>
      </c>
      <c r="M107" s="205">
        <v>699</v>
      </c>
      <c r="N107" s="114">
        <v>123</v>
      </c>
      <c r="O107" s="59">
        <f>K107-N107</f>
        <v>589</v>
      </c>
      <c r="P107" s="265">
        <f t="shared" si="11"/>
        <v>0.15736766809728184</v>
      </c>
      <c r="Q107" s="205">
        <v>699</v>
      </c>
      <c r="R107" s="114">
        <v>123</v>
      </c>
      <c r="S107" s="57">
        <f>K107-R107</f>
        <v>589</v>
      </c>
      <c r="T107" s="273">
        <f t="shared" si="16"/>
        <v>0.15736766809728184</v>
      </c>
      <c r="U107" s="205">
        <v>749</v>
      </c>
      <c r="V107" s="114">
        <v>81</v>
      </c>
      <c r="W107" s="59">
        <f t="shared" si="8"/>
        <v>508</v>
      </c>
      <c r="X107" s="265">
        <f t="shared" si="13"/>
        <v>0.32176234979973295</v>
      </c>
      <c r="Y107" s="205">
        <v>699</v>
      </c>
      <c r="Z107" s="114">
        <v>122</v>
      </c>
      <c r="AA107" s="57">
        <f>K107-Z107</f>
        <v>590</v>
      </c>
      <c r="AB107" s="273">
        <f t="shared" si="17"/>
        <v>0.15593705293276108</v>
      </c>
      <c r="AC107" s="205">
        <v>699</v>
      </c>
      <c r="AD107" s="114">
        <v>122</v>
      </c>
      <c r="AE107" s="59">
        <f>K107-AD107</f>
        <v>590</v>
      </c>
      <c r="AF107" s="265">
        <f t="shared" si="15"/>
        <v>0.15593705293276108</v>
      </c>
    </row>
    <row r="108" spans="1:32" s="4" customFormat="1" ht="12.75" customHeight="1">
      <c r="A108" s="28" t="s">
        <v>745</v>
      </c>
      <c r="B108" s="22" t="s">
        <v>40</v>
      </c>
      <c r="C108" s="87" t="s">
        <v>5</v>
      </c>
      <c r="D108" s="33">
        <v>0.71</v>
      </c>
      <c r="E108" s="6" t="s">
        <v>746</v>
      </c>
      <c r="F108" s="93">
        <v>1154</v>
      </c>
      <c r="G108" s="77">
        <v>1049</v>
      </c>
      <c r="H108" s="77">
        <v>849</v>
      </c>
      <c r="I108" s="71">
        <v>712</v>
      </c>
      <c r="J108" s="77">
        <v>0</v>
      </c>
      <c r="K108" s="93">
        <f t="shared" si="9"/>
        <v>712</v>
      </c>
      <c r="L108" s="103">
        <f t="shared" si="10"/>
        <v>0.32125834127740704</v>
      </c>
      <c r="M108" s="205">
        <v>749</v>
      </c>
      <c r="N108" s="114">
        <v>81</v>
      </c>
      <c r="O108" s="59">
        <f>K108-N108</f>
        <v>631</v>
      </c>
      <c r="P108" s="265">
        <f t="shared" si="11"/>
        <v>0.157543391188251</v>
      </c>
      <c r="Q108" s="205">
        <v>699</v>
      </c>
      <c r="R108" s="114">
        <v>123</v>
      </c>
      <c r="S108" s="57">
        <f>K108-R108</f>
        <v>589</v>
      </c>
      <c r="T108" s="273">
        <f t="shared" si="16"/>
        <v>0.15736766809728184</v>
      </c>
      <c r="U108" s="205">
        <v>749</v>
      </c>
      <c r="V108" s="114">
        <v>81</v>
      </c>
      <c r="W108" s="59">
        <f t="shared" si="8"/>
        <v>550</v>
      </c>
      <c r="X108" s="265">
        <f t="shared" si="13"/>
        <v>0.26568758344459281</v>
      </c>
      <c r="Y108" s="205">
        <v>699</v>
      </c>
      <c r="Z108" s="114">
        <v>122</v>
      </c>
      <c r="AA108" s="57">
        <f>K108-Z108</f>
        <v>590</v>
      </c>
      <c r="AB108" s="273">
        <f t="shared" si="17"/>
        <v>0.15593705293276108</v>
      </c>
      <c r="AC108" s="205">
        <v>699</v>
      </c>
      <c r="AD108" s="114">
        <v>122</v>
      </c>
      <c r="AE108" s="59">
        <f>K108-AD108</f>
        <v>590</v>
      </c>
      <c r="AF108" s="265">
        <f t="shared" si="15"/>
        <v>0.15593705293276108</v>
      </c>
    </row>
    <row r="109" spans="1:32" s="4" customFormat="1" ht="12.75" customHeight="1">
      <c r="A109" s="28" t="s">
        <v>281</v>
      </c>
      <c r="B109" s="22" t="s">
        <v>40</v>
      </c>
      <c r="C109" s="87"/>
      <c r="D109" s="33">
        <v>0.71</v>
      </c>
      <c r="E109" s="6" t="s">
        <v>604</v>
      </c>
      <c r="F109" s="93">
        <v>1264</v>
      </c>
      <c r="G109" s="77">
        <v>1149</v>
      </c>
      <c r="H109" s="77">
        <v>949</v>
      </c>
      <c r="I109" s="71">
        <v>744</v>
      </c>
      <c r="J109" s="77">
        <v>0</v>
      </c>
      <c r="K109" s="93">
        <f t="shared" si="9"/>
        <v>744</v>
      </c>
      <c r="L109" s="103">
        <f t="shared" si="10"/>
        <v>0.35248041775456918</v>
      </c>
      <c r="M109" s="205">
        <v>949</v>
      </c>
      <c r="N109" s="59">
        <v>0</v>
      </c>
      <c r="O109" s="59">
        <f>K109-N109</f>
        <v>744</v>
      </c>
      <c r="P109" s="265">
        <f t="shared" si="11"/>
        <v>0.21601685985247629</v>
      </c>
      <c r="Q109" s="205">
        <v>949</v>
      </c>
      <c r="R109" s="57">
        <v>0</v>
      </c>
      <c r="S109" s="57">
        <f>K109-R109</f>
        <v>744</v>
      </c>
      <c r="T109" s="273">
        <f t="shared" si="16"/>
        <v>0.21601685985247629</v>
      </c>
      <c r="U109" s="205">
        <v>949</v>
      </c>
      <c r="V109" s="59">
        <v>0</v>
      </c>
      <c r="W109" s="59">
        <f t="shared" si="8"/>
        <v>744</v>
      </c>
      <c r="X109" s="265">
        <f t="shared" si="13"/>
        <v>0.21601685985247629</v>
      </c>
      <c r="Y109" s="205">
        <v>849</v>
      </c>
      <c r="Z109" s="114">
        <v>74</v>
      </c>
      <c r="AA109" s="57">
        <f>K109-Z109</f>
        <v>670</v>
      </c>
      <c r="AB109" s="273">
        <f t="shared" si="17"/>
        <v>0.21083627797408716</v>
      </c>
      <c r="AC109" s="205">
        <v>849</v>
      </c>
      <c r="AD109" s="114">
        <v>74</v>
      </c>
      <c r="AE109" s="59">
        <f>K109-AD109</f>
        <v>670</v>
      </c>
      <c r="AF109" s="265">
        <f t="shared" si="15"/>
        <v>0.21083627797408716</v>
      </c>
    </row>
    <row r="110" spans="1:32" s="4" customFormat="1" ht="12.75" customHeight="1">
      <c r="A110" s="129" t="s">
        <v>282</v>
      </c>
      <c r="B110" s="25" t="s">
        <v>40</v>
      </c>
      <c r="C110" s="84"/>
      <c r="D110" s="31">
        <v>0.71</v>
      </c>
      <c r="E110" s="26" t="s">
        <v>605</v>
      </c>
      <c r="F110" s="91">
        <v>1209</v>
      </c>
      <c r="G110" s="77">
        <v>1099</v>
      </c>
      <c r="H110" s="76">
        <v>899</v>
      </c>
      <c r="I110" s="69">
        <v>713</v>
      </c>
      <c r="J110" s="76">
        <v>0</v>
      </c>
      <c r="K110" s="91">
        <f t="shared" si="9"/>
        <v>713</v>
      </c>
      <c r="L110" s="101">
        <f t="shared" si="10"/>
        <v>0.35122838944494994</v>
      </c>
      <c r="M110" s="204">
        <v>899</v>
      </c>
      <c r="N110" s="40">
        <v>0</v>
      </c>
      <c r="O110" s="40">
        <f>K110-N110</f>
        <v>713</v>
      </c>
      <c r="P110" s="263">
        <f t="shared" si="11"/>
        <v>0.20689655172413793</v>
      </c>
      <c r="Q110" s="204">
        <v>899</v>
      </c>
      <c r="R110" s="38">
        <v>0</v>
      </c>
      <c r="S110" s="38">
        <f>K110-R110</f>
        <v>713</v>
      </c>
      <c r="T110" s="271">
        <f t="shared" si="16"/>
        <v>0.20689655172413793</v>
      </c>
      <c r="U110" s="204">
        <v>899</v>
      </c>
      <c r="V110" s="40">
        <v>0</v>
      </c>
      <c r="W110" s="40">
        <f t="shared" si="8"/>
        <v>713</v>
      </c>
      <c r="X110" s="263">
        <f t="shared" si="13"/>
        <v>0.20689655172413793</v>
      </c>
      <c r="Y110" s="204">
        <v>799</v>
      </c>
      <c r="Z110" s="115">
        <v>75</v>
      </c>
      <c r="AA110" s="38">
        <f>K110-Z110</f>
        <v>638</v>
      </c>
      <c r="AB110" s="271">
        <f t="shared" si="17"/>
        <v>0.20150187734668334</v>
      </c>
      <c r="AC110" s="204">
        <v>799</v>
      </c>
      <c r="AD110" s="115">
        <v>75</v>
      </c>
      <c r="AE110" s="40">
        <f>K110-AD110</f>
        <v>638</v>
      </c>
      <c r="AF110" s="263">
        <f t="shared" si="15"/>
        <v>0.20150187734668334</v>
      </c>
    </row>
    <row r="111" spans="1:32" s="4" customFormat="1" ht="12.75" customHeight="1">
      <c r="A111" s="131" t="s">
        <v>283</v>
      </c>
      <c r="B111" s="25" t="s">
        <v>40</v>
      </c>
      <c r="C111" s="84"/>
      <c r="D111" s="31">
        <v>0.71</v>
      </c>
      <c r="E111" s="26" t="s">
        <v>606</v>
      </c>
      <c r="F111" s="133">
        <v>1484</v>
      </c>
      <c r="G111" s="76">
        <v>1349</v>
      </c>
      <c r="H111" s="132">
        <v>1049</v>
      </c>
      <c r="I111" s="132">
        <v>850</v>
      </c>
      <c r="J111" s="132">
        <v>0</v>
      </c>
      <c r="K111" s="133">
        <f t="shared" si="9"/>
        <v>850</v>
      </c>
      <c r="L111" s="105">
        <f t="shared" si="10"/>
        <v>0.36990363232023721</v>
      </c>
      <c r="M111" s="225">
        <v>899</v>
      </c>
      <c r="N111" s="148">
        <v>114</v>
      </c>
      <c r="O111" s="135">
        <f>K111-N111</f>
        <v>736</v>
      </c>
      <c r="P111" s="266">
        <f t="shared" si="11"/>
        <v>0.18131256952169078</v>
      </c>
      <c r="Q111" s="225">
        <v>899</v>
      </c>
      <c r="R111" s="148">
        <v>114</v>
      </c>
      <c r="S111" s="134">
        <f>K111-R111</f>
        <v>736</v>
      </c>
      <c r="T111" s="274">
        <f t="shared" si="16"/>
        <v>0.18131256952169078</v>
      </c>
      <c r="U111" s="225">
        <v>949</v>
      </c>
      <c r="V111" s="148">
        <v>75</v>
      </c>
      <c r="W111" s="135">
        <f t="shared" si="8"/>
        <v>661</v>
      </c>
      <c r="X111" s="266">
        <f t="shared" si="13"/>
        <v>0.303477344573235</v>
      </c>
      <c r="Y111" s="225">
        <v>899</v>
      </c>
      <c r="Z111" s="148">
        <v>114</v>
      </c>
      <c r="AA111" s="134">
        <f>K111-Z111</f>
        <v>736</v>
      </c>
      <c r="AB111" s="274">
        <f t="shared" si="17"/>
        <v>0.18131256952169078</v>
      </c>
      <c r="AC111" s="225">
        <v>899</v>
      </c>
      <c r="AD111" s="148">
        <v>114</v>
      </c>
      <c r="AE111" s="135">
        <f>K111-AD111</f>
        <v>736</v>
      </c>
      <c r="AF111" s="266">
        <f t="shared" si="15"/>
        <v>0.18131256952169078</v>
      </c>
    </row>
    <row r="112" spans="1:32" s="4" customFormat="1" ht="12.75" customHeight="1">
      <c r="A112" s="241" t="s">
        <v>284</v>
      </c>
      <c r="B112" s="25" t="s">
        <v>40</v>
      </c>
      <c r="C112" s="84"/>
      <c r="D112" s="31">
        <v>0.71</v>
      </c>
      <c r="E112" s="161" t="s">
        <v>607</v>
      </c>
      <c r="F112" s="124">
        <v>1429</v>
      </c>
      <c r="G112" s="76">
        <v>1299</v>
      </c>
      <c r="H112" s="126">
        <v>999</v>
      </c>
      <c r="I112" s="126">
        <v>756</v>
      </c>
      <c r="J112" s="126">
        <v>0</v>
      </c>
      <c r="K112" s="124">
        <f t="shared" si="9"/>
        <v>756</v>
      </c>
      <c r="L112" s="125">
        <f t="shared" si="10"/>
        <v>0.41801385681293302</v>
      </c>
      <c r="M112" s="206">
        <v>849</v>
      </c>
      <c r="N112" s="176">
        <v>111</v>
      </c>
      <c r="O112" s="174">
        <f>K112-N112</f>
        <v>645</v>
      </c>
      <c r="P112" s="267">
        <f t="shared" si="11"/>
        <v>0.24028268551236748</v>
      </c>
      <c r="Q112" s="206">
        <v>849</v>
      </c>
      <c r="R112" s="176">
        <v>108</v>
      </c>
      <c r="S112" s="175">
        <f>K112-R112</f>
        <v>648</v>
      </c>
      <c r="T112" s="275">
        <f t="shared" si="16"/>
        <v>0.23674911660777384</v>
      </c>
      <c r="U112" s="206">
        <v>899</v>
      </c>
      <c r="V112" s="176">
        <v>72</v>
      </c>
      <c r="W112" s="174">
        <f t="shared" si="8"/>
        <v>573</v>
      </c>
      <c r="X112" s="267">
        <f t="shared" si="13"/>
        <v>0.36262513904338156</v>
      </c>
      <c r="Y112" s="206">
        <v>849</v>
      </c>
      <c r="Z112" s="176">
        <v>109</v>
      </c>
      <c r="AA112" s="175">
        <f>K112-Z112</f>
        <v>647</v>
      </c>
      <c r="AB112" s="275">
        <f t="shared" si="17"/>
        <v>0.23792697290930506</v>
      </c>
      <c r="AC112" s="206">
        <v>849</v>
      </c>
      <c r="AD112" s="176">
        <v>109</v>
      </c>
      <c r="AE112" s="174">
        <f>K112-AD112</f>
        <v>647</v>
      </c>
      <c r="AF112" s="267">
        <f t="shared" si="15"/>
        <v>0.23792697290930506</v>
      </c>
    </row>
    <row r="113" spans="1:32" s="4" customFormat="1" ht="12.75" customHeight="1">
      <c r="A113" s="241" t="s">
        <v>285</v>
      </c>
      <c r="B113" s="25" t="s">
        <v>40</v>
      </c>
      <c r="C113" s="84"/>
      <c r="D113" s="31">
        <v>0.71</v>
      </c>
      <c r="E113" s="122" t="s">
        <v>608</v>
      </c>
      <c r="F113" s="124">
        <v>1484</v>
      </c>
      <c r="G113" s="76">
        <v>1349</v>
      </c>
      <c r="H113" s="126">
        <v>1049</v>
      </c>
      <c r="I113" s="126">
        <v>851</v>
      </c>
      <c r="J113" s="126">
        <v>0</v>
      </c>
      <c r="K113" s="124">
        <f t="shared" si="9"/>
        <v>851</v>
      </c>
      <c r="L113" s="125">
        <f t="shared" si="10"/>
        <v>0.36916234247590807</v>
      </c>
      <c r="M113" s="206">
        <v>899</v>
      </c>
      <c r="N113" s="176">
        <v>115</v>
      </c>
      <c r="O113" s="174">
        <f>K113-N113</f>
        <v>736</v>
      </c>
      <c r="P113" s="267">
        <f t="shared" si="11"/>
        <v>0.18131256952169078</v>
      </c>
      <c r="Q113" s="206">
        <v>899</v>
      </c>
      <c r="R113" s="176">
        <v>115</v>
      </c>
      <c r="S113" s="175">
        <f>K113-R113</f>
        <v>736</v>
      </c>
      <c r="T113" s="275">
        <f t="shared" si="16"/>
        <v>0.18131256952169078</v>
      </c>
      <c r="U113" s="206">
        <v>949</v>
      </c>
      <c r="V113" s="176">
        <v>75</v>
      </c>
      <c r="W113" s="174">
        <f t="shared" si="8"/>
        <v>661</v>
      </c>
      <c r="X113" s="267">
        <f t="shared" si="13"/>
        <v>0.303477344573235</v>
      </c>
      <c r="Y113" s="206">
        <v>899</v>
      </c>
      <c r="Z113" s="176">
        <v>115</v>
      </c>
      <c r="AA113" s="175">
        <f>K113-Z113</f>
        <v>736</v>
      </c>
      <c r="AB113" s="275">
        <f t="shared" si="17"/>
        <v>0.18131256952169078</v>
      </c>
      <c r="AC113" s="206">
        <v>899</v>
      </c>
      <c r="AD113" s="176">
        <v>115</v>
      </c>
      <c r="AE113" s="174">
        <f>K113-AD113</f>
        <v>736</v>
      </c>
      <c r="AF113" s="267">
        <f t="shared" si="15"/>
        <v>0.18131256952169078</v>
      </c>
    </row>
    <row r="114" spans="1:32" s="4" customFormat="1" ht="12.75" customHeight="1" thickBot="1">
      <c r="A114" s="27" t="s">
        <v>286</v>
      </c>
      <c r="B114" s="24" t="s">
        <v>40</v>
      </c>
      <c r="C114" s="85"/>
      <c r="D114" s="32">
        <v>0.71</v>
      </c>
      <c r="E114" s="2" t="s">
        <v>609</v>
      </c>
      <c r="F114" s="92">
        <v>1429</v>
      </c>
      <c r="G114" s="138">
        <v>1299</v>
      </c>
      <c r="H114" s="70">
        <v>999</v>
      </c>
      <c r="I114" s="70">
        <v>809</v>
      </c>
      <c r="J114" s="70">
        <v>0</v>
      </c>
      <c r="K114" s="92">
        <f t="shared" si="9"/>
        <v>809</v>
      </c>
      <c r="L114" s="102">
        <f t="shared" si="10"/>
        <v>0.37721324095458042</v>
      </c>
      <c r="M114" s="207">
        <v>849</v>
      </c>
      <c r="N114" s="113">
        <v>115</v>
      </c>
      <c r="O114" s="44">
        <f>K114-N114</f>
        <v>694</v>
      </c>
      <c r="P114" s="264">
        <f t="shared" si="11"/>
        <v>0.18256772673733804</v>
      </c>
      <c r="Q114" s="207">
        <v>849</v>
      </c>
      <c r="R114" s="113">
        <v>115</v>
      </c>
      <c r="S114" s="42">
        <f>K114-R114</f>
        <v>694</v>
      </c>
      <c r="T114" s="272">
        <f t="shared" si="16"/>
        <v>0.18256772673733804</v>
      </c>
      <c r="U114" s="207">
        <v>899</v>
      </c>
      <c r="V114" s="113">
        <v>75</v>
      </c>
      <c r="W114" s="44">
        <f t="shared" si="8"/>
        <v>619</v>
      </c>
      <c r="X114" s="264">
        <f t="shared" si="13"/>
        <v>0.31145717463848721</v>
      </c>
      <c r="Y114" s="207">
        <v>849</v>
      </c>
      <c r="Z114" s="113">
        <v>115</v>
      </c>
      <c r="AA114" s="42">
        <f>K114-Z114</f>
        <v>694</v>
      </c>
      <c r="AB114" s="272">
        <f t="shared" si="17"/>
        <v>0.18256772673733804</v>
      </c>
      <c r="AC114" s="207">
        <v>849</v>
      </c>
      <c r="AD114" s="113">
        <v>115</v>
      </c>
      <c r="AE114" s="44">
        <f>K114-AD114</f>
        <v>694</v>
      </c>
      <c r="AF114" s="264">
        <f t="shared" si="15"/>
        <v>0.18256772673733804</v>
      </c>
    </row>
    <row r="115" spans="1:32" s="4" customFormat="1" ht="12.75" customHeight="1">
      <c r="A115" s="28" t="s">
        <v>92</v>
      </c>
      <c r="B115" s="22" t="s">
        <v>32</v>
      </c>
      <c r="C115" s="87"/>
      <c r="D115" s="33">
        <v>0.66</v>
      </c>
      <c r="E115" s="6" t="s">
        <v>615</v>
      </c>
      <c r="F115" s="93">
        <v>2089</v>
      </c>
      <c r="G115" s="77">
        <v>1899</v>
      </c>
      <c r="H115" s="71">
        <v>0</v>
      </c>
      <c r="I115" s="71">
        <v>1387</v>
      </c>
      <c r="J115" s="71">
        <v>0</v>
      </c>
      <c r="K115" s="93">
        <f t="shared" si="9"/>
        <v>1387</v>
      </c>
      <c r="L115" s="103">
        <f t="shared" si="10"/>
        <v>0.26961558715113215</v>
      </c>
      <c r="M115" s="280">
        <v>1899</v>
      </c>
      <c r="N115" s="59">
        <v>0</v>
      </c>
      <c r="O115" s="59">
        <f>K115-N115</f>
        <v>1387</v>
      </c>
      <c r="P115" s="265">
        <f t="shared" si="11"/>
        <v>0.26961558715113215</v>
      </c>
      <c r="Q115" s="145">
        <v>1899</v>
      </c>
      <c r="R115" s="57">
        <v>0</v>
      </c>
      <c r="S115" s="57">
        <f>K115-R115</f>
        <v>1387</v>
      </c>
      <c r="T115" s="273">
        <f t="shared" si="16"/>
        <v>0.26961558715113215</v>
      </c>
      <c r="U115" s="205">
        <v>1699</v>
      </c>
      <c r="V115" s="114">
        <v>130</v>
      </c>
      <c r="W115" s="59">
        <f t="shared" si="8"/>
        <v>1257</v>
      </c>
      <c r="X115" s="265">
        <f t="shared" si="13"/>
        <v>0.26015303119482047</v>
      </c>
      <c r="Y115" s="145">
        <v>1899</v>
      </c>
      <c r="Z115" s="57">
        <v>0</v>
      </c>
      <c r="AA115" s="57">
        <f>K115-Z115</f>
        <v>1387</v>
      </c>
      <c r="AB115" s="273">
        <f t="shared" si="17"/>
        <v>0.26961558715113215</v>
      </c>
      <c r="AC115" s="280">
        <v>1899</v>
      </c>
      <c r="AD115" s="59">
        <v>0</v>
      </c>
      <c r="AE115" s="59">
        <f>K115-AD115</f>
        <v>1387</v>
      </c>
      <c r="AF115" s="265">
        <f t="shared" si="15"/>
        <v>0.26961558715113215</v>
      </c>
    </row>
    <row r="116" spans="1:32" s="4" customFormat="1" ht="12.75" customHeight="1">
      <c r="A116" s="129" t="s">
        <v>91</v>
      </c>
      <c r="B116" s="25" t="s">
        <v>32</v>
      </c>
      <c r="C116" s="84"/>
      <c r="D116" s="31">
        <v>0.66</v>
      </c>
      <c r="E116" s="26" t="s">
        <v>615</v>
      </c>
      <c r="F116" s="91">
        <v>1979</v>
      </c>
      <c r="G116" s="76">
        <v>1799</v>
      </c>
      <c r="H116" s="69">
        <v>0</v>
      </c>
      <c r="I116" s="69">
        <v>1315</v>
      </c>
      <c r="J116" s="69">
        <v>0</v>
      </c>
      <c r="K116" s="91">
        <f t="shared" si="9"/>
        <v>1315</v>
      </c>
      <c r="L116" s="101">
        <f t="shared" si="10"/>
        <v>0.26903835464146747</v>
      </c>
      <c r="M116" s="281">
        <v>1799</v>
      </c>
      <c r="N116" s="40">
        <v>0</v>
      </c>
      <c r="O116" s="40">
        <f>K116-N116</f>
        <v>1315</v>
      </c>
      <c r="P116" s="263">
        <f t="shared" si="11"/>
        <v>0.26903835464146747</v>
      </c>
      <c r="Q116" s="147">
        <v>1799</v>
      </c>
      <c r="R116" s="38">
        <v>0</v>
      </c>
      <c r="S116" s="38">
        <f>K116-R116</f>
        <v>1315</v>
      </c>
      <c r="T116" s="271">
        <f t="shared" si="16"/>
        <v>0.26903835464146747</v>
      </c>
      <c r="U116" s="204">
        <v>1599</v>
      </c>
      <c r="V116" s="115">
        <v>130</v>
      </c>
      <c r="W116" s="40">
        <f t="shared" si="8"/>
        <v>1185</v>
      </c>
      <c r="X116" s="263">
        <f t="shared" si="13"/>
        <v>0.25891181988742962</v>
      </c>
      <c r="Y116" s="147">
        <v>1799</v>
      </c>
      <c r="Z116" s="38">
        <v>0</v>
      </c>
      <c r="AA116" s="38">
        <f>K116-Z116</f>
        <v>1315</v>
      </c>
      <c r="AB116" s="271">
        <f t="shared" si="17"/>
        <v>0.26903835464146747</v>
      </c>
      <c r="AC116" s="281">
        <v>1799</v>
      </c>
      <c r="AD116" s="40">
        <v>0</v>
      </c>
      <c r="AE116" s="40">
        <f>K116-AD116</f>
        <v>1315</v>
      </c>
      <c r="AF116" s="263">
        <f t="shared" si="15"/>
        <v>0.26903835464146747</v>
      </c>
    </row>
    <row r="117" spans="1:32" s="4" customFormat="1" ht="12.75" customHeight="1" thickBot="1">
      <c r="A117" s="27" t="s">
        <v>155</v>
      </c>
      <c r="B117" s="24" t="s">
        <v>32</v>
      </c>
      <c r="C117" s="7"/>
      <c r="D117" s="32">
        <v>1.1100000000000001</v>
      </c>
      <c r="E117" s="2" t="s">
        <v>616</v>
      </c>
      <c r="F117" s="92">
        <v>2419</v>
      </c>
      <c r="G117" s="41">
        <v>2199</v>
      </c>
      <c r="H117" s="70">
        <v>0</v>
      </c>
      <c r="I117" s="70">
        <v>1606</v>
      </c>
      <c r="J117" s="70">
        <v>0</v>
      </c>
      <c r="K117" s="92">
        <f t="shared" si="9"/>
        <v>1606</v>
      </c>
      <c r="L117" s="102">
        <f t="shared" si="10"/>
        <v>0.2696680309231469</v>
      </c>
      <c r="M117" s="284">
        <v>2199</v>
      </c>
      <c r="N117" s="44">
        <v>0</v>
      </c>
      <c r="O117" s="44">
        <f>K117-N117</f>
        <v>1606</v>
      </c>
      <c r="P117" s="264">
        <f t="shared" si="11"/>
        <v>0.2696680309231469</v>
      </c>
      <c r="Q117" s="146">
        <v>2199</v>
      </c>
      <c r="R117" s="42">
        <v>0</v>
      </c>
      <c r="S117" s="42">
        <f>K117-R117</f>
        <v>1606</v>
      </c>
      <c r="T117" s="272">
        <f t="shared" si="16"/>
        <v>0.2696680309231469</v>
      </c>
      <c r="U117" s="207">
        <v>1899</v>
      </c>
      <c r="V117" s="113">
        <v>198</v>
      </c>
      <c r="W117" s="44">
        <f t="shared" si="8"/>
        <v>1408</v>
      </c>
      <c r="X117" s="264">
        <f t="shared" si="13"/>
        <v>0.25855713533438651</v>
      </c>
      <c r="Y117" s="146">
        <v>2199</v>
      </c>
      <c r="Z117" s="42">
        <v>0</v>
      </c>
      <c r="AA117" s="42">
        <f>K117-Z117</f>
        <v>1606</v>
      </c>
      <c r="AB117" s="272">
        <f t="shared" si="17"/>
        <v>0.2696680309231469</v>
      </c>
      <c r="AC117" s="284">
        <v>2199</v>
      </c>
      <c r="AD117" s="44">
        <v>0</v>
      </c>
      <c r="AE117" s="44">
        <f>K117-AD117</f>
        <v>1606</v>
      </c>
      <c r="AF117" s="264">
        <f t="shared" si="15"/>
        <v>0.2696680309231469</v>
      </c>
    </row>
    <row r="118" spans="1:32" s="4" customFormat="1" ht="12.75" customHeight="1">
      <c r="A118" s="129" t="s">
        <v>89</v>
      </c>
      <c r="B118" s="25" t="s">
        <v>32</v>
      </c>
      <c r="C118" s="84"/>
      <c r="D118" s="31">
        <v>0.66</v>
      </c>
      <c r="E118" s="26" t="s">
        <v>617</v>
      </c>
      <c r="F118" s="91">
        <v>1429</v>
      </c>
      <c r="G118" s="76">
        <v>1299</v>
      </c>
      <c r="H118" s="69">
        <v>0</v>
      </c>
      <c r="I118" s="69">
        <v>999</v>
      </c>
      <c r="J118" s="69">
        <v>0</v>
      </c>
      <c r="K118" s="91">
        <f t="shared" si="9"/>
        <v>999</v>
      </c>
      <c r="L118" s="101">
        <f t="shared" si="10"/>
        <v>0.23094688221709006</v>
      </c>
      <c r="M118" s="204">
        <v>999</v>
      </c>
      <c r="N118" s="115">
        <v>214</v>
      </c>
      <c r="O118" s="40">
        <f>K118-N118</f>
        <v>785</v>
      </c>
      <c r="P118" s="263">
        <f t="shared" si="11"/>
        <v>0.21421421421421422</v>
      </c>
      <c r="Q118" s="204">
        <v>999</v>
      </c>
      <c r="R118" s="115">
        <v>220</v>
      </c>
      <c r="S118" s="38">
        <f>K118-R118</f>
        <v>779</v>
      </c>
      <c r="T118" s="271">
        <f t="shared" si="16"/>
        <v>0.22022022022022023</v>
      </c>
      <c r="U118" s="204">
        <v>999</v>
      </c>
      <c r="V118" s="115">
        <v>215</v>
      </c>
      <c r="W118" s="40">
        <f t="shared" si="8"/>
        <v>570</v>
      </c>
      <c r="X118" s="263">
        <f t="shared" si="13"/>
        <v>0.42942942942942941</v>
      </c>
      <c r="Y118" s="204">
        <v>899</v>
      </c>
      <c r="Z118" s="115">
        <v>294</v>
      </c>
      <c r="AA118" s="38">
        <f>K118-Z118</f>
        <v>705</v>
      </c>
      <c r="AB118" s="271">
        <f t="shared" si="17"/>
        <v>0.21579532814238042</v>
      </c>
      <c r="AC118" s="204">
        <v>899</v>
      </c>
      <c r="AD118" s="115">
        <v>294</v>
      </c>
      <c r="AE118" s="40">
        <f>K118-AD118</f>
        <v>705</v>
      </c>
      <c r="AF118" s="263">
        <f t="shared" si="15"/>
        <v>0.21579532814238042</v>
      </c>
    </row>
    <row r="119" spans="1:32" s="4" customFormat="1" ht="12.75" customHeight="1" thickBot="1">
      <c r="A119" s="242" t="s">
        <v>90</v>
      </c>
      <c r="B119" s="24" t="s">
        <v>32</v>
      </c>
      <c r="C119" s="85"/>
      <c r="D119" s="32">
        <v>0.66</v>
      </c>
      <c r="E119" s="2" t="s">
        <v>614</v>
      </c>
      <c r="F119" s="92">
        <v>1429</v>
      </c>
      <c r="G119" s="41">
        <v>1299</v>
      </c>
      <c r="H119" s="70">
        <v>0</v>
      </c>
      <c r="I119" s="70">
        <v>999</v>
      </c>
      <c r="J119" s="70">
        <v>0</v>
      </c>
      <c r="K119" s="92">
        <f t="shared" si="9"/>
        <v>999</v>
      </c>
      <c r="L119" s="102">
        <f t="shared" si="10"/>
        <v>0.23094688221709006</v>
      </c>
      <c r="M119" s="207">
        <v>999</v>
      </c>
      <c r="N119" s="113">
        <v>214</v>
      </c>
      <c r="O119" s="44">
        <f>K119-N119</f>
        <v>785</v>
      </c>
      <c r="P119" s="264">
        <f t="shared" si="11"/>
        <v>0.21421421421421422</v>
      </c>
      <c r="Q119" s="207">
        <v>999</v>
      </c>
      <c r="R119" s="113">
        <v>220</v>
      </c>
      <c r="S119" s="42">
        <f>K119-R119</f>
        <v>779</v>
      </c>
      <c r="T119" s="272">
        <f t="shared" si="16"/>
        <v>0.22022022022022023</v>
      </c>
      <c r="U119" s="207">
        <v>999</v>
      </c>
      <c r="V119" s="113">
        <v>215</v>
      </c>
      <c r="W119" s="44">
        <f t="shared" si="8"/>
        <v>570</v>
      </c>
      <c r="X119" s="264">
        <f t="shared" si="13"/>
        <v>0.42942942942942941</v>
      </c>
      <c r="Y119" s="207">
        <v>899</v>
      </c>
      <c r="Z119" s="113">
        <v>294</v>
      </c>
      <c r="AA119" s="42">
        <f>K119-Z119</f>
        <v>705</v>
      </c>
      <c r="AB119" s="272">
        <f t="shared" si="17"/>
        <v>0.21579532814238042</v>
      </c>
      <c r="AC119" s="207">
        <v>899</v>
      </c>
      <c r="AD119" s="113">
        <v>294</v>
      </c>
      <c r="AE119" s="44">
        <f>K119-AD119</f>
        <v>705</v>
      </c>
      <c r="AF119" s="264">
        <f t="shared" si="15"/>
        <v>0.21579532814238042</v>
      </c>
    </row>
    <row r="120" spans="1:32" s="4" customFormat="1" ht="12.75" customHeight="1">
      <c r="A120" s="28" t="s">
        <v>634</v>
      </c>
      <c r="B120" s="22" t="s">
        <v>32</v>
      </c>
      <c r="C120" s="87" t="s">
        <v>5</v>
      </c>
      <c r="D120" s="33">
        <v>1.1100000000000001</v>
      </c>
      <c r="E120" s="6" t="s">
        <v>637</v>
      </c>
      <c r="F120" s="93">
        <v>1869</v>
      </c>
      <c r="G120" s="77">
        <v>1699</v>
      </c>
      <c r="H120" s="71">
        <v>1299</v>
      </c>
      <c r="I120" s="71">
        <v>1116</v>
      </c>
      <c r="J120" s="71">
        <v>0</v>
      </c>
      <c r="K120" s="93">
        <f t="shared" si="9"/>
        <v>1116</v>
      </c>
      <c r="L120" s="103">
        <f t="shared" si="10"/>
        <v>0.34314302530900531</v>
      </c>
      <c r="M120" s="205">
        <v>1299</v>
      </c>
      <c r="N120" s="59">
        <v>0</v>
      </c>
      <c r="O120" s="59">
        <f>K120-N120</f>
        <v>1116</v>
      </c>
      <c r="P120" s="265">
        <f t="shared" si="11"/>
        <v>0.14087759815242495</v>
      </c>
      <c r="Q120" s="205">
        <v>1299</v>
      </c>
      <c r="R120" s="57">
        <v>0</v>
      </c>
      <c r="S120" s="57">
        <f>K120-R120</f>
        <v>1116</v>
      </c>
      <c r="T120" s="273">
        <f t="shared" si="16"/>
        <v>0.14087759815242495</v>
      </c>
      <c r="U120" s="205">
        <v>1299</v>
      </c>
      <c r="V120" s="59">
        <v>0</v>
      </c>
      <c r="W120" s="59">
        <f t="shared" si="8"/>
        <v>1116</v>
      </c>
      <c r="X120" s="265">
        <f t="shared" si="13"/>
        <v>0.14087759815242495</v>
      </c>
      <c r="Y120" s="205">
        <v>1299</v>
      </c>
      <c r="Z120" s="57">
        <v>0</v>
      </c>
      <c r="AA120" s="57">
        <f>K120-Z120</f>
        <v>1116</v>
      </c>
      <c r="AB120" s="273">
        <f t="shared" si="17"/>
        <v>0.14087759815242495</v>
      </c>
      <c r="AC120" s="205">
        <v>1299</v>
      </c>
      <c r="AD120" s="59">
        <v>0</v>
      </c>
      <c r="AE120" s="59">
        <f>K120-AD120</f>
        <v>1116</v>
      </c>
      <c r="AF120" s="265">
        <f t="shared" si="15"/>
        <v>0.14087759815242495</v>
      </c>
    </row>
    <row r="121" spans="1:32" s="4" customFormat="1" ht="12.75" customHeight="1">
      <c r="A121" s="28" t="s">
        <v>635</v>
      </c>
      <c r="B121" s="22" t="s">
        <v>32</v>
      </c>
      <c r="C121" s="87" t="s">
        <v>5</v>
      </c>
      <c r="D121" s="33">
        <v>1.1100000000000001</v>
      </c>
      <c r="E121" s="6" t="s">
        <v>638</v>
      </c>
      <c r="F121" s="93">
        <v>1869</v>
      </c>
      <c r="G121" s="77">
        <v>1699</v>
      </c>
      <c r="H121" s="71">
        <v>1299</v>
      </c>
      <c r="I121" s="71">
        <v>1116</v>
      </c>
      <c r="J121" s="71">
        <v>0</v>
      </c>
      <c r="K121" s="93">
        <f t="shared" si="9"/>
        <v>1116</v>
      </c>
      <c r="L121" s="103">
        <f t="shared" si="10"/>
        <v>0.34314302530900531</v>
      </c>
      <c r="M121" s="205">
        <v>1199</v>
      </c>
      <c r="N121" s="114">
        <v>78</v>
      </c>
      <c r="O121" s="59">
        <f>K121-N121</f>
        <v>1038</v>
      </c>
      <c r="P121" s="265">
        <f t="shared" si="11"/>
        <v>0.13427856547122602</v>
      </c>
      <c r="Q121" s="205">
        <v>1199</v>
      </c>
      <c r="R121" s="114">
        <v>79</v>
      </c>
      <c r="S121" s="57">
        <f>K121-R121</f>
        <v>1037</v>
      </c>
      <c r="T121" s="273">
        <f t="shared" si="16"/>
        <v>0.13511259382819016</v>
      </c>
      <c r="U121" s="205">
        <v>1199</v>
      </c>
      <c r="V121" s="114">
        <v>79</v>
      </c>
      <c r="W121" s="59">
        <f t="shared" si="8"/>
        <v>959</v>
      </c>
      <c r="X121" s="265">
        <f t="shared" si="13"/>
        <v>0.20016680567139283</v>
      </c>
      <c r="Y121" s="205">
        <v>1199</v>
      </c>
      <c r="Z121" s="114">
        <v>79</v>
      </c>
      <c r="AA121" s="57">
        <f>K121-Z121</f>
        <v>1037</v>
      </c>
      <c r="AB121" s="273">
        <f t="shared" si="17"/>
        <v>0.13511259382819016</v>
      </c>
      <c r="AC121" s="205">
        <v>1199</v>
      </c>
      <c r="AD121" s="114">
        <v>79</v>
      </c>
      <c r="AE121" s="59">
        <f>K121-AD121</f>
        <v>1037</v>
      </c>
      <c r="AF121" s="265">
        <f t="shared" si="15"/>
        <v>0.13511259382819016</v>
      </c>
    </row>
    <row r="122" spans="1:32" s="4" customFormat="1" ht="12.75" customHeight="1" thickBot="1">
      <c r="A122" s="27" t="s">
        <v>636</v>
      </c>
      <c r="B122" s="24" t="s">
        <v>32</v>
      </c>
      <c r="C122" s="85" t="s">
        <v>5</v>
      </c>
      <c r="D122" s="32">
        <v>1.1100000000000001</v>
      </c>
      <c r="E122" s="2" t="s">
        <v>639</v>
      </c>
      <c r="F122" s="92">
        <v>1869</v>
      </c>
      <c r="G122" s="41">
        <v>1699</v>
      </c>
      <c r="H122" s="70">
        <v>1299</v>
      </c>
      <c r="I122" s="70">
        <v>1116</v>
      </c>
      <c r="J122" s="70">
        <v>0</v>
      </c>
      <c r="K122" s="92">
        <f t="shared" si="9"/>
        <v>1116</v>
      </c>
      <c r="L122" s="102">
        <f t="shared" si="10"/>
        <v>0.34314302530900531</v>
      </c>
      <c r="M122" s="207">
        <v>1099</v>
      </c>
      <c r="N122" s="113">
        <v>162</v>
      </c>
      <c r="O122" s="44">
        <f>K122-N122</f>
        <v>954</v>
      </c>
      <c r="P122" s="264">
        <f t="shared" si="11"/>
        <v>0.13193812556869883</v>
      </c>
      <c r="Q122" s="207">
        <v>1099</v>
      </c>
      <c r="R122" s="113">
        <v>162</v>
      </c>
      <c r="S122" s="42">
        <f>K122-R122</f>
        <v>954</v>
      </c>
      <c r="T122" s="272">
        <f t="shared" si="16"/>
        <v>0.13193812556869883</v>
      </c>
      <c r="U122" s="207">
        <v>1099</v>
      </c>
      <c r="V122" s="113">
        <v>162</v>
      </c>
      <c r="W122" s="44">
        <f t="shared" si="8"/>
        <v>792</v>
      </c>
      <c r="X122" s="264">
        <f t="shared" si="13"/>
        <v>0.27934485896269334</v>
      </c>
      <c r="Y122" s="207">
        <v>1099</v>
      </c>
      <c r="Z122" s="113">
        <v>162</v>
      </c>
      <c r="AA122" s="42">
        <f>K122-Z122</f>
        <v>954</v>
      </c>
      <c r="AB122" s="272">
        <f t="shared" si="17"/>
        <v>0.13193812556869883</v>
      </c>
      <c r="AC122" s="207">
        <v>1099</v>
      </c>
      <c r="AD122" s="113">
        <v>162</v>
      </c>
      <c r="AE122" s="44">
        <f>K122-AD122</f>
        <v>954</v>
      </c>
      <c r="AF122" s="264">
        <f t="shared" si="15"/>
        <v>0.13193812556869883</v>
      </c>
    </row>
    <row r="123" spans="1:32" s="4" customFormat="1" ht="12.75" customHeight="1">
      <c r="A123" s="28" t="s">
        <v>654</v>
      </c>
      <c r="B123" s="22" t="s">
        <v>32</v>
      </c>
      <c r="C123" s="87" t="s">
        <v>5</v>
      </c>
      <c r="D123" s="33">
        <v>0.83</v>
      </c>
      <c r="E123" s="6" t="s">
        <v>656</v>
      </c>
      <c r="F123" s="93">
        <v>3299</v>
      </c>
      <c r="G123" s="77">
        <v>2999</v>
      </c>
      <c r="H123" s="71">
        <v>2499</v>
      </c>
      <c r="I123" s="71">
        <v>1964</v>
      </c>
      <c r="J123" s="71">
        <v>0</v>
      </c>
      <c r="K123" s="93">
        <f t="shared" si="9"/>
        <v>1964</v>
      </c>
      <c r="L123" s="103">
        <f t="shared" si="10"/>
        <v>0.3451150383461154</v>
      </c>
      <c r="M123" s="205">
        <v>1999</v>
      </c>
      <c r="N123" s="114">
        <v>379</v>
      </c>
      <c r="O123" s="59">
        <f>K123-N123</f>
        <v>1585</v>
      </c>
      <c r="P123" s="265">
        <f t="shared" si="11"/>
        <v>0.20710355177588793</v>
      </c>
      <c r="Q123" s="205">
        <v>1999</v>
      </c>
      <c r="R123" s="114">
        <v>380</v>
      </c>
      <c r="S123" s="57">
        <f>K123-R123</f>
        <v>1584</v>
      </c>
      <c r="T123" s="273">
        <f t="shared" si="16"/>
        <v>0.20760380190095049</v>
      </c>
      <c r="U123" s="205">
        <v>1999</v>
      </c>
      <c r="V123" s="114">
        <v>382</v>
      </c>
      <c r="W123" s="59">
        <f t="shared" si="8"/>
        <v>1203</v>
      </c>
      <c r="X123" s="265">
        <f t="shared" si="13"/>
        <v>0.39819909954977489</v>
      </c>
      <c r="Y123" s="205">
        <v>1999</v>
      </c>
      <c r="Z123" s="114">
        <v>380</v>
      </c>
      <c r="AA123" s="57">
        <f>K123-Z123</f>
        <v>1584</v>
      </c>
      <c r="AB123" s="273">
        <f t="shared" si="17"/>
        <v>0.20760380190095049</v>
      </c>
      <c r="AC123" s="205">
        <v>1999</v>
      </c>
      <c r="AD123" s="114">
        <v>380</v>
      </c>
      <c r="AE123" s="59">
        <f>K123-AD123</f>
        <v>1584</v>
      </c>
      <c r="AF123" s="265">
        <f t="shared" si="15"/>
        <v>0.20760380190095049</v>
      </c>
    </row>
    <row r="124" spans="1:32" s="4" customFormat="1" ht="12.75" customHeight="1" thickBot="1">
      <c r="A124" s="27" t="s">
        <v>655</v>
      </c>
      <c r="B124" s="24" t="s">
        <v>32</v>
      </c>
      <c r="C124" s="85" t="s">
        <v>5</v>
      </c>
      <c r="D124" s="32">
        <v>0.83</v>
      </c>
      <c r="E124" s="2" t="s">
        <v>657</v>
      </c>
      <c r="F124" s="92">
        <v>3299</v>
      </c>
      <c r="G124" s="41">
        <v>2999</v>
      </c>
      <c r="H124" s="70">
        <v>2499</v>
      </c>
      <c r="I124" s="70">
        <v>1957</v>
      </c>
      <c r="J124" s="70">
        <v>0</v>
      </c>
      <c r="K124" s="92">
        <f t="shared" si="9"/>
        <v>1957</v>
      </c>
      <c r="L124" s="102">
        <f t="shared" si="10"/>
        <v>0.3474491497165722</v>
      </c>
      <c r="M124" s="207">
        <v>1999</v>
      </c>
      <c r="N124" s="113">
        <v>380</v>
      </c>
      <c r="O124" s="44">
        <f>K124-N124</f>
        <v>1577</v>
      </c>
      <c r="P124" s="264">
        <f t="shared" si="11"/>
        <v>0.21110555277638821</v>
      </c>
      <c r="Q124" s="207">
        <v>1999</v>
      </c>
      <c r="R124" s="113">
        <v>379</v>
      </c>
      <c r="S124" s="42">
        <f>K124-R124</f>
        <v>1578</v>
      </c>
      <c r="T124" s="272">
        <f t="shared" si="16"/>
        <v>0.21060530265132565</v>
      </c>
      <c r="U124" s="207">
        <v>1999</v>
      </c>
      <c r="V124" s="113">
        <v>381</v>
      </c>
      <c r="W124" s="44">
        <f t="shared" si="8"/>
        <v>1196</v>
      </c>
      <c r="X124" s="264">
        <f t="shared" si="13"/>
        <v>0.40170085042521259</v>
      </c>
      <c r="Y124" s="207">
        <v>1999</v>
      </c>
      <c r="Z124" s="113">
        <v>381</v>
      </c>
      <c r="AA124" s="42">
        <f>K124-Z124</f>
        <v>1576</v>
      </c>
      <c r="AB124" s="272">
        <f t="shared" si="17"/>
        <v>0.21160580290145073</v>
      </c>
      <c r="AC124" s="207">
        <v>1999</v>
      </c>
      <c r="AD124" s="113">
        <v>381</v>
      </c>
      <c r="AE124" s="44">
        <f>K124-AD124</f>
        <v>1576</v>
      </c>
      <c r="AF124" s="264">
        <f t="shared" si="15"/>
        <v>0.21160580290145073</v>
      </c>
    </row>
    <row r="125" spans="1:32" s="4" customFormat="1" ht="12.75" customHeight="1">
      <c r="A125" s="28" t="s">
        <v>93</v>
      </c>
      <c r="B125" s="22" t="s">
        <v>32</v>
      </c>
      <c r="C125" s="5"/>
      <c r="D125" s="33">
        <v>0.83</v>
      </c>
      <c r="E125" s="6" t="s">
        <v>618</v>
      </c>
      <c r="F125" s="93">
        <v>989</v>
      </c>
      <c r="G125" s="77">
        <v>899</v>
      </c>
      <c r="H125" s="71">
        <v>749</v>
      </c>
      <c r="I125" s="71">
        <v>640</v>
      </c>
      <c r="J125" s="71">
        <v>11</v>
      </c>
      <c r="K125" s="93">
        <f t="shared" si="9"/>
        <v>629</v>
      </c>
      <c r="L125" s="103">
        <f t="shared" si="10"/>
        <v>0.30033370411568411</v>
      </c>
      <c r="M125" s="205">
        <v>699</v>
      </c>
      <c r="N125" s="114">
        <v>40</v>
      </c>
      <c r="O125" s="59">
        <f>K125-N125</f>
        <v>589</v>
      </c>
      <c r="P125" s="265">
        <f t="shared" si="11"/>
        <v>0.15736766809728184</v>
      </c>
      <c r="Q125" s="205">
        <v>699</v>
      </c>
      <c r="R125" s="114">
        <v>40</v>
      </c>
      <c r="S125" s="57">
        <f>K125-R125</f>
        <v>589</v>
      </c>
      <c r="T125" s="273">
        <f t="shared" si="16"/>
        <v>0.15736766809728184</v>
      </c>
      <c r="U125" s="205">
        <v>699</v>
      </c>
      <c r="V125" s="114">
        <v>40</v>
      </c>
      <c r="W125" s="59">
        <f t="shared" si="8"/>
        <v>549</v>
      </c>
      <c r="X125" s="265">
        <f t="shared" si="13"/>
        <v>0.21459227467811159</v>
      </c>
      <c r="Y125" s="205">
        <v>649</v>
      </c>
      <c r="Z125" s="114">
        <v>82</v>
      </c>
      <c r="AA125" s="57">
        <f>K125-Z125</f>
        <v>547</v>
      </c>
      <c r="AB125" s="273">
        <f t="shared" si="17"/>
        <v>0.15716486902927582</v>
      </c>
      <c r="AC125" s="205">
        <v>649</v>
      </c>
      <c r="AD125" s="114">
        <v>82</v>
      </c>
      <c r="AE125" s="59">
        <f>K125-AD125</f>
        <v>547</v>
      </c>
      <c r="AF125" s="265">
        <f t="shared" si="15"/>
        <v>0.15716486902927582</v>
      </c>
    </row>
    <row r="126" spans="1:32" s="4" customFormat="1" ht="12.75" customHeight="1">
      <c r="A126" s="243" t="s">
        <v>94</v>
      </c>
      <c r="B126" s="25" t="s">
        <v>32</v>
      </c>
      <c r="C126" s="156"/>
      <c r="D126" s="31">
        <v>1.1100000000000001</v>
      </c>
      <c r="E126" s="26" t="s">
        <v>619</v>
      </c>
      <c r="F126" s="91">
        <v>989</v>
      </c>
      <c r="G126" s="76">
        <v>899</v>
      </c>
      <c r="H126" s="69">
        <v>749</v>
      </c>
      <c r="I126" s="69">
        <v>640</v>
      </c>
      <c r="J126" s="69">
        <v>11</v>
      </c>
      <c r="K126" s="91">
        <f t="shared" si="9"/>
        <v>629</v>
      </c>
      <c r="L126" s="101">
        <f t="shared" si="10"/>
        <v>0.30033370411568411</v>
      </c>
      <c r="M126" s="204">
        <v>699</v>
      </c>
      <c r="N126" s="115">
        <v>40</v>
      </c>
      <c r="O126" s="40">
        <f>K126-N126</f>
        <v>589</v>
      </c>
      <c r="P126" s="263">
        <f t="shared" si="11"/>
        <v>0.15736766809728184</v>
      </c>
      <c r="Q126" s="204">
        <v>699</v>
      </c>
      <c r="R126" s="115">
        <v>40</v>
      </c>
      <c r="S126" s="38">
        <f>K126-R126</f>
        <v>589</v>
      </c>
      <c r="T126" s="271">
        <f t="shared" si="16"/>
        <v>0.15736766809728184</v>
      </c>
      <c r="U126" s="204">
        <v>699</v>
      </c>
      <c r="V126" s="115">
        <v>40</v>
      </c>
      <c r="W126" s="40">
        <f t="shared" si="8"/>
        <v>549</v>
      </c>
      <c r="X126" s="263">
        <f t="shared" si="13"/>
        <v>0.21459227467811159</v>
      </c>
      <c r="Y126" s="204">
        <v>649</v>
      </c>
      <c r="Z126" s="115">
        <v>82</v>
      </c>
      <c r="AA126" s="38">
        <f>K126-Z126</f>
        <v>547</v>
      </c>
      <c r="AB126" s="271">
        <f t="shared" si="17"/>
        <v>0.15716486902927582</v>
      </c>
      <c r="AC126" s="204">
        <v>649</v>
      </c>
      <c r="AD126" s="115">
        <v>82</v>
      </c>
      <c r="AE126" s="40">
        <f>K126-AD126</f>
        <v>547</v>
      </c>
      <c r="AF126" s="263">
        <f t="shared" si="15"/>
        <v>0.15716486902927582</v>
      </c>
    </row>
    <row r="127" spans="1:32" s="4" customFormat="1" ht="12.75" customHeight="1">
      <c r="A127" s="243" t="s">
        <v>95</v>
      </c>
      <c r="B127" s="25" t="s">
        <v>32</v>
      </c>
      <c r="C127" s="156"/>
      <c r="D127" s="31">
        <v>1.1100000000000001</v>
      </c>
      <c r="E127" s="26" t="s">
        <v>620</v>
      </c>
      <c r="F127" s="91">
        <v>1099</v>
      </c>
      <c r="G127" s="76">
        <v>999</v>
      </c>
      <c r="H127" s="69">
        <v>849</v>
      </c>
      <c r="I127" s="69">
        <v>727</v>
      </c>
      <c r="J127" s="69">
        <v>8</v>
      </c>
      <c r="K127" s="91">
        <f t="shared" si="9"/>
        <v>719</v>
      </c>
      <c r="L127" s="101">
        <f t="shared" si="10"/>
        <v>0.28028028028028029</v>
      </c>
      <c r="M127" s="204">
        <v>799</v>
      </c>
      <c r="N127" s="115">
        <v>40</v>
      </c>
      <c r="O127" s="40">
        <f>K127-N127</f>
        <v>679</v>
      </c>
      <c r="P127" s="263">
        <f t="shared" si="11"/>
        <v>0.15018773466833543</v>
      </c>
      <c r="Q127" s="204">
        <v>799</v>
      </c>
      <c r="R127" s="115">
        <v>40</v>
      </c>
      <c r="S127" s="38">
        <f>K127-R127</f>
        <v>679</v>
      </c>
      <c r="T127" s="271">
        <f t="shared" si="16"/>
        <v>0.15018773466833543</v>
      </c>
      <c r="U127" s="204">
        <v>799</v>
      </c>
      <c r="V127" s="115">
        <v>40</v>
      </c>
      <c r="W127" s="40">
        <f t="shared" si="8"/>
        <v>639</v>
      </c>
      <c r="X127" s="263">
        <f t="shared" si="13"/>
        <v>0.20025031289111389</v>
      </c>
      <c r="Y127" s="204">
        <v>749</v>
      </c>
      <c r="Z127" s="115">
        <v>82</v>
      </c>
      <c r="AA127" s="38">
        <f>K127-Z127</f>
        <v>637</v>
      </c>
      <c r="AB127" s="271">
        <f t="shared" si="17"/>
        <v>0.14953271028037382</v>
      </c>
      <c r="AC127" s="204">
        <v>749</v>
      </c>
      <c r="AD127" s="115">
        <v>82</v>
      </c>
      <c r="AE127" s="40">
        <f>K127-AD127</f>
        <v>637</v>
      </c>
      <c r="AF127" s="263">
        <f t="shared" si="15"/>
        <v>0.14953271028037382</v>
      </c>
    </row>
    <row r="128" spans="1:32" s="4" customFormat="1" ht="12.75" customHeight="1">
      <c r="A128" s="129" t="s">
        <v>364</v>
      </c>
      <c r="B128" s="25" t="s">
        <v>32</v>
      </c>
      <c r="C128" s="84"/>
      <c r="D128" s="33">
        <v>0.83</v>
      </c>
      <c r="E128" s="26" t="s">
        <v>621</v>
      </c>
      <c r="F128" s="91">
        <v>1209</v>
      </c>
      <c r="G128" s="76">
        <v>1099</v>
      </c>
      <c r="H128" s="69">
        <v>899</v>
      </c>
      <c r="I128" s="69">
        <v>792</v>
      </c>
      <c r="J128" s="69">
        <v>20</v>
      </c>
      <c r="K128" s="91">
        <f t="shared" si="9"/>
        <v>772</v>
      </c>
      <c r="L128" s="101">
        <f t="shared" si="10"/>
        <v>0.29754322111010006</v>
      </c>
      <c r="M128" s="204">
        <v>849</v>
      </c>
      <c r="N128" s="115">
        <v>41</v>
      </c>
      <c r="O128" s="40">
        <f>K128-N128</f>
        <v>731</v>
      </c>
      <c r="P128" s="263">
        <f t="shared" si="11"/>
        <v>0.13898704358068315</v>
      </c>
      <c r="Q128" s="204">
        <v>849</v>
      </c>
      <c r="R128" s="115">
        <v>41</v>
      </c>
      <c r="S128" s="38">
        <f>K128-R128</f>
        <v>731</v>
      </c>
      <c r="T128" s="271">
        <f t="shared" si="16"/>
        <v>0.13898704358068315</v>
      </c>
      <c r="U128" s="204">
        <v>849</v>
      </c>
      <c r="V128" s="115">
        <v>41</v>
      </c>
      <c r="W128" s="40">
        <f t="shared" si="8"/>
        <v>690</v>
      </c>
      <c r="X128" s="263">
        <f t="shared" si="13"/>
        <v>0.1872791519434629</v>
      </c>
      <c r="Y128" s="204">
        <v>849</v>
      </c>
      <c r="Z128" s="115">
        <v>40</v>
      </c>
      <c r="AA128" s="38">
        <f>K128-Z128</f>
        <v>732</v>
      </c>
      <c r="AB128" s="271">
        <f t="shared" si="17"/>
        <v>0.13780918727915195</v>
      </c>
      <c r="AC128" s="204">
        <v>849</v>
      </c>
      <c r="AD128" s="115">
        <v>40</v>
      </c>
      <c r="AE128" s="40">
        <f>K128-AD128</f>
        <v>732</v>
      </c>
      <c r="AF128" s="263">
        <f t="shared" si="15"/>
        <v>0.13780918727915195</v>
      </c>
    </row>
    <row r="129" spans="1:32" s="4" customFormat="1" ht="12.75" customHeight="1">
      <c r="A129" s="243" t="s">
        <v>365</v>
      </c>
      <c r="B129" s="25" t="s">
        <v>32</v>
      </c>
      <c r="C129" s="84"/>
      <c r="D129" s="33">
        <v>1.1100000000000001</v>
      </c>
      <c r="E129" s="26" t="s">
        <v>622</v>
      </c>
      <c r="F129" s="91">
        <v>1209</v>
      </c>
      <c r="G129" s="76">
        <v>1099</v>
      </c>
      <c r="H129" s="69">
        <v>899</v>
      </c>
      <c r="I129" s="69">
        <v>792</v>
      </c>
      <c r="J129" s="69">
        <v>20</v>
      </c>
      <c r="K129" s="91">
        <f t="shared" si="9"/>
        <v>772</v>
      </c>
      <c r="L129" s="101">
        <f t="shared" si="10"/>
        <v>0.29754322111010006</v>
      </c>
      <c r="M129" s="204">
        <v>849</v>
      </c>
      <c r="N129" s="115">
        <v>41</v>
      </c>
      <c r="O129" s="40">
        <f>K129-N129</f>
        <v>731</v>
      </c>
      <c r="P129" s="263">
        <f t="shared" si="11"/>
        <v>0.13898704358068315</v>
      </c>
      <c r="Q129" s="204">
        <v>849</v>
      </c>
      <c r="R129" s="115">
        <v>41</v>
      </c>
      <c r="S129" s="38">
        <f>K129-R129</f>
        <v>731</v>
      </c>
      <c r="T129" s="271">
        <f t="shared" si="16"/>
        <v>0.13898704358068315</v>
      </c>
      <c r="U129" s="204">
        <v>849</v>
      </c>
      <c r="V129" s="115">
        <v>41</v>
      </c>
      <c r="W129" s="40">
        <f t="shared" si="8"/>
        <v>690</v>
      </c>
      <c r="X129" s="263">
        <f t="shared" si="13"/>
        <v>0.1872791519434629</v>
      </c>
      <c r="Y129" s="204">
        <v>849</v>
      </c>
      <c r="Z129" s="115">
        <v>40</v>
      </c>
      <c r="AA129" s="38">
        <f>K129-Z129</f>
        <v>732</v>
      </c>
      <c r="AB129" s="271">
        <f t="shared" si="17"/>
        <v>0.13780918727915195</v>
      </c>
      <c r="AC129" s="204">
        <v>849</v>
      </c>
      <c r="AD129" s="115">
        <v>40</v>
      </c>
      <c r="AE129" s="40">
        <f>K129-AD129</f>
        <v>732</v>
      </c>
      <c r="AF129" s="263">
        <f t="shared" si="15"/>
        <v>0.13780918727915195</v>
      </c>
    </row>
    <row r="130" spans="1:32" s="4" customFormat="1" ht="12.75" customHeight="1">
      <c r="A130" s="243" t="s">
        <v>366</v>
      </c>
      <c r="B130" s="25" t="s">
        <v>32</v>
      </c>
      <c r="C130" s="84"/>
      <c r="D130" s="33">
        <v>1.1100000000000001</v>
      </c>
      <c r="E130" s="26" t="s">
        <v>623</v>
      </c>
      <c r="F130" s="91">
        <v>1319</v>
      </c>
      <c r="G130" s="76">
        <v>1199</v>
      </c>
      <c r="H130" s="69">
        <v>999</v>
      </c>
      <c r="I130" s="69">
        <v>881</v>
      </c>
      <c r="J130" s="69">
        <v>20</v>
      </c>
      <c r="K130" s="91">
        <f t="shared" si="9"/>
        <v>861</v>
      </c>
      <c r="L130" s="101">
        <f t="shared" si="10"/>
        <v>0.28190158465387821</v>
      </c>
      <c r="M130" s="204">
        <v>949</v>
      </c>
      <c r="N130" s="115">
        <v>41</v>
      </c>
      <c r="O130" s="40">
        <f>K130-N130</f>
        <v>820</v>
      </c>
      <c r="P130" s="263">
        <f t="shared" si="11"/>
        <v>0.13593256059009484</v>
      </c>
      <c r="Q130" s="204">
        <v>949</v>
      </c>
      <c r="R130" s="115">
        <v>41</v>
      </c>
      <c r="S130" s="38">
        <f>K130-R130</f>
        <v>820</v>
      </c>
      <c r="T130" s="271">
        <f t="shared" si="16"/>
        <v>0.13593256059009484</v>
      </c>
      <c r="U130" s="204">
        <v>949</v>
      </c>
      <c r="V130" s="115">
        <v>41</v>
      </c>
      <c r="W130" s="40">
        <f t="shared" si="8"/>
        <v>779</v>
      </c>
      <c r="X130" s="263">
        <f t="shared" si="13"/>
        <v>0.1791359325605901</v>
      </c>
      <c r="Y130" s="204">
        <v>949</v>
      </c>
      <c r="Z130" s="115">
        <v>40</v>
      </c>
      <c r="AA130" s="38">
        <f>K130-Z130</f>
        <v>821</v>
      </c>
      <c r="AB130" s="271">
        <f t="shared" si="17"/>
        <v>0.13487881981032665</v>
      </c>
      <c r="AC130" s="204">
        <v>949</v>
      </c>
      <c r="AD130" s="115">
        <v>40</v>
      </c>
      <c r="AE130" s="40">
        <f>K130-AD130</f>
        <v>821</v>
      </c>
      <c r="AF130" s="263">
        <f t="shared" si="15"/>
        <v>0.13487881981032665</v>
      </c>
    </row>
    <row r="131" spans="1:32" s="4" customFormat="1" ht="12.75" customHeight="1">
      <c r="A131" s="129" t="s">
        <v>367</v>
      </c>
      <c r="B131" s="25" t="s">
        <v>32</v>
      </c>
      <c r="C131" s="84"/>
      <c r="D131" s="33">
        <v>0.83</v>
      </c>
      <c r="E131" s="26" t="s">
        <v>624</v>
      </c>
      <c r="F131" s="91">
        <v>1099</v>
      </c>
      <c r="G131" s="76">
        <v>999</v>
      </c>
      <c r="H131" s="69">
        <v>799</v>
      </c>
      <c r="I131" s="69">
        <v>704</v>
      </c>
      <c r="J131" s="69">
        <v>20</v>
      </c>
      <c r="K131" s="91">
        <f t="shared" si="9"/>
        <v>684</v>
      </c>
      <c r="L131" s="101">
        <f t="shared" si="10"/>
        <v>0.31531531531531531</v>
      </c>
      <c r="M131" s="204">
        <v>799</v>
      </c>
      <c r="N131" s="40">
        <v>0</v>
      </c>
      <c r="O131" s="40">
        <f>K131-N131</f>
        <v>684</v>
      </c>
      <c r="P131" s="263">
        <f t="shared" si="11"/>
        <v>0.14392991239048811</v>
      </c>
      <c r="Q131" s="204">
        <v>749</v>
      </c>
      <c r="R131" s="115">
        <v>41</v>
      </c>
      <c r="S131" s="38">
        <f>K131-R131</f>
        <v>643</v>
      </c>
      <c r="T131" s="271">
        <f t="shared" si="16"/>
        <v>0.14152202937249667</v>
      </c>
      <c r="U131" s="204">
        <v>799</v>
      </c>
      <c r="V131" s="40">
        <v>0</v>
      </c>
      <c r="W131" s="40">
        <f t="shared" si="8"/>
        <v>684</v>
      </c>
      <c r="X131" s="263">
        <f t="shared" si="13"/>
        <v>0.14392991239048811</v>
      </c>
      <c r="Y131" s="204">
        <v>799</v>
      </c>
      <c r="Z131" s="38">
        <v>0</v>
      </c>
      <c r="AA131" s="38">
        <f>K131-Z131</f>
        <v>684</v>
      </c>
      <c r="AB131" s="271">
        <f t="shared" si="17"/>
        <v>0.14392991239048811</v>
      </c>
      <c r="AC131" s="204">
        <v>799</v>
      </c>
      <c r="AD131" s="40">
        <v>0</v>
      </c>
      <c r="AE131" s="40">
        <f>K131-AD131</f>
        <v>684</v>
      </c>
      <c r="AF131" s="263">
        <f t="shared" si="15"/>
        <v>0.14392991239048811</v>
      </c>
    </row>
    <row r="132" spans="1:32" s="4" customFormat="1" ht="12.75" customHeight="1">
      <c r="A132" s="243" t="s">
        <v>368</v>
      </c>
      <c r="B132" s="25" t="s">
        <v>32</v>
      </c>
      <c r="C132" s="84"/>
      <c r="D132" s="33">
        <v>1.1100000000000001</v>
      </c>
      <c r="E132" s="26" t="s">
        <v>625</v>
      </c>
      <c r="F132" s="91">
        <v>1099</v>
      </c>
      <c r="G132" s="76">
        <v>999</v>
      </c>
      <c r="H132" s="69">
        <v>799</v>
      </c>
      <c r="I132" s="69">
        <v>704</v>
      </c>
      <c r="J132" s="69">
        <v>20</v>
      </c>
      <c r="K132" s="91">
        <f t="shared" si="9"/>
        <v>684</v>
      </c>
      <c r="L132" s="101">
        <f t="shared" si="10"/>
        <v>0.31531531531531531</v>
      </c>
      <c r="M132" s="204">
        <v>799</v>
      </c>
      <c r="N132" s="40">
        <v>0</v>
      </c>
      <c r="O132" s="40">
        <f>K132-N132</f>
        <v>684</v>
      </c>
      <c r="P132" s="263">
        <f t="shared" si="11"/>
        <v>0.14392991239048811</v>
      </c>
      <c r="Q132" s="204">
        <v>749</v>
      </c>
      <c r="R132" s="115">
        <v>41</v>
      </c>
      <c r="S132" s="38">
        <f>K132-R132</f>
        <v>643</v>
      </c>
      <c r="T132" s="271">
        <f t="shared" si="16"/>
        <v>0.14152202937249667</v>
      </c>
      <c r="U132" s="204">
        <v>799</v>
      </c>
      <c r="V132" s="40">
        <v>0</v>
      </c>
      <c r="W132" s="40">
        <f t="shared" si="8"/>
        <v>684</v>
      </c>
      <c r="X132" s="263">
        <f t="shared" si="13"/>
        <v>0.14392991239048811</v>
      </c>
      <c r="Y132" s="204">
        <v>799</v>
      </c>
      <c r="Z132" s="38">
        <v>0</v>
      </c>
      <c r="AA132" s="38">
        <f>K132-Z132</f>
        <v>684</v>
      </c>
      <c r="AB132" s="271">
        <f t="shared" si="17"/>
        <v>0.14392991239048811</v>
      </c>
      <c r="AC132" s="204">
        <v>799</v>
      </c>
      <c r="AD132" s="40">
        <v>0</v>
      </c>
      <c r="AE132" s="40">
        <f>K132-AD132</f>
        <v>684</v>
      </c>
      <c r="AF132" s="263">
        <f t="shared" si="15"/>
        <v>0.14392991239048811</v>
      </c>
    </row>
    <row r="133" spans="1:32" s="4" customFormat="1" ht="12.75" customHeight="1">
      <c r="A133" s="243" t="s">
        <v>369</v>
      </c>
      <c r="B133" s="25" t="s">
        <v>32</v>
      </c>
      <c r="C133" s="84"/>
      <c r="D133" s="33">
        <v>1.1100000000000001</v>
      </c>
      <c r="E133" s="26" t="s">
        <v>626</v>
      </c>
      <c r="F133" s="91">
        <v>1209</v>
      </c>
      <c r="G133" s="76">
        <v>1099</v>
      </c>
      <c r="H133" s="69">
        <v>899</v>
      </c>
      <c r="I133" s="69">
        <v>793</v>
      </c>
      <c r="J133" s="69">
        <v>20</v>
      </c>
      <c r="K133" s="91">
        <f t="shared" si="9"/>
        <v>773</v>
      </c>
      <c r="L133" s="101">
        <f t="shared" si="10"/>
        <v>0.29663330300272978</v>
      </c>
      <c r="M133" s="204">
        <v>899</v>
      </c>
      <c r="N133" s="40">
        <v>0</v>
      </c>
      <c r="O133" s="40">
        <f>K133-N133</f>
        <v>773</v>
      </c>
      <c r="P133" s="263">
        <f t="shared" si="11"/>
        <v>0.14015572858731926</v>
      </c>
      <c r="Q133" s="204">
        <v>849</v>
      </c>
      <c r="R133" s="115">
        <v>41</v>
      </c>
      <c r="S133" s="38">
        <f>K133-R133</f>
        <v>732</v>
      </c>
      <c r="T133" s="271">
        <f t="shared" si="16"/>
        <v>0.13780918727915195</v>
      </c>
      <c r="U133" s="204">
        <v>899</v>
      </c>
      <c r="V133" s="40">
        <v>0</v>
      </c>
      <c r="W133" s="40">
        <f t="shared" si="8"/>
        <v>773</v>
      </c>
      <c r="X133" s="263">
        <f t="shared" si="13"/>
        <v>0.14015572858731926</v>
      </c>
      <c r="Y133" s="204">
        <v>899</v>
      </c>
      <c r="Z133" s="38">
        <v>0</v>
      </c>
      <c r="AA133" s="38">
        <f>K133-Z133</f>
        <v>773</v>
      </c>
      <c r="AB133" s="271">
        <f t="shared" si="17"/>
        <v>0.14015572858731926</v>
      </c>
      <c r="AC133" s="204">
        <v>899</v>
      </c>
      <c r="AD133" s="40">
        <v>0</v>
      </c>
      <c r="AE133" s="40">
        <f>K133-AD133</f>
        <v>773</v>
      </c>
      <c r="AF133" s="263">
        <f t="shared" si="15"/>
        <v>0.14015572858731926</v>
      </c>
    </row>
    <row r="134" spans="1:32" s="4" customFormat="1" ht="12.75" customHeight="1">
      <c r="A134" s="129" t="s">
        <v>128</v>
      </c>
      <c r="B134" s="25" t="s">
        <v>32</v>
      </c>
      <c r="C134" s="156"/>
      <c r="D134" s="33">
        <v>0.83</v>
      </c>
      <c r="E134" s="26" t="s">
        <v>627</v>
      </c>
      <c r="F134" s="91">
        <v>1319</v>
      </c>
      <c r="G134" s="76">
        <v>1199</v>
      </c>
      <c r="H134" s="69">
        <v>999</v>
      </c>
      <c r="I134" s="69">
        <v>828</v>
      </c>
      <c r="J134" s="69">
        <v>0</v>
      </c>
      <c r="K134" s="91">
        <f t="shared" si="9"/>
        <v>828</v>
      </c>
      <c r="L134" s="101">
        <f t="shared" si="10"/>
        <v>0.30942452043369473</v>
      </c>
      <c r="M134" s="204">
        <v>849</v>
      </c>
      <c r="N134" s="115">
        <v>121</v>
      </c>
      <c r="O134" s="40">
        <f>K134-N134</f>
        <v>707</v>
      </c>
      <c r="P134" s="263">
        <f t="shared" si="11"/>
        <v>0.16725559481743227</v>
      </c>
      <c r="Q134" s="204">
        <v>849</v>
      </c>
      <c r="R134" s="115">
        <v>121</v>
      </c>
      <c r="S134" s="38">
        <f>K134-R134</f>
        <v>707</v>
      </c>
      <c r="T134" s="271">
        <f t="shared" si="16"/>
        <v>0.16725559481743227</v>
      </c>
      <c r="U134" s="204">
        <v>899</v>
      </c>
      <c r="V134" s="115">
        <v>80</v>
      </c>
      <c r="W134" s="40">
        <f t="shared" si="8"/>
        <v>627</v>
      </c>
      <c r="X134" s="263">
        <f t="shared" si="13"/>
        <v>0.30255839822024472</v>
      </c>
      <c r="Y134" s="204">
        <v>799</v>
      </c>
      <c r="Z134" s="115">
        <v>162</v>
      </c>
      <c r="AA134" s="38">
        <f>K134-Z134</f>
        <v>666</v>
      </c>
      <c r="AB134" s="271">
        <f t="shared" si="17"/>
        <v>0.16645807259073842</v>
      </c>
      <c r="AC134" s="204">
        <v>799</v>
      </c>
      <c r="AD134" s="115">
        <v>162</v>
      </c>
      <c r="AE134" s="40">
        <f>K134-AD134</f>
        <v>666</v>
      </c>
      <c r="AF134" s="263">
        <f t="shared" si="15"/>
        <v>0.16645807259073842</v>
      </c>
    </row>
    <row r="135" spans="1:32" s="4" customFormat="1" ht="12.75" customHeight="1">
      <c r="A135" s="243" t="s">
        <v>129</v>
      </c>
      <c r="B135" s="25" t="s">
        <v>32</v>
      </c>
      <c r="C135" s="156"/>
      <c r="D135" s="31">
        <v>1.1100000000000001</v>
      </c>
      <c r="E135" s="26" t="s">
        <v>628</v>
      </c>
      <c r="F135" s="91">
        <v>1319</v>
      </c>
      <c r="G135" s="76">
        <v>1199</v>
      </c>
      <c r="H135" s="69">
        <v>999</v>
      </c>
      <c r="I135" s="69">
        <v>828</v>
      </c>
      <c r="J135" s="69">
        <v>0</v>
      </c>
      <c r="K135" s="91">
        <f t="shared" si="9"/>
        <v>828</v>
      </c>
      <c r="L135" s="101">
        <f t="shared" si="10"/>
        <v>0.30942452043369473</v>
      </c>
      <c r="M135" s="204">
        <v>849</v>
      </c>
      <c r="N135" s="115">
        <v>121</v>
      </c>
      <c r="O135" s="40">
        <f>K135-N135</f>
        <v>707</v>
      </c>
      <c r="P135" s="263">
        <f t="shared" si="11"/>
        <v>0.16725559481743227</v>
      </c>
      <c r="Q135" s="204">
        <v>849</v>
      </c>
      <c r="R135" s="115">
        <v>121</v>
      </c>
      <c r="S135" s="38">
        <f>K135-R135</f>
        <v>707</v>
      </c>
      <c r="T135" s="271">
        <f t="shared" si="16"/>
        <v>0.16725559481743227</v>
      </c>
      <c r="U135" s="204">
        <v>899</v>
      </c>
      <c r="V135" s="115">
        <v>80</v>
      </c>
      <c r="W135" s="40">
        <f t="shared" si="8"/>
        <v>627</v>
      </c>
      <c r="X135" s="263">
        <f t="shared" si="13"/>
        <v>0.30255839822024472</v>
      </c>
      <c r="Y135" s="204">
        <v>799</v>
      </c>
      <c r="Z135" s="115">
        <v>162</v>
      </c>
      <c r="AA135" s="38">
        <f>K135-Z135</f>
        <v>666</v>
      </c>
      <c r="AB135" s="271">
        <f t="shared" si="17"/>
        <v>0.16645807259073842</v>
      </c>
      <c r="AC135" s="204">
        <v>799</v>
      </c>
      <c r="AD135" s="115">
        <v>162</v>
      </c>
      <c r="AE135" s="40">
        <f>K135-AD135</f>
        <v>666</v>
      </c>
      <c r="AF135" s="263">
        <f t="shared" si="15"/>
        <v>0.16645807259073842</v>
      </c>
    </row>
    <row r="136" spans="1:32" s="4" customFormat="1" ht="12.75" customHeight="1">
      <c r="A136" s="243" t="s">
        <v>130</v>
      </c>
      <c r="B136" s="25" t="s">
        <v>32</v>
      </c>
      <c r="C136" s="156"/>
      <c r="D136" s="31">
        <v>1.1100000000000001</v>
      </c>
      <c r="E136" s="26" t="s">
        <v>629</v>
      </c>
      <c r="F136" s="91">
        <v>1429</v>
      </c>
      <c r="G136" s="76">
        <v>1299</v>
      </c>
      <c r="H136" s="69">
        <v>1099</v>
      </c>
      <c r="I136" s="69">
        <v>910</v>
      </c>
      <c r="J136" s="69">
        <v>0</v>
      </c>
      <c r="K136" s="91">
        <f t="shared" si="9"/>
        <v>910</v>
      </c>
      <c r="L136" s="101">
        <f t="shared" si="10"/>
        <v>0.29946112394149343</v>
      </c>
      <c r="M136" s="204">
        <v>949</v>
      </c>
      <c r="N136" s="115">
        <v>121</v>
      </c>
      <c r="O136" s="40">
        <f>K136-N136</f>
        <v>789</v>
      </c>
      <c r="P136" s="263">
        <f t="shared" si="11"/>
        <v>0.16859852476290832</v>
      </c>
      <c r="Q136" s="204">
        <v>949</v>
      </c>
      <c r="R136" s="115">
        <v>121</v>
      </c>
      <c r="S136" s="38">
        <f>K136-R136</f>
        <v>789</v>
      </c>
      <c r="T136" s="271">
        <f t="shared" si="16"/>
        <v>0.16859852476290832</v>
      </c>
      <c r="U136" s="204">
        <v>999</v>
      </c>
      <c r="V136" s="115">
        <v>80</v>
      </c>
      <c r="W136" s="40">
        <f t="shared" ref="W136:W176" si="18">O136-V136</f>
        <v>709</v>
      </c>
      <c r="X136" s="263">
        <f t="shared" si="13"/>
        <v>0.2902902902902903</v>
      </c>
      <c r="Y136" s="204">
        <v>899</v>
      </c>
      <c r="Z136" s="115">
        <v>162</v>
      </c>
      <c r="AA136" s="38">
        <f>K136-Z136</f>
        <v>748</v>
      </c>
      <c r="AB136" s="271">
        <f t="shared" si="17"/>
        <v>0.16796440489432704</v>
      </c>
      <c r="AC136" s="204">
        <v>899</v>
      </c>
      <c r="AD136" s="115">
        <v>162</v>
      </c>
      <c r="AE136" s="40">
        <f>K136-AD136</f>
        <v>748</v>
      </c>
      <c r="AF136" s="263">
        <f t="shared" si="15"/>
        <v>0.16796440489432704</v>
      </c>
    </row>
    <row r="137" spans="1:32" s="4" customFormat="1" ht="12.75" customHeight="1">
      <c r="A137" s="129" t="s">
        <v>131</v>
      </c>
      <c r="B137" s="25" t="s">
        <v>32</v>
      </c>
      <c r="C137" s="156"/>
      <c r="D137" s="33">
        <v>0.83</v>
      </c>
      <c r="E137" s="26" t="s">
        <v>630</v>
      </c>
      <c r="F137" s="91">
        <v>1209</v>
      </c>
      <c r="G137" s="76">
        <v>1099</v>
      </c>
      <c r="H137" s="69">
        <v>899</v>
      </c>
      <c r="I137" s="69">
        <v>722</v>
      </c>
      <c r="J137" s="69">
        <v>6</v>
      </c>
      <c r="K137" s="91">
        <f t="shared" si="9"/>
        <v>716</v>
      </c>
      <c r="L137" s="101">
        <f t="shared" si="10"/>
        <v>0.34849863512283896</v>
      </c>
      <c r="M137" s="204">
        <v>849</v>
      </c>
      <c r="N137" s="115">
        <v>38</v>
      </c>
      <c r="O137" s="40">
        <f>K137-N137</f>
        <v>678</v>
      </c>
      <c r="P137" s="263">
        <f t="shared" si="11"/>
        <v>0.20141342756183744</v>
      </c>
      <c r="Q137" s="204">
        <v>799</v>
      </c>
      <c r="R137" s="115">
        <v>78</v>
      </c>
      <c r="S137" s="38">
        <f>K137-R137</f>
        <v>638</v>
      </c>
      <c r="T137" s="271">
        <f t="shared" si="16"/>
        <v>0.20150187734668334</v>
      </c>
      <c r="U137" s="204">
        <v>849</v>
      </c>
      <c r="V137" s="115">
        <v>38</v>
      </c>
      <c r="W137" s="40">
        <f t="shared" si="18"/>
        <v>640</v>
      </c>
      <c r="X137" s="263">
        <f t="shared" si="13"/>
        <v>0.24617196702002356</v>
      </c>
      <c r="Y137" s="204">
        <v>799</v>
      </c>
      <c r="Z137" s="115">
        <v>78</v>
      </c>
      <c r="AA137" s="38">
        <f>K137-Z137</f>
        <v>638</v>
      </c>
      <c r="AB137" s="271">
        <f t="shared" si="17"/>
        <v>0.20150187734668334</v>
      </c>
      <c r="AC137" s="204">
        <v>799</v>
      </c>
      <c r="AD137" s="115">
        <v>78</v>
      </c>
      <c r="AE137" s="40">
        <f>K137-AD137</f>
        <v>638</v>
      </c>
      <c r="AF137" s="263">
        <f t="shared" si="15"/>
        <v>0.20150187734668334</v>
      </c>
    </row>
    <row r="138" spans="1:32" s="4" customFormat="1" ht="12.75" customHeight="1">
      <c r="A138" s="243" t="s">
        <v>132</v>
      </c>
      <c r="B138" s="25" t="s">
        <v>32</v>
      </c>
      <c r="C138" s="156"/>
      <c r="D138" s="31">
        <v>1.1100000000000001</v>
      </c>
      <c r="E138" s="26" t="s">
        <v>631</v>
      </c>
      <c r="F138" s="91">
        <v>1209</v>
      </c>
      <c r="G138" s="76">
        <v>1099</v>
      </c>
      <c r="H138" s="69">
        <v>899</v>
      </c>
      <c r="I138" s="69">
        <v>722</v>
      </c>
      <c r="J138" s="69">
        <v>6</v>
      </c>
      <c r="K138" s="91">
        <f t="shared" si="9"/>
        <v>716</v>
      </c>
      <c r="L138" s="101">
        <f t="shared" si="10"/>
        <v>0.34849863512283896</v>
      </c>
      <c r="M138" s="204">
        <v>849</v>
      </c>
      <c r="N138" s="115">
        <v>38</v>
      </c>
      <c r="O138" s="40">
        <f>K138-N138</f>
        <v>678</v>
      </c>
      <c r="P138" s="263">
        <f t="shared" si="11"/>
        <v>0.20141342756183744</v>
      </c>
      <c r="Q138" s="204">
        <v>799</v>
      </c>
      <c r="R138" s="115">
        <v>78</v>
      </c>
      <c r="S138" s="38">
        <f>K138-R138</f>
        <v>638</v>
      </c>
      <c r="T138" s="271">
        <f t="shared" si="16"/>
        <v>0.20150187734668334</v>
      </c>
      <c r="U138" s="204">
        <v>849</v>
      </c>
      <c r="V138" s="115">
        <v>38</v>
      </c>
      <c r="W138" s="40">
        <f t="shared" si="18"/>
        <v>640</v>
      </c>
      <c r="X138" s="263">
        <f t="shared" si="13"/>
        <v>0.24617196702002356</v>
      </c>
      <c r="Y138" s="204">
        <v>799</v>
      </c>
      <c r="Z138" s="115">
        <v>78</v>
      </c>
      <c r="AA138" s="38">
        <f>K138-Z138</f>
        <v>638</v>
      </c>
      <c r="AB138" s="271">
        <f t="shared" si="17"/>
        <v>0.20150187734668334</v>
      </c>
      <c r="AC138" s="204">
        <v>799</v>
      </c>
      <c r="AD138" s="115">
        <v>78</v>
      </c>
      <c r="AE138" s="40">
        <f>K138-AD138</f>
        <v>638</v>
      </c>
      <c r="AF138" s="263">
        <f t="shared" si="15"/>
        <v>0.20150187734668334</v>
      </c>
    </row>
    <row r="139" spans="1:32" s="4" customFormat="1" ht="12.75" customHeight="1">
      <c r="A139" s="243" t="s">
        <v>133</v>
      </c>
      <c r="B139" s="25" t="s">
        <v>32</v>
      </c>
      <c r="C139" s="156"/>
      <c r="D139" s="31">
        <v>1.1100000000000001</v>
      </c>
      <c r="E139" s="26" t="s">
        <v>632</v>
      </c>
      <c r="F139" s="91">
        <v>1319</v>
      </c>
      <c r="G139" s="76">
        <v>1199</v>
      </c>
      <c r="H139" s="69">
        <v>999</v>
      </c>
      <c r="I139" s="69">
        <v>804</v>
      </c>
      <c r="J139" s="69">
        <v>5</v>
      </c>
      <c r="K139" s="91">
        <f t="shared" si="9"/>
        <v>799</v>
      </c>
      <c r="L139" s="101">
        <f t="shared" si="10"/>
        <v>0.33361134278565469</v>
      </c>
      <c r="M139" s="204">
        <v>949</v>
      </c>
      <c r="N139" s="115">
        <v>37</v>
      </c>
      <c r="O139" s="40">
        <f>K139-N139</f>
        <v>762</v>
      </c>
      <c r="P139" s="263">
        <f t="shared" si="11"/>
        <v>0.19704952581664911</v>
      </c>
      <c r="Q139" s="204">
        <v>899</v>
      </c>
      <c r="R139" s="115">
        <v>77</v>
      </c>
      <c r="S139" s="38">
        <f>K139-R139</f>
        <v>722</v>
      </c>
      <c r="T139" s="271">
        <f t="shared" si="16"/>
        <v>0.19688542825361513</v>
      </c>
      <c r="U139" s="204">
        <v>949</v>
      </c>
      <c r="V139" s="115">
        <v>37</v>
      </c>
      <c r="W139" s="40">
        <f t="shared" si="18"/>
        <v>725</v>
      </c>
      <c r="X139" s="263">
        <f t="shared" si="13"/>
        <v>0.23603793466807166</v>
      </c>
      <c r="Y139" s="204">
        <v>899</v>
      </c>
      <c r="Z139" s="115">
        <v>77</v>
      </c>
      <c r="AA139" s="38">
        <f>K139-Z139</f>
        <v>722</v>
      </c>
      <c r="AB139" s="271">
        <f t="shared" si="17"/>
        <v>0.19688542825361513</v>
      </c>
      <c r="AC139" s="204">
        <v>899</v>
      </c>
      <c r="AD139" s="115">
        <v>77</v>
      </c>
      <c r="AE139" s="40">
        <f>K139-AD139</f>
        <v>722</v>
      </c>
      <c r="AF139" s="263">
        <f t="shared" si="15"/>
        <v>0.19688542825361513</v>
      </c>
    </row>
    <row r="140" spans="1:32" s="4" customFormat="1" ht="12.75" customHeight="1">
      <c r="A140" s="129" t="s">
        <v>135</v>
      </c>
      <c r="B140" s="25" t="s">
        <v>32</v>
      </c>
      <c r="C140" s="233" t="s">
        <v>444</v>
      </c>
      <c r="D140" s="33">
        <v>0.83</v>
      </c>
      <c r="E140" s="26" t="s">
        <v>633</v>
      </c>
      <c r="F140" s="91">
        <v>1539</v>
      </c>
      <c r="G140" s="76">
        <v>1399</v>
      </c>
      <c r="H140" s="69">
        <v>1049</v>
      </c>
      <c r="I140" s="69">
        <v>841</v>
      </c>
      <c r="J140" s="69">
        <v>6</v>
      </c>
      <c r="K140" s="91">
        <f t="shared" si="9"/>
        <v>835</v>
      </c>
      <c r="L140" s="101">
        <f t="shared" si="10"/>
        <v>0.40314510364546102</v>
      </c>
      <c r="M140" s="204">
        <v>899</v>
      </c>
      <c r="N140" s="115">
        <v>117</v>
      </c>
      <c r="O140" s="40">
        <f>K140-N140</f>
        <v>718</v>
      </c>
      <c r="P140" s="263">
        <f t="shared" si="11"/>
        <v>0.20133481646273638</v>
      </c>
      <c r="Q140" s="204">
        <v>949</v>
      </c>
      <c r="R140" s="115">
        <v>77</v>
      </c>
      <c r="S140" s="38">
        <f>K140-R140</f>
        <v>758</v>
      </c>
      <c r="T140" s="271">
        <f t="shared" si="16"/>
        <v>0.20126448893572182</v>
      </c>
      <c r="U140" s="204">
        <v>949</v>
      </c>
      <c r="V140" s="115">
        <v>77</v>
      </c>
      <c r="W140" s="40">
        <f t="shared" si="18"/>
        <v>641</v>
      </c>
      <c r="X140" s="263">
        <f t="shared" si="13"/>
        <v>0.3245521601685985</v>
      </c>
      <c r="Y140" s="204">
        <v>899</v>
      </c>
      <c r="Z140" s="115">
        <v>116</v>
      </c>
      <c r="AA140" s="38">
        <f>K140-Z140</f>
        <v>719</v>
      </c>
      <c r="AB140" s="271">
        <f t="shared" si="17"/>
        <v>0.20022246941045607</v>
      </c>
      <c r="AC140" s="204">
        <v>899</v>
      </c>
      <c r="AD140" s="115">
        <v>116</v>
      </c>
      <c r="AE140" s="40">
        <f>K140-AD140</f>
        <v>719</v>
      </c>
      <c r="AF140" s="263">
        <f t="shared" si="15"/>
        <v>0.20022246941045607</v>
      </c>
    </row>
    <row r="141" spans="1:32" s="4" customFormat="1" ht="12.75" customHeight="1">
      <c r="A141" s="243" t="s">
        <v>136</v>
      </c>
      <c r="B141" s="25" t="s">
        <v>32</v>
      </c>
      <c r="C141" s="233" t="s">
        <v>444</v>
      </c>
      <c r="D141" s="31">
        <v>1.1100000000000001</v>
      </c>
      <c r="E141" s="26" t="s">
        <v>134</v>
      </c>
      <c r="F141" s="91">
        <v>1594</v>
      </c>
      <c r="G141" s="76">
        <v>1399</v>
      </c>
      <c r="H141" s="69">
        <v>1049</v>
      </c>
      <c r="I141" s="69">
        <v>841</v>
      </c>
      <c r="J141" s="69">
        <v>6</v>
      </c>
      <c r="K141" s="91">
        <f t="shared" si="9"/>
        <v>835</v>
      </c>
      <c r="L141" s="101">
        <f t="shared" si="10"/>
        <v>0.40314510364546102</v>
      </c>
      <c r="M141" s="204">
        <v>899</v>
      </c>
      <c r="N141" s="115">
        <v>117</v>
      </c>
      <c r="O141" s="40">
        <f>K141-N141</f>
        <v>718</v>
      </c>
      <c r="P141" s="263">
        <f t="shared" si="11"/>
        <v>0.20133481646273638</v>
      </c>
      <c r="Q141" s="204">
        <v>949</v>
      </c>
      <c r="R141" s="115">
        <v>77</v>
      </c>
      <c r="S141" s="38">
        <f>K141-R141</f>
        <v>758</v>
      </c>
      <c r="T141" s="271">
        <f t="shared" si="16"/>
        <v>0.20126448893572182</v>
      </c>
      <c r="U141" s="204">
        <v>949</v>
      </c>
      <c r="V141" s="115">
        <v>77</v>
      </c>
      <c r="W141" s="40">
        <f t="shared" si="18"/>
        <v>641</v>
      </c>
      <c r="X141" s="263">
        <f t="shared" si="13"/>
        <v>0.3245521601685985</v>
      </c>
      <c r="Y141" s="204">
        <v>899</v>
      </c>
      <c r="Z141" s="115">
        <v>116</v>
      </c>
      <c r="AA141" s="38">
        <f>K141-Z141</f>
        <v>719</v>
      </c>
      <c r="AB141" s="271">
        <f t="shared" si="17"/>
        <v>0.20022246941045607</v>
      </c>
      <c r="AC141" s="204">
        <v>899</v>
      </c>
      <c r="AD141" s="115">
        <v>116</v>
      </c>
      <c r="AE141" s="40">
        <f>K141-AD141</f>
        <v>719</v>
      </c>
      <c r="AF141" s="263">
        <f t="shared" si="15"/>
        <v>0.20022246941045607</v>
      </c>
    </row>
    <row r="142" spans="1:32" s="4" customFormat="1" ht="12.75" customHeight="1">
      <c r="A142" s="243" t="s">
        <v>137</v>
      </c>
      <c r="B142" s="25" t="s">
        <v>32</v>
      </c>
      <c r="C142" s="233" t="s">
        <v>444</v>
      </c>
      <c r="D142" s="31">
        <v>1.1100000000000001</v>
      </c>
      <c r="E142" s="26" t="s">
        <v>142</v>
      </c>
      <c r="F142" s="91">
        <v>1649</v>
      </c>
      <c r="G142" s="76">
        <v>1499</v>
      </c>
      <c r="H142" s="69">
        <v>1149</v>
      </c>
      <c r="I142" s="69">
        <v>922</v>
      </c>
      <c r="J142" s="69">
        <v>4</v>
      </c>
      <c r="K142" s="91">
        <f t="shared" ref="K142:K228" si="19">IFERROR(I142-J142,I142)</f>
        <v>918</v>
      </c>
      <c r="L142" s="101">
        <f t="shared" ref="L142:L228" si="20">IFERROR((G142-K142)/G142, " ")</f>
        <v>0.38759172781854567</v>
      </c>
      <c r="M142" s="204">
        <v>999</v>
      </c>
      <c r="N142" s="115">
        <v>117</v>
      </c>
      <c r="O142" s="40">
        <f>K142-N142</f>
        <v>801</v>
      </c>
      <c r="P142" s="263">
        <f t="shared" si="11"/>
        <v>0.1981981981981982</v>
      </c>
      <c r="Q142" s="204">
        <v>1049</v>
      </c>
      <c r="R142" s="115">
        <v>77</v>
      </c>
      <c r="S142" s="38">
        <f>K142-R142</f>
        <v>841</v>
      </c>
      <c r="T142" s="271">
        <f t="shared" si="16"/>
        <v>0.19828408007626311</v>
      </c>
      <c r="U142" s="204">
        <v>1049</v>
      </c>
      <c r="V142" s="115">
        <v>77</v>
      </c>
      <c r="W142" s="40">
        <f t="shared" si="18"/>
        <v>724</v>
      </c>
      <c r="X142" s="263">
        <f t="shared" si="13"/>
        <v>0.30981887511916112</v>
      </c>
      <c r="Y142" s="204">
        <v>999</v>
      </c>
      <c r="Z142" s="115">
        <v>116</v>
      </c>
      <c r="AA142" s="38">
        <f>K142-Z142</f>
        <v>802</v>
      </c>
      <c r="AB142" s="271">
        <f t="shared" si="17"/>
        <v>0.19719719719719719</v>
      </c>
      <c r="AC142" s="204">
        <v>999</v>
      </c>
      <c r="AD142" s="115">
        <v>116</v>
      </c>
      <c r="AE142" s="40">
        <f>K142-AD142</f>
        <v>802</v>
      </c>
      <c r="AF142" s="263">
        <f t="shared" si="15"/>
        <v>0.19719719719719719</v>
      </c>
    </row>
    <row r="143" spans="1:32" s="4" customFormat="1" ht="12.75" customHeight="1">
      <c r="A143" s="129" t="s">
        <v>138</v>
      </c>
      <c r="B143" s="25" t="s">
        <v>32</v>
      </c>
      <c r="C143" s="233" t="s">
        <v>444</v>
      </c>
      <c r="D143" s="33">
        <v>0.83</v>
      </c>
      <c r="E143" s="26" t="s">
        <v>141</v>
      </c>
      <c r="F143" s="91">
        <v>1429</v>
      </c>
      <c r="G143" s="76">
        <v>1299</v>
      </c>
      <c r="H143" s="69">
        <v>949</v>
      </c>
      <c r="I143" s="69">
        <v>761</v>
      </c>
      <c r="J143" s="69">
        <v>5</v>
      </c>
      <c r="K143" s="91">
        <f t="shared" si="19"/>
        <v>756</v>
      </c>
      <c r="L143" s="101">
        <f t="shared" si="20"/>
        <v>0.41801385681293302</v>
      </c>
      <c r="M143" s="204">
        <v>849</v>
      </c>
      <c r="N143" s="115">
        <v>77</v>
      </c>
      <c r="O143" s="40">
        <f>K143-N143</f>
        <v>679</v>
      </c>
      <c r="P143" s="263">
        <f t="shared" ref="P143:P229" si="21">(M143-O143)/M143</f>
        <v>0.20023557126030625</v>
      </c>
      <c r="Q143" s="204">
        <v>899</v>
      </c>
      <c r="R143" s="115">
        <v>37</v>
      </c>
      <c r="S143" s="38">
        <f>K143-R143</f>
        <v>719</v>
      </c>
      <c r="T143" s="271">
        <f t="shared" si="16"/>
        <v>0.20022246941045607</v>
      </c>
      <c r="U143" s="204">
        <v>899</v>
      </c>
      <c r="V143" s="115">
        <v>37</v>
      </c>
      <c r="W143" s="40">
        <f t="shared" si="18"/>
        <v>642</v>
      </c>
      <c r="X143" s="263">
        <f t="shared" ref="X143:X229" si="22">(U143-W143)/U143</f>
        <v>0.28587319243604004</v>
      </c>
      <c r="Y143" s="204">
        <v>849</v>
      </c>
      <c r="Z143" s="115">
        <v>76</v>
      </c>
      <c r="AA143" s="38">
        <f>K143-Z143</f>
        <v>680</v>
      </c>
      <c r="AB143" s="271">
        <f t="shared" si="17"/>
        <v>0.19905771495877503</v>
      </c>
      <c r="AC143" s="204">
        <v>849</v>
      </c>
      <c r="AD143" s="115">
        <v>76</v>
      </c>
      <c r="AE143" s="40">
        <f>K143-AD143</f>
        <v>680</v>
      </c>
      <c r="AF143" s="263">
        <f t="shared" ref="AF143:AF229" si="23">(AC143-AE143)/AC143</f>
        <v>0.19905771495877503</v>
      </c>
    </row>
    <row r="144" spans="1:32" s="4" customFormat="1" ht="12.75" customHeight="1">
      <c r="A144" s="243" t="s">
        <v>139</v>
      </c>
      <c r="B144" s="25" t="s">
        <v>32</v>
      </c>
      <c r="C144" s="233" t="s">
        <v>444</v>
      </c>
      <c r="D144" s="31">
        <v>1.1100000000000001</v>
      </c>
      <c r="E144" s="26" t="s">
        <v>134</v>
      </c>
      <c r="F144" s="91">
        <v>1484</v>
      </c>
      <c r="G144" s="76">
        <v>1299</v>
      </c>
      <c r="H144" s="69">
        <v>949</v>
      </c>
      <c r="I144" s="69">
        <v>761</v>
      </c>
      <c r="J144" s="69">
        <v>5</v>
      </c>
      <c r="K144" s="91">
        <f t="shared" si="19"/>
        <v>756</v>
      </c>
      <c r="L144" s="101">
        <f t="shared" si="20"/>
        <v>0.41801385681293302</v>
      </c>
      <c r="M144" s="204">
        <v>849</v>
      </c>
      <c r="N144" s="115">
        <v>77</v>
      </c>
      <c r="O144" s="40">
        <f>K144-N144</f>
        <v>679</v>
      </c>
      <c r="P144" s="263">
        <f t="shared" si="21"/>
        <v>0.20023557126030625</v>
      </c>
      <c r="Q144" s="204">
        <v>899</v>
      </c>
      <c r="R144" s="115">
        <v>37</v>
      </c>
      <c r="S144" s="38">
        <f>K144-R144</f>
        <v>719</v>
      </c>
      <c r="T144" s="271">
        <f t="shared" si="16"/>
        <v>0.20022246941045607</v>
      </c>
      <c r="U144" s="204">
        <v>899</v>
      </c>
      <c r="V144" s="115">
        <v>37</v>
      </c>
      <c r="W144" s="40">
        <f t="shared" si="18"/>
        <v>642</v>
      </c>
      <c r="X144" s="263">
        <f t="shared" si="22"/>
        <v>0.28587319243604004</v>
      </c>
      <c r="Y144" s="204">
        <v>849</v>
      </c>
      <c r="Z144" s="115">
        <v>76</v>
      </c>
      <c r="AA144" s="38">
        <f>K144-Z144</f>
        <v>680</v>
      </c>
      <c r="AB144" s="271">
        <f t="shared" si="17"/>
        <v>0.19905771495877503</v>
      </c>
      <c r="AC144" s="204">
        <v>849</v>
      </c>
      <c r="AD144" s="115">
        <v>76</v>
      </c>
      <c r="AE144" s="40">
        <f>K144-AD144</f>
        <v>680</v>
      </c>
      <c r="AF144" s="263">
        <f t="shared" si="23"/>
        <v>0.19905771495877503</v>
      </c>
    </row>
    <row r="145" spans="1:32" s="4" customFormat="1" ht="12.75" customHeight="1">
      <c r="A145" s="243" t="s">
        <v>140</v>
      </c>
      <c r="B145" s="25" t="s">
        <v>32</v>
      </c>
      <c r="C145" s="233" t="s">
        <v>444</v>
      </c>
      <c r="D145" s="31">
        <v>1.1100000000000001</v>
      </c>
      <c r="E145" s="26" t="s">
        <v>142</v>
      </c>
      <c r="F145" s="91">
        <v>1539</v>
      </c>
      <c r="G145" s="76">
        <v>1399</v>
      </c>
      <c r="H145" s="69">
        <v>1049</v>
      </c>
      <c r="I145" s="69">
        <v>841</v>
      </c>
      <c r="J145" s="69">
        <v>4</v>
      </c>
      <c r="K145" s="91">
        <f t="shared" si="19"/>
        <v>837</v>
      </c>
      <c r="L145" s="101">
        <f t="shared" si="20"/>
        <v>0.40171551107934239</v>
      </c>
      <c r="M145" s="204">
        <v>949</v>
      </c>
      <c r="N145" s="115">
        <v>77</v>
      </c>
      <c r="O145" s="40">
        <f>K145-N145</f>
        <v>760</v>
      </c>
      <c r="P145" s="263">
        <f t="shared" si="21"/>
        <v>0.19915700737618547</v>
      </c>
      <c r="Q145" s="204">
        <v>999</v>
      </c>
      <c r="R145" s="115">
        <v>36</v>
      </c>
      <c r="S145" s="38">
        <f>K145-R145</f>
        <v>801</v>
      </c>
      <c r="T145" s="271">
        <f t="shared" si="16"/>
        <v>0.1981981981981982</v>
      </c>
      <c r="U145" s="204">
        <v>999</v>
      </c>
      <c r="V145" s="115">
        <v>36</v>
      </c>
      <c r="W145" s="40">
        <f t="shared" si="18"/>
        <v>724</v>
      </c>
      <c r="X145" s="263">
        <f t="shared" si="22"/>
        <v>0.27527527527527529</v>
      </c>
      <c r="Y145" s="204">
        <v>949</v>
      </c>
      <c r="Z145" s="115">
        <v>76</v>
      </c>
      <c r="AA145" s="38">
        <f>K145-Z145</f>
        <v>761</v>
      </c>
      <c r="AB145" s="271">
        <f t="shared" si="17"/>
        <v>0.19810326659641728</v>
      </c>
      <c r="AC145" s="204">
        <v>949</v>
      </c>
      <c r="AD145" s="115">
        <v>76</v>
      </c>
      <c r="AE145" s="40">
        <f>K145-AD145</f>
        <v>761</v>
      </c>
      <c r="AF145" s="263">
        <f t="shared" si="23"/>
        <v>0.19810326659641728</v>
      </c>
    </row>
    <row r="146" spans="1:32" s="4" customFormat="1" ht="12.75" customHeight="1">
      <c r="A146" s="129" t="s">
        <v>370</v>
      </c>
      <c r="B146" s="25" t="s">
        <v>32</v>
      </c>
      <c r="C146" s="84"/>
      <c r="D146" s="31">
        <v>0.83</v>
      </c>
      <c r="E146" s="26" t="s">
        <v>640</v>
      </c>
      <c r="F146" s="91">
        <v>1429</v>
      </c>
      <c r="G146" s="177">
        <v>1299</v>
      </c>
      <c r="H146" s="69">
        <v>999</v>
      </c>
      <c r="I146" s="69">
        <v>827</v>
      </c>
      <c r="J146" s="69">
        <v>0</v>
      </c>
      <c r="K146" s="91">
        <f t="shared" si="19"/>
        <v>827</v>
      </c>
      <c r="L146" s="101">
        <f t="shared" si="20"/>
        <v>0.36335642802155504</v>
      </c>
      <c r="M146" s="204">
        <v>899</v>
      </c>
      <c r="N146" s="115">
        <v>80</v>
      </c>
      <c r="O146" s="40">
        <f>K146-N146</f>
        <v>747</v>
      </c>
      <c r="P146" s="263">
        <f t="shared" si="21"/>
        <v>0.16907675194660735</v>
      </c>
      <c r="Q146" s="204">
        <v>899</v>
      </c>
      <c r="R146" s="115">
        <v>80</v>
      </c>
      <c r="S146" s="38">
        <f>K146-R146</f>
        <v>747</v>
      </c>
      <c r="T146" s="271">
        <f t="shared" si="16"/>
        <v>0.16907675194660735</v>
      </c>
      <c r="U146" s="204">
        <v>899</v>
      </c>
      <c r="V146" s="115">
        <v>81</v>
      </c>
      <c r="W146" s="40">
        <f t="shared" si="18"/>
        <v>666</v>
      </c>
      <c r="X146" s="263">
        <f t="shared" si="22"/>
        <v>0.25917686318131256</v>
      </c>
      <c r="Y146" s="204">
        <v>899</v>
      </c>
      <c r="Z146" s="115">
        <v>80</v>
      </c>
      <c r="AA146" s="38">
        <f>K146-Z146</f>
        <v>747</v>
      </c>
      <c r="AB146" s="271">
        <f t="shared" si="17"/>
        <v>0.16907675194660735</v>
      </c>
      <c r="AC146" s="204">
        <v>899</v>
      </c>
      <c r="AD146" s="115">
        <v>80</v>
      </c>
      <c r="AE146" s="40">
        <f>K146-AD146</f>
        <v>747</v>
      </c>
      <c r="AF146" s="263">
        <f t="shared" si="23"/>
        <v>0.16907675194660735</v>
      </c>
    </row>
    <row r="147" spans="1:32" s="4" customFormat="1" ht="12.75" customHeight="1">
      <c r="A147" s="243" t="s">
        <v>371</v>
      </c>
      <c r="B147" s="25" t="s">
        <v>32</v>
      </c>
      <c r="C147" s="84"/>
      <c r="D147" s="31">
        <v>1.1100000000000001</v>
      </c>
      <c r="E147" s="26" t="s">
        <v>641</v>
      </c>
      <c r="F147" s="91">
        <v>1429</v>
      </c>
      <c r="G147" s="177">
        <v>1299</v>
      </c>
      <c r="H147" s="69">
        <v>999</v>
      </c>
      <c r="I147" s="69">
        <v>827</v>
      </c>
      <c r="J147" s="69">
        <v>0</v>
      </c>
      <c r="K147" s="91">
        <f t="shared" si="19"/>
        <v>827</v>
      </c>
      <c r="L147" s="101">
        <f t="shared" si="20"/>
        <v>0.36335642802155504</v>
      </c>
      <c r="M147" s="204">
        <v>899</v>
      </c>
      <c r="N147" s="115">
        <v>80</v>
      </c>
      <c r="O147" s="40">
        <f>K147-N147</f>
        <v>747</v>
      </c>
      <c r="P147" s="263">
        <f t="shared" si="21"/>
        <v>0.16907675194660735</v>
      </c>
      <c r="Q147" s="204">
        <v>899</v>
      </c>
      <c r="R147" s="115">
        <v>80</v>
      </c>
      <c r="S147" s="38">
        <f>K147-R147</f>
        <v>747</v>
      </c>
      <c r="T147" s="271">
        <f t="shared" si="16"/>
        <v>0.16907675194660735</v>
      </c>
      <c r="U147" s="204">
        <v>899</v>
      </c>
      <c r="V147" s="115">
        <v>80</v>
      </c>
      <c r="W147" s="40">
        <f t="shared" si="18"/>
        <v>667</v>
      </c>
      <c r="X147" s="263">
        <f t="shared" si="22"/>
        <v>0.25806451612903225</v>
      </c>
      <c r="Y147" s="204">
        <v>899</v>
      </c>
      <c r="Z147" s="115">
        <v>80</v>
      </c>
      <c r="AA147" s="38">
        <f>K147-Z147</f>
        <v>747</v>
      </c>
      <c r="AB147" s="271">
        <f t="shared" si="17"/>
        <v>0.16907675194660735</v>
      </c>
      <c r="AC147" s="204">
        <v>899</v>
      </c>
      <c r="AD147" s="115">
        <v>80</v>
      </c>
      <c r="AE147" s="40">
        <f>K147-AD147</f>
        <v>747</v>
      </c>
      <c r="AF147" s="263">
        <f t="shared" si="23"/>
        <v>0.16907675194660735</v>
      </c>
    </row>
    <row r="148" spans="1:32" s="4" customFormat="1" ht="12.75" customHeight="1">
      <c r="A148" s="243" t="s">
        <v>372</v>
      </c>
      <c r="B148" s="25" t="s">
        <v>32</v>
      </c>
      <c r="C148" s="84"/>
      <c r="D148" s="31">
        <v>1.1100000000000001</v>
      </c>
      <c r="E148" s="26" t="s">
        <v>642</v>
      </c>
      <c r="F148" s="91">
        <v>1539</v>
      </c>
      <c r="G148" s="177">
        <v>1399</v>
      </c>
      <c r="H148" s="69">
        <v>1099</v>
      </c>
      <c r="I148" s="69">
        <v>910</v>
      </c>
      <c r="J148" s="69">
        <v>0</v>
      </c>
      <c r="K148" s="91">
        <f t="shared" si="19"/>
        <v>910</v>
      </c>
      <c r="L148" s="101">
        <f t="shared" si="20"/>
        <v>0.34953538241601145</v>
      </c>
      <c r="M148" s="204">
        <v>999</v>
      </c>
      <c r="N148" s="115">
        <v>80</v>
      </c>
      <c r="O148" s="40">
        <f>K148-N148</f>
        <v>830</v>
      </c>
      <c r="P148" s="263">
        <f t="shared" si="21"/>
        <v>0.16916916916916916</v>
      </c>
      <c r="Q148" s="204">
        <v>999</v>
      </c>
      <c r="R148" s="115">
        <v>80</v>
      </c>
      <c r="S148" s="38">
        <f>K148-R148</f>
        <v>830</v>
      </c>
      <c r="T148" s="271">
        <f t="shared" si="16"/>
        <v>0.16916916916916916</v>
      </c>
      <c r="U148" s="204">
        <v>999</v>
      </c>
      <c r="V148" s="115">
        <v>80</v>
      </c>
      <c r="W148" s="40">
        <f t="shared" si="18"/>
        <v>750</v>
      </c>
      <c r="X148" s="263">
        <f t="shared" si="22"/>
        <v>0.24924924924924924</v>
      </c>
      <c r="Y148" s="204">
        <v>999</v>
      </c>
      <c r="Z148" s="115">
        <v>80</v>
      </c>
      <c r="AA148" s="38">
        <f>K148-Z148</f>
        <v>830</v>
      </c>
      <c r="AB148" s="271">
        <f t="shared" si="17"/>
        <v>0.16916916916916916</v>
      </c>
      <c r="AC148" s="204">
        <v>999</v>
      </c>
      <c r="AD148" s="115">
        <v>80</v>
      </c>
      <c r="AE148" s="40">
        <f>K148-AD148</f>
        <v>830</v>
      </c>
      <c r="AF148" s="263">
        <f t="shared" si="23"/>
        <v>0.16916916916916916</v>
      </c>
    </row>
    <row r="149" spans="1:32" s="4" customFormat="1" ht="12.75" customHeight="1">
      <c r="A149" s="129" t="s">
        <v>373</v>
      </c>
      <c r="B149" s="25" t="s">
        <v>32</v>
      </c>
      <c r="C149" s="84"/>
      <c r="D149" s="31">
        <v>0.83</v>
      </c>
      <c r="E149" s="26" t="s">
        <v>630</v>
      </c>
      <c r="F149" s="91">
        <v>1319</v>
      </c>
      <c r="G149" s="177">
        <v>1199</v>
      </c>
      <c r="H149" s="69">
        <v>899</v>
      </c>
      <c r="I149" s="69">
        <v>746</v>
      </c>
      <c r="J149" s="69">
        <v>0</v>
      </c>
      <c r="K149" s="91">
        <f t="shared" si="19"/>
        <v>746</v>
      </c>
      <c r="L149" s="101">
        <f t="shared" si="20"/>
        <v>0.37781484570475399</v>
      </c>
      <c r="M149" s="204">
        <v>849</v>
      </c>
      <c r="N149" s="115">
        <v>39</v>
      </c>
      <c r="O149" s="40">
        <f>K149-N149</f>
        <v>707</v>
      </c>
      <c r="P149" s="263">
        <f t="shared" si="21"/>
        <v>0.16725559481743227</v>
      </c>
      <c r="Q149" s="204">
        <v>849</v>
      </c>
      <c r="R149" s="115">
        <v>39</v>
      </c>
      <c r="S149" s="38">
        <f>K149-R149</f>
        <v>707</v>
      </c>
      <c r="T149" s="271">
        <f t="shared" si="16"/>
        <v>0.16725559481743227</v>
      </c>
      <c r="U149" s="204">
        <v>899</v>
      </c>
      <c r="V149" s="40">
        <v>0</v>
      </c>
      <c r="W149" s="40">
        <f t="shared" si="18"/>
        <v>707</v>
      </c>
      <c r="X149" s="263">
        <f t="shared" si="22"/>
        <v>0.21357063403781981</v>
      </c>
      <c r="Y149" s="204">
        <v>849</v>
      </c>
      <c r="Z149" s="115">
        <v>39</v>
      </c>
      <c r="AA149" s="38">
        <f>K149-Z149</f>
        <v>707</v>
      </c>
      <c r="AB149" s="271">
        <f t="shared" si="17"/>
        <v>0.16725559481743227</v>
      </c>
      <c r="AC149" s="204">
        <v>849</v>
      </c>
      <c r="AD149" s="115">
        <v>39</v>
      </c>
      <c r="AE149" s="40">
        <f>K149-AD149</f>
        <v>707</v>
      </c>
      <c r="AF149" s="263">
        <f t="shared" si="23"/>
        <v>0.16725559481743227</v>
      </c>
    </row>
    <row r="150" spans="1:32" s="4" customFormat="1" ht="12.75" customHeight="1">
      <c r="A150" s="243" t="s">
        <v>374</v>
      </c>
      <c r="B150" s="25" t="s">
        <v>32</v>
      </c>
      <c r="C150" s="84"/>
      <c r="D150" s="31">
        <v>1.1100000000000001</v>
      </c>
      <c r="E150" s="26" t="s">
        <v>631</v>
      </c>
      <c r="F150" s="91">
        <v>1319</v>
      </c>
      <c r="G150" s="177">
        <v>1199</v>
      </c>
      <c r="H150" s="69">
        <v>899</v>
      </c>
      <c r="I150" s="69">
        <v>746</v>
      </c>
      <c r="J150" s="69">
        <v>0</v>
      </c>
      <c r="K150" s="91">
        <f t="shared" si="19"/>
        <v>746</v>
      </c>
      <c r="L150" s="101">
        <f t="shared" si="20"/>
        <v>0.37781484570475399</v>
      </c>
      <c r="M150" s="204">
        <v>849</v>
      </c>
      <c r="N150" s="115">
        <v>39</v>
      </c>
      <c r="O150" s="40">
        <f>K150-N150</f>
        <v>707</v>
      </c>
      <c r="P150" s="263">
        <f t="shared" si="21"/>
        <v>0.16725559481743227</v>
      </c>
      <c r="Q150" s="204">
        <v>849</v>
      </c>
      <c r="R150" s="115">
        <v>39</v>
      </c>
      <c r="S150" s="38">
        <f>K150-R150</f>
        <v>707</v>
      </c>
      <c r="T150" s="271">
        <f t="shared" si="16"/>
        <v>0.16725559481743227</v>
      </c>
      <c r="U150" s="204">
        <v>899</v>
      </c>
      <c r="V150" s="40">
        <v>0</v>
      </c>
      <c r="W150" s="40">
        <f t="shared" si="18"/>
        <v>707</v>
      </c>
      <c r="X150" s="263">
        <f t="shared" si="22"/>
        <v>0.21357063403781981</v>
      </c>
      <c r="Y150" s="204">
        <v>849</v>
      </c>
      <c r="Z150" s="115">
        <v>39</v>
      </c>
      <c r="AA150" s="38">
        <f>K150-Z150</f>
        <v>707</v>
      </c>
      <c r="AB150" s="271">
        <f t="shared" si="17"/>
        <v>0.16725559481743227</v>
      </c>
      <c r="AC150" s="204">
        <v>849</v>
      </c>
      <c r="AD150" s="115">
        <v>39</v>
      </c>
      <c r="AE150" s="40">
        <f>K150-AD150</f>
        <v>707</v>
      </c>
      <c r="AF150" s="263">
        <f t="shared" si="23"/>
        <v>0.16725559481743227</v>
      </c>
    </row>
    <row r="151" spans="1:32" s="4" customFormat="1" ht="12.75" customHeight="1">
      <c r="A151" s="243" t="s">
        <v>375</v>
      </c>
      <c r="B151" s="25" t="s">
        <v>32</v>
      </c>
      <c r="C151" s="84"/>
      <c r="D151" s="31">
        <v>1.1100000000000001</v>
      </c>
      <c r="E151" s="26" t="s">
        <v>643</v>
      </c>
      <c r="F151" s="91">
        <v>1429</v>
      </c>
      <c r="G151" s="177">
        <v>1299</v>
      </c>
      <c r="H151" s="69">
        <v>999</v>
      </c>
      <c r="I151" s="69">
        <v>827</v>
      </c>
      <c r="J151" s="69">
        <v>0</v>
      </c>
      <c r="K151" s="91">
        <f t="shared" si="19"/>
        <v>827</v>
      </c>
      <c r="L151" s="101">
        <f t="shared" si="20"/>
        <v>0.36335642802155504</v>
      </c>
      <c r="M151" s="204">
        <v>949</v>
      </c>
      <c r="N151" s="115">
        <v>39</v>
      </c>
      <c r="O151" s="40">
        <f>K151-N151</f>
        <v>788</v>
      </c>
      <c r="P151" s="263">
        <f t="shared" si="21"/>
        <v>0.16965226554267651</v>
      </c>
      <c r="Q151" s="204">
        <v>949</v>
      </c>
      <c r="R151" s="115">
        <v>38</v>
      </c>
      <c r="S151" s="38">
        <f>K151-R151</f>
        <v>789</v>
      </c>
      <c r="T151" s="271">
        <f t="shared" si="16"/>
        <v>0.16859852476290832</v>
      </c>
      <c r="U151" s="204">
        <v>999</v>
      </c>
      <c r="V151" s="40">
        <v>0</v>
      </c>
      <c r="W151" s="40">
        <f t="shared" si="18"/>
        <v>788</v>
      </c>
      <c r="X151" s="263">
        <f t="shared" si="22"/>
        <v>0.21121121121121122</v>
      </c>
      <c r="Y151" s="204">
        <v>949</v>
      </c>
      <c r="Z151" s="115">
        <v>38</v>
      </c>
      <c r="AA151" s="38">
        <f>K151-Z151</f>
        <v>789</v>
      </c>
      <c r="AB151" s="271">
        <f t="shared" si="17"/>
        <v>0.16859852476290832</v>
      </c>
      <c r="AC151" s="204">
        <v>949</v>
      </c>
      <c r="AD151" s="115">
        <v>38</v>
      </c>
      <c r="AE151" s="40">
        <f>K151-AD151</f>
        <v>789</v>
      </c>
      <c r="AF151" s="263">
        <f t="shared" si="23"/>
        <v>0.16859852476290832</v>
      </c>
    </row>
    <row r="152" spans="1:32" s="4" customFormat="1" ht="12.75" customHeight="1">
      <c r="A152" s="129" t="s">
        <v>462</v>
      </c>
      <c r="B152" s="25" t="s">
        <v>32</v>
      </c>
      <c r="C152" s="84"/>
      <c r="D152" s="31">
        <v>0.83</v>
      </c>
      <c r="E152" s="26" t="s">
        <v>644</v>
      </c>
      <c r="F152" s="91">
        <v>1539</v>
      </c>
      <c r="G152" s="177">
        <v>1399</v>
      </c>
      <c r="H152" s="69">
        <v>1049</v>
      </c>
      <c r="I152" s="69">
        <v>910</v>
      </c>
      <c r="J152" s="69">
        <v>0</v>
      </c>
      <c r="K152" s="91">
        <f t="shared" si="19"/>
        <v>910</v>
      </c>
      <c r="L152" s="101">
        <f t="shared" si="20"/>
        <v>0.34953538241601145</v>
      </c>
      <c r="M152" s="204">
        <v>949</v>
      </c>
      <c r="N152" s="115">
        <v>82</v>
      </c>
      <c r="O152" s="40">
        <f>K152-N152</f>
        <v>828</v>
      </c>
      <c r="P152" s="263">
        <f t="shared" si="21"/>
        <v>0.12750263435194942</v>
      </c>
      <c r="Q152" s="204">
        <v>949</v>
      </c>
      <c r="R152" s="115">
        <v>81</v>
      </c>
      <c r="S152" s="38">
        <f>K152-R152</f>
        <v>829</v>
      </c>
      <c r="T152" s="271">
        <f t="shared" si="16"/>
        <v>0.12644889357218125</v>
      </c>
      <c r="U152" s="204">
        <v>949</v>
      </c>
      <c r="V152" s="115">
        <v>83</v>
      </c>
      <c r="W152" s="40">
        <f t="shared" si="18"/>
        <v>745</v>
      </c>
      <c r="X152" s="263">
        <f t="shared" si="22"/>
        <v>0.21496311907270813</v>
      </c>
      <c r="Y152" s="204">
        <v>949</v>
      </c>
      <c r="Z152" s="115">
        <v>83</v>
      </c>
      <c r="AA152" s="38">
        <f>K152-Z152</f>
        <v>827</v>
      </c>
      <c r="AB152" s="271">
        <f t="shared" si="17"/>
        <v>0.12855637513171761</v>
      </c>
      <c r="AC152" s="204">
        <v>949</v>
      </c>
      <c r="AD152" s="115">
        <v>83</v>
      </c>
      <c r="AE152" s="40">
        <f>K152-AD152</f>
        <v>827</v>
      </c>
      <c r="AF152" s="263">
        <f t="shared" si="23"/>
        <v>0.12855637513171761</v>
      </c>
    </row>
    <row r="153" spans="1:32" s="4" customFormat="1" ht="12.75" customHeight="1">
      <c r="A153" s="244" t="s">
        <v>376</v>
      </c>
      <c r="B153" s="25" t="s">
        <v>32</v>
      </c>
      <c r="C153" s="84"/>
      <c r="D153" s="31">
        <v>0.83</v>
      </c>
      <c r="E153" s="26" t="s">
        <v>645</v>
      </c>
      <c r="F153" s="91">
        <v>1539</v>
      </c>
      <c r="G153" s="177">
        <v>1399</v>
      </c>
      <c r="H153" s="69">
        <v>1099</v>
      </c>
      <c r="I153" s="69">
        <v>922</v>
      </c>
      <c r="J153" s="69">
        <v>0</v>
      </c>
      <c r="K153" s="91">
        <f t="shared" si="19"/>
        <v>922</v>
      </c>
      <c r="L153" s="101">
        <f t="shared" si="20"/>
        <v>0.3409578270192995</v>
      </c>
      <c r="M153" s="204">
        <v>999</v>
      </c>
      <c r="N153" s="115">
        <v>80</v>
      </c>
      <c r="O153" s="40">
        <f>K153-N153</f>
        <v>842</v>
      </c>
      <c r="P153" s="263">
        <f t="shared" si="21"/>
        <v>0.15715715715715717</v>
      </c>
      <c r="Q153" s="204">
        <v>999</v>
      </c>
      <c r="R153" s="115">
        <v>80</v>
      </c>
      <c r="S153" s="38">
        <f>K153-R153</f>
        <v>842</v>
      </c>
      <c r="T153" s="271">
        <f t="shared" si="16"/>
        <v>0.15715715715715717</v>
      </c>
      <c r="U153" s="204">
        <v>999</v>
      </c>
      <c r="V153" s="115">
        <v>81</v>
      </c>
      <c r="W153" s="40">
        <f t="shared" si="18"/>
        <v>761</v>
      </c>
      <c r="X153" s="263">
        <f t="shared" si="22"/>
        <v>0.23823823823823823</v>
      </c>
      <c r="Y153" s="204">
        <v>999</v>
      </c>
      <c r="Z153" s="115">
        <v>81</v>
      </c>
      <c r="AA153" s="38">
        <f>K153-Z153</f>
        <v>841</v>
      </c>
      <c r="AB153" s="271">
        <f t="shared" si="17"/>
        <v>0.15815815815815815</v>
      </c>
      <c r="AC153" s="204">
        <v>999</v>
      </c>
      <c r="AD153" s="115">
        <v>81</v>
      </c>
      <c r="AE153" s="40">
        <f>K153-AD153</f>
        <v>841</v>
      </c>
      <c r="AF153" s="263">
        <f t="shared" si="23"/>
        <v>0.15815815815815815</v>
      </c>
    </row>
    <row r="154" spans="1:32" s="4" customFormat="1" ht="12.75" customHeight="1">
      <c r="A154" s="243" t="s">
        <v>377</v>
      </c>
      <c r="B154" s="25" t="s">
        <v>32</v>
      </c>
      <c r="C154" s="84"/>
      <c r="D154" s="31">
        <v>1.1100000000000001</v>
      </c>
      <c r="E154" s="26" t="s">
        <v>646</v>
      </c>
      <c r="F154" s="91">
        <v>1539</v>
      </c>
      <c r="G154" s="177">
        <v>1399</v>
      </c>
      <c r="H154" s="69">
        <v>1099</v>
      </c>
      <c r="I154" s="69">
        <v>913</v>
      </c>
      <c r="J154" s="69">
        <v>0</v>
      </c>
      <c r="K154" s="91">
        <f t="shared" si="19"/>
        <v>913</v>
      </c>
      <c r="L154" s="101">
        <f t="shared" si="20"/>
        <v>0.34739099356683345</v>
      </c>
      <c r="M154" s="204">
        <v>999</v>
      </c>
      <c r="N154" s="115">
        <v>79</v>
      </c>
      <c r="O154" s="40">
        <f>K154-N154</f>
        <v>834</v>
      </c>
      <c r="P154" s="263">
        <f t="shared" si="21"/>
        <v>0.16516516516516516</v>
      </c>
      <c r="Q154" s="204">
        <v>999</v>
      </c>
      <c r="R154" s="115">
        <v>79</v>
      </c>
      <c r="S154" s="38">
        <f>K154-R154</f>
        <v>834</v>
      </c>
      <c r="T154" s="271">
        <f t="shared" si="16"/>
        <v>0.16516516516516516</v>
      </c>
      <c r="U154" s="204">
        <v>999</v>
      </c>
      <c r="V154" s="115">
        <v>79</v>
      </c>
      <c r="W154" s="40">
        <f t="shared" si="18"/>
        <v>755</v>
      </c>
      <c r="X154" s="263">
        <f t="shared" si="22"/>
        <v>0.24424424424424424</v>
      </c>
      <c r="Y154" s="204">
        <v>999</v>
      </c>
      <c r="Z154" s="115">
        <v>79</v>
      </c>
      <c r="AA154" s="38">
        <f>K154-Z154</f>
        <v>834</v>
      </c>
      <c r="AB154" s="271">
        <f t="shared" si="17"/>
        <v>0.16516516516516516</v>
      </c>
      <c r="AC154" s="204">
        <v>999</v>
      </c>
      <c r="AD154" s="115">
        <v>79</v>
      </c>
      <c r="AE154" s="40">
        <f>K154-AD154</f>
        <v>834</v>
      </c>
      <c r="AF154" s="263">
        <f t="shared" si="23"/>
        <v>0.16516516516516516</v>
      </c>
    </row>
    <row r="155" spans="1:32" s="4" customFormat="1" ht="12.75" customHeight="1">
      <c r="A155" s="243" t="s">
        <v>378</v>
      </c>
      <c r="B155" s="25" t="s">
        <v>32</v>
      </c>
      <c r="C155" s="84"/>
      <c r="D155" s="31">
        <v>1.1100000000000001</v>
      </c>
      <c r="E155" s="26" t="s">
        <v>647</v>
      </c>
      <c r="F155" s="91">
        <v>1649</v>
      </c>
      <c r="G155" s="177">
        <v>1499</v>
      </c>
      <c r="H155" s="69">
        <v>1199</v>
      </c>
      <c r="I155" s="69">
        <v>996</v>
      </c>
      <c r="J155" s="69">
        <v>0</v>
      </c>
      <c r="K155" s="91">
        <f t="shared" si="19"/>
        <v>996</v>
      </c>
      <c r="L155" s="101">
        <f t="shared" si="20"/>
        <v>0.33555703802535025</v>
      </c>
      <c r="M155" s="204">
        <v>1099</v>
      </c>
      <c r="N155" s="115">
        <v>79</v>
      </c>
      <c r="O155" s="40">
        <f>K155-N155</f>
        <v>917</v>
      </c>
      <c r="P155" s="263">
        <f t="shared" si="21"/>
        <v>0.16560509554140126</v>
      </c>
      <c r="Q155" s="204">
        <v>1099</v>
      </c>
      <c r="R155" s="115">
        <v>79</v>
      </c>
      <c r="S155" s="38">
        <f>K155-R155</f>
        <v>917</v>
      </c>
      <c r="T155" s="271">
        <f t="shared" si="16"/>
        <v>0.16560509554140126</v>
      </c>
      <c r="U155" s="204">
        <v>1099</v>
      </c>
      <c r="V155" s="115">
        <v>79</v>
      </c>
      <c r="W155" s="40">
        <f t="shared" si="18"/>
        <v>838</v>
      </c>
      <c r="X155" s="263">
        <f t="shared" si="22"/>
        <v>0.23748862602365786</v>
      </c>
      <c r="Y155" s="204">
        <v>1099</v>
      </c>
      <c r="Z155" s="115">
        <v>79</v>
      </c>
      <c r="AA155" s="38">
        <f>K155-Z155</f>
        <v>917</v>
      </c>
      <c r="AB155" s="271">
        <f t="shared" si="17"/>
        <v>0.16560509554140126</v>
      </c>
      <c r="AC155" s="204">
        <v>1099</v>
      </c>
      <c r="AD155" s="115">
        <v>79</v>
      </c>
      <c r="AE155" s="40">
        <f>K155-AD155</f>
        <v>917</v>
      </c>
      <c r="AF155" s="263">
        <f t="shared" si="23"/>
        <v>0.16560509554140126</v>
      </c>
    </row>
    <row r="156" spans="1:32" s="4" customFormat="1" ht="12.75" customHeight="1">
      <c r="A156" s="129" t="s">
        <v>379</v>
      </c>
      <c r="B156" s="25" t="s">
        <v>32</v>
      </c>
      <c r="C156" s="84"/>
      <c r="D156" s="31">
        <v>0.83</v>
      </c>
      <c r="E156" s="26" t="s">
        <v>648</v>
      </c>
      <c r="F156" s="91">
        <v>1429</v>
      </c>
      <c r="G156" s="177">
        <v>1299</v>
      </c>
      <c r="H156" s="69">
        <v>999</v>
      </c>
      <c r="I156" s="69">
        <v>788</v>
      </c>
      <c r="J156" s="69">
        <v>0</v>
      </c>
      <c r="K156" s="91">
        <f t="shared" si="19"/>
        <v>788</v>
      </c>
      <c r="L156" s="101">
        <f t="shared" si="20"/>
        <v>0.39337952270977677</v>
      </c>
      <c r="M156" s="204">
        <v>949</v>
      </c>
      <c r="N156" s="115">
        <v>37</v>
      </c>
      <c r="O156" s="40">
        <f>K156-N156</f>
        <v>751</v>
      </c>
      <c r="P156" s="263">
        <f t="shared" si="21"/>
        <v>0.20864067439409906</v>
      </c>
      <c r="Q156" s="204">
        <v>949</v>
      </c>
      <c r="R156" s="115">
        <v>35</v>
      </c>
      <c r="S156" s="38">
        <f>K156-R156</f>
        <v>753</v>
      </c>
      <c r="T156" s="271">
        <f t="shared" si="16"/>
        <v>0.2065331928345627</v>
      </c>
      <c r="U156" s="204">
        <v>999</v>
      </c>
      <c r="V156" s="40">
        <v>0</v>
      </c>
      <c r="W156" s="40">
        <f t="shared" si="18"/>
        <v>751</v>
      </c>
      <c r="X156" s="263">
        <f t="shared" si="22"/>
        <v>0.24824824824824826</v>
      </c>
      <c r="Y156" s="204">
        <v>949</v>
      </c>
      <c r="Z156" s="115">
        <v>37</v>
      </c>
      <c r="AA156" s="38">
        <f>K156-Z156</f>
        <v>751</v>
      </c>
      <c r="AB156" s="271">
        <f t="shared" si="17"/>
        <v>0.20864067439409906</v>
      </c>
      <c r="AC156" s="204">
        <v>949</v>
      </c>
      <c r="AD156" s="115">
        <v>37</v>
      </c>
      <c r="AE156" s="40">
        <f>K156-AD156</f>
        <v>751</v>
      </c>
      <c r="AF156" s="263">
        <f t="shared" si="23"/>
        <v>0.20864067439409906</v>
      </c>
    </row>
    <row r="157" spans="1:32" s="4" customFormat="1" ht="12.75" customHeight="1">
      <c r="A157" s="243" t="s">
        <v>380</v>
      </c>
      <c r="B157" s="25" t="s">
        <v>32</v>
      </c>
      <c r="C157" s="84"/>
      <c r="D157" s="31">
        <v>1.1100000000000001</v>
      </c>
      <c r="E157" s="26" t="s">
        <v>649</v>
      </c>
      <c r="F157" s="91">
        <v>1429</v>
      </c>
      <c r="G157" s="177">
        <v>1299</v>
      </c>
      <c r="H157" s="69">
        <v>999</v>
      </c>
      <c r="I157" s="69">
        <v>788</v>
      </c>
      <c r="J157" s="69">
        <v>0</v>
      </c>
      <c r="K157" s="91">
        <f t="shared" si="19"/>
        <v>788</v>
      </c>
      <c r="L157" s="101">
        <f t="shared" si="20"/>
        <v>0.39337952270977677</v>
      </c>
      <c r="M157" s="204">
        <v>949</v>
      </c>
      <c r="N157" s="115">
        <v>37</v>
      </c>
      <c r="O157" s="40">
        <f>K157-N157</f>
        <v>751</v>
      </c>
      <c r="P157" s="263">
        <f t="shared" si="21"/>
        <v>0.20864067439409906</v>
      </c>
      <c r="Q157" s="204">
        <v>949</v>
      </c>
      <c r="R157" s="115">
        <v>35</v>
      </c>
      <c r="S157" s="38">
        <f>K157-R157</f>
        <v>753</v>
      </c>
      <c r="T157" s="271">
        <f t="shared" si="16"/>
        <v>0.2065331928345627</v>
      </c>
      <c r="U157" s="204">
        <v>999</v>
      </c>
      <c r="V157" s="40">
        <v>0</v>
      </c>
      <c r="W157" s="40">
        <f t="shared" si="18"/>
        <v>751</v>
      </c>
      <c r="X157" s="263">
        <f t="shared" si="22"/>
        <v>0.24824824824824826</v>
      </c>
      <c r="Y157" s="204">
        <v>949</v>
      </c>
      <c r="Z157" s="115">
        <v>37</v>
      </c>
      <c r="AA157" s="38">
        <f>K157-Z157</f>
        <v>751</v>
      </c>
      <c r="AB157" s="271">
        <f t="shared" si="17"/>
        <v>0.20864067439409906</v>
      </c>
      <c r="AC157" s="204">
        <v>949</v>
      </c>
      <c r="AD157" s="115">
        <v>37</v>
      </c>
      <c r="AE157" s="40">
        <f>K157-AD157</f>
        <v>751</v>
      </c>
      <c r="AF157" s="263">
        <f t="shared" si="23"/>
        <v>0.20864067439409906</v>
      </c>
    </row>
    <row r="158" spans="1:32" s="4" customFormat="1" ht="12.75" customHeight="1">
      <c r="A158" s="243" t="s">
        <v>381</v>
      </c>
      <c r="B158" s="25" t="s">
        <v>32</v>
      </c>
      <c r="C158" s="84"/>
      <c r="D158" s="31">
        <v>1.1100000000000001</v>
      </c>
      <c r="E158" s="26" t="s">
        <v>650</v>
      </c>
      <c r="F158" s="91">
        <v>1539</v>
      </c>
      <c r="G158" s="76">
        <v>1399</v>
      </c>
      <c r="H158" s="69">
        <v>1099</v>
      </c>
      <c r="I158" s="69">
        <v>868</v>
      </c>
      <c r="J158" s="69">
        <v>0</v>
      </c>
      <c r="K158" s="91">
        <f t="shared" si="19"/>
        <v>868</v>
      </c>
      <c r="L158" s="101">
        <f t="shared" si="20"/>
        <v>0.37955682630450321</v>
      </c>
      <c r="M158" s="204">
        <v>1049</v>
      </c>
      <c r="N158" s="115">
        <v>36</v>
      </c>
      <c r="O158" s="40">
        <f>K158-N158</f>
        <v>832</v>
      </c>
      <c r="P158" s="263">
        <f t="shared" si="21"/>
        <v>0.20686367969494757</v>
      </c>
      <c r="Q158" s="204">
        <v>1049</v>
      </c>
      <c r="R158" s="115">
        <v>35</v>
      </c>
      <c r="S158" s="38">
        <f>K158-R158</f>
        <v>833</v>
      </c>
      <c r="T158" s="271">
        <f t="shared" si="16"/>
        <v>0.20591039084842708</v>
      </c>
      <c r="U158" s="204">
        <v>1099</v>
      </c>
      <c r="V158" s="40">
        <v>0</v>
      </c>
      <c r="W158" s="40">
        <f t="shared" si="18"/>
        <v>832</v>
      </c>
      <c r="X158" s="263">
        <f t="shared" si="22"/>
        <v>0.2429481346678799</v>
      </c>
      <c r="Y158" s="204">
        <v>1049</v>
      </c>
      <c r="Z158" s="115">
        <v>36</v>
      </c>
      <c r="AA158" s="38">
        <f>K158-Z158</f>
        <v>832</v>
      </c>
      <c r="AB158" s="271">
        <f t="shared" si="17"/>
        <v>0.20686367969494757</v>
      </c>
      <c r="AC158" s="204">
        <v>1049</v>
      </c>
      <c r="AD158" s="115">
        <v>36</v>
      </c>
      <c r="AE158" s="40">
        <f>K158-AD158</f>
        <v>832</v>
      </c>
      <c r="AF158" s="263">
        <f t="shared" si="23"/>
        <v>0.20686367969494757</v>
      </c>
    </row>
    <row r="159" spans="1:32" s="4" customFormat="1" ht="12.75" customHeight="1">
      <c r="A159" s="244" t="s">
        <v>320</v>
      </c>
      <c r="B159" s="25" t="s">
        <v>32</v>
      </c>
      <c r="C159" s="84"/>
      <c r="D159" s="31">
        <v>0.83</v>
      </c>
      <c r="E159" s="26" t="s">
        <v>651</v>
      </c>
      <c r="F159" s="91">
        <v>1649</v>
      </c>
      <c r="G159" s="177">
        <v>1499</v>
      </c>
      <c r="H159" s="69">
        <v>1299</v>
      </c>
      <c r="I159" s="69">
        <v>996</v>
      </c>
      <c r="J159" s="69">
        <v>0</v>
      </c>
      <c r="K159" s="91">
        <f t="shared" si="19"/>
        <v>996</v>
      </c>
      <c r="L159" s="101">
        <f t="shared" si="20"/>
        <v>0.33555703802535025</v>
      </c>
      <c r="M159" s="204">
        <v>1199</v>
      </c>
      <c r="N159" s="115">
        <v>71</v>
      </c>
      <c r="O159" s="40">
        <f>K159-N159</f>
        <v>925</v>
      </c>
      <c r="P159" s="263">
        <f t="shared" si="21"/>
        <v>0.22852376980817349</v>
      </c>
      <c r="Q159" s="204">
        <v>1099</v>
      </c>
      <c r="R159" s="115">
        <v>148</v>
      </c>
      <c r="S159" s="38">
        <f>K159-R159</f>
        <v>848</v>
      </c>
      <c r="T159" s="271">
        <f t="shared" si="16"/>
        <v>0.2283894449499545</v>
      </c>
      <c r="U159" s="204">
        <v>1199</v>
      </c>
      <c r="V159" s="115">
        <v>71</v>
      </c>
      <c r="W159" s="40">
        <f t="shared" si="18"/>
        <v>854</v>
      </c>
      <c r="X159" s="263">
        <f t="shared" si="22"/>
        <v>0.28773978315262722</v>
      </c>
      <c r="Y159" s="204">
        <v>1099</v>
      </c>
      <c r="Z159" s="115">
        <v>148</v>
      </c>
      <c r="AA159" s="38">
        <f>K159-Z159</f>
        <v>848</v>
      </c>
      <c r="AB159" s="271">
        <f t="shared" si="17"/>
        <v>0.2283894449499545</v>
      </c>
      <c r="AC159" s="204">
        <v>1099</v>
      </c>
      <c r="AD159" s="115">
        <v>148</v>
      </c>
      <c r="AE159" s="40">
        <f>K159-AD159</f>
        <v>848</v>
      </c>
      <c r="AF159" s="263">
        <f t="shared" si="23"/>
        <v>0.2283894449499545</v>
      </c>
    </row>
    <row r="160" spans="1:32" s="4" customFormat="1" ht="12.75" customHeight="1">
      <c r="A160" s="243" t="s">
        <v>321</v>
      </c>
      <c r="B160" s="25" t="s">
        <v>32</v>
      </c>
      <c r="C160" s="84"/>
      <c r="D160" s="31">
        <v>1.1100000000000001</v>
      </c>
      <c r="E160" s="26" t="s">
        <v>646</v>
      </c>
      <c r="F160" s="91">
        <v>1649</v>
      </c>
      <c r="G160" s="177">
        <v>1499</v>
      </c>
      <c r="H160" s="69">
        <v>1299</v>
      </c>
      <c r="I160" s="69">
        <v>996</v>
      </c>
      <c r="J160" s="69">
        <v>0</v>
      </c>
      <c r="K160" s="91">
        <f t="shared" si="19"/>
        <v>996</v>
      </c>
      <c r="L160" s="101">
        <f t="shared" si="20"/>
        <v>0.33555703802535025</v>
      </c>
      <c r="M160" s="204">
        <v>1199</v>
      </c>
      <c r="N160" s="115">
        <v>71</v>
      </c>
      <c r="O160" s="40">
        <f>K160-N160</f>
        <v>925</v>
      </c>
      <c r="P160" s="263">
        <f t="shared" si="21"/>
        <v>0.22852376980817349</v>
      </c>
      <c r="Q160" s="204">
        <v>1099</v>
      </c>
      <c r="R160" s="115">
        <v>148</v>
      </c>
      <c r="S160" s="38">
        <f>K160-R160</f>
        <v>848</v>
      </c>
      <c r="T160" s="271">
        <f t="shared" si="16"/>
        <v>0.2283894449499545</v>
      </c>
      <c r="U160" s="204">
        <v>1199</v>
      </c>
      <c r="V160" s="115">
        <v>71</v>
      </c>
      <c r="W160" s="40">
        <f t="shared" si="18"/>
        <v>854</v>
      </c>
      <c r="X160" s="263">
        <f t="shared" si="22"/>
        <v>0.28773978315262722</v>
      </c>
      <c r="Y160" s="204">
        <v>1099</v>
      </c>
      <c r="Z160" s="115">
        <v>148</v>
      </c>
      <c r="AA160" s="38">
        <f>K160-Z160</f>
        <v>848</v>
      </c>
      <c r="AB160" s="271">
        <f t="shared" si="17"/>
        <v>0.2283894449499545</v>
      </c>
      <c r="AC160" s="204">
        <v>1099</v>
      </c>
      <c r="AD160" s="115">
        <v>148</v>
      </c>
      <c r="AE160" s="40">
        <f>K160-AD160</f>
        <v>848</v>
      </c>
      <c r="AF160" s="263">
        <f t="shared" si="23"/>
        <v>0.2283894449499545</v>
      </c>
    </row>
    <row r="161" spans="1:32" s="4" customFormat="1" ht="12.75" customHeight="1">
      <c r="A161" s="243" t="s">
        <v>322</v>
      </c>
      <c r="B161" s="25" t="s">
        <v>32</v>
      </c>
      <c r="C161" s="84"/>
      <c r="D161" s="31">
        <v>1.1100000000000001</v>
      </c>
      <c r="E161" s="26" t="s">
        <v>652</v>
      </c>
      <c r="F161" s="91">
        <v>1759</v>
      </c>
      <c r="G161" s="177">
        <v>1599</v>
      </c>
      <c r="H161" s="69">
        <v>1399</v>
      </c>
      <c r="I161" s="69">
        <v>1079</v>
      </c>
      <c r="J161" s="69">
        <v>0</v>
      </c>
      <c r="K161" s="91">
        <f t="shared" si="19"/>
        <v>1079</v>
      </c>
      <c r="L161" s="101">
        <f t="shared" si="20"/>
        <v>0.32520325203252032</v>
      </c>
      <c r="M161" s="204">
        <v>1299</v>
      </c>
      <c r="N161" s="115">
        <v>71</v>
      </c>
      <c r="O161" s="40">
        <f>K161-N161</f>
        <v>1008</v>
      </c>
      <c r="P161" s="263">
        <f t="shared" si="21"/>
        <v>0.22401847575057737</v>
      </c>
      <c r="Q161" s="204">
        <v>1199</v>
      </c>
      <c r="R161" s="115">
        <v>148</v>
      </c>
      <c r="S161" s="38">
        <f>K161-R161</f>
        <v>931</v>
      </c>
      <c r="T161" s="271">
        <f t="shared" si="16"/>
        <v>0.22351959966638865</v>
      </c>
      <c r="U161" s="204">
        <v>1299</v>
      </c>
      <c r="V161" s="115">
        <v>71</v>
      </c>
      <c r="W161" s="40">
        <f t="shared" si="18"/>
        <v>937</v>
      </c>
      <c r="X161" s="263">
        <f t="shared" si="22"/>
        <v>0.27867590454195534</v>
      </c>
      <c r="Y161" s="204">
        <v>1199</v>
      </c>
      <c r="Z161" s="115">
        <v>149</v>
      </c>
      <c r="AA161" s="38">
        <f>K161-Z161</f>
        <v>930</v>
      </c>
      <c r="AB161" s="271">
        <f t="shared" si="17"/>
        <v>0.22435362802335279</v>
      </c>
      <c r="AC161" s="204">
        <v>1199</v>
      </c>
      <c r="AD161" s="115">
        <v>149</v>
      </c>
      <c r="AE161" s="40">
        <f>K161-AD161</f>
        <v>930</v>
      </c>
      <c r="AF161" s="263">
        <f t="shared" si="23"/>
        <v>0.22435362802335279</v>
      </c>
    </row>
    <row r="162" spans="1:32" s="4" customFormat="1" ht="12.75" customHeight="1">
      <c r="A162" s="129" t="s">
        <v>270</v>
      </c>
      <c r="B162" s="25" t="s">
        <v>32</v>
      </c>
      <c r="C162" s="84"/>
      <c r="D162" s="31">
        <v>1.78</v>
      </c>
      <c r="E162" s="26" t="s">
        <v>653</v>
      </c>
      <c r="F162" s="76">
        <v>1649</v>
      </c>
      <c r="G162" s="76">
        <v>1499</v>
      </c>
      <c r="H162" s="76">
        <v>1299</v>
      </c>
      <c r="I162" s="76">
        <v>1023</v>
      </c>
      <c r="J162" s="76">
        <v>0</v>
      </c>
      <c r="K162" s="76">
        <f t="shared" si="19"/>
        <v>1023</v>
      </c>
      <c r="L162" s="101">
        <f t="shared" si="20"/>
        <v>0.31754503002001333</v>
      </c>
      <c r="M162" s="206">
        <v>1199</v>
      </c>
      <c r="N162" s="176">
        <v>70</v>
      </c>
      <c r="O162" s="40">
        <f>K162-N162</f>
        <v>953</v>
      </c>
      <c r="P162" s="263">
        <f t="shared" si="21"/>
        <v>0.20517097581317764</v>
      </c>
      <c r="Q162" s="206">
        <v>1099</v>
      </c>
      <c r="R162" s="176">
        <v>144</v>
      </c>
      <c r="S162" s="38">
        <f>K162-R162</f>
        <v>879</v>
      </c>
      <c r="T162" s="271">
        <f t="shared" si="16"/>
        <v>0.20018198362147407</v>
      </c>
      <c r="U162" s="206">
        <v>1199</v>
      </c>
      <c r="V162" s="176">
        <v>70</v>
      </c>
      <c r="W162" s="40">
        <f t="shared" si="18"/>
        <v>883</v>
      </c>
      <c r="X162" s="263">
        <f t="shared" si="22"/>
        <v>0.2635529608006672</v>
      </c>
      <c r="Y162" s="206">
        <v>1099</v>
      </c>
      <c r="Z162" s="176">
        <v>145</v>
      </c>
      <c r="AA162" s="38">
        <f>K162-Z162</f>
        <v>878</v>
      </c>
      <c r="AB162" s="271">
        <f t="shared" si="17"/>
        <v>0.20109190172884439</v>
      </c>
      <c r="AC162" s="206">
        <v>1099</v>
      </c>
      <c r="AD162" s="176">
        <v>145</v>
      </c>
      <c r="AE162" s="40">
        <f>K162-AD162</f>
        <v>878</v>
      </c>
      <c r="AF162" s="263">
        <f t="shared" si="23"/>
        <v>0.20109190172884439</v>
      </c>
    </row>
    <row r="163" spans="1:32" s="4" customFormat="1" ht="12.75" customHeight="1">
      <c r="A163" s="243" t="s">
        <v>271</v>
      </c>
      <c r="B163" s="25" t="s">
        <v>32</v>
      </c>
      <c r="C163" s="84"/>
      <c r="D163" s="31">
        <v>1.78</v>
      </c>
      <c r="E163" s="26" t="s">
        <v>273</v>
      </c>
      <c r="F163" s="76">
        <v>1649</v>
      </c>
      <c r="G163" s="76">
        <v>1499</v>
      </c>
      <c r="H163" s="76">
        <v>1299</v>
      </c>
      <c r="I163" s="76">
        <v>1023</v>
      </c>
      <c r="J163" s="76">
        <v>0</v>
      </c>
      <c r="K163" s="76">
        <f t="shared" si="19"/>
        <v>1023</v>
      </c>
      <c r="L163" s="101">
        <f t="shared" si="20"/>
        <v>0.31754503002001333</v>
      </c>
      <c r="M163" s="206">
        <v>1199</v>
      </c>
      <c r="N163" s="176">
        <v>70</v>
      </c>
      <c r="O163" s="40">
        <f>K163-N163</f>
        <v>953</v>
      </c>
      <c r="P163" s="263">
        <f t="shared" si="21"/>
        <v>0.20517097581317764</v>
      </c>
      <c r="Q163" s="206">
        <v>1099</v>
      </c>
      <c r="R163" s="176">
        <v>144</v>
      </c>
      <c r="S163" s="38">
        <f>K163-R163</f>
        <v>879</v>
      </c>
      <c r="T163" s="271">
        <f t="shared" si="16"/>
        <v>0.20018198362147407</v>
      </c>
      <c r="U163" s="206">
        <v>1199</v>
      </c>
      <c r="V163" s="176">
        <v>70</v>
      </c>
      <c r="W163" s="40">
        <f t="shared" si="18"/>
        <v>883</v>
      </c>
      <c r="X163" s="263">
        <f t="shared" si="22"/>
        <v>0.2635529608006672</v>
      </c>
      <c r="Y163" s="206">
        <v>1099</v>
      </c>
      <c r="Z163" s="176">
        <v>145</v>
      </c>
      <c r="AA163" s="38">
        <f>K163-Z163</f>
        <v>878</v>
      </c>
      <c r="AB163" s="271">
        <f t="shared" si="17"/>
        <v>0.20109190172884439</v>
      </c>
      <c r="AC163" s="206">
        <v>1099</v>
      </c>
      <c r="AD163" s="176">
        <v>145</v>
      </c>
      <c r="AE163" s="40">
        <f>K163-AD163</f>
        <v>878</v>
      </c>
      <c r="AF163" s="263">
        <f t="shared" si="23"/>
        <v>0.20109190172884439</v>
      </c>
    </row>
    <row r="164" spans="1:32" s="4" customFormat="1" ht="12.75" customHeight="1" thickBot="1">
      <c r="A164" s="245" t="s">
        <v>272</v>
      </c>
      <c r="B164" s="61" t="s">
        <v>32</v>
      </c>
      <c r="C164" s="137"/>
      <c r="D164" s="62">
        <v>1.78</v>
      </c>
      <c r="E164" s="63" t="s">
        <v>274</v>
      </c>
      <c r="F164" s="138">
        <v>1759</v>
      </c>
      <c r="G164" s="138">
        <v>1599</v>
      </c>
      <c r="H164" s="138">
        <v>1399</v>
      </c>
      <c r="I164" s="138">
        <v>1109</v>
      </c>
      <c r="J164" s="138">
        <v>0</v>
      </c>
      <c r="K164" s="138">
        <f t="shared" si="19"/>
        <v>1109</v>
      </c>
      <c r="L164" s="112">
        <f t="shared" si="20"/>
        <v>0.30644152595372109</v>
      </c>
      <c r="M164" s="207">
        <v>1299</v>
      </c>
      <c r="N164" s="113">
        <v>69</v>
      </c>
      <c r="O164" s="65">
        <f>K164-N164</f>
        <v>1040</v>
      </c>
      <c r="P164" s="270">
        <f t="shared" si="21"/>
        <v>0.1993841416474211</v>
      </c>
      <c r="Q164" s="207">
        <v>1199</v>
      </c>
      <c r="R164" s="113">
        <v>147</v>
      </c>
      <c r="S164" s="64">
        <f>K164-R164</f>
        <v>962</v>
      </c>
      <c r="T164" s="278">
        <f t="shared" si="16"/>
        <v>0.19766472060050042</v>
      </c>
      <c r="U164" s="207">
        <v>1299</v>
      </c>
      <c r="V164" s="113">
        <v>69</v>
      </c>
      <c r="W164" s="65">
        <f t="shared" si="18"/>
        <v>971</v>
      </c>
      <c r="X164" s="270">
        <f t="shared" si="22"/>
        <v>0.25250192455735182</v>
      </c>
      <c r="Y164" s="207">
        <v>1199</v>
      </c>
      <c r="Z164" s="113">
        <v>146</v>
      </c>
      <c r="AA164" s="64">
        <f>K164-Z164</f>
        <v>963</v>
      </c>
      <c r="AB164" s="278">
        <f t="shared" si="17"/>
        <v>0.19683069224353628</v>
      </c>
      <c r="AC164" s="207">
        <v>1199</v>
      </c>
      <c r="AD164" s="113">
        <v>146</v>
      </c>
      <c r="AE164" s="65">
        <f>K164-AD164</f>
        <v>963</v>
      </c>
      <c r="AF164" s="270">
        <f t="shared" si="23"/>
        <v>0.19683069224353628</v>
      </c>
    </row>
    <row r="165" spans="1:32" s="4" customFormat="1" ht="12.75" customHeight="1">
      <c r="A165" s="129" t="s">
        <v>708</v>
      </c>
      <c r="B165" s="25" t="s">
        <v>32</v>
      </c>
      <c r="C165" s="84"/>
      <c r="D165" s="31">
        <v>0.83</v>
      </c>
      <c r="E165" s="26" t="s">
        <v>385</v>
      </c>
      <c r="F165" s="91">
        <v>934</v>
      </c>
      <c r="G165" s="76">
        <v>849</v>
      </c>
      <c r="H165" s="69">
        <v>649</v>
      </c>
      <c r="I165" s="69">
        <v>564</v>
      </c>
      <c r="J165" s="69">
        <v>15</v>
      </c>
      <c r="K165" s="91">
        <f t="shared" si="19"/>
        <v>549</v>
      </c>
      <c r="L165" s="101">
        <f t="shared" si="20"/>
        <v>0.35335689045936397</v>
      </c>
      <c r="M165" s="204">
        <v>579</v>
      </c>
      <c r="N165" s="115">
        <v>58</v>
      </c>
      <c r="O165" s="40">
        <f>K165-N165</f>
        <v>491</v>
      </c>
      <c r="P165" s="263">
        <f t="shared" si="21"/>
        <v>0.15198618307426598</v>
      </c>
      <c r="Q165" s="204">
        <v>549</v>
      </c>
      <c r="R165" s="115">
        <v>84</v>
      </c>
      <c r="S165" s="38">
        <f>K165-R165</f>
        <v>465</v>
      </c>
      <c r="T165" s="271">
        <f t="shared" si="16"/>
        <v>0.15300546448087432</v>
      </c>
      <c r="U165" s="204">
        <v>579</v>
      </c>
      <c r="V165" s="115">
        <v>58</v>
      </c>
      <c r="W165" s="40">
        <f t="shared" si="18"/>
        <v>433</v>
      </c>
      <c r="X165" s="263">
        <f t="shared" si="22"/>
        <v>0.25215889464594127</v>
      </c>
      <c r="Y165" s="204">
        <v>549</v>
      </c>
      <c r="Z165" s="115">
        <v>84</v>
      </c>
      <c r="AA165" s="38">
        <f>K165-Z165</f>
        <v>465</v>
      </c>
      <c r="AB165" s="271">
        <f t="shared" si="17"/>
        <v>0.15300546448087432</v>
      </c>
      <c r="AC165" s="204">
        <v>549</v>
      </c>
      <c r="AD165" s="115">
        <v>84</v>
      </c>
      <c r="AE165" s="40">
        <f>K165-AD165</f>
        <v>465</v>
      </c>
      <c r="AF165" s="263">
        <f t="shared" si="23"/>
        <v>0.15300546448087432</v>
      </c>
    </row>
    <row r="166" spans="1:32" s="4" customFormat="1" ht="12.75" customHeight="1">
      <c r="A166" s="243" t="s">
        <v>709</v>
      </c>
      <c r="B166" s="25" t="s">
        <v>32</v>
      </c>
      <c r="C166" s="84"/>
      <c r="D166" s="31">
        <v>1.1100000000000001</v>
      </c>
      <c r="E166" s="26" t="s">
        <v>386</v>
      </c>
      <c r="F166" s="91">
        <v>934</v>
      </c>
      <c r="G166" s="76">
        <v>849</v>
      </c>
      <c r="H166" s="69">
        <v>649</v>
      </c>
      <c r="I166" s="69">
        <v>564</v>
      </c>
      <c r="J166" s="69">
        <v>15</v>
      </c>
      <c r="K166" s="91">
        <f t="shared" si="19"/>
        <v>549</v>
      </c>
      <c r="L166" s="101">
        <f t="shared" si="20"/>
        <v>0.35335689045936397</v>
      </c>
      <c r="M166" s="204">
        <v>579</v>
      </c>
      <c r="N166" s="115">
        <v>63</v>
      </c>
      <c r="O166" s="40">
        <f>K166-N166</f>
        <v>486</v>
      </c>
      <c r="P166" s="263">
        <f t="shared" si="21"/>
        <v>0.16062176165803108</v>
      </c>
      <c r="Q166" s="204">
        <v>549</v>
      </c>
      <c r="R166" s="115">
        <v>91</v>
      </c>
      <c r="S166" s="38">
        <f>K166-R166</f>
        <v>458</v>
      </c>
      <c r="T166" s="271">
        <f t="shared" si="16"/>
        <v>0.16575591985428051</v>
      </c>
      <c r="U166" s="204">
        <v>579</v>
      </c>
      <c r="V166" s="115">
        <v>63</v>
      </c>
      <c r="W166" s="40">
        <f t="shared" si="18"/>
        <v>423</v>
      </c>
      <c r="X166" s="263">
        <f t="shared" si="22"/>
        <v>0.26943005181347152</v>
      </c>
      <c r="Y166" s="204">
        <v>549</v>
      </c>
      <c r="Z166" s="115">
        <v>91</v>
      </c>
      <c r="AA166" s="38">
        <f>K166-Z166</f>
        <v>458</v>
      </c>
      <c r="AB166" s="271">
        <f t="shared" si="17"/>
        <v>0.16575591985428051</v>
      </c>
      <c r="AC166" s="204">
        <v>549</v>
      </c>
      <c r="AD166" s="115">
        <v>91</v>
      </c>
      <c r="AE166" s="40">
        <f>K166-AD166</f>
        <v>458</v>
      </c>
      <c r="AF166" s="263">
        <f t="shared" si="23"/>
        <v>0.16575591985428051</v>
      </c>
    </row>
    <row r="167" spans="1:32" s="4" customFormat="1" ht="12.75" customHeight="1">
      <c r="A167" s="243" t="s">
        <v>710</v>
      </c>
      <c r="B167" s="25" t="s">
        <v>32</v>
      </c>
      <c r="C167" s="84"/>
      <c r="D167" s="31">
        <v>1.1100000000000001</v>
      </c>
      <c r="E167" s="26" t="s">
        <v>387</v>
      </c>
      <c r="F167" s="91">
        <v>1044</v>
      </c>
      <c r="G167" s="76">
        <v>949</v>
      </c>
      <c r="H167" s="69">
        <v>749</v>
      </c>
      <c r="I167" s="69">
        <v>651</v>
      </c>
      <c r="J167" s="69">
        <v>12</v>
      </c>
      <c r="K167" s="91">
        <f t="shared" si="19"/>
        <v>639</v>
      </c>
      <c r="L167" s="101">
        <f t="shared" si="20"/>
        <v>0.32665964172813489</v>
      </c>
      <c r="M167" s="204">
        <v>679</v>
      </c>
      <c r="N167" s="115">
        <v>62</v>
      </c>
      <c r="O167" s="40">
        <f>K167-N167</f>
        <v>577</v>
      </c>
      <c r="P167" s="263">
        <f t="shared" si="21"/>
        <v>0.15022091310751104</v>
      </c>
      <c r="Q167" s="204">
        <v>649</v>
      </c>
      <c r="R167" s="115">
        <v>91</v>
      </c>
      <c r="S167" s="38">
        <f>K167-R167</f>
        <v>548</v>
      </c>
      <c r="T167" s="271">
        <f t="shared" si="16"/>
        <v>0.15562403697996918</v>
      </c>
      <c r="U167" s="204">
        <v>679</v>
      </c>
      <c r="V167" s="115">
        <v>62</v>
      </c>
      <c r="W167" s="40">
        <f t="shared" si="18"/>
        <v>515</v>
      </c>
      <c r="X167" s="263">
        <f t="shared" si="22"/>
        <v>0.24153166421207659</v>
      </c>
      <c r="Y167" s="204">
        <v>649</v>
      </c>
      <c r="Z167" s="115">
        <v>91</v>
      </c>
      <c r="AA167" s="38">
        <f>K167-Z167</f>
        <v>548</v>
      </c>
      <c r="AB167" s="271">
        <f t="shared" si="17"/>
        <v>0.15562403697996918</v>
      </c>
      <c r="AC167" s="204">
        <v>649</v>
      </c>
      <c r="AD167" s="115">
        <v>91</v>
      </c>
      <c r="AE167" s="40">
        <f>K167-AD167</f>
        <v>548</v>
      </c>
      <c r="AF167" s="263">
        <f t="shared" si="23"/>
        <v>0.15562403697996918</v>
      </c>
    </row>
    <row r="168" spans="1:32" s="4" customFormat="1" ht="12.75" customHeight="1">
      <c r="A168" s="129" t="s">
        <v>382</v>
      </c>
      <c r="B168" s="25" t="s">
        <v>32</v>
      </c>
      <c r="C168" s="84"/>
      <c r="D168" s="31">
        <v>0.83</v>
      </c>
      <c r="E168" s="26" t="s">
        <v>385</v>
      </c>
      <c r="F168" s="91">
        <v>824</v>
      </c>
      <c r="G168" s="76">
        <v>749</v>
      </c>
      <c r="H168" s="69">
        <v>599</v>
      </c>
      <c r="I168" s="69">
        <v>500</v>
      </c>
      <c r="J168" s="69">
        <v>18</v>
      </c>
      <c r="K168" s="91">
        <f t="shared" si="19"/>
        <v>482</v>
      </c>
      <c r="L168" s="101">
        <f t="shared" si="20"/>
        <v>0.35647530040053405</v>
      </c>
      <c r="M168" s="204">
        <v>499</v>
      </c>
      <c r="N168" s="115">
        <v>81</v>
      </c>
      <c r="O168" s="40">
        <f>K168-N168</f>
        <v>401</v>
      </c>
      <c r="P168" s="263">
        <f t="shared" si="21"/>
        <v>0.19639278557114229</v>
      </c>
      <c r="Q168" s="204">
        <v>499</v>
      </c>
      <c r="R168" s="115">
        <v>81</v>
      </c>
      <c r="S168" s="38">
        <f>K168-R168</f>
        <v>401</v>
      </c>
      <c r="T168" s="271">
        <f t="shared" si="16"/>
        <v>0.19639278557114229</v>
      </c>
      <c r="U168" s="204">
        <v>529</v>
      </c>
      <c r="V168" s="115">
        <v>56</v>
      </c>
      <c r="W168" s="40">
        <f t="shared" si="18"/>
        <v>345</v>
      </c>
      <c r="X168" s="263">
        <f t="shared" si="22"/>
        <v>0.34782608695652173</v>
      </c>
      <c r="Y168" s="204">
        <v>499</v>
      </c>
      <c r="Z168" s="115">
        <v>81</v>
      </c>
      <c r="AA168" s="38">
        <f>K168-Z168</f>
        <v>401</v>
      </c>
      <c r="AB168" s="271">
        <f t="shared" si="17"/>
        <v>0.19639278557114229</v>
      </c>
      <c r="AC168" s="204">
        <v>499</v>
      </c>
      <c r="AD168" s="115">
        <v>81</v>
      </c>
      <c r="AE168" s="40">
        <f>K168-AD168</f>
        <v>401</v>
      </c>
      <c r="AF168" s="263">
        <f t="shared" si="23"/>
        <v>0.19639278557114229</v>
      </c>
    </row>
    <row r="169" spans="1:32" s="4" customFormat="1" ht="12.75" customHeight="1">
      <c r="A169" s="129" t="s">
        <v>706</v>
      </c>
      <c r="B169" s="25" t="s">
        <v>32</v>
      </c>
      <c r="C169" s="84"/>
      <c r="D169" s="31">
        <v>0.83</v>
      </c>
      <c r="E169" s="26" t="s">
        <v>707</v>
      </c>
      <c r="F169" s="91">
        <v>824</v>
      </c>
      <c r="G169" s="76">
        <v>749</v>
      </c>
      <c r="H169" s="69">
        <v>599</v>
      </c>
      <c r="I169" s="69">
        <v>520</v>
      </c>
      <c r="J169" s="69">
        <v>20</v>
      </c>
      <c r="K169" s="91">
        <f t="shared" ref="K169" si="24">IFERROR(I169-J169,I169)</f>
        <v>500</v>
      </c>
      <c r="L169" s="101">
        <f t="shared" ref="L169" si="25">IFERROR((G169-K169)/G169, " ")</f>
        <v>0.33244325767690253</v>
      </c>
      <c r="M169" s="204">
        <v>499</v>
      </c>
      <c r="N169" s="115">
        <v>84</v>
      </c>
      <c r="O169" s="40">
        <f>K169-N169</f>
        <v>416</v>
      </c>
      <c r="P169" s="263">
        <f t="shared" si="21"/>
        <v>0.16633266533066132</v>
      </c>
      <c r="Q169" s="204">
        <v>499</v>
      </c>
      <c r="R169" s="115">
        <v>84</v>
      </c>
      <c r="S169" s="38">
        <f>K169-R169</f>
        <v>416</v>
      </c>
      <c r="T169" s="271">
        <f t="shared" si="16"/>
        <v>0.16633266533066132</v>
      </c>
      <c r="U169" s="204">
        <v>529</v>
      </c>
      <c r="V169" s="115">
        <v>58</v>
      </c>
      <c r="W169" s="40">
        <f t="shared" si="18"/>
        <v>358</v>
      </c>
      <c r="X169" s="263">
        <f t="shared" si="22"/>
        <v>0.32325141776937616</v>
      </c>
      <c r="Y169" s="204">
        <v>499</v>
      </c>
      <c r="Z169" s="115">
        <v>84</v>
      </c>
      <c r="AA169" s="38">
        <f>K169-Z169</f>
        <v>416</v>
      </c>
      <c r="AB169" s="271">
        <f t="shared" si="17"/>
        <v>0.16633266533066132</v>
      </c>
      <c r="AC169" s="204">
        <v>499</v>
      </c>
      <c r="AD169" s="115">
        <v>84</v>
      </c>
      <c r="AE169" s="40">
        <f>K169-AD169</f>
        <v>416</v>
      </c>
      <c r="AF169" s="263">
        <f t="shared" si="23"/>
        <v>0.16633266533066132</v>
      </c>
    </row>
    <row r="170" spans="1:32" s="4" customFormat="1" ht="12.75" customHeight="1">
      <c r="A170" s="243" t="s">
        <v>383</v>
      </c>
      <c r="B170" s="25" t="s">
        <v>32</v>
      </c>
      <c r="C170" s="84"/>
      <c r="D170" s="31">
        <v>1.1100000000000001</v>
      </c>
      <c r="E170" s="26" t="s">
        <v>386</v>
      </c>
      <c r="F170" s="91">
        <v>824</v>
      </c>
      <c r="G170" s="76">
        <v>749</v>
      </c>
      <c r="H170" s="69">
        <v>599</v>
      </c>
      <c r="I170" s="69">
        <v>500</v>
      </c>
      <c r="J170" s="69">
        <v>18</v>
      </c>
      <c r="K170" s="91">
        <f t="shared" si="19"/>
        <v>482</v>
      </c>
      <c r="L170" s="101">
        <f t="shared" si="20"/>
        <v>0.35647530040053405</v>
      </c>
      <c r="M170" s="204">
        <v>499</v>
      </c>
      <c r="N170" s="115">
        <v>81</v>
      </c>
      <c r="O170" s="40">
        <f>K170-N170</f>
        <v>401</v>
      </c>
      <c r="P170" s="263">
        <f t="shared" si="21"/>
        <v>0.19639278557114229</v>
      </c>
      <c r="Q170" s="204">
        <v>499</v>
      </c>
      <c r="R170" s="115">
        <v>81</v>
      </c>
      <c r="S170" s="38">
        <f>K170-R170</f>
        <v>401</v>
      </c>
      <c r="T170" s="271">
        <f t="shared" si="16"/>
        <v>0.19639278557114229</v>
      </c>
      <c r="U170" s="204">
        <v>529</v>
      </c>
      <c r="V170" s="115">
        <v>56</v>
      </c>
      <c r="W170" s="40">
        <f t="shared" si="18"/>
        <v>345</v>
      </c>
      <c r="X170" s="263">
        <f t="shared" si="22"/>
        <v>0.34782608695652173</v>
      </c>
      <c r="Y170" s="204">
        <v>499</v>
      </c>
      <c r="Z170" s="115">
        <v>81</v>
      </c>
      <c r="AA170" s="38">
        <f>K170-Z170</f>
        <v>401</v>
      </c>
      <c r="AB170" s="271">
        <f t="shared" si="17"/>
        <v>0.19639278557114229</v>
      </c>
      <c r="AC170" s="204">
        <v>499</v>
      </c>
      <c r="AD170" s="115">
        <v>81</v>
      </c>
      <c r="AE170" s="40">
        <f>K170-AD170</f>
        <v>401</v>
      </c>
      <c r="AF170" s="263">
        <f t="shared" si="23"/>
        <v>0.19639278557114229</v>
      </c>
    </row>
    <row r="171" spans="1:32" s="4" customFormat="1" ht="12.75" customHeight="1">
      <c r="A171" s="243" t="s">
        <v>384</v>
      </c>
      <c r="B171" s="25" t="s">
        <v>32</v>
      </c>
      <c r="C171" s="84"/>
      <c r="D171" s="31">
        <v>1.1100000000000001</v>
      </c>
      <c r="E171" s="26" t="s">
        <v>387</v>
      </c>
      <c r="F171" s="91">
        <v>934</v>
      </c>
      <c r="G171" s="76">
        <v>849</v>
      </c>
      <c r="H171" s="69">
        <v>699</v>
      </c>
      <c r="I171" s="69">
        <v>590</v>
      </c>
      <c r="J171" s="69">
        <v>18</v>
      </c>
      <c r="K171" s="91">
        <f t="shared" si="19"/>
        <v>572</v>
      </c>
      <c r="L171" s="101">
        <f t="shared" si="20"/>
        <v>0.32626619552414604</v>
      </c>
      <c r="M171" s="204">
        <v>599</v>
      </c>
      <c r="N171" s="115">
        <v>82</v>
      </c>
      <c r="O171" s="40">
        <f>K171-N171</f>
        <v>490</v>
      </c>
      <c r="P171" s="263">
        <f t="shared" si="21"/>
        <v>0.18196994991652754</v>
      </c>
      <c r="Q171" s="204">
        <v>599</v>
      </c>
      <c r="R171" s="115">
        <v>82</v>
      </c>
      <c r="S171" s="38">
        <f>K171-R171</f>
        <v>490</v>
      </c>
      <c r="T171" s="271">
        <f t="shared" ref="T171:T258" si="26">(Q171-S171)/Q171</f>
        <v>0.18196994991652754</v>
      </c>
      <c r="U171" s="204">
        <v>629</v>
      </c>
      <c r="V171" s="115">
        <v>57</v>
      </c>
      <c r="W171" s="40">
        <f t="shared" si="18"/>
        <v>433</v>
      </c>
      <c r="X171" s="263">
        <f t="shared" si="22"/>
        <v>0.31160572337042924</v>
      </c>
      <c r="Y171" s="204">
        <v>599</v>
      </c>
      <c r="Z171" s="115">
        <v>82</v>
      </c>
      <c r="AA171" s="38">
        <f>K171-Z171</f>
        <v>490</v>
      </c>
      <c r="AB171" s="271">
        <f t="shared" ref="AB171:AB258" si="27">(Y171-AA171)/Y171</f>
        <v>0.18196994991652754</v>
      </c>
      <c r="AC171" s="204">
        <v>599</v>
      </c>
      <c r="AD171" s="115">
        <v>82</v>
      </c>
      <c r="AE171" s="40">
        <f>K171-AD171</f>
        <v>490</v>
      </c>
      <c r="AF171" s="263">
        <f t="shared" si="23"/>
        <v>0.18196994991652754</v>
      </c>
    </row>
    <row r="172" spans="1:32" s="4" customFormat="1" ht="12.75" customHeight="1">
      <c r="A172" s="131" t="s">
        <v>239</v>
      </c>
      <c r="B172" s="158" t="s">
        <v>32</v>
      </c>
      <c r="C172" s="87"/>
      <c r="D172" s="160">
        <v>0.83</v>
      </c>
      <c r="E172" s="161" t="s">
        <v>240</v>
      </c>
      <c r="F172" s="133">
        <v>934</v>
      </c>
      <c r="G172" s="77">
        <v>849</v>
      </c>
      <c r="H172" s="132">
        <v>699</v>
      </c>
      <c r="I172" s="132">
        <v>601</v>
      </c>
      <c r="J172" s="132">
        <v>12</v>
      </c>
      <c r="K172" s="133">
        <f t="shared" si="19"/>
        <v>589</v>
      </c>
      <c r="L172" s="105">
        <f t="shared" si="20"/>
        <v>0.30624263839811544</v>
      </c>
      <c r="M172" s="225">
        <v>699</v>
      </c>
      <c r="N172" s="135">
        <v>0</v>
      </c>
      <c r="O172" s="135">
        <f>K172-N172</f>
        <v>589</v>
      </c>
      <c r="P172" s="266">
        <f t="shared" si="21"/>
        <v>0.15736766809728184</v>
      </c>
      <c r="Q172" s="225">
        <v>699</v>
      </c>
      <c r="R172" s="134">
        <v>0</v>
      </c>
      <c r="S172" s="134">
        <f>K172-R172</f>
        <v>589</v>
      </c>
      <c r="T172" s="274">
        <f t="shared" si="26"/>
        <v>0.15736766809728184</v>
      </c>
      <c r="U172" s="225">
        <v>649</v>
      </c>
      <c r="V172" s="148">
        <v>40</v>
      </c>
      <c r="W172" s="135">
        <f t="shared" si="18"/>
        <v>549</v>
      </c>
      <c r="X172" s="266">
        <f t="shared" si="22"/>
        <v>0.15408320493066255</v>
      </c>
      <c r="Y172" s="225">
        <v>599</v>
      </c>
      <c r="Z172" s="148">
        <v>83</v>
      </c>
      <c r="AA172" s="134">
        <f>K172-Z172</f>
        <v>506</v>
      </c>
      <c r="AB172" s="274">
        <f t="shared" si="27"/>
        <v>0.15525876460767946</v>
      </c>
      <c r="AC172" s="225">
        <v>599</v>
      </c>
      <c r="AD172" s="148">
        <v>83</v>
      </c>
      <c r="AE172" s="135">
        <f>K172-AD172</f>
        <v>506</v>
      </c>
      <c r="AF172" s="266">
        <f t="shared" si="23"/>
        <v>0.15525876460767946</v>
      </c>
    </row>
    <row r="173" spans="1:32" s="4" customFormat="1" ht="12.75" customHeight="1">
      <c r="A173" s="241" t="s">
        <v>200</v>
      </c>
      <c r="B173" s="120" t="s">
        <v>32</v>
      </c>
      <c r="C173" s="166"/>
      <c r="D173" s="31">
        <v>0.83</v>
      </c>
      <c r="E173" s="122" t="s">
        <v>203</v>
      </c>
      <c r="F173" s="124">
        <v>934</v>
      </c>
      <c r="G173" s="76">
        <v>849</v>
      </c>
      <c r="H173" s="126">
        <v>699</v>
      </c>
      <c r="I173" s="126">
        <v>632</v>
      </c>
      <c r="J173" s="126">
        <v>20</v>
      </c>
      <c r="K173" s="124">
        <f t="shared" si="19"/>
        <v>612</v>
      </c>
      <c r="L173" s="125">
        <f t="shared" si="20"/>
        <v>0.27915194346289751</v>
      </c>
      <c r="M173" s="206">
        <v>699</v>
      </c>
      <c r="N173" s="174">
        <v>0</v>
      </c>
      <c r="O173" s="174">
        <f>K173-N173</f>
        <v>612</v>
      </c>
      <c r="P173" s="267">
        <f t="shared" si="21"/>
        <v>0.12446351931330472</v>
      </c>
      <c r="Q173" s="206">
        <v>699</v>
      </c>
      <c r="R173" s="175">
        <v>0</v>
      </c>
      <c r="S173" s="175">
        <f>K173-R173</f>
        <v>612</v>
      </c>
      <c r="T173" s="275">
        <f t="shared" si="26"/>
        <v>0.12446351931330472</v>
      </c>
      <c r="U173" s="206">
        <v>649</v>
      </c>
      <c r="V173" s="176">
        <v>43</v>
      </c>
      <c r="W173" s="174">
        <f t="shared" si="18"/>
        <v>569</v>
      </c>
      <c r="X173" s="267">
        <f t="shared" si="22"/>
        <v>0.12326656394453005</v>
      </c>
      <c r="Y173" s="206">
        <v>599</v>
      </c>
      <c r="Z173" s="176">
        <v>87</v>
      </c>
      <c r="AA173" s="175">
        <f>K173-Z173</f>
        <v>525</v>
      </c>
      <c r="AB173" s="275">
        <f t="shared" si="27"/>
        <v>0.12353923205342238</v>
      </c>
      <c r="AC173" s="206">
        <v>599</v>
      </c>
      <c r="AD173" s="176">
        <v>87</v>
      </c>
      <c r="AE173" s="174">
        <f>K173-AD173</f>
        <v>525</v>
      </c>
      <c r="AF173" s="267">
        <f t="shared" si="23"/>
        <v>0.12353923205342238</v>
      </c>
    </row>
    <row r="174" spans="1:32" s="4" customFormat="1" ht="12.75" customHeight="1">
      <c r="A174" s="246" t="s">
        <v>201</v>
      </c>
      <c r="B174" s="120" t="s">
        <v>32</v>
      </c>
      <c r="C174" s="166"/>
      <c r="D174" s="31">
        <v>1.1100000000000001</v>
      </c>
      <c r="E174" s="122" t="s">
        <v>204</v>
      </c>
      <c r="F174" s="124">
        <v>934</v>
      </c>
      <c r="G174" s="76">
        <v>849</v>
      </c>
      <c r="H174" s="126">
        <v>699</v>
      </c>
      <c r="I174" s="126">
        <v>601</v>
      </c>
      <c r="J174" s="126">
        <v>12</v>
      </c>
      <c r="K174" s="124">
        <f t="shared" si="19"/>
        <v>589</v>
      </c>
      <c r="L174" s="125">
        <f t="shared" si="20"/>
        <v>0.30624263839811544</v>
      </c>
      <c r="M174" s="206">
        <v>699</v>
      </c>
      <c r="N174" s="174">
        <v>0</v>
      </c>
      <c r="O174" s="174">
        <f>K174-N174</f>
        <v>589</v>
      </c>
      <c r="P174" s="267">
        <f t="shared" si="21"/>
        <v>0.15736766809728184</v>
      </c>
      <c r="Q174" s="206">
        <v>699</v>
      </c>
      <c r="R174" s="175">
        <v>0</v>
      </c>
      <c r="S174" s="175">
        <f>K174-R174</f>
        <v>589</v>
      </c>
      <c r="T174" s="275">
        <f t="shared" si="26"/>
        <v>0.15736766809728184</v>
      </c>
      <c r="U174" s="206">
        <v>649</v>
      </c>
      <c r="V174" s="176">
        <v>40</v>
      </c>
      <c r="W174" s="174">
        <f t="shared" si="18"/>
        <v>549</v>
      </c>
      <c r="X174" s="267">
        <f t="shared" si="22"/>
        <v>0.15408320493066255</v>
      </c>
      <c r="Y174" s="206">
        <v>599</v>
      </c>
      <c r="Z174" s="176">
        <v>83</v>
      </c>
      <c r="AA174" s="175">
        <f>K174-Z174</f>
        <v>506</v>
      </c>
      <c r="AB174" s="275">
        <f t="shared" si="27"/>
        <v>0.15525876460767946</v>
      </c>
      <c r="AC174" s="206">
        <v>599</v>
      </c>
      <c r="AD174" s="176">
        <v>83</v>
      </c>
      <c r="AE174" s="174">
        <f>K174-AD174</f>
        <v>506</v>
      </c>
      <c r="AF174" s="267">
        <f t="shared" si="23"/>
        <v>0.15525876460767946</v>
      </c>
    </row>
    <row r="175" spans="1:32" s="4" customFormat="1" ht="12.75" customHeight="1">
      <c r="A175" s="246" t="s">
        <v>202</v>
      </c>
      <c r="B175" s="120" t="s">
        <v>32</v>
      </c>
      <c r="C175" s="166"/>
      <c r="D175" s="31">
        <v>1.1100000000000001</v>
      </c>
      <c r="E175" s="122" t="s">
        <v>205</v>
      </c>
      <c r="F175" s="124">
        <v>1044</v>
      </c>
      <c r="G175" s="76">
        <v>949</v>
      </c>
      <c r="H175" s="126">
        <v>799</v>
      </c>
      <c r="I175" s="126">
        <v>668</v>
      </c>
      <c r="J175" s="126">
        <v>9</v>
      </c>
      <c r="K175" s="124">
        <f t="shared" si="19"/>
        <v>659</v>
      </c>
      <c r="L175" s="125">
        <f t="shared" si="20"/>
        <v>0.30558482613277133</v>
      </c>
      <c r="M175" s="206">
        <v>799</v>
      </c>
      <c r="N175" s="174">
        <v>0</v>
      </c>
      <c r="O175" s="174">
        <f>K175-N175</f>
        <v>659</v>
      </c>
      <c r="P175" s="267">
        <f t="shared" si="21"/>
        <v>0.17521902377972465</v>
      </c>
      <c r="Q175" s="206">
        <v>799</v>
      </c>
      <c r="R175" s="175">
        <v>0</v>
      </c>
      <c r="S175" s="175">
        <f>K175-R175</f>
        <v>659</v>
      </c>
      <c r="T175" s="275">
        <f t="shared" si="26"/>
        <v>0.17521902377972465</v>
      </c>
      <c r="U175" s="206">
        <v>749</v>
      </c>
      <c r="V175" s="176">
        <v>39</v>
      </c>
      <c r="W175" s="174">
        <f t="shared" si="18"/>
        <v>620</v>
      </c>
      <c r="X175" s="267">
        <f t="shared" si="22"/>
        <v>0.17222963951935916</v>
      </c>
      <c r="Y175" s="206">
        <v>699</v>
      </c>
      <c r="Z175" s="176">
        <v>80</v>
      </c>
      <c r="AA175" s="175">
        <f>K175-Z175</f>
        <v>579</v>
      </c>
      <c r="AB175" s="275">
        <f t="shared" si="27"/>
        <v>0.17167381974248927</v>
      </c>
      <c r="AC175" s="206">
        <v>699</v>
      </c>
      <c r="AD175" s="176">
        <v>80</v>
      </c>
      <c r="AE175" s="174">
        <f>K175-AD175</f>
        <v>579</v>
      </c>
      <c r="AF175" s="267">
        <f t="shared" si="23"/>
        <v>0.17167381974248927</v>
      </c>
    </row>
    <row r="176" spans="1:32" s="4" customFormat="1" ht="12.75" customHeight="1">
      <c r="A176" s="241" t="s">
        <v>388</v>
      </c>
      <c r="B176" s="120" t="s">
        <v>32</v>
      </c>
      <c r="C176" s="84"/>
      <c r="D176" s="31">
        <v>0.83</v>
      </c>
      <c r="E176" s="200" t="s">
        <v>391</v>
      </c>
      <c r="F176" s="201">
        <v>1154</v>
      </c>
      <c r="G176" s="76">
        <v>1049</v>
      </c>
      <c r="H176" s="202">
        <v>899</v>
      </c>
      <c r="I176" s="202">
        <v>771</v>
      </c>
      <c r="J176" s="202">
        <v>8</v>
      </c>
      <c r="K176" s="201">
        <f t="shared" si="19"/>
        <v>763</v>
      </c>
      <c r="L176" s="203">
        <f t="shared" si="20"/>
        <v>0.27264061010486179</v>
      </c>
      <c r="M176" s="204">
        <v>849</v>
      </c>
      <c r="N176" s="115">
        <v>40</v>
      </c>
      <c r="O176" s="40">
        <f>K176-N176</f>
        <v>723</v>
      </c>
      <c r="P176" s="263">
        <f t="shared" si="21"/>
        <v>0.14840989399293286</v>
      </c>
      <c r="Q176" s="204">
        <v>849</v>
      </c>
      <c r="R176" s="115">
        <v>40</v>
      </c>
      <c r="S176" s="38">
        <f>K176-R176</f>
        <v>723</v>
      </c>
      <c r="T176" s="271">
        <f t="shared" si="26"/>
        <v>0.14840989399293286</v>
      </c>
      <c r="U176" s="204">
        <v>849</v>
      </c>
      <c r="V176" s="115">
        <v>40</v>
      </c>
      <c r="W176" s="40">
        <f t="shared" si="18"/>
        <v>683</v>
      </c>
      <c r="X176" s="263">
        <f t="shared" si="22"/>
        <v>0.19552414605418139</v>
      </c>
      <c r="Y176" s="204">
        <v>699</v>
      </c>
      <c r="Z176" s="115">
        <v>169</v>
      </c>
      <c r="AA176" s="38">
        <f>K176-Z176</f>
        <v>594</v>
      </c>
      <c r="AB176" s="271">
        <f t="shared" si="27"/>
        <v>0.15021459227467812</v>
      </c>
      <c r="AC176" s="204">
        <v>699</v>
      </c>
      <c r="AD176" s="115">
        <v>169</v>
      </c>
      <c r="AE176" s="40">
        <f>K176-AD176</f>
        <v>594</v>
      </c>
      <c r="AF176" s="263">
        <f t="shared" si="23"/>
        <v>0.15021459227467812</v>
      </c>
    </row>
    <row r="177" spans="1:32" s="4" customFormat="1" ht="12.75" customHeight="1">
      <c r="A177" s="246" t="s">
        <v>389</v>
      </c>
      <c r="B177" s="120" t="s">
        <v>32</v>
      </c>
      <c r="C177" s="84"/>
      <c r="D177" s="31">
        <v>1.1100000000000001</v>
      </c>
      <c r="E177" s="200" t="s">
        <v>386</v>
      </c>
      <c r="F177" s="201">
        <v>1154</v>
      </c>
      <c r="G177" s="76">
        <v>1049</v>
      </c>
      <c r="H177" s="202">
        <v>899</v>
      </c>
      <c r="I177" s="202">
        <v>771</v>
      </c>
      <c r="J177" s="202">
        <v>8</v>
      </c>
      <c r="K177" s="201">
        <f t="shared" si="19"/>
        <v>763</v>
      </c>
      <c r="L177" s="203">
        <f t="shared" si="20"/>
        <v>0.27264061010486179</v>
      </c>
      <c r="M177" s="204">
        <v>849</v>
      </c>
      <c r="N177" s="115">
        <v>40</v>
      </c>
      <c r="O177" s="40">
        <f>K177-N177</f>
        <v>723</v>
      </c>
      <c r="P177" s="263">
        <f t="shared" si="21"/>
        <v>0.14840989399293286</v>
      </c>
      <c r="Q177" s="204">
        <v>849</v>
      </c>
      <c r="R177" s="115">
        <v>40</v>
      </c>
      <c r="S177" s="38">
        <f>K177-R177</f>
        <v>723</v>
      </c>
      <c r="T177" s="271">
        <f t="shared" si="26"/>
        <v>0.14840989399293286</v>
      </c>
      <c r="U177" s="204">
        <v>849</v>
      </c>
      <c r="V177" s="115">
        <v>40</v>
      </c>
      <c r="W177" s="40">
        <f>K177-V177</f>
        <v>723</v>
      </c>
      <c r="X177" s="263">
        <f t="shared" si="22"/>
        <v>0.14840989399293286</v>
      </c>
      <c r="Y177" s="204">
        <v>699</v>
      </c>
      <c r="Z177" s="115">
        <v>169</v>
      </c>
      <c r="AA177" s="38">
        <f>K177-Z177</f>
        <v>594</v>
      </c>
      <c r="AB177" s="271">
        <f t="shared" si="27"/>
        <v>0.15021459227467812</v>
      </c>
      <c r="AC177" s="204">
        <v>699</v>
      </c>
      <c r="AD177" s="115">
        <v>169</v>
      </c>
      <c r="AE177" s="40">
        <f>K177-AD177</f>
        <v>594</v>
      </c>
      <c r="AF177" s="263">
        <f t="shared" si="23"/>
        <v>0.15021459227467812</v>
      </c>
    </row>
    <row r="178" spans="1:32" s="4" customFormat="1" ht="12.75" customHeight="1">
      <c r="A178" s="246" t="s">
        <v>390</v>
      </c>
      <c r="B178" s="25" t="s">
        <v>32</v>
      </c>
      <c r="C178" s="84"/>
      <c r="D178" s="31">
        <v>1.1100000000000001</v>
      </c>
      <c r="E178" s="200" t="s">
        <v>387</v>
      </c>
      <c r="F178" s="201">
        <v>1264</v>
      </c>
      <c r="G178" s="76">
        <v>1149</v>
      </c>
      <c r="H178" s="202">
        <v>999</v>
      </c>
      <c r="I178" s="202">
        <v>857</v>
      </c>
      <c r="J178" s="202">
        <v>10</v>
      </c>
      <c r="K178" s="201">
        <f t="shared" si="19"/>
        <v>847</v>
      </c>
      <c r="L178" s="203">
        <f t="shared" si="20"/>
        <v>0.26283724978241951</v>
      </c>
      <c r="M178" s="204">
        <v>949</v>
      </c>
      <c r="N178" s="115">
        <v>40</v>
      </c>
      <c r="O178" s="40">
        <f>K178-N178</f>
        <v>807</v>
      </c>
      <c r="P178" s="263">
        <f t="shared" si="21"/>
        <v>0.14963119072708114</v>
      </c>
      <c r="Q178" s="204">
        <v>949</v>
      </c>
      <c r="R178" s="115">
        <v>40</v>
      </c>
      <c r="S178" s="38">
        <f>K178-R178</f>
        <v>807</v>
      </c>
      <c r="T178" s="271">
        <f t="shared" si="26"/>
        <v>0.14963119072708114</v>
      </c>
      <c r="U178" s="204">
        <v>949</v>
      </c>
      <c r="V178" s="115">
        <v>40</v>
      </c>
      <c r="W178" s="40">
        <f>K178-V178</f>
        <v>807</v>
      </c>
      <c r="X178" s="263">
        <f t="shared" si="22"/>
        <v>0.14963119072708114</v>
      </c>
      <c r="Y178" s="204">
        <v>799</v>
      </c>
      <c r="Z178" s="115">
        <v>169</v>
      </c>
      <c r="AA178" s="38">
        <f>K178-Z178</f>
        <v>678</v>
      </c>
      <c r="AB178" s="271">
        <f t="shared" si="27"/>
        <v>0.15143929912390489</v>
      </c>
      <c r="AC178" s="204">
        <v>799</v>
      </c>
      <c r="AD178" s="115">
        <v>169</v>
      </c>
      <c r="AE178" s="40">
        <f>K178-AD178</f>
        <v>678</v>
      </c>
      <c r="AF178" s="263">
        <f t="shared" si="23"/>
        <v>0.15143929912390489</v>
      </c>
    </row>
    <row r="179" spans="1:32" s="4" customFormat="1" ht="12.75" customHeight="1">
      <c r="A179" s="241" t="s">
        <v>753</v>
      </c>
      <c r="B179" s="25" t="s">
        <v>32</v>
      </c>
      <c r="C179" s="84" t="s">
        <v>5</v>
      </c>
      <c r="D179" s="31">
        <v>1.1100000000000001</v>
      </c>
      <c r="E179" s="200" t="s">
        <v>752</v>
      </c>
      <c r="F179" s="201">
        <v>1099</v>
      </c>
      <c r="G179" s="76">
        <v>999</v>
      </c>
      <c r="H179" s="202">
        <v>899</v>
      </c>
      <c r="I179" s="202">
        <v>780</v>
      </c>
      <c r="J179" s="202">
        <v>31</v>
      </c>
      <c r="K179" s="201">
        <f t="shared" ref="K179:K190" si="28">IFERROR(I179-J179,I179)</f>
        <v>749</v>
      </c>
      <c r="L179" s="203">
        <f t="shared" ref="L179:L190" si="29">IFERROR((G179-K179)/G179, " ")</f>
        <v>0.25025025025025027</v>
      </c>
      <c r="M179" s="281">
        <v>999</v>
      </c>
      <c r="N179" s="40">
        <v>0</v>
      </c>
      <c r="O179" s="40">
        <f>K179-N179</f>
        <v>749</v>
      </c>
      <c r="P179" s="263">
        <f t="shared" si="21"/>
        <v>0.25025025025025027</v>
      </c>
      <c r="Q179" s="147">
        <v>999</v>
      </c>
      <c r="R179" s="38">
        <v>0</v>
      </c>
      <c r="S179" s="38">
        <f>K179-R179</f>
        <v>749</v>
      </c>
      <c r="T179" s="271">
        <f t="shared" si="26"/>
        <v>0.25025025025025027</v>
      </c>
      <c r="U179" s="204">
        <v>899</v>
      </c>
      <c r="V179" s="40">
        <v>0</v>
      </c>
      <c r="W179" s="40">
        <f>K179-V179</f>
        <v>749</v>
      </c>
      <c r="X179" s="263">
        <f t="shared" si="22"/>
        <v>0.16685205784204671</v>
      </c>
      <c r="Y179" s="204">
        <v>799</v>
      </c>
      <c r="Z179" s="115">
        <v>83</v>
      </c>
      <c r="AA179" s="38">
        <f>K179-Z179</f>
        <v>666</v>
      </c>
      <c r="AB179" s="271">
        <f t="shared" si="27"/>
        <v>0.16645807259073842</v>
      </c>
      <c r="AC179" s="204">
        <v>799</v>
      </c>
      <c r="AD179" s="115">
        <v>83</v>
      </c>
      <c r="AE179" s="40">
        <f>K179-AD179</f>
        <v>666</v>
      </c>
      <c r="AF179" s="263">
        <f t="shared" si="23"/>
        <v>0.16645807259073842</v>
      </c>
    </row>
    <row r="180" spans="1:32" s="4" customFormat="1" ht="12.75" customHeight="1">
      <c r="A180" s="241" t="s">
        <v>754</v>
      </c>
      <c r="B180" s="25" t="s">
        <v>32</v>
      </c>
      <c r="C180" s="84" t="s">
        <v>5</v>
      </c>
      <c r="D180" s="31">
        <v>1.1100000000000001</v>
      </c>
      <c r="E180" s="200" t="s">
        <v>756</v>
      </c>
      <c r="F180" s="201">
        <v>1099</v>
      </c>
      <c r="G180" s="76">
        <v>999</v>
      </c>
      <c r="H180" s="202">
        <v>899</v>
      </c>
      <c r="I180" s="202">
        <v>780</v>
      </c>
      <c r="J180" s="202">
        <v>31</v>
      </c>
      <c r="K180" s="201">
        <f t="shared" si="28"/>
        <v>749</v>
      </c>
      <c r="L180" s="203">
        <f t="shared" si="29"/>
        <v>0.25025025025025027</v>
      </c>
      <c r="M180" s="281">
        <v>999</v>
      </c>
      <c r="N180" s="40">
        <v>0</v>
      </c>
      <c r="O180" s="40">
        <f>K180-N180</f>
        <v>749</v>
      </c>
      <c r="P180" s="263">
        <f t="shared" si="21"/>
        <v>0.25025025025025027</v>
      </c>
      <c r="Q180" s="147">
        <v>999</v>
      </c>
      <c r="R180" s="38">
        <v>0</v>
      </c>
      <c r="S180" s="38">
        <f>K180-R180</f>
        <v>749</v>
      </c>
      <c r="T180" s="271">
        <f t="shared" si="26"/>
        <v>0.25025025025025027</v>
      </c>
      <c r="U180" s="204">
        <v>899</v>
      </c>
      <c r="V180" s="40">
        <v>0</v>
      </c>
      <c r="W180" s="40">
        <f>K180-V180</f>
        <v>749</v>
      </c>
      <c r="X180" s="263">
        <f t="shared" si="22"/>
        <v>0.16685205784204671</v>
      </c>
      <c r="Y180" s="204">
        <v>799</v>
      </c>
      <c r="Z180" s="115">
        <v>83</v>
      </c>
      <c r="AA180" s="38">
        <f>K180-Z180</f>
        <v>666</v>
      </c>
      <c r="AB180" s="271">
        <f t="shared" si="27"/>
        <v>0.16645807259073842</v>
      </c>
      <c r="AC180" s="204">
        <v>799</v>
      </c>
      <c r="AD180" s="115">
        <v>83</v>
      </c>
      <c r="AE180" s="40">
        <f>K180-AD180</f>
        <v>666</v>
      </c>
      <c r="AF180" s="263">
        <f t="shared" si="23"/>
        <v>0.16645807259073842</v>
      </c>
    </row>
    <row r="181" spans="1:32" s="4" customFormat="1" ht="12.75" customHeight="1">
      <c r="A181" s="246" t="s">
        <v>747</v>
      </c>
      <c r="B181" s="25" t="s">
        <v>32</v>
      </c>
      <c r="C181" s="84" t="s">
        <v>5</v>
      </c>
      <c r="D181" s="31">
        <v>0.83</v>
      </c>
      <c r="E181" s="200" t="s">
        <v>721</v>
      </c>
      <c r="F181" s="201">
        <v>1099</v>
      </c>
      <c r="G181" s="76">
        <v>999</v>
      </c>
      <c r="H181" s="202">
        <v>899</v>
      </c>
      <c r="I181" s="202">
        <v>780</v>
      </c>
      <c r="J181" s="202">
        <v>31</v>
      </c>
      <c r="K181" s="201">
        <f t="shared" si="28"/>
        <v>749</v>
      </c>
      <c r="L181" s="203">
        <f t="shared" si="29"/>
        <v>0.25025025025025027</v>
      </c>
      <c r="M181" s="281">
        <v>999</v>
      </c>
      <c r="N181" s="40">
        <v>0</v>
      </c>
      <c r="O181" s="40">
        <f>K181-N181</f>
        <v>749</v>
      </c>
      <c r="P181" s="263">
        <f t="shared" si="21"/>
        <v>0.25025025025025027</v>
      </c>
      <c r="Q181" s="147">
        <v>999</v>
      </c>
      <c r="R181" s="38">
        <v>0</v>
      </c>
      <c r="S181" s="38">
        <f>K181-R181</f>
        <v>749</v>
      </c>
      <c r="T181" s="271">
        <f t="shared" si="26"/>
        <v>0.25025025025025027</v>
      </c>
      <c r="U181" s="204">
        <v>899</v>
      </c>
      <c r="V181" s="40">
        <v>0</v>
      </c>
      <c r="W181" s="40">
        <f>K181-V181</f>
        <v>749</v>
      </c>
      <c r="X181" s="263">
        <f t="shared" si="22"/>
        <v>0.16685205784204671</v>
      </c>
      <c r="Y181" s="204">
        <v>799</v>
      </c>
      <c r="Z181" s="115">
        <v>83</v>
      </c>
      <c r="AA181" s="38">
        <f>K181-Z181</f>
        <v>666</v>
      </c>
      <c r="AB181" s="271">
        <f t="shared" si="27"/>
        <v>0.16645807259073842</v>
      </c>
      <c r="AC181" s="204">
        <v>799</v>
      </c>
      <c r="AD181" s="115">
        <v>83</v>
      </c>
      <c r="AE181" s="40">
        <f>K181-AD181</f>
        <v>666</v>
      </c>
      <c r="AF181" s="263">
        <f t="shared" si="23"/>
        <v>0.16645807259073842</v>
      </c>
    </row>
    <row r="182" spans="1:32" s="4" customFormat="1" ht="12.75" customHeight="1">
      <c r="A182" s="246" t="s">
        <v>749</v>
      </c>
      <c r="B182" s="25" t="s">
        <v>32</v>
      </c>
      <c r="C182" s="84" t="s">
        <v>5</v>
      </c>
      <c r="D182" s="31">
        <v>0.83</v>
      </c>
      <c r="E182" s="200" t="s">
        <v>722</v>
      </c>
      <c r="F182" s="201">
        <v>1209</v>
      </c>
      <c r="G182" s="76">
        <v>1099</v>
      </c>
      <c r="H182" s="202">
        <v>999</v>
      </c>
      <c r="I182" s="202">
        <v>867</v>
      </c>
      <c r="J182" s="202">
        <v>38</v>
      </c>
      <c r="K182" s="201">
        <f t="shared" si="28"/>
        <v>829</v>
      </c>
      <c r="L182" s="203">
        <f t="shared" si="29"/>
        <v>0.24567788898999091</v>
      </c>
      <c r="M182" s="281">
        <v>1099</v>
      </c>
      <c r="N182" s="40">
        <v>0</v>
      </c>
      <c r="O182" s="40">
        <f>K182-N182</f>
        <v>829</v>
      </c>
      <c r="P182" s="263">
        <f t="shared" si="21"/>
        <v>0.24567788898999091</v>
      </c>
      <c r="Q182" s="147">
        <v>1099</v>
      </c>
      <c r="R182" s="38">
        <v>0</v>
      </c>
      <c r="S182" s="38">
        <f>K182-R182</f>
        <v>829</v>
      </c>
      <c r="T182" s="271">
        <f t="shared" si="26"/>
        <v>0.24567788898999091</v>
      </c>
      <c r="U182" s="204">
        <v>999</v>
      </c>
      <c r="V182" s="40">
        <v>0</v>
      </c>
      <c r="W182" s="40">
        <f>K182-V182</f>
        <v>829</v>
      </c>
      <c r="X182" s="263">
        <f t="shared" si="22"/>
        <v>0.17017017017017017</v>
      </c>
      <c r="Y182" s="204">
        <v>899</v>
      </c>
      <c r="Z182" s="115">
        <v>83</v>
      </c>
      <c r="AA182" s="38">
        <f>K182-Z182</f>
        <v>746</v>
      </c>
      <c r="AB182" s="271">
        <f t="shared" si="27"/>
        <v>0.17018909899888765</v>
      </c>
      <c r="AC182" s="204">
        <v>899</v>
      </c>
      <c r="AD182" s="115">
        <v>83</v>
      </c>
      <c r="AE182" s="40">
        <f>K182-AD182</f>
        <v>746</v>
      </c>
      <c r="AF182" s="263">
        <f t="shared" si="23"/>
        <v>0.17018909899888765</v>
      </c>
    </row>
    <row r="183" spans="1:32" s="4" customFormat="1" ht="12.75" customHeight="1">
      <c r="A183" s="129" t="s">
        <v>268</v>
      </c>
      <c r="B183" s="25" t="s">
        <v>32</v>
      </c>
      <c r="C183" s="84"/>
      <c r="D183" s="31">
        <v>0.83</v>
      </c>
      <c r="E183" s="26" t="s">
        <v>269</v>
      </c>
      <c r="F183" s="91">
        <v>1044</v>
      </c>
      <c r="G183" s="76">
        <v>949</v>
      </c>
      <c r="H183" s="69">
        <v>799</v>
      </c>
      <c r="I183" s="69">
        <v>684</v>
      </c>
      <c r="J183" s="69">
        <v>15</v>
      </c>
      <c r="K183" s="201">
        <f t="shared" si="28"/>
        <v>669</v>
      </c>
      <c r="L183" s="203">
        <f t="shared" si="29"/>
        <v>0.29504741833508957</v>
      </c>
      <c r="M183" s="204">
        <v>749</v>
      </c>
      <c r="N183" s="115">
        <v>40</v>
      </c>
      <c r="O183" s="40">
        <f>K183-N183</f>
        <v>629</v>
      </c>
      <c r="P183" s="263">
        <f t="shared" si="21"/>
        <v>0.1602136181575434</v>
      </c>
      <c r="Q183" s="204">
        <v>749</v>
      </c>
      <c r="R183" s="115">
        <v>40</v>
      </c>
      <c r="S183" s="38">
        <f>K183-R183</f>
        <v>629</v>
      </c>
      <c r="T183" s="271">
        <f t="shared" si="26"/>
        <v>0.1602136181575434</v>
      </c>
      <c r="U183" s="204">
        <v>749</v>
      </c>
      <c r="V183" s="115">
        <v>40</v>
      </c>
      <c r="W183" s="40">
        <f>K183-V183</f>
        <v>629</v>
      </c>
      <c r="X183" s="263">
        <f t="shared" si="22"/>
        <v>0.1602136181575434</v>
      </c>
      <c r="Y183" s="204">
        <v>699</v>
      </c>
      <c r="Z183" s="115">
        <v>83</v>
      </c>
      <c r="AA183" s="38">
        <f>K183-Z183</f>
        <v>586</v>
      </c>
      <c r="AB183" s="271">
        <f t="shared" si="27"/>
        <v>0.16165951359084407</v>
      </c>
      <c r="AC183" s="204">
        <v>699</v>
      </c>
      <c r="AD183" s="115">
        <v>83</v>
      </c>
      <c r="AE183" s="40">
        <f>K183-AD183</f>
        <v>586</v>
      </c>
      <c r="AF183" s="263">
        <f t="shared" si="23"/>
        <v>0.16165951359084407</v>
      </c>
    </row>
    <row r="184" spans="1:32" s="4" customFormat="1" ht="12.75" customHeight="1">
      <c r="A184" s="129" t="s">
        <v>225</v>
      </c>
      <c r="B184" s="25" t="s">
        <v>32</v>
      </c>
      <c r="C184" s="84"/>
      <c r="D184" s="31">
        <v>0.83</v>
      </c>
      <c r="E184" s="26" t="s">
        <v>228</v>
      </c>
      <c r="F184" s="91">
        <v>1044</v>
      </c>
      <c r="G184" s="76">
        <v>949</v>
      </c>
      <c r="H184" s="69">
        <v>799</v>
      </c>
      <c r="I184" s="69">
        <v>669</v>
      </c>
      <c r="J184" s="69">
        <v>20</v>
      </c>
      <c r="K184" s="201">
        <f t="shared" si="28"/>
        <v>649</v>
      </c>
      <c r="L184" s="203">
        <f t="shared" si="29"/>
        <v>0.31612223393045313</v>
      </c>
      <c r="M184" s="204">
        <v>749</v>
      </c>
      <c r="N184" s="115">
        <v>39</v>
      </c>
      <c r="O184" s="40">
        <f>K184-N184</f>
        <v>610</v>
      </c>
      <c r="P184" s="263">
        <f t="shared" si="21"/>
        <v>0.1855807743658211</v>
      </c>
      <c r="Q184" s="204">
        <v>749</v>
      </c>
      <c r="R184" s="115">
        <v>38</v>
      </c>
      <c r="S184" s="38">
        <f>K184-R184</f>
        <v>611</v>
      </c>
      <c r="T184" s="271">
        <f t="shared" si="26"/>
        <v>0.18424566088117489</v>
      </c>
      <c r="U184" s="204">
        <v>749</v>
      </c>
      <c r="V184" s="115">
        <v>39</v>
      </c>
      <c r="W184" s="40">
        <f>K184-V184</f>
        <v>610</v>
      </c>
      <c r="X184" s="263">
        <f t="shared" si="22"/>
        <v>0.1855807743658211</v>
      </c>
      <c r="Y184" s="204">
        <v>699</v>
      </c>
      <c r="Z184" s="115">
        <v>80</v>
      </c>
      <c r="AA184" s="38">
        <f>K184-Z184</f>
        <v>569</v>
      </c>
      <c r="AB184" s="271">
        <f t="shared" si="27"/>
        <v>0.1859799713876967</v>
      </c>
      <c r="AC184" s="204">
        <v>699</v>
      </c>
      <c r="AD184" s="115">
        <v>80</v>
      </c>
      <c r="AE184" s="40">
        <f>K184-AD184</f>
        <v>569</v>
      </c>
      <c r="AF184" s="263">
        <f t="shared" si="23"/>
        <v>0.1859799713876967</v>
      </c>
    </row>
    <row r="185" spans="1:32" s="4" customFormat="1" ht="12.75" customHeight="1">
      <c r="A185" s="243" t="s">
        <v>226</v>
      </c>
      <c r="B185" s="25" t="s">
        <v>32</v>
      </c>
      <c r="C185" s="84"/>
      <c r="D185" s="31">
        <v>1.1100000000000001</v>
      </c>
      <c r="E185" s="26" t="s">
        <v>229</v>
      </c>
      <c r="F185" s="91">
        <v>1044</v>
      </c>
      <c r="G185" s="76">
        <v>949</v>
      </c>
      <c r="H185" s="69">
        <v>799</v>
      </c>
      <c r="I185" s="69">
        <v>669</v>
      </c>
      <c r="J185" s="69">
        <v>20</v>
      </c>
      <c r="K185" s="201">
        <f t="shared" si="28"/>
        <v>649</v>
      </c>
      <c r="L185" s="203">
        <f t="shared" si="29"/>
        <v>0.31612223393045313</v>
      </c>
      <c r="M185" s="204">
        <v>749</v>
      </c>
      <c r="N185" s="115">
        <v>39</v>
      </c>
      <c r="O185" s="40">
        <f>K185-N185</f>
        <v>610</v>
      </c>
      <c r="P185" s="263">
        <f t="shared" si="21"/>
        <v>0.1855807743658211</v>
      </c>
      <c r="Q185" s="204">
        <v>749</v>
      </c>
      <c r="R185" s="115">
        <v>38</v>
      </c>
      <c r="S185" s="38">
        <f>K185-R185</f>
        <v>611</v>
      </c>
      <c r="T185" s="271">
        <f t="shared" si="26"/>
        <v>0.18424566088117489</v>
      </c>
      <c r="U185" s="204">
        <v>749</v>
      </c>
      <c r="V185" s="115">
        <v>39</v>
      </c>
      <c r="W185" s="40">
        <f>K185-V185</f>
        <v>610</v>
      </c>
      <c r="X185" s="263">
        <f t="shared" si="22"/>
        <v>0.1855807743658211</v>
      </c>
      <c r="Y185" s="204">
        <v>699</v>
      </c>
      <c r="Z185" s="115">
        <v>80</v>
      </c>
      <c r="AA185" s="38">
        <f>K185-Z185</f>
        <v>569</v>
      </c>
      <c r="AB185" s="271">
        <f t="shared" si="27"/>
        <v>0.1859799713876967</v>
      </c>
      <c r="AC185" s="204">
        <v>699</v>
      </c>
      <c r="AD185" s="115">
        <v>80</v>
      </c>
      <c r="AE185" s="40">
        <f>K185-AD185</f>
        <v>569</v>
      </c>
      <c r="AF185" s="263">
        <f t="shared" si="23"/>
        <v>0.1859799713876967</v>
      </c>
    </row>
    <row r="186" spans="1:32" s="4" customFormat="1" ht="12.75" customHeight="1">
      <c r="A186" s="243" t="s">
        <v>227</v>
      </c>
      <c r="B186" s="25" t="s">
        <v>32</v>
      </c>
      <c r="C186" s="84"/>
      <c r="D186" s="31">
        <v>1.1100000000000001</v>
      </c>
      <c r="E186" s="26" t="s">
        <v>230</v>
      </c>
      <c r="F186" s="91">
        <v>1154</v>
      </c>
      <c r="G186" s="76">
        <v>1049</v>
      </c>
      <c r="H186" s="69">
        <v>899</v>
      </c>
      <c r="I186" s="69">
        <v>715</v>
      </c>
      <c r="J186" s="69">
        <v>0</v>
      </c>
      <c r="K186" s="201">
        <f t="shared" si="28"/>
        <v>715</v>
      </c>
      <c r="L186" s="203">
        <f t="shared" si="29"/>
        <v>0.31839847473784555</v>
      </c>
      <c r="M186" s="204">
        <v>849</v>
      </c>
      <c r="N186" s="115">
        <v>36</v>
      </c>
      <c r="O186" s="40">
        <f>K186-N186</f>
        <v>679</v>
      </c>
      <c r="P186" s="263">
        <f t="shared" si="21"/>
        <v>0.20023557126030625</v>
      </c>
      <c r="Q186" s="204">
        <v>849</v>
      </c>
      <c r="R186" s="115">
        <v>36</v>
      </c>
      <c r="S186" s="38">
        <f>K186-R186</f>
        <v>679</v>
      </c>
      <c r="T186" s="271">
        <f t="shared" si="26"/>
        <v>0.20023557126030625</v>
      </c>
      <c r="U186" s="204">
        <v>849</v>
      </c>
      <c r="V186" s="115">
        <v>36</v>
      </c>
      <c r="W186" s="40">
        <f>K186-V186</f>
        <v>679</v>
      </c>
      <c r="X186" s="263">
        <f t="shared" si="22"/>
        <v>0.20023557126030625</v>
      </c>
      <c r="Y186" s="204">
        <v>799</v>
      </c>
      <c r="Z186" s="115">
        <v>77</v>
      </c>
      <c r="AA186" s="38">
        <f>K186-Z186</f>
        <v>638</v>
      </c>
      <c r="AB186" s="271">
        <f t="shared" si="27"/>
        <v>0.20150187734668334</v>
      </c>
      <c r="AC186" s="204">
        <v>799</v>
      </c>
      <c r="AD186" s="115">
        <v>77</v>
      </c>
      <c r="AE186" s="40">
        <f>K186-AD186</f>
        <v>638</v>
      </c>
      <c r="AF186" s="263">
        <f t="shared" si="23"/>
        <v>0.20150187734668334</v>
      </c>
    </row>
    <row r="187" spans="1:32" s="4" customFormat="1" ht="12.75" customHeight="1">
      <c r="A187" s="129" t="s">
        <v>751</v>
      </c>
      <c r="B187" s="25" t="s">
        <v>32</v>
      </c>
      <c r="C187" s="84" t="s">
        <v>5</v>
      </c>
      <c r="D187" s="31">
        <v>1.1100000000000001</v>
      </c>
      <c r="E187" s="26" t="s">
        <v>752</v>
      </c>
      <c r="F187" s="91">
        <v>989</v>
      </c>
      <c r="G187" s="76">
        <v>899</v>
      </c>
      <c r="H187" s="69">
        <v>799</v>
      </c>
      <c r="I187" s="69">
        <v>677</v>
      </c>
      <c r="J187" s="69">
        <v>12</v>
      </c>
      <c r="K187" s="201">
        <f t="shared" si="28"/>
        <v>665</v>
      </c>
      <c r="L187" s="203">
        <f t="shared" si="29"/>
        <v>0.26028921023359286</v>
      </c>
      <c r="M187" s="281">
        <v>899</v>
      </c>
      <c r="N187" s="40">
        <v>0</v>
      </c>
      <c r="O187" s="40">
        <f>K187-N187</f>
        <v>665</v>
      </c>
      <c r="P187" s="263">
        <f t="shared" si="21"/>
        <v>0.26028921023359286</v>
      </c>
      <c r="Q187" s="147">
        <v>899</v>
      </c>
      <c r="R187" s="38">
        <v>0</v>
      </c>
      <c r="S187" s="38">
        <f>K187-R187</f>
        <v>665</v>
      </c>
      <c r="T187" s="271">
        <f t="shared" si="26"/>
        <v>0.26028921023359286</v>
      </c>
      <c r="U187" s="204">
        <v>799</v>
      </c>
      <c r="V187" s="40">
        <v>0</v>
      </c>
      <c r="W187" s="40">
        <f>K187-V187</f>
        <v>665</v>
      </c>
      <c r="X187" s="263">
        <f t="shared" si="22"/>
        <v>0.1677096370463079</v>
      </c>
      <c r="Y187" s="204">
        <v>749</v>
      </c>
      <c r="Z187" s="115">
        <v>39</v>
      </c>
      <c r="AA187" s="38">
        <f>K187-Z187</f>
        <v>626</v>
      </c>
      <c r="AB187" s="271">
        <f t="shared" si="27"/>
        <v>0.16421895861148197</v>
      </c>
      <c r="AC187" s="204">
        <v>749</v>
      </c>
      <c r="AD187" s="115">
        <v>39</v>
      </c>
      <c r="AE187" s="40">
        <f>K187-AD187</f>
        <v>626</v>
      </c>
      <c r="AF187" s="263">
        <f t="shared" si="23"/>
        <v>0.16421895861148197</v>
      </c>
    </row>
    <row r="188" spans="1:32" s="4" customFormat="1" ht="12.75" customHeight="1">
      <c r="A188" s="129" t="s">
        <v>755</v>
      </c>
      <c r="B188" s="25" t="s">
        <v>32</v>
      </c>
      <c r="C188" s="84" t="s">
        <v>5</v>
      </c>
      <c r="D188" s="31">
        <v>1.1100000000000001</v>
      </c>
      <c r="E188" s="200" t="s">
        <v>756</v>
      </c>
      <c r="F188" s="91">
        <v>989</v>
      </c>
      <c r="G188" s="76">
        <v>899</v>
      </c>
      <c r="H188" s="69">
        <v>799</v>
      </c>
      <c r="I188" s="69">
        <v>677</v>
      </c>
      <c r="J188" s="69">
        <v>12</v>
      </c>
      <c r="K188" s="201">
        <f t="shared" si="28"/>
        <v>665</v>
      </c>
      <c r="L188" s="203">
        <f t="shared" si="29"/>
        <v>0.26028921023359286</v>
      </c>
      <c r="M188" s="281">
        <v>899</v>
      </c>
      <c r="N188" s="40">
        <v>0</v>
      </c>
      <c r="O188" s="40">
        <f>K188-N188</f>
        <v>665</v>
      </c>
      <c r="P188" s="263">
        <f t="shared" si="21"/>
        <v>0.26028921023359286</v>
      </c>
      <c r="Q188" s="147">
        <v>899</v>
      </c>
      <c r="R188" s="38">
        <v>0</v>
      </c>
      <c r="S188" s="38">
        <f>K188-R188</f>
        <v>665</v>
      </c>
      <c r="T188" s="271">
        <f t="shared" si="26"/>
        <v>0.26028921023359286</v>
      </c>
      <c r="U188" s="204">
        <v>799</v>
      </c>
      <c r="V188" s="40">
        <v>0</v>
      </c>
      <c r="W188" s="40">
        <f>K188-V188</f>
        <v>665</v>
      </c>
      <c r="X188" s="263">
        <f t="shared" si="22"/>
        <v>0.1677096370463079</v>
      </c>
      <c r="Y188" s="204">
        <v>749</v>
      </c>
      <c r="Z188" s="115">
        <v>39</v>
      </c>
      <c r="AA188" s="38">
        <f>K188-Z188</f>
        <v>626</v>
      </c>
      <c r="AB188" s="271">
        <f t="shared" si="27"/>
        <v>0.16421895861148197</v>
      </c>
      <c r="AC188" s="204">
        <v>749</v>
      </c>
      <c r="AD188" s="115">
        <v>39</v>
      </c>
      <c r="AE188" s="40">
        <f>K188-AD188</f>
        <v>626</v>
      </c>
      <c r="AF188" s="263">
        <f t="shared" si="23"/>
        <v>0.16421895861148197</v>
      </c>
    </row>
    <row r="189" spans="1:32" s="4" customFormat="1" ht="12.75" customHeight="1">
      <c r="A189" s="243" t="s">
        <v>748</v>
      </c>
      <c r="B189" s="25" t="s">
        <v>32</v>
      </c>
      <c r="C189" s="84" t="s">
        <v>5</v>
      </c>
      <c r="D189" s="31">
        <v>0.83</v>
      </c>
      <c r="E189" s="26" t="s">
        <v>721</v>
      </c>
      <c r="F189" s="91">
        <v>989</v>
      </c>
      <c r="G189" s="76">
        <v>899</v>
      </c>
      <c r="H189" s="69">
        <v>799</v>
      </c>
      <c r="I189" s="69">
        <v>677</v>
      </c>
      <c r="J189" s="69">
        <v>12</v>
      </c>
      <c r="K189" s="201">
        <f t="shared" si="28"/>
        <v>665</v>
      </c>
      <c r="L189" s="203">
        <f t="shared" si="29"/>
        <v>0.26028921023359286</v>
      </c>
      <c r="M189" s="281">
        <v>899</v>
      </c>
      <c r="N189" s="40">
        <v>0</v>
      </c>
      <c r="O189" s="40">
        <f>K189-N189</f>
        <v>665</v>
      </c>
      <c r="P189" s="263">
        <f t="shared" si="21"/>
        <v>0.26028921023359286</v>
      </c>
      <c r="Q189" s="147">
        <v>899</v>
      </c>
      <c r="R189" s="38">
        <v>0</v>
      </c>
      <c r="S189" s="38">
        <f>K189-R189</f>
        <v>665</v>
      </c>
      <c r="T189" s="271">
        <f t="shared" si="26"/>
        <v>0.26028921023359286</v>
      </c>
      <c r="U189" s="204">
        <v>799</v>
      </c>
      <c r="V189" s="40">
        <v>0</v>
      </c>
      <c r="W189" s="40">
        <f>K189-V189</f>
        <v>665</v>
      </c>
      <c r="X189" s="263">
        <f t="shared" si="22"/>
        <v>0.1677096370463079</v>
      </c>
      <c r="Y189" s="204">
        <v>749</v>
      </c>
      <c r="Z189" s="115">
        <v>39</v>
      </c>
      <c r="AA189" s="38">
        <f>K189-Z189</f>
        <v>626</v>
      </c>
      <c r="AB189" s="271">
        <f t="shared" si="27"/>
        <v>0.16421895861148197</v>
      </c>
      <c r="AC189" s="204">
        <v>749</v>
      </c>
      <c r="AD189" s="115">
        <v>39</v>
      </c>
      <c r="AE189" s="40">
        <f>K189-AD189</f>
        <v>626</v>
      </c>
      <c r="AF189" s="263">
        <f t="shared" si="23"/>
        <v>0.16421895861148197</v>
      </c>
    </row>
    <row r="190" spans="1:32" s="4" customFormat="1" ht="12.75" customHeight="1">
      <c r="A190" s="243" t="s">
        <v>750</v>
      </c>
      <c r="B190" s="25" t="s">
        <v>32</v>
      </c>
      <c r="C190" s="84" t="s">
        <v>5</v>
      </c>
      <c r="D190" s="31">
        <v>0.83</v>
      </c>
      <c r="E190" s="200" t="s">
        <v>722</v>
      </c>
      <c r="F190" s="91">
        <v>1099</v>
      </c>
      <c r="G190" s="76">
        <v>999</v>
      </c>
      <c r="H190" s="69">
        <v>899</v>
      </c>
      <c r="I190" s="69">
        <v>724</v>
      </c>
      <c r="J190" s="69">
        <v>15</v>
      </c>
      <c r="K190" s="201">
        <f t="shared" si="28"/>
        <v>709</v>
      </c>
      <c r="L190" s="203">
        <f t="shared" si="29"/>
        <v>0.2902902902902903</v>
      </c>
      <c r="M190" s="281">
        <v>999</v>
      </c>
      <c r="N190" s="40">
        <v>0</v>
      </c>
      <c r="O190" s="40">
        <f>K190-N190</f>
        <v>709</v>
      </c>
      <c r="P190" s="263">
        <f t="shared" si="21"/>
        <v>0.2902902902902903</v>
      </c>
      <c r="Q190" s="147">
        <v>999</v>
      </c>
      <c r="R190" s="38">
        <v>0</v>
      </c>
      <c r="S190" s="38">
        <f>K190-R190</f>
        <v>709</v>
      </c>
      <c r="T190" s="271">
        <f t="shared" si="26"/>
        <v>0.2902902902902903</v>
      </c>
      <c r="U190" s="204">
        <v>899</v>
      </c>
      <c r="V190" s="40">
        <v>0</v>
      </c>
      <c r="W190" s="40">
        <f>K190-V190</f>
        <v>709</v>
      </c>
      <c r="X190" s="263">
        <f t="shared" si="22"/>
        <v>0.21134593993325917</v>
      </c>
      <c r="Y190" s="204">
        <v>849</v>
      </c>
      <c r="Z190" s="115">
        <v>37</v>
      </c>
      <c r="AA190" s="38">
        <f>K190-Z190</f>
        <v>672</v>
      </c>
      <c r="AB190" s="271">
        <f t="shared" si="27"/>
        <v>0.20848056537102475</v>
      </c>
      <c r="AC190" s="204">
        <v>849</v>
      </c>
      <c r="AD190" s="115">
        <v>37</v>
      </c>
      <c r="AE190" s="40">
        <f>K190-AD190</f>
        <v>672</v>
      </c>
      <c r="AF190" s="263">
        <f t="shared" si="23"/>
        <v>0.20848056537102475</v>
      </c>
    </row>
    <row r="191" spans="1:32" s="4" customFormat="1" ht="12.75" customHeight="1">
      <c r="A191" s="129" t="s">
        <v>246</v>
      </c>
      <c r="B191" s="25" t="s">
        <v>32</v>
      </c>
      <c r="C191" s="155" t="s">
        <v>705</v>
      </c>
      <c r="D191" s="31">
        <v>0.83</v>
      </c>
      <c r="E191" s="26" t="s">
        <v>254</v>
      </c>
      <c r="F191" s="91">
        <v>1264</v>
      </c>
      <c r="G191" s="76">
        <v>1149</v>
      </c>
      <c r="H191" s="69">
        <v>1049</v>
      </c>
      <c r="I191" s="69">
        <v>893</v>
      </c>
      <c r="J191" s="69">
        <v>34</v>
      </c>
      <c r="K191" s="91">
        <f t="shared" si="19"/>
        <v>859</v>
      </c>
      <c r="L191" s="101">
        <f t="shared" si="20"/>
        <v>0.2523933855526545</v>
      </c>
      <c r="M191" s="281">
        <v>1149</v>
      </c>
      <c r="N191" s="40">
        <v>0</v>
      </c>
      <c r="O191" s="40">
        <f>K191-N191</f>
        <v>859</v>
      </c>
      <c r="P191" s="263">
        <f t="shared" si="21"/>
        <v>0.2523933855526545</v>
      </c>
      <c r="Q191" s="147">
        <v>1149</v>
      </c>
      <c r="R191" s="38">
        <v>0</v>
      </c>
      <c r="S191" s="38">
        <f>K191-R191</f>
        <v>859</v>
      </c>
      <c r="T191" s="271">
        <f t="shared" si="26"/>
        <v>0.2523933855526545</v>
      </c>
      <c r="U191" s="281">
        <v>1149</v>
      </c>
      <c r="V191" s="40">
        <v>0</v>
      </c>
      <c r="W191" s="40">
        <f>K191-V191</f>
        <v>859</v>
      </c>
      <c r="X191" s="263">
        <f t="shared" si="22"/>
        <v>0.2523933855526545</v>
      </c>
      <c r="Y191" s="147">
        <v>1149</v>
      </c>
      <c r="Z191" s="38">
        <v>0</v>
      </c>
      <c r="AA191" s="38">
        <f>K191-Z191</f>
        <v>859</v>
      </c>
      <c r="AB191" s="271">
        <f t="shared" si="27"/>
        <v>0.2523933855526545</v>
      </c>
      <c r="AC191" s="281">
        <v>1149</v>
      </c>
      <c r="AD191" s="40">
        <v>0</v>
      </c>
      <c r="AE191" s="40">
        <f>K191-AD191</f>
        <v>859</v>
      </c>
      <c r="AF191" s="263">
        <f t="shared" si="23"/>
        <v>0.2523933855526545</v>
      </c>
    </row>
    <row r="192" spans="1:32" s="4" customFormat="1" ht="12.75" customHeight="1">
      <c r="A192" s="129" t="s">
        <v>248</v>
      </c>
      <c r="B192" s="25" t="s">
        <v>32</v>
      </c>
      <c r="C192" s="155" t="s">
        <v>705</v>
      </c>
      <c r="D192" s="31">
        <v>0.83</v>
      </c>
      <c r="E192" s="26" t="s">
        <v>256</v>
      </c>
      <c r="F192" s="91">
        <v>1264</v>
      </c>
      <c r="G192" s="76">
        <v>1149</v>
      </c>
      <c r="H192" s="69">
        <v>1049</v>
      </c>
      <c r="I192" s="69">
        <v>893</v>
      </c>
      <c r="J192" s="69">
        <v>34</v>
      </c>
      <c r="K192" s="91">
        <f t="shared" si="19"/>
        <v>859</v>
      </c>
      <c r="L192" s="101">
        <f t="shared" si="20"/>
        <v>0.2523933855526545</v>
      </c>
      <c r="M192" s="281">
        <v>1149</v>
      </c>
      <c r="N192" s="40">
        <v>0</v>
      </c>
      <c r="O192" s="40">
        <f>K192-N192</f>
        <v>859</v>
      </c>
      <c r="P192" s="263">
        <f t="shared" si="21"/>
        <v>0.2523933855526545</v>
      </c>
      <c r="Q192" s="147">
        <v>1149</v>
      </c>
      <c r="R192" s="38">
        <v>0</v>
      </c>
      <c r="S192" s="38">
        <f>K192-R192</f>
        <v>859</v>
      </c>
      <c r="T192" s="271">
        <f t="shared" si="26"/>
        <v>0.2523933855526545</v>
      </c>
      <c r="U192" s="281">
        <v>1149</v>
      </c>
      <c r="V192" s="40">
        <v>0</v>
      </c>
      <c r="W192" s="40">
        <f>K192-V192</f>
        <v>859</v>
      </c>
      <c r="X192" s="263">
        <f t="shared" si="22"/>
        <v>0.2523933855526545</v>
      </c>
      <c r="Y192" s="147">
        <v>1149</v>
      </c>
      <c r="Z192" s="38">
        <v>0</v>
      </c>
      <c r="AA192" s="38">
        <f>K192-Z192</f>
        <v>859</v>
      </c>
      <c r="AB192" s="271">
        <f t="shared" si="27"/>
        <v>0.2523933855526545</v>
      </c>
      <c r="AC192" s="281">
        <v>1149</v>
      </c>
      <c r="AD192" s="40">
        <v>0</v>
      </c>
      <c r="AE192" s="40">
        <f>K192-AD192</f>
        <v>859</v>
      </c>
      <c r="AF192" s="263">
        <f t="shared" si="23"/>
        <v>0.2523933855526545</v>
      </c>
    </row>
    <row r="193" spans="1:32" s="4" customFormat="1" ht="12.75" customHeight="1">
      <c r="A193" s="243" t="s">
        <v>250</v>
      </c>
      <c r="B193" s="25" t="s">
        <v>32</v>
      </c>
      <c r="C193" s="155" t="s">
        <v>705</v>
      </c>
      <c r="D193" s="31">
        <v>1.1100000000000001</v>
      </c>
      <c r="E193" s="26" t="s">
        <v>257</v>
      </c>
      <c r="F193" s="91">
        <v>1264</v>
      </c>
      <c r="G193" s="76">
        <v>1149</v>
      </c>
      <c r="H193" s="69">
        <v>1049</v>
      </c>
      <c r="I193" s="69">
        <v>893</v>
      </c>
      <c r="J193" s="69">
        <v>34</v>
      </c>
      <c r="K193" s="91">
        <f t="shared" si="19"/>
        <v>859</v>
      </c>
      <c r="L193" s="101">
        <f t="shared" si="20"/>
        <v>0.2523933855526545</v>
      </c>
      <c r="M193" s="281">
        <v>1149</v>
      </c>
      <c r="N193" s="40">
        <v>0</v>
      </c>
      <c r="O193" s="40">
        <f>K193-N193</f>
        <v>859</v>
      </c>
      <c r="P193" s="263">
        <f t="shared" si="21"/>
        <v>0.2523933855526545</v>
      </c>
      <c r="Q193" s="147">
        <v>1149</v>
      </c>
      <c r="R193" s="38">
        <v>0</v>
      </c>
      <c r="S193" s="38">
        <f>K193-R193</f>
        <v>859</v>
      </c>
      <c r="T193" s="271">
        <f t="shared" si="26"/>
        <v>0.2523933855526545</v>
      </c>
      <c r="U193" s="281">
        <v>1149</v>
      </c>
      <c r="V193" s="40">
        <v>0</v>
      </c>
      <c r="W193" s="40">
        <f>K193-V193</f>
        <v>859</v>
      </c>
      <c r="X193" s="263">
        <f t="shared" si="22"/>
        <v>0.2523933855526545</v>
      </c>
      <c r="Y193" s="147">
        <v>1149</v>
      </c>
      <c r="Z193" s="38">
        <v>0</v>
      </c>
      <c r="AA193" s="38">
        <f>K193-Z193</f>
        <v>859</v>
      </c>
      <c r="AB193" s="271">
        <f t="shared" si="27"/>
        <v>0.2523933855526545</v>
      </c>
      <c r="AC193" s="281">
        <v>1149</v>
      </c>
      <c r="AD193" s="40">
        <v>0</v>
      </c>
      <c r="AE193" s="40">
        <f>K193-AD193</f>
        <v>859</v>
      </c>
      <c r="AF193" s="263">
        <f t="shared" si="23"/>
        <v>0.2523933855526545</v>
      </c>
    </row>
    <row r="194" spans="1:32" s="4" customFormat="1" ht="12.75" customHeight="1">
      <c r="A194" s="243" t="s">
        <v>251</v>
      </c>
      <c r="B194" s="25" t="s">
        <v>32</v>
      </c>
      <c r="C194" s="155" t="s">
        <v>705</v>
      </c>
      <c r="D194" s="31">
        <v>1.1100000000000001</v>
      </c>
      <c r="E194" s="26" t="s">
        <v>258</v>
      </c>
      <c r="F194" s="91">
        <v>1374</v>
      </c>
      <c r="G194" s="76">
        <v>1249</v>
      </c>
      <c r="H194" s="69">
        <v>1149</v>
      </c>
      <c r="I194" s="69">
        <v>978</v>
      </c>
      <c r="J194" s="69">
        <v>33</v>
      </c>
      <c r="K194" s="91">
        <f t="shared" si="19"/>
        <v>945</v>
      </c>
      <c r="L194" s="101">
        <f t="shared" si="20"/>
        <v>0.24339471577261809</v>
      </c>
      <c r="M194" s="281">
        <v>1249</v>
      </c>
      <c r="N194" s="40">
        <v>0</v>
      </c>
      <c r="O194" s="40">
        <f>K194-N194</f>
        <v>945</v>
      </c>
      <c r="P194" s="263">
        <f t="shared" si="21"/>
        <v>0.24339471577261809</v>
      </c>
      <c r="Q194" s="147">
        <v>1249</v>
      </c>
      <c r="R194" s="38">
        <v>0</v>
      </c>
      <c r="S194" s="38">
        <f>K194-R194</f>
        <v>945</v>
      </c>
      <c r="T194" s="271">
        <f t="shared" si="26"/>
        <v>0.24339471577261809</v>
      </c>
      <c r="U194" s="281">
        <v>1249</v>
      </c>
      <c r="V194" s="40">
        <v>0</v>
      </c>
      <c r="W194" s="40">
        <f>K194-V194</f>
        <v>945</v>
      </c>
      <c r="X194" s="263">
        <f t="shared" si="22"/>
        <v>0.24339471577261809</v>
      </c>
      <c r="Y194" s="147">
        <v>1249</v>
      </c>
      <c r="Z194" s="38">
        <v>0</v>
      </c>
      <c r="AA194" s="38">
        <f>K194-Z194</f>
        <v>945</v>
      </c>
      <c r="AB194" s="271">
        <f t="shared" si="27"/>
        <v>0.24339471577261809</v>
      </c>
      <c r="AC194" s="281">
        <v>1249</v>
      </c>
      <c r="AD194" s="40">
        <v>0</v>
      </c>
      <c r="AE194" s="40">
        <f>K194-AD194</f>
        <v>945</v>
      </c>
      <c r="AF194" s="263">
        <f t="shared" si="23"/>
        <v>0.24339471577261809</v>
      </c>
    </row>
    <row r="195" spans="1:32" s="4" customFormat="1" ht="12.75" customHeight="1">
      <c r="A195" s="129" t="s">
        <v>711</v>
      </c>
      <c r="B195" s="25" t="s">
        <v>32</v>
      </c>
      <c r="C195" s="84" t="s">
        <v>704</v>
      </c>
      <c r="D195" s="31">
        <v>0.83</v>
      </c>
      <c r="E195" s="26" t="s">
        <v>719</v>
      </c>
      <c r="F195" s="91">
        <v>1209</v>
      </c>
      <c r="G195" s="76">
        <v>1099</v>
      </c>
      <c r="H195" s="69">
        <v>1049</v>
      </c>
      <c r="I195" s="69">
        <v>915</v>
      </c>
      <c r="J195" s="69">
        <v>36</v>
      </c>
      <c r="K195" s="91">
        <f t="shared" si="19"/>
        <v>879</v>
      </c>
      <c r="L195" s="101">
        <f t="shared" si="20"/>
        <v>0.20018198362147407</v>
      </c>
      <c r="M195" s="204">
        <v>899</v>
      </c>
      <c r="N195" s="115">
        <v>127</v>
      </c>
      <c r="O195" s="40">
        <f>K195-N195</f>
        <v>752</v>
      </c>
      <c r="P195" s="263">
        <f t="shared" si="21"/>
        <v>0.16351501668520579</v>
      </c>
      <c r="Q195" s="204">
        <v>849</v>
      </c>
      <c r="R195" s="115">
        <v>172</v>
      </c>
      <c r="S195" s="38">
        <f>K195-R195</f>
        <v>707</v>
      </c>
      <c r="T195" s="271">
        <f t="shared" si="26"/>
        <v>0.16725559481743227</v>
      </c>
      <c r="U195" s="204">
        <v>999</v>
      </c>
      <c r="V195" s="115">
        <v>40</v>
      </c>
      <c r="W195" s="40">
        <f>K195-V195</f>
        <v>839</v>
      </c>
      <c r="X195" s="263">
        <f t="shared" si="22"/>
        <v>0.16016016016016016</v>
      </c>
      <c r="Y195" s="204">
        <v>799</v>
      </c>
      <c r="Z195" s="115">
        <v>215</v>
      </c>
      <c r="AA195" s="38">
        <f>K195-Z195</f>
        <v>664</v>
      </c>
      <c r="AB195" s="271">
        <f t="shared" si="27"/>
        <v>0.16896120150187735</v>
      </c>
      <c r="AC195" s="204">
        <v>799</v>
      </c>
      <c r="AD195" s="115">
        <v>215</v>
      </c>
      <c r="AE195" s="40">
        <f>K195-AD195</f>
        <v>664</v>
      </c>
      <c r="AF195" s="263">
        <f t="shared" si="23"/>
        <v>0.16896120150187735</v>
      </c>
    </row>
    <row r="196" spans="1:32" s="4" customFormat="1" ht="12.75" customHeight="1">
      <c r="A196" s="129" t="s">
        <v>712</v>
      </c>
      <c r="B196" s="25" t="s">
        <v>32</v>
      </c>
      <c r="C196" s="84" t="s">
        <v>704</v>
      </c>
      <c r="D196" s="31">
        <v>0.83</v>
      </c>
      <c r="E196" s="26" t="s">
        <v>720</v>
      </c>
      <c r="F196" s="91">
        <v>1209</v>
      </c>
      <c r="G196" s="76">
        <v>1099</v>
      </c>
      <c r="H196" s="69">
        <v>1049</v>
      </c>
      <c r="I196" s="69">
        <v>915</v>
      </c>
      <c r="J196" s="69">
        <v>36</v>
      </c>
      <c r="K196" s="91">
        <f t="shared" si="19"/>
        <v>879</v>
      </c>
      <c r="L196" s="101">
        <f t="shared" si="20"/>
        <v>0.20018198362147407</v>
      </c>
      <c r="M196" s="204">
        <v>899</v>
      </c>
      <c r="N196" s="115">
        <v>127</v>
      </c>
      <c r="O196" s="40">
        <f>K196-N196</f>
        <v>752</v>
      </c>
      <c r="P196" s="263">
        <f t="shared" si="21"/>
        <v>0.16351501668520579</v>
      </c>
      <c r="Q196" s="204">
        <v>849</v>
      </c>
      <c r="R196" s="115">
        <v>172</v>
      </c>
      <c r="S196" s="38">
        <f>K196-R196</f>
        <v>707</v>
      </c>
      <c r="T196" s="271">
        <f t="shared" si="26"/>
        <v>0.16725559481743227</v>
      </c>
      <c r="U196" s="204">
        <v>999</v>
      </c>
      <c r="V196" s="115">
        <v>40</v>
      </c>
      <c r="W196" s="40">
        <f>K196-V196</f>
        <v>839</v>
      </c>
      <c r="X196" s="263">
        <f t="shared" si="22"/>
        <v>0.16016016016016016</v>
      </c>
      <c r="Y196" s="204">
        <v>799</v>
      </c>
      <c r="Z196" s="115">
        <v>215</v>
      </c>
      <c r="AA196" s="38">
        <f>K196-Z196</f>
        <v>664</v>
      </c>
      <c r="AB196" s="271">
        <f t="shared" si="27"/>
        <v>0.16896120150187735</v>
      </c>
      <c r="AC196" s="204">
        <v>799</v>
      </c>
      <c r="AD196" s="115">
        <v>215</v>
      </c>
      <c r="AE196" s="40">
        <f>K196-AD196</f>
        <v>664</v>
      </c>
      <c r="AF196" s="263">
        <f t="shared" si="23"/>
        <v>0.16896120150187735</v>
      </c>
    </row>
    <row r="197" spans="1:32" s="4" customFormat="1" ht="12.75" customHeight="1">
      <c r="A197" s="243" t="s">
        <v>713</v>
      </c>
      <c r="B197" s="25" t="s">
        <v>32</v>
      </c>
      <c r="C197" s="84" t="s">
        <v>704</v>
      </c>
      <c r="D197" s="31">
        <v>1.1100000000000001</v>
      </c>
      <c r="E197" s="26" t="s">
        <v>721</v>
      </c>
      <c r="F197" s="91">
        <v>1209</v>
      </c>
      <c r="G197" s="76">
        <v>1099</v>
      </c>
      <c r="H197" s="69">
        <v>1049</v>
      </c>
      <c r="I197" s="69">
        <v>915</v>
      </c>
      <c r="J197" s="69">
        <v>36</v>
      </c>
      <c r="K197" s="91">
        <f t="shared" si="19"/>
        <v>879</v>
      </c>
      <c r="L197" s="101">
        <f t="shared" si="20"/>
        <v>0.20018198362147407</v>
      </c>
      <c r="M197" s="204">
        <v>899</v>
      </c>
      <c r="N197" s="115">
        <v>127</v>
      </c>
      <c r="O197" s="40">
        <f>K197-N197</f>
        <v>752</v>
      </c>
      <c r="P197" s="263">
        <f t="shared" si="21"/>
        <v>0.16351501668520579</v>
      </c>
      <c r="Q197" s="204">
        <v>849</v>
      </c>
      <c r="R197" s="115">
        <v>172</v>
      </c>
      <c r="S197" s="38">
        <f>K197-R197</f>
        <v>707</v>
      </c>
      <c r="T197" s="271">
        <f t="shared" si="26"/>
        <v>0.16725559481743227</v>
      </c>
      <c r="U197" s="204">
        <v>999</v>
      </c>
      <c r="V197" s="115">
        <v>40</v>
      </c>
      <c r="W197" s="40">
        <f>K197-V197</f>
        <v>839</v>
      </c>
      <c r="X197" s="263">
        <f t="shared" si="22"/>
        <v>0.16016016016016016</v>
      </c>
      <c r="Y197" s="204">
        <v>799</v>
      </c>
      <c r="Z197" s="115">
        <v>215</v>
      </c>
      <c r="AA197" s="38">
        <f>K197-Z197</f>
        <v>664</v>
      </c>
      <c r="AB197" s="271">
        <f t="shared" si="27"/>
        <v>0.16896120150187735</v>
      </c>
      <c r="AC197" s="204">
        <v>799</v>
      </c>
      <c r="AD197" s="115">
        <v>215</v>
      </c>
      <c r="AE197" s="40">
        <f>K197-AD197</f>
        <v>664</v>
      </c>
      <c r="AF197" s="263">
        <f t="shared" si="23"/>
        <v>0.16896120150187735</v>
      </c>
    </row>
    <row r="198" spans="1:32" s="4" customFormat="1" ht="12.75" customHeight="1">
      <c r="A198" s="243" t="s">
        <v>714</v>
      </c>
      <c r="B198" s="25" t="s">
        <v>32</v>
      </c>
      <c r="C198" s="84" t="s">
        <v>704</v>
      </c>
      <c r="D198" s="31">
        <v>1.1100000000000001</v>
      </c>
      <c r="E198" s="26" t="s">
        <v>722</v>
      </c>
      <c r="F198" s="91">
        <v>1319</v>
      </c>
      <c r="G198" s="76">
        <v>1199</v>
      </c>
      <c r="H198" s="69">
        <v>1149</v>
      </c>
      <c r="I198" s="69">
        <v>1002</v>
      </c>
      <c r="J198" s="69">
        <v>33</v>
      </c>
      <c r="K198" s="91">
        <f t="shared" si="19"/>
        <v>969</v>
      </c>
      <c r="L198" s="101">
        <f t="shared" si="20"/>
        <v>0.19182652210175147</v>
      </c>
      <c r="M198" s="204">
        <v>999</v>
      </c>
      <c r="N198" s="115">
        <v>127</v>
      </c>
      <c r="O198" s="40">
        <f>K198-N198</f>
        <v>842</v>
      </c>
      <c r="P198" s="263">
        <f t="shared" si="21"/>
        <v>0.15715715715715717</v>
      </c>
      <c r="Q198" s="204">
        <v>949</v>
      </c>
      <c r="R198" s="115">
        <v>171</v>
      </c>
      <c r="S198" s="38">
        <f>K198-R198</f>
        <v>798</v>
      </c>
      <c r="T198" s="271">
        <f t="shared" si="26"/>
        <v>0.15911485774499473</v>
      </c>
      <c r="U198" s="204">
        <v>1099</v>
      </c>
      <c r="V198" s="115">
        <v>40</v>
      </c>
      <c r="W198" s="40">
        <f>K198-V198</f>
        <v>929</v>
      </c>
      <c r="X198" s="263">
        <f t="shared" si="22"/>
        <v>0.15468607825295724</v>
      </c>
      <c r="Y198" s="204">
        <v>899</v>
      </c>
      <c r="Z198" s="115">
        <v>215</v>
      </c>
      <c r="AA198" s="38">
        <f>K198-Z198</f>
        <v>754</v>
      </c>
      <c r="AB198" s="271">
        <f t="shared" si="27"/>
        <v>0.16129032258064516</v>
      </c>
      <c r="AC198" s="204">
        <v>899</v>
      </c>
      <c r="AD198" s="115">
        <v>215</v>
      </c>
      <c r="AE198" s="40">
        <f>K198-AD198</f>
        <v>754</v>
      </c>
      <c r="AF198" s="263">
        <f t="shared" si="23"/>
        <v>0.16129032258064516</v>
      </c>
    </row>
    <row r="199" spans="1:32" s="4" customFormat="1" ht="12.75" customHeight="1">
      <c r="A199" s="129" t="s">
        <v>247</v>
      </c>
      <c r="B199" s="25" t="s">
        <v>32</v>
      </c>
      <c r="C199" s="155" t="s">
        <v>705</v>
      </c>
      <c r="D199" s="31">
        <v>0.83</v>
      </c>
      <c r="E199" s="26" t="s">
        <v>255</v>
      </c>
      <c r="F199" s="91">
        <v>1154</v>
      </c>
      <c r="G199" s="76">
        <v>1049</v>
      </c>
      <c r="H199" s="69">
        <v>949</v>
      </c>
      <c r="I199" s="69">
        <v>808</v>
      </c>
      <c r="J199" s="69">
        <v>29</v>
      </c>
      <c r="K199" s="91">
        <f t="shared" si="19"/>
        <v>779</v>
      </c>
      <c r="L199" s="101">
        <f t="shared" si="20"/>
        <v>0.25738798856053385</v>
      </c>
      <c r="M199" s="281">
        <v>1049</v>
      </c>
      <c r="N199" s="40">
        <v>0</v>
      </c>
      <c r="O199" s="40">
        <f>K199-N199</f>
        <v>779</v>
      </c>
      <c r="P199" s="263">
        <f t="shared" si="21"/>
        <v>0.25738798856053385</v>
      </c>
      <c r="Q199" s="147">
        <v>1049</v>
      </c>
      <c r="R199" s="38">
        <v>0</v>
      </c>
      <c r="S199" s="38">
        <f>K199-R199</f>
        <v>779</v>
      </c>
      <c r="T199" s="271">
        <f t="shared" si="26"/>
        <v>0.25738798856053385</v>
      </c>
      <c r="U199" s="281">
        <v>1049</v>
      </c>
      <c r="V199" s="40">
        <v>0</v>
      </c>
      <c r="W199" s="40">
        <f>K199-V199</f>
        <v>779</v>
      </c>
      <c r="X199" s="263">
        <f t="shared" si="22"/>
        <v>0.25738798856053385</v>
      </c>
      <c r="Y199" s="147">
        <v>1049</v>
      </c>
      <c r="Z199" s="38">
        <v>0</v>
      </c>
      <c r="AA199" s="38">
        <f>K199-Z199</f>
        <v>779</v>
      </c>
      <c r="AB199" s="271">
        <f t="shared" si="27"/>
        <v>0.25738798856053385</v>
      </c>
      <c r="AC199" s="281">
        <v>1049</v>
      </c>
      <c r="AD199" s="40">
        <v>0</v>
      </c>
      <c r="AE199" s="40">
        <f>K199-AD199</f>
        <v>779</v>
      </c>
      <c r="AF199" s="263">
        <f t="shared" si="23"/>
        <v>0.25738798856053385</v>
      </c>
    </row>
    <row r="200" spans="1:32" s="4" customFormat="1" ht="12.75" customHeight="1">
      <c r="A200" s="129" t="s">
        <v>249</v>
      </c>
      <c r="B200" s="25" t="s">
        <v>32</v>
      </c>
      <c r="C200" s="155" t="s">
        <v>705</v>
      </c>
      <c r="D200" s="31">
        <v>0.83</v>
      </c>
      <c r="E200" s="26" t="s">
        <v>259</v>
      </c>
      <c r="F200" s="91">
        <v>1154</v>
      </c>
      <c r="G200" s="76">
        <v>1049</v>
      </c>
      <c r="H200" s="69">
        <v>949</v>
      </c>
      <c r="I200" s="69">
        <v>808</v>
      </c>
      <c r="J200" s="69">
        <v>29</v>
      </c>
      <c r="K200" s="91">
        <f t="shared" si="19"/>
        <v>779</v>
      </c>
      <c r="L200" s="101">
        <f t="shared" si="20"/>
        <v>0.25738798856053385</v>
      </c>
      <c r="M200" s="281">
        <v>1049</v>
      </c>
      <c r="N200" s="40">
        <v>0</v>
      </c>
      <c r="O200" s="40">
        <f>K200-N200</f>
        <v>779</v>
      </c>
      <c r="P200" s="263">
        <f t="shared" si="21"/>
        <v>0.25738798856053385</v>
      </c>
      <c r="Q200" s="147">
        <v>1049</v>
      </c>
      <c r="R200" s="38">
        <v>0</v>
      </c>
      <c r="S200" s="38">
        <f>K200-R200</f>
        <v>779</v>
      </c>
      <c r="T200" s="271">
        <f t="shared" si="26"/>
        <v>0.25738798856053385</v>
      </c>
      <c r="U200" s="281">
        <v>1049</v>
      </c>
      <c r="V200" s="40">
        <v>0</v>
      </c>
      <c r="W200" s="40">
        <f>K200-V200</f>
        <v>779</v>
      </c>
      <c r="X200" s="263">
        <f t="shared" si="22"/>
        <v>0.25738798856053385</v>
      </c>
      <c r="Y200" s="147">
        <v>1049</v>
      </c>
      <c r="Z200" s="38">
        <v>0</v>
      </c>
      <c r="AA200" s="38">
        <f>K200-Z200</f>
        <v>779</v>
      </c>
      <c r="AB200" s="271">
        <f t="shared" si="27"/>
        <v>0.25738798856053385</v>
      </c>
      <c r="AC200" s="281">
        <v>1049</v>
      </c>
      <c r="AD200" s="40">
        <v>0</v>
      </c>
      <c r="AE200" s="40">
        <f>K200-AD200</f>
        <v>779</v>
      </c>
      <c r="AF200" s="263">
        <f t="shared" si="23"/>
        <v>0.25738798856053385</v>
      </c>
    </row>
    <row r="201" spans="1:32" s="4" customFormat="1" ht="12.75" customHeight="1">
      <c r="A201" s="243" t="s">
        <v>252</v>
      </c>
      <c r="B201" s="25" t="s">
        <v>32</v>
      </c>
      <c r="C201" s="155" t="s">
        <v>705</v>
      </c>
      <c r="D201" s="31">
        <v>1.1100000000000001</v>
      </c>
      <c r="E201" s="26" t="s">
        <v>260</v>
      </c>
      <c r="F201" s="91">
        <v>1154</v>
      </c>
      <c r="G201" s="76">
        <v>1049</v>
      </c>
      <c r="H201" s="69">
        <v>949</v>
      </c>
      <c r="I201" s="69">
        <v>808</v>
      </c>
      <c r="J201" s="69">
        <v>29</v>
      </c>
      <c r="K201" s="91">
        <f t="shared" si="19"/>
        <v>779</v>
      </c>
      <c r="L201" s="101">
        <f t="shared" si="20"/>
        <v>0.25738798856053385</v>
      </c>
      <c r="M201" s="281">
        <v>1049</v>
      </c>
      <c r="N201" s="40">
        <v>0</v>
      </c>
      <c r="O201" s="40">
        <f>K201-N201</f>
        <v>779</v>
      </c>
      <c r="P201" s="263">
        <f t="shared" si="21"/>
        <v>0.25738798856053385</v>
      </c>
      <c r="Q201" s="147">
        <v>1049</v>
      </c>
      <c r="R201" s="38">
        <v>0</v>
      </c>
      <c r="S201" s="38">
        <f>K201-R201</f>
        <v>779</v>
      </c>
      <c r="T201" s="271">
        <f t="shared" si="26"/>
        <v>0.25738798856053385</v>
      </c>
      <c r="U201" s="281">
        <v>1049</v>
      </c>
      <c r="V201" s="40">
        <v>0</v>
      </c>
      <c r="W201" s="40">
        <f>K201-V201</f>
        <v>779</v>
      </c>
      <c r="X201" s="263">
        <f t="shared" si="22"/>
        <v>0.25738798856053385</v>
      </c>
      <c r="Y201" s="147">
        <v>1049</v>
      </c>
      <c r="Z201" s="38">
        <v>0</v>
      </c>
      <c r="AA201" s="38">
        <f>K201-Z201</f>
        <v>779</v>
      </c>
      <c r="AB201" s="271">
        <f t="shared" si="27"/>
        <v>0.25738798856053385</v>
      </c>
      <c r="AC201" s="281">
        <v>1049</v>
      </c>
      <c r="AD201" s="40">
        <v>0</v>
      </c>
      <c r="AE201" s="40">
        <f>K201-AD201</f>
        <v>779</v>
      </c>
      <c r="AF201" s="263">
        <f t="shared" si="23"/>
        <v>0.25738798856053385</v>
      </c>
    </row>
    <row r="202" spans="1:32" s="4" customFormat="1" ht="12.75" customHeight="1">
      <c r="A202" s="243" t="s">
        <v>253</v>
      </c>
      <c r="B202" s="25" t="s">
        <v>32</v>
      </c>
      <c r="C202" s="155" t="s">
        <v>705</v>
      </c>
      <c r="D202" s="31">
        <v>1.1100000000000001</v>
      </c>
      <c r="E202" s="26" t="s">
        <v>261</v>
      </c>
      <c r="F202" s="91">
        <v>1264</v>
      </c>
      <c r="G202" s="123">
        <v>1149</v>
      </c>
      <c r="H202" s="69">
        <v>1049</v>
      </c>
      <c r="I202" s="69">
        <v>893</v>
      </c>
      <c r="J202" s="69">
        <v>28</v>
      </c>
      <c r="K202" s="91">
        <f t="shared" si="19"/>
        <v>865</v>
      </c>
      <c r="L202" s="101">
        <f t="shared" si="20"/>
        <v>0.24717145343777197</v>
      </c>
      <c r="M202" s="281">
        <v>1149</v>
      </c>
      <c r="N202" s="40">
        <v>0</v>
      </c>
      <c r="O202" s="40">
        <f>K202-N202</f>
        <v>865</v>
      </c>
      <c r="P202" s="263">
        <f t="shared" si="21"/>
        <v>0.24717145343777197</v>
      </c>
      <c r="Q202" s="147">
        <v>1149</v>
      </c>
      <c r="R202" s="38">
        <v>0</v>
      </c>
      <c r="S202" s="38">
        <f>K202-R202</f>
        <v>865</v>
      </c>
      <c r="T202" s="271">
        <f t="shared" si="26"/>
        <v>0.24717145343777197</v>
      </c>
      <c r="U202" s="281">
        <v>1149</v>
      </c>
      <c r="V202" s="40">
        <v>0</v>
      </c>
      <c r="W202" s="40">
        <f>K202-V202</f>
        <v>865</v>
      </c>
      <c r="X202" s="263">
        <f t="shared" si="22"/>
        <v>0.24717145343777197</v>
      </c>
      <c r="Y202" s="147">
        <v>1149</v>
      </c>
      <c r="Z202" s="38">
        <v>0</v>
      </c>
      <c r="AA202" s="38">
        <f>K202-Z202</f>
        <v>865</v>
      </c>
      <c r="AB202" s="271">
        <f t="shared" si="27"/>
        <v>0.24717145343777197</v>
      </c>
      <c r="AC202" s="281">
        <v>1149</v>
      </c>
      <c r="AD202" s="40">
        <v>0</v>
      </c>
      <c r="AE202" s="40">
        <f>K202-AD202</f>
        <v>865</v>
      </c>
      <c r="AF202" s="263">
        <f t="shared" si="23"/>
        <v>0.24717145343777197</v>
      </c>
    </row>
    <row r="203" spans="1:32" s="4" customFormat="1" ht="12.75" customHeight="1">
      <c r="A203" s="129" t="s">
        <v>715</v>
      </c>
      <c r="B203" s="25" t="s">
        <v>32</v>
      </c>
      <c r="C203" s="84" t="s">
        <v>704</v>
      </c>
      <c r="D203" s="31">
        <v>0.83</v>
      </c>
      <c r="E203" s="26" t="s">
        <v>719</v>
      </c>
      <c r="F203" s="91">
        <v>1099</v>
      </c>
      <c r="G203" s="177">
        <v>999</v>
      </c>
      <c r="H203" s="69">
        <v>949</v>
      </c>
      <c r="I203" s="69">
        <v>827</v>
      </c>
      <c r="J203" s="69">
        <v>28</v>
      </c>
      <c r="K203" s="91">
        <f t="shared" ref="K203:K206" si="30">IFERROR(I203-J203,I203)</f>
        <v>799</v>
      </c>
      <c r="L203" s="101">
        <f t="shared" ref="L203:L206" si="31">IFERROR((G203-K203)/G203, " ")</f>
        <v>0.20020020020020021</v>
      </c>
      <c r="M203" s="204">
        <v>849</v>
      </c>
      <c r="N203" s="115">
        <v>84</v>
      </c>
      <c r="O203" s="40">
        <f>K203-N203</f>
        <v>715</v>
      </c>
      <c r="P203" s="263">
        <f t="shared" si="21"/>
        <v>0.15783274440518258</v>
      </c>
      <c r="Q203" s="204">
        <v>799</v>
      </c>
      <c r="R203" s="115">
        <v>127</v>
      </c>
      <c r="S203" s="38">
        <f>K203-R203</f>
        <v>672</v>
      </c>
      <c r="T203" s="271">
        <f t="shared" si="26"/>
        <v>0.15894868585732166</v>
      </c>
      <c r="U203" s="204">
        <v>899</v>
      </c>
      <c r="V203" s="115">
        <v>40</v>
      </c>
      <c r="W203" s="40">
        <f>K203-V203</f>
        <v>759</v>
      </c>
      <c r="X203" s="263">
        <f t="shared" si="22"/>
        <v>0.15572858731924361</v>
      </c>
      <c r="Y203" s="204">
        <v>799</v>
      </c>
      <c r="Z203" s="115">
        <v>127</v>
      </c>
      <c r="AA203" s="38">
        <f>K203-Z203</f>
        <v>672</v>
      </c>
      <c r="AB203" s="271">
        <f t="shared" si="27"/>
        <v>0.15894868585732166</v>
      </c>
      <c r="AC203" s="204">
        <v>799</v>
      </c>
      <c r="AD203" s="115">
        <v>127</v>
      </c>
      <c r="AE203" s="40">
        <f>K203-AD203</f>
        <v>672</v>
      </c>
      <c r="AF203" s="263">
        <f t="shared" si="23"/>
        <v>0.15894868585732166</v>
      </c>
    </row>
    <row r="204" spans="1:32" s="4" customFormat="1" ht="12.75" customHeight="1">
      <c r="A204" s="129" t="s">
        <v>716</v>
      </c>
      <c r="B204" s="25" t="s">
        <v>32</v>
      </c>
      <c r="C204" s="84" t="s">
        <v>704</v>
      </c>
      <c r="D204" s="31">
        <v>0.83</v>
      </c>
      <c r="E204" s="26" t="s">
        <v>720</v>
      </c>
      <c r="F204" s="91">
        <v>1099</v>
      </c>
      <c r="G204" s="177">
        <v>999</v>
      </c>
      <c r="H204" s="69">
        <v>949</v>
      </c>
      <c r="I204" s="69">
        <v>827</v>
      </c>
      <c r="J204" s="69">
        <v>28</v>
      </c>
      <c r="K204" s="91">
        <f t="shared" si="30"/>
        <v>799</v>
      </c>
      <c r="L204" s="101">
        <f t="shared" si="31"/>
        <v>0.20020020020020021</v>
      </c>
      <c r="M204" s="204">
        <v>849</v>
      </c>
      <c r="N204" s="115">
        <v>84</v>
      </c>
      <c r="O204" s="40">
        <f>K204-N204</f>
        <v>715</v>
      </c>
      <c r="P204" s="263">
        <f t="shared" si="21"/>
        <v>0.15783274440518258</v>
      </c>
      <c r="Q204" s="204">
        <v>799</v>
      </c>
      <c r="R204" s="115">
        <v>127</v>
      </c>
      <c r="S204" s="38">
        <f>K204-R204</f>
        <v>672</v>
      </c>
      <c r="T204" s="271">
        <f t="shared" si="26"/>
        <v>0.15894868585732166</v>
      </c>
      <c r="U204" s="204">
        <v>899</v>
      </c>
      <c r="V204" s="115">
        <v>40</v>
      </c>
      <c r="W204" s="40">
        <f>K204-V204</f>
        <v>759</v>
      </c>
      <c r="X204" s="263">
        <f t="shared" si="22"/>
        <v>0.15572858731924361</v>
      </c>
      <c r="Y204" s="204">
        <v>799</v>
      </c>
      <c r="Z204" s="115">
        <v>127</v>
      </c>
      <c r="AA204" s="38">
        <f>K204-Z204</f>
        <v>672</v>
      </c>
      <c r="AB204" s="271">
        <f t="shared" si="27"/>
        <v>0.15894868585732166</v>
      </c>
      <c r="AC204" s="204">
        <v>799</v>
      </c>
      <c r="AD204" s="115">
        <v>127</v>
      </c>
      <c r="AE204" s="40">
        <f>K204-AD204</f>
        <v>672</v>
      </c>
      <c r="AF204" s="263">
        <f t="shared" si="23"/>
        <v>0.15894868585732166</v>
      </c>
    </row>
    <row r="205" spans="1:32" s="4" customFormat="1" ht="12.75" customHeight="1">
      <c r="A205" s="243" t="s">
        <v>717</v>
      </c>
      <c r="B205" s="25" t="s">
        <v>32</v>
      </c>
      <c r="C205" s="84" t="s">
        <v>704</v>
      </c>
      <c r="D205" s="31">
        <v>1.1100000000000001</v>
      </c>
      <c r="E205" s="26" t="s">
        <v>721</v>
      </c>
      <c r="F205" s="91">
        <v>1099</v>
      </c>
      <c r="G205" s="177">
        <v>999</v>
      </c>
      <c r="H205" s="69">
        <v>949</v>
      </c>
      <c r="I205" s="69">
        <v>827</v>
      </c>
      <c r="J205" s="69">
        <v>28</v>
      </c>
      <c r="K205" s="91">
        <f t="shared" si="30"/>
        <v>799</v>
      </c>
      <c r="L205" s="101">
        <f t="shared" si="31"/>
        <v>0.20020020020020021</v>
      </c>
      <c r="M205" s="204">
        <v>849</v>
      </c>
      <c r="N205" s="115">
        <v>84</v>
      </c>
      <c r="O205" s="40">
        <f>K205-N205</f>
        <v>715</v>
      </c>
      <c r="P205" s="263">
        <f t="shared" si="21"/>
        <v>0.15783274440518258</v>
      </c>
      <c r="Q205" s="204">
        <v>799</v>
      </c>
      <c r="R205" s="115">
        <v>127</v>
      </c>
      <c r="S205" s="38">
        <f>K205-R205</f>
        <v>672</v>
      </c>
      <c r="T205" s="271">
        <f t="shared" si="26"/>
        <v>0.15894868585732166</v>
      </c>
      <c r="U205" s="204">
        <v>899</v>
      </c>
      <c r="V205" s="115">
        <v>40</v>
      </c>
      <c r="W205" s="40">
        <f>K205-V205</f>
        <v>759</v>
      </c>
      <c r="X205" s="263">
        <f t="shared" si="22"/>
        <v>0.15572858731924361</v>
      </c>
      <c r="Y205" s="204">
        <v>799</v>
      </c>
      <c r="Z205" s="115">
        <v>127</v>
      </c>
      <c r="AA205" s="38">
        <f>K205-Z205</f>
        <v>672</v>
      </c>
      <c r="AB205" s="271">
        <f t="shared" si="27"/>
        <v>0.15894868585732166</v>
      </c>
      <c r="AC205" s="204">
        <v>799</v>
      </c>
      <c r="AD205" s="115">
        <v>127</v>
      </c>
      <c r="AE205" s="40">
        <f>K205-AD205</f>
        <v>672</v>
      </c>
      <c r="AF205" s="263">
        <f t="shared" si="23"/>
        <v>0.15894868585732166</v>
      </c>
    </row>
    <row r="206" spans="1:32" s="4" customFormat="1" ht="12.75" customHeight="1">
      <c r="A206" s="243" t="s">
        <v>718</v>
      </c>
      <c r="B206" s="25" t="s">
        <v>32</v>
      </c>
      <c r="C206" s="84" t="s">
        <v>704</v>
      </c>
      <c r="D206" s="31">
        <v>1.1100000000000001</v>
      </c>
      <c r="E206" s="26" t="s">
        <v>722</v>
      </c>
      <c r="F206" s="91">
        <v>1209</v>
      </c>
      <c r="G206" s="177">
        <v>1099</v>
      </c>
      <c r="H206" s="69">
        <v>1049</v>
      </c>
      <c r="I206" s="69">
        <v>915</v>
      </c>
      <c r="J206" s="69">
        <v>26</v>
      </c>
      <c r="K206" s="91">
        <f t="shared" si="30"/>
        <v>889</v>
      </c>
      <c r="L206" s="101">
        <f t="shared" si="31"/>
        <v>0.19108280254777071</v>
      </c>
      <c r="M206" s="204">
        <v>949</v>
      </c>
      <c r="N206" s="115">
        <v>84</v>
      </c>
      <c r="O206" s="40">
        <f>K206-N206</f>
        <v>805</v>
      </c>
      <c r="P206" s="263">
        <f t="shared" si="21"/>
        <v>0.1517386722866175</v>
      </c>
      <c r="Q206" s="204">
        <v>899</v>
      </c>
      <c r="R206" s="115">
        <v>127</v>
      </c>
      <c r="S206" s="38">
        <f>K206-R206</f>
        <v>762</v>
      </c>
      <c r="T206" s="271">
        <f t="shared" si="26"/>
        <v>0.15239154616240266</v>
      </c>
      <c r="U206" s="204">
        <v>999</v>
      </c>
      <c r="V206" s="115">
        <v>40</v>
      </c>
      <c r="W206" s="40">
        <f>K206-V206</f>
        <v>849</v>
      </c>
      <c r="X206" s="263">
        <f t="shared" si="22"/>
        <v>0.15015015015015015</v>
      </c>
      <c r="Y206" s="204">
        <v>899</v>
      </c>
      <c r="Z206" s="115">
        <v>127</v>
      </c>
      <c r="AA206" s="38">
        <f>K206-Z206</f>
        <v>762</v>
      </c>
      <c r="AB206" s="271">
        <f t="shared" si="27"/>
        <v>0.15239154616240266</v>
      </c>
      <c r="AC206" s="204">
        <v>899</v>
      </c>
      <c r="AD206" s="115">
        <v>127</v>
      </c>
      <c r="AE206" s="40">
        <f>K206-AD206</f>
        <v>762</v>
      </c>
      <c r="AF206" s="263">
        <f t="shared" si="23"/>
        <v>0.15239154616240266</v>
      </c>
    </row>
    <row r="207" spans="1:32" s="4" customFormat="1" ht="12.75" customHeight="1">
      <c r="A207" s="129" t="s">
        <v>66</v>
      </c>
      <c r="B207" s="25" t="s">
        <v>32</v>
      </c>
      <c r="C207" s="155" t="s">
        <v>705</v>
      </c>
      <c r="D207" s="31">
        <v>0.83</v>
      </c>
      <c r="E207" s="26" t="s">
        <v>110</v>
      </c>
      <c r="F207" s="91">
        <v>1484</v>
      </c>
      <c r="G207" s="76">
        <v>1349</v>
      </c>
      <c r="H207" s="69">
        <v>1149</v>
      </c>
      <c r="I207" s="69">
        <v>954</v>
      </c>
      <c r="J207" s="69">
        <v>12</v>
      </c>
      <c r="K207" s="91">
        <f t="shared" si="19"/>
        <v>942</v>
      </c>
      <c r="L207" s="101">
        <f t="shared" si="20"/>
        <v>0.30170496664195701</v>
      </c>
      <c r="M207" s="281">
        <v>1349</v>
      </c>
      <c r="N207" s="40">
        <v>0</v>
      </c>
      <c r="O207" s="40">
        <f>K207-N207</f>
        <v>942</v>
      </c>
      <c r="P207" s="263">
        <f t="shared" si="21"/>
        <v>0.30170496664195701</v>
      </c>
      <c r="Q207" s="147">
        <v>1349</v>
      </c>
      <c r="R207" s="38">
        <v>0</v>
      </c>
      <c r="S207" s="38">
        <f>K207-R207</f>
        <v>942</v>
      </c>
      <c r="T207" s="271">
        <f t="shared" si="26"/>
        <v>0.30170496664195701</v>
      </c>
      <c r="U207" s="281">
        <v>1349</v>
      </c>
      <c r="V207" s="40">
        <v>0</v>
      </c>
      <c r="W207" s="40">
        <f>K207-V207</f>
        <v>942</v>
      </c>
      <c r="X207" s="263">
        <f t="shared" si="22"/>
        <v>0.30170496664195701</v>
      </c>
      <c r="Y207" s="147">
        <v>1349</v>
      </c>
      <c r="Z207" s="38">
        <v>0</v>
      </c>
      <c r="AA207" s="38">
        <f>K207-Z207</f>
        <v>942</v>
      </c>
      <c r="AB207" s="271">
        <f t="shared" si="27"/>
        <v>0.30170496664195701</v>
      </c>
      <c r="AC207" s="281">
        <v>1349</v>
      </c>
      <c r="AD207" s="40">
        <v>0</v>
      </c>
      <c r="AE207" s="40">
        <f>K207-AD207</f>
        <v>942</v>
      </c>
      <c r="AF207" s="263">
        <f t="shared" si="23"/>
        <v>0.30170496664195701</v>
      </c>
    </row>
    <row r="208" spans="1:32" s="4" customFormat="1" ht="12.75" customHeight="1">
      <c r="A208" s="243" t="s">
        <v>67</v>
      </c>
      <c r="B208" s="25" t="s">
        <v>32</v>
      </c>
      <c r="C208" s="155" t="s">
        <v>705</v>
      </c>
      <c r="D208" s="31">
        <v>1.1100000000000001</v>
      </c>
      <c r="E208" s="26" t="s">
        <v>108</v>
      </c>
      <c r="F208" s="91">
        <v>1484</v>
      </c>
      <c r="G208" s="77">
        <v>1349</v>
      </c>
      <c r="H208" s="69">
        <v>1149</v>
      </c>
      <c r="I208" s="69">
        <v>954</v>
      </c>
      <c r="J208" s="69">
        <v>12</v>
      </c>
      <c r="K208" s="91">
        <f t="shared" si="19"/>
        <v>942</v>
      </c>
      <c r="L208" s="101">
        <f t="shared" si="20"/>
        <v>0.30170496664195701</v>
      </c>
      <c r="M208" s="281">
        <v>1349</v>
      </c>
      <c r="N208" s="40">
        <v>0</v>
      </c>
      <c r="O208" s="40">
        <f>K208-N208</f>
        <v>942</v>
      </c>
      <c r="P208" s="263">
        <f t="shared" si="21"/>
        <v>0.30170496664195701</v>
      </c>
      <c r="Q208" s="147">
        <v>1349</v>
      </c>
      <c r="R208" s="38">
        <v>0</v>
      </c>
      <c r="S208" s="38">
        <f>K208-R208</f>
        <v>942</v>
      </c>
      <c r="T208" s="271">
        <f t="shared" si="26"/>
        <v>0.30170496664195701</v>
      </c>
      <c r="U208" s="281">
        <v>1349</v>
      </c>
      <c r="V208" s="40">
        <v>0</v>
      </c>
      <c r="W208" s="40">
        <f>K208-V208</f>
        <v>942</v>
      </c>
      <c r="X208" s="263">
        <f t="shared" si="22"/>
        <v>0.30170496664195701</v>
      </c>
      <c r="Y208" s="147">
        <v>1349</v>
      </c>
      <c r="Z208" s="38">
        <v>0</v>
      </c>
      <c r="AA208" s="38">
        <f>K208-Z208</f>
        <v>942</v>
      </c>
      <c r="AB208" s="271">
        <f t="shared" si="27"/>
        <v>0.30170496664195701</v>
      </c>
      <c r="AC208" s="281">
        <v>1349</v>
      </c>
      <c r="AD208" s="40">
        <v>0</v>
      </c>
      <c r="AE208" s="40">
        <f>K208-AD208</f>
        <v>942</v>
      </c>
      <c r="AF208" s="263">
        <f t="shared" si="23"/>
        <v>0.30170496664195701</v>
      </c>
    </row>
    <row r="209" spans="1:32" s="4" customFormat="1" ht="12.75" customHeight="1">
      <c r="A209" s="243" t="s">
        <v>68</v>
      </c>
      <c r="B209" s="25" t="s">
        <v>32</v>
      </c>
      <c r="C209" s="155" t="s">
        <v>705</v>
      </c>
      <c r="D209" s="31">
        <v>1.1100000000000001</v>
      </c>
      <c r="E209" s="26" t="s">
        <v>109</v>
      </c>
      <c r="F209" s="91">
        <v>1594</v>
      </c>
      <c r="G209" s="76">
        <v>1449</v>
      </c>
      <c r="H209" s="69">
        <v>1249</v>
      </c>
      <c r="I209" s="69">
        <v>1038</v>
      </c>
      <c r="J209" s="69">
        <v>13</v>
      </c>
      <c r="K209" s="91">
        <f t="shared" si="19"/>
        <v>1025</v>
      </c>
      <c r="L209" s="101">
        <f t="shared" si="20"/>
        <v>0.29261559696342304</v>
      </c>
      <c r="M209" s="281">
        <v>1449</v>
      </c>
      <c r="N209" s="40">
        <v>0</v>
      </c>
      <c r="O209" s="40">
        <f>K209-N209</f>
        <v>1025</v>
      </c>
      <c r="P209" s="263">
        <f t="shared" si="21"/>
        <v>0.29261559696342304</v>
      </c>
      <c r="Q209" s="147">
        <v>1449</v>
      </c>
      <c r="R209" s="38">
        <v>0</v>
      </c>
      <c r="S209" s="38">
        <f>K209-R209</f>
        <v>1025</v>
      </c>
      <c r="T209" s="271">
        <f t="shared" si="26"/>
        <v>0.29261559696342304</v>
      </c>
      <c r="U209" s="281">
        <v>1449</v>
      </c>
      <c r="V209" s="40">
        <v>0</v>
      </c>
      <c r="W209" s="40">
        <f>K209-V209</f>
        <v>1025</v>
      </c>
      <c r="X209" s="263">
        <f t="shared" si="22"/>
        <v>0.29261559696342304</v>
      </c>
      <c r="Y209" s="147">
        <v>1449</v>
      </c>
      <c r="Z209" s="38">
        <v>0</v>
      </c>
      <c r="AA209" s="38">
        <f>K209-Z209</f>
        <v>1025</v>
      </c>
      <c r="AB209" s="271">
        <f t="shared" si="27"/>
        <v>0.29261559696342304</v>
      </c>
      <c r="AC209" s="281">
        <v>1449</v>
      </c>
      <c r="AD209" s="40">
        <v>0</v>
      </c>
      <c r="AE209" s="40">
        <f>K209-AD209</f>
        <v>1025</v>
      </c>
      <c r="AF209" s="263">
        <f t="shared" si="23"/>
        <v>0.29261559696342304</v>
      </c>
    </row>
    <row r="210" spans="1:32" s="4" customFormat="1" ht="12.75" customHeight="1">
      <c r="A210" s="131" t="s">
        <v>262</v>
      </c>
      <c r="B210" s="158" t="s">
        <v>32</v>
      </c>
      <c r="C210" s="155" t="s">
        <v>705</v>
      </c>
      <c r="D210" s="160">
        <v>0.83</v>
      </c>
      <c r="E210" s="161" t="s">
        <v>265</v>
      </c>
      <c r="F210" s="133">
        <v>1374</v>
      </c>
      <c r="G210" s="136">
        <v>1249</v>
      </c>
      <c r="H210" s="132">
        <v>1049</v>
      </c>
      <c r="I210" s="132">
        <v>881</v>
      </c>
      <c r="J210" s="132">
        <v>0</v>
      </c>
      <c r="K210" s="133">
        <f t="shared" si="19"/>
        <v>881</v>
      </c>
      <c r="L210" s="105">
        <f t="shared" si="20"/>
        <v>0.2946357085668535</v>
      </c>
      <c r="M210" s="282">
        <v>1249</v>
      </c>
      <c r="N210" s="135">
        <v>0</v>
      </c>
      <c r="O210" s="135">
        <f>K210-N210</f>
        <v>881</v>
      </c>
      <c r="P210" s="266">
        <f t="shared" si="21"/>
        <v>0.2946357085668535</v>
      </c>
      <c r="Q210" s="147">
        <v>1249</v>
      </c>
      <c r="R210" s="38">
        <v>0</v>
      </c>
      <c r="S210" s="134">
        <f>K210-R210</f>
        <v>881</v>
      </c>
      <c r="T210" s="274">
        <f t="shared" si="26"/>
        <v>0.2946357085668535</v>
      </c>
      <c r="U210" s="282">
        <v>1249</v>
      </c>
      <c r="V210" s="135">
        <v>0</v>
      </c>
      <c r="W210" s="135">
        <f>K210-V210</f>
        <v>881</v>
      </c>
      <c r="X210" s="266">
        <f t="shared" si="22"/>
        <v>0.2946357085668535</v>
      </c>
      <c r="Y210" s="147">
        <v>1249</v>
      </c>
      <c r="Z210" s="38">
        <v>0</v>
      </c>
      <c r="AA210" s="134">
        <f>K210-Z210</f>
        <v>881</v>
      </c>
      <c r="AB210" s="274">
        <f t="shared" si="27"/>
        <v>0.2946357085668535</v>
      </c>
      <c r="AC210" s="282">
        <v>1249</v>
      </c>
      <c r="AD210" s="135">
        <v>0</v>
      </c>
      <c r="AE210" s="135">
        <f>K210-AD210</f>
        <v>881</v>
      </c>
      <c r="AF210" s="266">
        <f t="shared" si="23"/>
        <v>0.2946357085668535</v>
      </c>
    </row>
    <row r="211" spans="1:32" s="4" customFormat="1" ht="12.75" customHeight="1">
      <c r="A211" s="246" t="s">
        <v>263</v>
      </c>
      <c r="B211" s="120" t="s">
        <v>32</v>
      </c>
      <c r="C211" s="155" t="s">
        <v>705</v>
      </c>
      <c r="D211" s="121">
        <v>1.1100000000000001</v>
      </c>
      <c r="E211" s="122" t="s">
        <v>266</v>
      </c>
      <c r="F211" s="124">
        <v>1374</v>
      </c>
      <c r="G211" s="76">
        <v>1249</v>
      </c>
      <c r="H211" s="126">
        <v>1049</v>
      </c>
      <c r="I211" s="126">
        <v>881</v>
      </c>
      <c r="J211" s="126">
        <v>0</v>
      </c>
      <c r="K211" s="124">
        <f t="shared" si="19"/>
        <v>881</v>
      </c>
      <c r="L211" s="125">
        <f t="shared" si="20"/>
        <v>0.2946357085668535</v>
      </c>
      <c r="M211" s="283">
        <v>1249</v>
      </c>
      <c r="N211" s="174">
        <v>0</v>
      </c>
      <c r="O211" s="174">
        <f>K211-N211</f>
        <v>881</v>
      </c>
      <c r="P211" s="267">
        <f t="shared" si="21"/>
        <v>0.2946357085668535</v>
      </c>
      <c r="Q211" s="147">
        <v>1249</v>
      </c>
      <c r="R211" s="38">
        <v>0</v>
      </c>
      <c r="S211" s="175">
        <f>K211-R211</f>
        <v>881</v>
      </c>
      <c r="T211" s="275">
        <f t="shared" si="26"/>
        <v>0.2946357085668535</v>
      </c>
      <c r="U211" s="283">
        <v>1249</v>
      </c>
      <c r="V211" s="174">
        <v>0</v>
      </c>
      <c r="W211" s="174">
        <f>K211-V211</f>
        <v>881</v>
      </c>
      <c r="X211" s="267">
        <f t="shared" si="22"/>
        <v>0.2946357085668535</v>
      </c>
      <c r="Y211" s="147">
        <v>1249</v>
      </c>
      <c r="Z211" s="38">
        <v>0</v>
      </c>
      <c r="AA211" s="175">
        <f>K211-Z211</f>
        <v>881</v>
      </c>
      <c r="AB211" s="275">
        <f t="shared" si="27"/>
        <v>0.2946357085668535</v>
      </c>
      <c r="AC211" s="283">
        <v>1249</v>
      </c>
      <c r="AD211" s="174">
        <v>0</v>
      </c>
      <c r="AE211" s="174">
        <f>K211-AD211</f>
        <v>881</v>
      </c>
      <c r="AF211" s="267">
        <f t="shared" si="23"/>
        <v>0.2946357085668535</v>
      </c>
    </row>
    <row r="212" spans="1:32" s="4" customFormat="1" ht="12.75" customHeight="1">
      <c r="A212" s="243" t="s">
        <v>264</v>
      </c>
      <c r="B212" s="25" t="s">
        <v>32</v>
      </c>
      <c r="C212" s="155" t="s">
        <v>705</v>
      </c>
      <c r="D212" s="31">
        <v>1.1100000000000001</v>
      </c>
      <c r="E212" s="26" t="s">
        <v>267</v>
      </c>
      <c r="F212" s="91">
        <v>1484</v>
      </c>
      <c r="G212" s="76">
        <v>1349</v>
      </c>
      <c r="H212" s="69">
        <v>1149</v>
      </c>
      <c r="I212" s="69">
        <v>965</v>
      </c>
      <c r="J212" s="69">
        <v>0</v>
      </c>
      <c r="K212" s="91">
        <f t="shared" si="19"/>
        <v>965</v>
      </c>
      <c r="L212" s="101">
        <f t="shared" si="20"/>
        <v>0.28465530022238694</v>
      </c>
      <c r="M212" s="281">
        <v>1349</v>
      </c>
      <c r="N212" s="40">
        <v>0</v>
      </c>
      <c r="O212" s="40">
        <f>K212-N212</f>
        <v>965</v>
      </c>
      <c r="P212" s="263">
        <f t="shared" si="21"/>
        <v>0.28465530022238694</v>
      </c>
      <c r="Q212" s="147">
        <v>1349</v>
      </c>
      <c r="R212" s="38">
        <v>0</v>
      </c>
      <c r="S212" s="38">
        <f>K212-R212</f>
        <v>965</v>
      </c>
      <c r="T212" s="271">
        <f t="shared" si="26"/>
        <v>0.28465530022238694</v>
      </c>
      <c r="U212" s="281">
        <v>1349</v>
      </c>
      <c r="V212" s="40">
        <v>0</v>
      </c>
      <c r="W212" s="40">
        <f>K212-V212</f>
        <v>965</v>
      </c>
      <c r="X212" s="263">
        <f t="shared" si="22"/>
        <v>0.28465530022238694</v>
      </c>
      <c r="Y212" s="147">
        <v>1349</v>
      </c>
      <c r="Z212" s="38">
        <v>0</v>
      </c>
      <c r="AA212" s="38">
        <f>K212-Z212</f>
        <v>965</v>
      </c>
      <c r="AB212" s="271">
        <f t="shared" si="27"/>
        <v>0.28465530022238694</v>
      </c>
      <c r="AC212" s="281">
        <v>1349</v>
      </c>
      <c r="AD212" s="40">
        <v>0</v>
      </c>
      <c r="AE212" s="40">
        <f>K212-AD212</f>
        <v>965</v>
      </c>
      <c r="AF212" s="263">
        <f t="shared" si="23"/>
        <v>0.28465530022238694</v>
      </c>
    </row>
    <row r="213" spans="1:32" s="4" customFormat="1" ht="12.75" customHeight="1">
      <c r="A213" s="131" t="s">
        <v>726</v>
      </c>
      <c r="B213" s="158" t="s">
        <v>32</v>
      </c>
      <c r="C213" s="84" t="s">
        <v>704</v>
      </c>
      <c r="D213" s="160">
        <v>0.83</v>
      </c>
      <c r="E213" s="161" t="s">
        <v>723</v>
      </c>
      <c r="F213" s="133">
        <v>1429</v>
      </c>
      <c r="G213" s="136">
        <v>1299</v>
      </c>
      <c r="H213" s="132">
        <v>1099</v>
      </c>
      <c r="I213" s="132">
        <v>918</v>
      </c>
      <c r="J213" s="132">
        <v>9</v>
      </c>
      <c r="K213" s="133">
        <f t="shared" ref="K213:K215" si="32">IFERROR(I213-J213,I213)</f>
        <v>909</v>
      </c>
      <c r="L213" s="105">
        <f t="shared" ref="L213:L215" si="33">IFERROR((G213-K213)/G213, " ")</f>
        <v>0.30023094688221708</v>
      </c>
      <c r="M213" s="225">
        <v>1049</v>
      </c>
      <c r="N213" s="148">
        <v>37</v>
      </c>
      <c r="O213" s="135">
        <f>K213-N213</f>
        <v>872</v>
      </c>
      <c r="P213" s="266">
        <f t="shared" si="21"/>
        <v>0.16873212583412775</v>
      </c>
      <c r="Q213" s="225">
        <v>999</v>
      </c>
      <c r="R213" s="148">
        <v>79</v>
      </c>
      <c r="S213" s="134">
        <f>K213-R213</f>
        <v>830</v>
      </c>
      <c r="T213" s="274">
        <f t="shared" si="26"/>
        <v>0.16916916916916916</v>
      </c>
      <c r="U213" s="225">
        <v>1099</v>
      </c>
      <c r="V213" s="135">
        <v>0</v>
      </c>
      <c r="W213" s="135">
        <f>K213-V213</f>
        <v>909</v>
      </c>
      <c r="X213" s="266">
        <f t="shared" si="22"/>
        <v>0.17288444040036396</v>
      </c>
      <c r="Y213" s="225">
        <v>999</v>
      </c>
      <c r="Z213" s="148">
        <v>79</v>
      </c>
      <c r="AA213" s="134">
        <f>K213-Z213</f>
        <v>830</v>
      </c>
      <c r="AB213" s="274">
        <f t="shared" si="27"/>
        <v>0.16916916916916916</v>
      </c>
      <c r="AC213" s="225">
        <v>999</v>
      </c>
      <c r="AD213" s="148">
        <v>79</v>
      </c>
      <c r="AE213" s="135">
        <f>K213-AD213</f>
        <v>830</v>
      </c>
      <c r="AF213" s="266">
        <f t="shared" si="23"/>
        <v>0.16916916916916916</v>
      </c>
    </row>
    <row r="214" spans="1:32" s="4" customFormat="1" ht="12.75" customHeight="1">
      <c r="A214" s="246" t="s">
        <v>727</v>
      </c>
      <c r="B214" s="120" t="s">
        <v>32</v>
      </c>
      <c r="C214" s="84" t="s">
        <v>704</v>
      </c>
      <c r="D214" s="121">
        <v>1.1100000000000001</v>
      </c>
      <c r="E214" s="122" t="s">
        <v>724</v>
      </c>
      <c r="F214" s="124">
        <v>1429</v>
      </c>
      <c r="G214" s="76">
        <v>1299</v>
      </c>
      <c r="H214" s="126">
        <v>1099</v>
      </c>
      <c r="I214" s="126">
        <v>918</v>
      </c>
      <c r="J214" s="126">
        <v>9</v>
      </c>
      <c r="K214" s="124">
        <f t="shared" si="32"/>
        <v>909</v>
      </c>
      <c r="L214" s="125">
        <f t="shared" si="33"/>
        <v>0.30023094688221708</v>
      </c>
      <c r="M214" s="206">
        <v>1049</v>
      </c>
      <c r="N214" s="176">
        <v>37</v>
      </c>
      <c r="O214" s="174">
        <f>K214-N214</f>
        <v>872</v>
      </c>
      <c r="P214" s="267">
        <f t="shared" si="21"/>
        <v>0.16873212583412775</v>
      </c>
      <c r="Q214" s="206">
        <v>999</v>
      </c>
      <c r="R214" s="176">
        <v>79</v>
      </c>
      <c r="S214" s="175">
        <f>K214-R214</f>
        <v>830</v>
      </c>
      <c r="T214" s="275">
        <f t="shared" si="26"/>
        <v>0.16916916916916916</v>
      </c>
      <c r="U214" s="206">
        <v>1099</v>
      </c>
      <c r="V214" s="174">
        <v>0</v>
      </c>
      <c r="W214" s="174">
        <f>K214-V214</f>
        <v>909</v>
      </c>
      <c r="X214" s="267">
        <f t="shared" si="22"/>
        <v>0.17288444040036396</v>
      </c>
      <c r="Y214" s="206">
        <v>999</v>
      </c>
      <c r="Z214" s="176">
        <v>79</v>
      </c>
      <c r="AA214" s="175">
        <f>K214-Z214</f>
        <v>830</v>
      </c>
      <c r="AB214" s="275">
        <f t="shared" si="27"/>
        <v>0.16916916916916916</v>
      </c>
      <c r="AC214" s="206">
        <v>999</v>
      </c>
      <c r="AD214" s="176">
        <v>79</v>
      </c>
      <c r="AE214" s="174">
        <f>K214-AD214</f>
        <v>830</v>
      </c>
      <c r="AF214" s="267">
        <f t="shared" si="23"/>
        <v>0.16916916916916916</v>
      </c>
    </row>
    <row r="215" spans="1:32" s="4" customFormat="1" ht="12.75" customHeight="1" thickBot="1">
      <c r="A215" s="242" t="s">
        <v>728</v>
      </c>
      <c r="B215" s="24" t="s">
        <v>32</v>
      </c>
      <c r="C215" s="85" t="s">
        <v>704</v>
      </c>
      <c r="D215" s="32">
        <v>1.1100000000000001</v>
      </c>
      <c r="E215" s="2" t="s">
        <v>725</v>
      </c>
      <c r="F215" s="92">
        <v>1539</v>
      </c>
      <c r="G215" s="138">
        <v>1399</v>
      </c>
      <c r="H215" s="70">
        <v>1199</v>
      </c>
      <c r="I215" s="70">
        <v>1002</v>
      </c>
      <c r="J215" s="70">
        <v>9</v>
      </c>
      <c r="K215" s="92">
        <f t="shared" si="32"/>
        <v>993</v>
      </c>
      <c r="L215" s="102">
        <f t="shared" si="33"/>
        <v>0.29020729092208719</v>
      </c>
      <c r="M215" s="207">
        <v>1149</v>
      </c>
      <c r="N215" s="113">
        <v>37</v>
      </c>
      <c r="O215" s="44">
        <f>K215-N215</f>
        <v>956</v>
      </c>
      <c r="P215" s="264">
        <f t="shared" si="21"/>
        <v>0.16797214969538729</v>
      </c>
      <c r="Q215" s="207">
        <v>1099</v>
      </c>
      <c r="R215" s="113">
        <v>79</v>
      </c>
      <c r="S215" s="42">
        <f>K215-R215</f>
        <v>914</v>
      </c>
      <c r="T215" s="272">
        <f t="shared" si="26"/>
        <v>0.16833484986351227</v>
      </c>
      <c r="U215" s="207">
        <v>1199</v>
      </c>
      <c r="V215" s="44">
        <v>0</v>
      </c>
      <c r="W215" s="44">
        <f>K215-V215</f>
        <v>993</v>
      </c>
      <c r="X215" s="264">
        <f t="shared" si="22"/>
        <v>0.17180984153461218</v>
      </c>
      <c r="Y215" s="207">
        <v>1099</v>
      </c>
      <c r="Z215" s="113">
        <v>79</v>
      </c>
      <c r="AA215" s="42">
        <f>K215-Z215</f>
        <v>914</v>
      </c>
      <c r="AB215" s="272">
        <f t="shared" si="27"/>
        <v>0.16833484986351227</v>
      </c>
      <c r="AC215" s="207">
        <v>1099</v>
      </c>
      <c r="AD215" s="113">
        <v>79</v>
      </c>
      <c r="AE215" s="44">
        <f>K215-AD215</f>
        <v>914</v>
      </c>
      <c r="AF215" s="264">
        <f t="shared" si="23"/>
        <v>0.16833484986351227</v>
      </c>
    </row>
    <row r="216" spans="1:32" s="4" customFormat="1" ht="12.75" customHeight="1">
      <c r="A216" s="28" t="s">
        <v>664</v>
      </c>
      <c r="B216" s="152" t="s">
        <v>32</v>
      </c>
      <c r="C216" s="157" t="s">
        <v>5</v>
      </c>
      <c r="D216" s="153" t="s">
        <v>127</v>
      </c>
      <c r="E216" s="154" t="s">
        <v>663</v>
      </c>
      <c r="F216" s="90">
        <v>2749</v>
      </c>
      <c r="G216" s="81">
        <v>2499</v>
      </c>
      <c r="H216" s="73">
        <v>1999</v>
      </c>
      <c r="I216" s="73">
        <v>1641</v>
      </c>
      <c r="J216" s="73">
        <v>0</v>
      </c>
      <c r="K216" s="90">
        <f t="shared" si="19"/>
        <v>1641</v>
      </c>
      <c r="L216" s="104">
        <f t="shared" si="20"/>
        <v>0.34333733493397361</v>
      </c>
      <c r="M216" s="224">
        <v>1899</v>
      </c>
      <c r="N216" s="149">
        <v>77</v>
      </c>
      <c r="O216" s="83">
        <f>K216-N216</f>
        <v>1564</v>
      </c>
      <c r="P216" s="268">
        <f t="shared" si="21"/>
        <v>0.17640863612427593</v>
      </c>
      <c r="Q216" s="224">
        <v>1899</v>
      </c>
      <c r="R216" s="149">
        <v>77</v>
      </c>
      <c r="S216" s="82">
        <f>K216-R216</f>
        <v>1564</v>
      </c>
      <c r="T216" s="276">
        <f t="shared" si="26"/>
        <v>0.17640863612427593</v>
      </c>
      <c r="U216" s="224">
        <v>1899</v>
      </c>
      <c r="V216" s="149">
        <v>77</v>
      </c>
      <c r="W216" s="83">
        <f>K216-V216</f>
        <v>1564</v>
      </c>
      <c r="X216" s="268">
        <f t="shared" si="22"/>
        <v>0.17640863612427593</v>
      </c>
      <c r="Y216" s="224">
        <v>1899</v>
      </c>
      <c r="Z216" s="149">
        <v>77</v>
      </c>
      <c r="AA216" s="82">
        <f>K216-Z216</f>
        <v>1564</v>
      </c>
      <c r="AB216" s="276">
        <f t="shared" si="27"/>
        <v>0.17640863612427593</v>
      </c>
      <c r="AC216" s="224">
        <v>1899</v>
      </c>
      <c r="AD216" s="149">
        <v>77</v>
      </c>
      <c r="AE216" s="83">
        <f>K216-AD216</f>
        <v>1564</v>
      </c>
      <c r="AF216" s="268">
        <f t="shared" si="23"/>
        <v>0.17640863612427593</v>
      </c>
    </row>
    <row r="217" spans="1:32" s="4" customFormat="1" ht="12.75" customHeight="1">
      <c r="A217" s="28" t="s">
        <v>392</v>
      </c>
      <c r="B217" s="22" t="s">
        <v>32</v>
      </c>
      <c r="C217" s="235" t="s">
        <v>658</v>
      </c>
      <c r="D217" s="33" t="s">
        <v>127</v>
      </c>
      <c r="E217" s="6" t="s">
        <v>395</v>
      </c>
      <c r="F217" s="77">
        <v>3409</v>
      </c>
      <c r="G217" s="77">
        <v>3099</v>
      </c>
      <c r="H217" s="77">
        <v>2699</v>
      </c>
      <c r="I217" s="77">
        <v>2216</v>
      </c>
      <c r="J217" s="77">
        <v>50</v>
      </c>
      <c r="K217" s="77">
        <f t="shared" si="19"/>
        <v>2166</v>
      </c>
      <c r="L217" s="103">
        <f t="shared" si="20"/>
        <v>0.30106485963213941</v>
      </c>
      <c r="M217" s="280">
        <v>3099</v>
      </c>
      <c r="N217" s="59">
        <v>0</v>
      </c>
      <c r="O217" s="59">
        <f>K217-N217</f>
        <v>2166</v>
      </c>
      <c r="P217" s="265">
        <f t="shared" si="21"/>
        <v>0.30106485963213941</v>
      </c>
      <c r="Q217" s="145">
        <v>3099</v>
      </c>
      <c r="R217" s="57">
        <v>0</v>
      </c>
      <c r="S217" s="57">
        <f>K217-R217</f>
        <v>2166</v>
      </c>
      <c r="T217" s="273">
        <f t="shared" si="26"/>
        <v>0.30106485963213941</v>
      </c>
      <c r="U217" s="205">
        <v>1999</v>
      </c>
      <c r="V217" s="114">
        <v>566</v>
      </c>
      <c r="W217" s="59">
        <f>K217-V217</f>
        <v>1600</v>
      </c>
      <c r="X217" s="265">
        <f t="shared" si="22"/>
        <v>0.19959979989994997</v>
      </c>
      <c r="Y217" s="145">
        <v>3099</v>
      </c>
      <c r="Z217" s="57">
        <v>0</v>
      </c>
      <c r="AA217" s="57">
        <f>K217-Z217</f>
        <v>2166</v>
      </c>
      <c r="AB217" s="273">
        <f t="shared" si="27"/>
        <v>0.30106485963213941</v>
      </c>
      <c r="AC217" s="280">
        <v>3099</v>
      </c>
      <c r="AD217" s="59">
        <v>0</v>
      </c>
      <c r="AE217" s="59">
        <f>K217-AD217</f>
        <v>2166</v>
      </c>
      <c r="AF217" s="265">
        <f t="shared" si="23"/>
        <v>0.30106485963213941</v>
      </c>
    </row>
    <row r="218" spans="1:32" s="4" customFormat="1" ht="12.75" customHeight="1">
      <c r="A218" s="253" t="s">
        <v>659</v>
      </c>
      <c r="B218" s="22" t="s">
        <v>32</v>
      </c>
      <c r="C218" s="87" t="s">
        <v>5</v>
      </c>
      <c r="D218" s="33" t="s">
        <v>127</v>
      </c>
      <c r="E218" s="6" t="s">
        <v>661</v>
      </c>
      <c r="F218" s="93">
        <v>3409</v>
      </c>
      <c r="G218" s="77">
        <v>3099</v>
      </c>
      <c r="H218" s="71">
        <v>2499</v>
      </c>
      <c r="I218" s="71">
        <v>2052</v>
      </c>
      <c r="J218" s="71">
        <v>0</v>
      </c>
      <c r="K218" s="93">
        <f t="shared" si="19"/>
        <v>2052</v>
      </c>
      <c r="L218" s="103">
        <f t="shared" si="20"/>
        <v>0.33785091965150049</v>
      </c>
      <c r="M218" s="205">
        <v>1999</v>
      </c>
      <c r="N218" s="114">
        <v>408</v>
      </c>
      <c r="O218" s="59">
        <f>K218-N218</f>
        <v>1644</v>
      </c>
      <c r="P218" s="265">
        <f t="shared" si="21"/>
        <v>0.1775887943971986</v>
      </c>
      <c r="Q218" s="205">
        <v>1999</v>
      </c>
      <c r="R218" s="114">
        <v>409</v>
      </c>
      <c r="S218" s="57">
        <f>K218-R218</f>
        <v>1643</v>
      </c>
      <c r="T218" s="273">
        <f t="shared" si="26"/>
        <v>0.17808904452226113</v>
      </c>
      <c r="U218" s="205">
        <v>1999</v>
      </c>
      <c r="V218" s="114">
        <v>409</v>
      </c>
      <c r="W218" s="59">
        <f>K218-V218</f>
        <v>1643</v>
      </c>
      <c r="X218" s="265">
        <f t="shared" si="22"/>
        <v>0.17808904452226113</v>
      </c>
      <c r="Y218" s="205">
        <v>1999</v>
      </c>
      <c r="Z218" s="114">
        <v>409</v>
      </c>
      <c r="AA218" s="57">
        <f>K218-Z218</f>
        <v>1643</v>
      </c>
      <c r="AB218" s="273">
        <f t="shared" si="27"/>
        <v>0.17808904452226113</v>
      </c>
      <c r="AC218" s="205">
        <v>1999</v>
      </c>
      <c r="AD218" s="114">
        <v>409</v>
      </c>
      <c r="AE218" s="59">
        <f>K218-AD218</f>
        <v>1643</v>
      </c>
      <c r="AF218" s="265">
        <f t="shared" si="23"/>
        <v>0.17808904452226113</v>
      </c>
    </row>
    <row r="219" spans="1:32" s="4" customFormat="1" ht="12.75" customHeight="1" thickBot="1">
      <c r="A219" s="252" t="s">
        <v>660</v>
      </c>
      <c r="B219" s="24" t="s">
        <v>32</v>
      </c>
      <c r="C219" s="85" t="s">
        <v>5</v>
      </c>
      <c r="D219" s="32" t="s">
        <v>127</v>
      </c>
      <c r="E219" s="2" t="s">
        <v>662</v>
      </c>
      <c r="F219" s="92">
        <v>3189</v>
      </c>
      <c r="G219" s="41">
        <v>2899</v>
      </c>
      <c r="H219" s="70">
        <v>2299</v>
      </c>
      <c r="I219" s="70">
        <v>1888</v>
      </c>
      <c r="J219" s="70">
        <v>0</v>
      </c>
      <c r="K219" s="92">
        <f t="shared" si="19"/>
        <v>1888</v>
      </c>
      <c r="L219" s="102">
        <f t="shared" si="20"/>
        <v>0.34874094515350118</v>
      </c>
      <c r="M219" s="207">
        <v>1899</v>
      </c>
      <c r="N219" s="113">
        <v>324</v>
      </c>
      <c r="O219" s="44">
        <f>K219-N219</f>
        <v>1564</v>
      </c>
      <c r="P219" s="264">
        <f t="shared" si="21"/>
        <v>0.17640863612427593</v>
      </c>
      <c r="Q219" s="207">
        <v>1899</v>
      </c>
      <c r="R219" s="113">
        <v>324</v>
      </c>
      <c r="S219" s="42">
        <f>K219-R219</f>
        <v>1564</v>
      </c>
      <c r="T219" s="272">
        <f t="shared" si="26"/>
        <v>0.17640863612427593</v>
      </c>
      <c r="U219" s="207">
        <v>1899</v>
      </c>
      <c r="V219" s="113">
        <v>326</v>
      </c>
      <c r="W219" s="44">
        <f>K219-V219</f>
        <v>1562</v>
      </c>
      <c r="X219" s="264">
        <f t="shared" si="22"/>
        <v>0.17746182201158506</v>
      </c>
      <c r="Y219" s="207">
        <v>1899</v>
      </c>
      <c r="Z219" s="113">
        <v>324</v>
      </c>
      <c r="AA219" s="42">
        <f>K219-Z219</f>
        <v>1564</v>
      </c>
      <c r="AB219" s="272">
        <f t="shared" si="27"/>
        <v>0.17640863612427593</v>
      </c>
      <c r="AC219" s="207">
        <v>1899</v>
      </c>
      <c r="AD219" s="113">
        <v>324</v>
      </c>
      <c r="AE219" s="44">
        <f>K219-AD219</f>
        <v>1564</v>
      </c>
      <c r="AF219" s="264">
        <f t="shared" si="23"/>
        <v>0.17640863612427593</v>
      </c>
    </row>
    <row r="220" spans="1:32" s="4" customFormat="1" ht="12.75" customHeight="1">
      <c r="A220" s="247" t="s">
        <v>167</v>
      </c>
      <c r="B220" s="158" t="s">
        <v>32</v>
      </c>
      <c r="C220" s="87"/>
      <c r="D220" s="160" t="s">
        <v>127</v>
      </c>
      <c r="E220" s="161" t="s">
        <v>168</v>
      </c>
      <c r="F220" s="133">
        <v>2639</v>
      </c>
      <c r="G220" s="77">
        <v>2399</v>
      </c>
      <c r="H220" s="132">
        <v>1999</v>
      </c>
      <c r="I220" s="132">
        <v>1657</v>
      </c>
      <c r="J220" s="132">
        <v>26</v>
      </c>
      <c r="K220" s="133">
        <f t="shared" si="19"/>
        <v>1631</v>
      </c>
      <c r="L220" s="105">
        <f t="shared" si="20"/>
        <v>0.32013338891204668</v>
      </c>
      <c r="M220" s="225">
        <v>1799</v>
      </c>
      <c r="N220" s="148">
        <v>160</v>
      </c>
      <c r="O220" s="135">
        <f>K220-N220</f>
        <v>1471</v>
      </c>
      <c r="P220" s="266">
        <f t="shared" si="21"/>
        <v>0.18232351306281266</v>
      </c>
      <c r="Q220" s="225">
        <v>1699</v>
      </c>
      <c r="R220" s="148">
        <v>242</v>
      </c>
      <c r="S220" s="134">
        <f>K220-R220</f>
        <v>1389</v>
      </c>
      <c r="T220" s="274">
        <f t="shared" si="26"/>
        <v>0.18246027074749852</v>
      </c>
      <c r="U220" s="225">
        <v>1799</v>
      </c>
      <c r="V220" s="148">
        <v>160</v>
      </c>
      <c r="W220" s="135">
        <f>K220-V220</f>
        <v>1471</v>
      </c>
      <c r="X220" s="266">
        <f t="shared" si="22"/>
        <v>0.18232351306281266</v>
      </c>
      <c r="Y220" s="225">
        <v>1599</v>
      </c>
      <c r="Z220" s="148">
        <v>324</v>
      </c>
      <c r="AA220" s="134">
        <f>K220-Z220</f>
        <v>1307</v>
      </c>
      <c r="AB220" s="274">
        <f t="shared" si="27"/>
        <v>0.18261413383364603</v>
      </c>
      <c r="AC220" s="225">
        <v>1599</v>
      </c>
      <c r="AD220" s="148">
        <v>324</v>
      </c>
      <c r="AE220" s="135">
        <f>K220-AD220</f>
        <v>1307</v>
      </c>
      <c r="AF220" s="266">
        <f t="shared" si="23"/>
        <v>0.18261413383364603</v>
      </c>
    </row>
    <row r="221" spans="1:32" s="4" customFormat="1" ht="12.75" customHeight="1">
      <c r="A221" s="262" t="s">
        <v>169</v>
      </c>
      <c r="B221" s="120" t="s">
        <v>32</v>
      </c>
      <c r="C221" s="84"/>
      <c r="D221" s="121" t="s">
        <v>127</v>
      </c>
      <c r="E221" s="122" t="s">
        <v>168</v>
      </c>
      <c r="F221" s="124">
        <v>2419</v>
      </c>
      <c r="G221" s="76">
        <v>2199</v>
      </c>
      <c r="H221" s="126">
        <v>1899</v>
      </c>
      <c r="I221" s="126">
        <v>1542</v>
      </c>
      <c r="J221" s="126">
        <v>23</v>
      </c>
      <c r="K221" s="124">
        <f t="shared" si="19"/>
        <v>1519</v>
      </c>
      <c r="L221" s="125">
        <f t="shared" si="20"/>
        <v>0.30923146884947705</v>
      </c>
      <c r="M221" s="206">
        <v>1699</v>
      </c>
      <c r="N221" s="176">
        <v>156</v>
      </c>
      <c r="O221" s="174">
        <f>K221-N221</f>
        <v>1363</v>
      </c>
      <c r="P221" s="267">
        <f t="shared" si="21"/>
        <v>0.19776339022954678</v>
      </c>
      <c r="Q221" s="206">
        <v>1599</v>
      </c>
      <c r="R221" s="176">
        <v>239</v>
      </c>
      <c r="S221" s="175">
        <f>K221-R221</f>
        <v>1280</v>
      </c>
      <c r="T221" s="275">
        <f t="shared" si="26"/>
        <v>0.19949968730456535</v>
      </c>
      <c r="U221" s="206">
        <v>1699</v>
      </c>
      <c r="V221" s="176">
        <v>156</v>
      </c>
      <c r="W221" s="174">
        <f>K221-V221</f>
        <v>1363</v>
      </c>
      <c r="X221" s="267">
        <f t="shared" si="22"/>
        <v>0.19776339022954678</v>
      </c>
      <c r="Y221" s="206">
        <v>1599</v>
      </c>
      <c r="Z221" s="176">
        <v>239</v>
      </c>
      <c r="AA221" s="175">
        <f>K221-Z221</f>
        <v>1280</v>
      </c>
      <c r="AB221" s="275">
        <f t="shared" si="27"/>
        <v>0.19949968730456535</v>
      </c>
      <c r="AC221" s="206">
        <v>1599</v>
      </c>
      <c r="AD221" s="176">
        <v>239</v>
      </c>
      <c r="AE221" s="174">
        <f>K221-AD221</f>
        <v>1280</v>
      </c>
      <c r="AF221" s="267">
        <f t="shared" si="23"/>
        <v>0.19949968730456535</v>
      </c>
    </row>
    <row r="222" spans="1:32" s="4" customFormat="1" ht="12.75" customHeight="1">
      <c r="A222" s="241" t="s">
        <v>143</v>
      </c>
      <c r="B222" s="25" t="s">
        <v>32</v>
      </c>
      <c r="C222" s="167"/>
      <c r="D222" s="31" t="s">
        <v>127</v>
      </c>
      <c r="E222" s="168" t="s">
        <v>147</v>
      </c>
      <c r="F222" s="124">
        <v>2859</v>
      </c>
      <c r="G222" s="76">
        <v>2599</v>
      </c>
      <c r="H222" s="169">
        <v>2199</v>
      </c>
      <c r="I222" s="126">
        <v>1805</v>
      </c>
      <c r="J222" s="126">
        <v>27</v>
      </c>
      <c r="K222" s="91">
        <f t="shared" si="19"/>
        <v>1778</v>
      </c>
      <c r="L222" s="111">
        <f t="shared" si="20"/>
        <v>0.31589072720277028</v>
      </c>
      <c r="M222" s="206">
        <v>1899</v>
      </c>
      <c r="N222" s="176">
        <v>242</v>
      </c>
      <c r="O222" s="174">
        <f>K222-N222</f>
        <v>1536</v>
      </c>
      <c r="P222" s="267">
        <f t="shared" si="21"/>
        <v>0.19115323854660349</v>
      </c>
      <c r="Q222" s="206">
        <v>1799</v>
      </c>
      <c r="R222" s="176">
        <v>324</v>
      </c>
      <c r="S222" s="175">
        <f>K222-R222</f>
        <v>1454</v>
      </c>
      <c r="T222" s="275">
        <f t="shared" si="26"/>
        <v>0.19177320733740968</v>
      </c>
      <c r="U222" s="206">
        <v>1899</v>
      </c>
      <c r="V222" s="176">
        <v>242</v>
      </c>
      <c r="W222" s="174">
        <f>K222-V222</f>
        <v>1536</v>
      </c>
      <c r="X222" s="267">
        <f t="shared" si="22"/>
        <v>0.19115323854660349</v>
      </c>
      <c r="Y222" s="206">
        <v>1799</v>
      </c>
      <c r="Z222" s="176">
        <v>324</v>
      </c>
      <c r="AA222" s="175">
        <f>K222-Z222</f>
        <v>1454</v>
      </c>
      <c r="AB222" s="275">
        <f t="shared" si="27"/>
        <v>0.19177320733740968</v>
      </c>
      <c r="AC222" s="206">
        <v>1799</v>
      </c>
      <c r="AD222" s="176">
        <v>324</v>
      </c>
      <c r="AE222" s="174">
        <f>K222-AD222</f>
        <v>1454</v>
      </c>
      <c r="AF222" s="267">
        <f t="shared" si="23"/>
        <v>0.19177320733740968</v>
      </c>
    </row>
    <row r="223" spans="1:32" s="4" customFormat="1" ht="12.75" customHeight="1">
      <c r="A223" s="241" t="s">
        <v>309</v>
      </c>
      <c r="B223" s="25" t="s">
        <v>32</v>
      </c>
      <c r="C223" s="84"/>
      <c r="D223" s="31" t="s">
        <v>127</v>
      </c>
      <c r="E223" s="122" t="s">
        <v>168</v>
      </c>
      <c r="F223" s="124">
        <v>2859</v>
      </c>
      <c r="G223" s="76">
        <v>2599</v>
      </c>
      <c r="H223" s="126">
        <v>2199</v>
      </c>
      <c r="I223" s="126">
        <v>1805</v>
      </c>
      <c r="J223" s="126">
        <v>27</v>
      </c>
      <c r="K223" s="91">
        <f t="shared" si="19"/>
        <v>1778</v>
      </c>
      <c r="L223" s="125">
        <f t="shared" si="20"/>
        <v>0.31589072720277028</v>
      </c>
      <c r="M223" s="206">
        <v>1899</v>
      </c>
      <c r="N223" s="176">
        <v>242</v>
      </c>
      <c r="O223" s="174">
        <f>K223-N223</f>
        <v>1536</v>
      </c>
      <c r="P223" s="267">
        <f t="shared" si="21"/>
        <v>0.19115323854660349</v>
      </c>
      <c r="Q223" s="206">
        <v>1799</v>
      </c>
      <c r="R223" s="176">
        <v>324</v>
      </c>
      <c r="S223" s="175">
        <f>K223-R223</f>
        <v>1454</v>
      </c>
      <c r="T223" s="275">
        <f t="shared" si="26"/>
        <v>0.19177320733740968</v>
      </c>
      <c r="U223" s="206">
        <v>1899</v>
      </c>
      <c r="V223" s="176">
        <v>242</v>
      </c>
      <c r="W223" s="174">
        <f>K223-V223</f>
        <v>1536</v>
      </c>
      <c r="X223" s="267">
        <f t="shared" si="22"/>
        <v>0.19115323854660349</v>
      </c>
      <c r="Y223" s="206">
        <v>1799</v>
      </c>
      <c r="Z223" s="176">
        <v>324</v>
      </c>
      <c r="AA223" s="175">
        <f>K223-Z223</f>
        <v>1454</v>
      </c>
      <c r="AB223" s="275">
        <f t="shared" si="27"/>
        <v>0.19177320733740968</v>
      </c>
      <c r="AC223" s="206">
        <v>1799</v>
      </c>
      <c r="AD223" s="176">
        <v>324</v>
      </c>
      <c r="AE223" s="174">
        <f>K223-AD223</f>
        <v>1454</v>
      </c>
      <c r="AF223" s="267">
        <f t="shared" si="23"/>
        <v>0.19177320733740968</v>
      </c>
    </row>
    <row r="224" spans="1:32" s="4" customFormat="1" ht="12.75" customHeight="1">
      <c r="A224" s="241" t="s">
        <v>311</v>
      </c>
      <c r="B224" s="25" t="s">
        <v>32</v>
      </c>
      <c r="C224" s="84"/>
      <c r="D224" s="31" t="s">
        <v>127</v>
      </c>
      <c r="E224" s="122" t="s">
        <v>168</v>
      </c>
      <c r="F224" s="124">
        <v>2859</v>
      </c>
      <c r="G224" s="76">
        <v>2599</v>
      </c>
      <c r="H224" s="126">
        <v>2199</v>
      </c>
      <c r="I224" s="126">
        <v>1805</v>
      </c>
      <c r="J224" s="126">
        <v>27</v>
      </c>
      <c r="K224" s="91">
        <f t="shared" si="19"/>
        <v>1778</v>
      </c>
      <c r="L224" s="125">
        <f t="shared" si="20"/>
        <v>0.31589072720277028</v>
      </c>
      <c r="M224" s="283">
        <v>2599</v>
      </c>
      <c r="N224" s="174">
        <v>0</v>
      </c>
      <c r="O224" s="174">
        <f>K224-N224</f>
        <v>1778</v>
      </c>
      <c r="P224" s="267">
        <f t="shared" si="21"/>
        <v>0.31589072720277028</v>
      </c>
      <c r="Q224" s="254">
        <v>2599</v>
      </c>
      <c r="R224" s="175">
        <v>0</v>
      </c>
      <c r="S224" s="175">
        <f>K224-R224</f>
        <v>1778</v>
      </c>
      <c r="T224" s="275">
        <f t="shared" si="26"/>
        <v>0.31589072720277028</v>
      </c>
      <c r="U224" s="206">
        <v>1899</v>
      </c>
      <c r="V224" s="176">
        <v>240</v>
      </c>
      <c r="W224" s="174">
        <f>K224-V224</f>
        <v>1538</v>
      </c>
      <c r="X224" s="267">
        <f t="shared" si="22"/>
        <v>0.19010005265929436</v>
      </c>
      <c r="Y224" s="254">
        <v>2599</v>
      </c>
      <c r="Z224" s="175">
        <v>0</v>
      </c>
      <c r="AA224" s="175">
        <f>K224-Z224</f>
        <v>1778</v>
      </c>
      <c r="AB224" s="275">
        <f t="shared" si="27"/>
        <v>0.31589072720277028</v>
      </c>
      <c r="AC224" s="283">
        <v>2599</v>
      </c>
      <c r="AD224" s="174">
        <v>0</v>
      </c>
      <c r="AE224" s="174">
        <f>K224-AD224</f>
        <v>1778</v>
      </c>
      <c r="AF224" s="267">
        <f t="shared" si="23"/>
        <v>0.31589072720277028</v>
      </c>
    </row>
    <row r="225" spans="1:32" s="4" customFormat="1" ht="12.75" customHeight="1">
      <c r="A225" s="241" t="s">
        <v>145</v>
      </c>
      <c r="B225" s="25" t="s">
        <v>32</v>
      </c>
      <c r="C225" s="167"/>
      <c r="D225" s="31" t="s">
        <v>127</v>
      </c>
      <c r="E225" s="168" t="s">
        <v>149</v>
      </c>
      <c r="F225" s="124">
        <v>2639</v>
      </c>
      <c r="G225" s="76">
        <v>2399</v>
      </c>
      <c r="H225" s="169">
        <v>2099</v>
      </c>
      <c r="I225" s="126">
        <v>1688</v>
      </c>
      <c r="J225" s="126">
        <v>20</v>
      </c>
      <c r="K225" s="91">
        <f t="shared" si="19"/>
        <v>1668</v>
      </c>
      <c r="L225" s="111">
        <f t="shared" si="20"/>
        <v>0.30471029595664861</v>
      </c>
      <c r="M225" s="206">
        <v>1799</v>
      </c>
      <c r="N225" s="176">
        <v>239</v>
      </c>
      <c r="O225" s="174">
        <f>K225-N225</f>
        <v>1429</v>
      </c>
      <c r="P225" s="267">
        <f t="shared" si="21"/>
        <v>0.20566981656475819</v>
      </c>
      <c r="Q225" s="206">
        <v>1799</v>
      </c>
      <c r="R225" s="176">
        <v>230</v>
      </c>
      <c r="S225" s="175">
        <f>K225-R225</f>
        <v>1438</v>
      </c>
      <c r="T225" s="275">
        <f t="shared" si="26"/>
        <v>0.20066703724291274</v>
      </c>
      <c r="U225" s="206">
        <v>1799</v>
      </c>
      <c r="V225" s="176">
        <v>239</v>
      </c>
      <c r="W225" s="174">
        <f>K225-V225</f>
        <v>1429</v>
      </c>
      <c r="X225" s="267">
        <f t="shared" si="22"/>
        <v>0.20566981656475819</v>
      </c>
      <c r="Y225" s="206">
        <v>1799</v>
      </c>
      <c r="Z225" s="176">
        <v>238</v>
      </c>
      <c r="AA225" s="175">
        <f>K225-Z225</f>
        <v>1430</v>
      </c>
      <c r="AB225" s="275">
        <f t="shared" si="27"/>
        <v>0.20511395219566425</v>
      </c>
      <c r="AC225" s="206">
        <v>1799</v>
      </c>
      <c r="AD225" s="176">
        <v>238</v>
      </c>
      <c r="AE225" s="174">
        <f>K225-AD225</f>
        <v>1430</v>
      </c>
      <c r="AF225" s="267">
        <f t="shared" si="23"/>
        <v>0.20511395219566425</v>
      </c>
    </row>
    <row r="226" spans="1:32" s="4" customFormat="1" ht="12.75" customHeight="1" thickBot="1">
      <c r="A226" s="27" t="s">
        <v>393</v>
      </c>
      <c r="B226" s="24" t="s">
        <v>32</v>
      </c>
      <c r="C226" s="85"/>
      <c r="D226" s="32" t="s">
        <v>127</v>
      </c>
      <c r="E226" s="2" t="s">
        <v>396</v>
      </c>
      <c r="F226" s="41">
        <v>3189</v>
      </c>
      <c r="G226" s="41">
        <v>2899</v>
      </c>
      <c r="H226" s="41">
        <v>2499</v>
      </c>
      <c r="I226" s="41">
        <v>2052</v>
      </c>
      <c r="J226" s="41">
        <v>33</v>
      </c>
      <c r="K226" s="41">
        <f t="shared" si="19"/>
        <v>2019</v>
      </c>
      <c r="L226" s="102">
        <f t="shared" si="20"/>
        <v>0.30355294929285959</v>
      </c>
      <c r="M226" s="207">
        <v>1999</v>
      </c>
      <c r="N226" s="113">
        <v>408</v>
      </c>
      <c r="O226" s="44">
        <f>K226-N226</f>
        <v>1611</v>
      </c>
      <c r="P226" s="264">
        <f t="shared" si="21"/>
        <v>0.19409704852426213</v>
      </c>
      <c r="Q226" s="207">
        <v>1899</v>
      </c>
      <c r="R226" s="113">
        <v>492</v>
      </c>
      <c r="S226" s="42">
        <f>K226-R226</f>
        <v>1527</v>
      </c>
      <c r="T226" s="272">
        <f t="shared" si="26"/>
        <v>0.19589257503949448</v>
      </c>
      <c r="U226" s="207">
        <v>1999</v>
      </c>
      <c r="V226" s="113">
        <v>407</v>
      </c>
      <c r="W226" s="44">
        <f>K226-V226</f>
        <v>1612</v>
      </c>
      <c r="X226" s="264">
        <f t="shared" si="22"/>
        <v>0.1935967983991996</v>
      </c>
      <c r="Y226" s="207">
        <v>1899</v>
      </c>
      <c r="Z226" s="113">
        <v>490</v>
      </c>
      <c r="AA226" s="42">
        <f>K226-Z226</f>
        <v>1529</v>
      </c>
      <c r="AB226" s="272">
        <f t="shared" si="27"/>
        <v>0.19483938915218535</v>
      </c>
      <c r="AC226" s="207">
        <v>1899</v>
      </c>
      <c r="AD226" s="113">
        <v>490</v>
      </c>
      <c r="AE226" s="44">
        <f>K226-AD226</f>
        <v>1529</v>
      </c>
      <c r="AF226" s="264">
        <f t="shared" si="23"/>
        <v>0.19483938915218535</v>
      </c>
    </row>
    <row r="227" spans="1:32" s="4" customFormat="1" ht="12.75" customHeight="1">
      <c r="A227" s="247" t="s">
        <v>170</v>
      </c>
      <c r="B227" s="158" t="s">
        <v>32</v>
      </c>
      <c r="C227" s="87"/>
      <c r="D227" s="160" t="s">
        <v>127</v>
      </c>
      <c r="E227" s="161" t="s">
        <v>171</v>
      </c>
      <c r="F227" s="133">
        <v>2749</v>
      </c>
      <c r="G227" s="77">
        <v>2499</v>
      </c>
      <c r="H227" s="132">
        <v>2099</v>
      </c>
      <c r="I227" s="132">
        <v>1739</v>
      </c>
      <c r="J227" s="132">
        <v>28</v>
      </c>
      <c r="K227" s="133">
        <f t="shared" si="19"/>
        <v>1711</v>
      </c>
      <c r="L227" s="105">
        <f t="shared" si="20"/>
        <v>0.31532613045218089</v>
      </c>
      <c r="M227" s="225">
        <v>1899</v>
      </c>
      <c r="N227" s="148">
        <v>160</v>
      </c>
      <c r="O227" s="135">
        <f>K227-N227</f>
        <v>1551</v>
      </c>
      <c r="P227" s="266">
        <f t="shared" si="21"/>
        <v>0.18325434439178515</v>
      </c>
      <c r="Q227" s="225">
        <v>1799</v>
      </c>
      <c r="R227" s="148">
        <v>242</v>
      </c>
      <c r="S227" s="134">
        <f>K227-R227</f>
        <v>1469</v>
      </c>
      <c r="T227" s="274">
        <f t="shared" si="26"/>
        <v>0.18343524180100054</v>
      </c>
      <c r="U227" s="225">
        <v>1899</v>
      </c>
      <c r="V227" s="148">
        <v>160</v>
      </c>
      <c r="W227" s="135">
        <f>K227-V227</f>
        <v>1551</v>
      </c>
      <c r="X227" s="266">
        <f t="shared" si="22"/>
        <v>0.18325434439178515</v>
      </c>
      <c r="Y227" s="225">
        <v>1699</v>
      </c>
      <c r="Z227" s="148">
        <v>324</v>
      </c>
      <c r="AA227" s="134">
        <f>K227-Z227</f>
        <v>1387</v>
      </c>
      <c r="AB227" s="274">
        <f t="shared" si="27"/>
        <v>0.18363743378457917</v>
      </c>
      <c r="AC227" s="225">
        <v>1699</v>
      </c>
      <c r="AD227" s="148">
        <v>324</v>
      </c>
      <c r="AE227" s="135">
        <f>K227-AD227</f>
        <v>1387</v>
      </c>
      <c r="AF227" s="266">
        <f t="shared" si="23"/>
        <v>0.18363743378457917</v>
      </c>
    </row>
    <row r="228" spans="1:32" s="4" customFormat="1" ht="12.75" customHeight="1">
      <c r="A228" s="262" t="s">
        <v>172</v>
      </c>
      <c r="B228" s="120" t="s">
        <v>32</v>
      </c>
      <c r="C228" s="84"/>
      <c r="D228" s="121" t="s">
        <v>127</v>
      </c>
      <c r="E228" s="122" t="s">
        <v>171</v>
      </c>
      <c r="F228" s="124">
        <v>2529</v>
      </c>
      <c r="G228" s="77">
        <v>2299</v>
      </c>
      <c r="H228" s="126">
        <v>1999</v>
      </c>
      <c r="I228" s="126">
        <v>1657</v>
      </c>
      <c r="J228" s="126">
        <v>30</v>
      </c>
      <c r="K228" s="124">
        <f t="shared" si="19"/>
        <v>1627</v>
      </c>
      <c r="L228" s="125">
        <f t="shared" si="20"/>
        <v>0.2923010004349717</v>
      </c>
      <c r="M228" s="206">
        <v>1799</v>
      </c>
      <c r="N228" s="176">
        <v>160</v>
      </c>
      <c r="O228" s="174">
        <f>K228-N228</f>
        <v>1467</v>
      </c>
      <c r="P228" s="267">
        <f t="shared" si="21"/>
        <v>0.18454697053918845</v>
      </c>
      <c r="Q228" s="206">
        <v>1699</v>
      </c>
      <c r="R228" s="176">
        <v>242</v>
      </c>
      <c r="S228" s="175">
        <f>K228-R228</f>
        <v>1385</v>
      </c>
      <c r="T228" s="275">
        <f t="shared" si="26"/>
        <v>0.18481459682165979</v>
      </c>
      <c r="U228" s="206">
        <v>1799</v>
      </c>
      <c r="V228" s="176">
        <v>160</v>
      </c>
      <c r="W228" s="174">
        <f>K228-V228</f>
        <v>1467</v>
      </c>
      <c r="X228" s="267">
        <f t="shared" si="22"/>
        <v>0.18454697053918845</v>
      </c>
      <c r="Y228" s="206">
        <v>1699</v>
      </c>
      <c r="Z228" s="176">
        <v>241</v>
      </c>
      <c r="AA228" s="175">
        <f>K228-Z228</f>
        <v>1386</v>
      </c>
      <c r="AB228" s="275">
        <f t="shared" si="27"/>
        <v>0.18422601530311949</v>
      </c>
      <c r="AC228" s="206">
        <v>1699</v>
      </c>
      <c r="AD228" s="176">
        <v>241</v>
      </c>
      <c r="AE228" s="174">
        <f>K228-AD228</f>
        <v>1386</v>
      </c>
      <c r="AF228" s="267">
        <f t="shared" si="23"/>
        <v>0.18422601530311949</v>
      </c>
    </row>
    <row r="229" spans="1:32" s="4" customFormat="1" ht="12.75" customHeight="1">
      <c r="A229" s="241" t="s">
        <v>144</v>
      </c>
      <c r="B229" s="25" t="s">
        <v>32</v>
      </c>
      <c r="C229" s="167"/>
      <c r="D229" s="31" t="s">
        <v>127</v>
      </c>
      <c r="E229" s="168" t="s">
        <v>148</v>
      </c>
      <c r="F229" s="124">
        <v>2969</v>
      </c>
      <c r="G229" s="76">
        <v>2699</v>
      </c>
      <c r="H229" s="169">
        <v>2299</v>
      </c>
      <c r="I229" s="126">
        <v>1887</v>
      </c>
      <c r="J229" s="126">
        <v>29</v>
      </c>
      <c r="K229" s="91">
        <f t="shared" ref="K229:K299" si="34">IFERROR(I229-J229,I229)</f>
        <v>1858</v>
      </c>
      <c r="L229" s="111">
        <f t="shared" ref="L229:L299" si="35">IFERROR((G229-K229)/G229, " ")</f>
        <v>0.31159688773619859</v>
      </c>
      <c r="M229" s="206">
        <v>1999</v>
      </c>
      <c r="N229" s="176">
        <v>241</v>
      </c>
      <c r="O229" s="174">
        <f>K229-N229</f>
        <v>1617</v>
      </c>
      <c r="P229" s="267">
        <f t="shared" si="21"/>
        <v>0.19109554777388693</v>
      </c>
      <c r="Q229" s="206">
        <v>1899</v>
      </c>
      <c r="R229" s="176">
        <v>324</v>
      </c>
      <c r="S229" s="175">
        <f>K229-R229</f>
        <v>1534</v>
      </c>
      <c r="T229" s="275">
        <f t="shared" si="26"/>
        <v>0.19220642443391259</v>
      </c>
      <c r="U229" s="206">
        <v>1999</v>
      </c>
      <c r="V229" s="176">
        <v>242</v>
      </c>
      <c r="W229" s="174">
        <f>K229-V229</f>
        <v>1616</v>
      </c>
      <c r="X229" s="267">
        <f t="shared" si="22"/>
        <v>0.19159579789894948</v>
      </c>
      <c r="Y229" s="206">
        <v>1899</v>
      </c>
      <c r="Z229" s="176">
        <v>324</v>
      </c>
      <c r="AA229" s="175">
        <f>K229-Z229</f>
        <v>1534</v>
      </c>
      <c r="AB229" s="275">
        <f t="shared" si="27"/>
        <v>0.19220642443391259</v>
      </c>
      <c r="AC229" s="206">
        <v>1899</v>
      </c>
      <c r="AD229" s="176">
        <v>324</v>
      </c>
      <c r="AE229" s="174">
        <f>K229-AD229</f>
        <v>1534</v>
      </c>
      <c r="AF229" s="267">
        <f t="shared" si="23"/>
        <v>0.19220642443391259</v>
      </c>
    </row>
    <row r="230" spans="1:32" s="4" customFormat="1" ht="12.75" customHeight="1">
      <c r="A230" s="241" t="s">
        <v>310</v>
      </c>
      <c r="B230" s="25" t="s">
        <v>32</v>
      </c>
      <c r="C230" s="84"/>
      <c r="D230" s="31" t="s">
        <v>127</v>
      </c>
      <c r="E230" s="122" t="s">
        <v>168</v>
      </c>
      <c r="F230" s="124">
        <v>2969</v>
      </c>
      <c r="G230" s="76">
        <v>2699</v>
      </c>
      <c r="H230" s="126">
        <v>2299</v>
      </c>
      <c r="I230" s="126">
        <v>1887</v>
      </c>
      <c r="J230" s="126">
        <v>29</v>
      </c>
      <c r="K230" s="91">
        <f t="shared" si="34"/>
        <v>1858</v>
      </c>
      <c r="L230" s="125">
        <f t="shared" si="35"/>
        <v>0.31159688773619859</v>
      </c>
      <c r="M230" s="206">
        <v>1999</v>
      </c>
      <c r="N230" s="176">
        <v>241</v>
      </c>
      <c r="O230" s="174">
        <f>K230-N230</f>
        <v>1617</v>
      </c>
      <c r="P230" s="267">
        <f t="shared" ref="P230:P300" si="36">(M230-O230)/M230</f>
        <v>0.19109554777388693</v>
      </c>
      <c r="Q230" s="206">
        <v>1899</v>
      </c>
      <c r="R230" s="176">
        <v>324</v>
      </c>
      <c r="S230" s="175">
        <f>K230-R230</f>
        <v>1534</v>
      </c>
      <c r="T230" s="275">
        <f t="shared" si="26"/>
        <v>0.19220642443391259</v>
      </c>
      <c r="U230" s="206">
        <v>1999</v>
      </c>
      <c r="V230" s="176">
        <v>242</v>
      </c>
      <c r="W230" s="174">
        <f>K230-V230</f>
        <v>1616</v>
      </c>
      <c r="X230" s="267">
        <f t="shared" ref="X230:X300" si="37">(U230-W230)/U230</f>
        <v>0.19159579789894948</v>
      </c>
      <c r="Y230" s="206">
        <v>1899</v>
      </c>
      <c r="Z230" s="176">
        <v>324</v>
      </c>
      <c r="AA230" s="175">
        <f>K230-Z230</f>
        <v>1534</v>
      </c>
      <c r="AB230" s="275">
        <f t="shared" si="27"/>
        <v>0.19220642443391259</v>
      </c>
      <c r="AC230" s="206">
        <v>1899</v>
      </c>
      <c r="AD230" s="176">
        <v>324</v>
      </c>
      <c r="AE230" s="174">
        <f>K230-AD230</f>
        <v>1534</v>
      </c>
      <c r="AF230" s="267">
        <f t="shared" ref="AF230:AF300" si="38">(AC230-AE230)/AC230</f>
        <v>0.19220642443391259</v>
      </c>
    </row>
    <row r="231" spans="1:32" s="4" customFormat="1" ht="12.75" customHeight="1">
      <c r="A231" s="241" t="s">
        <v>312</v>
      </c>
      <c r="B231" s="25" t="s">
        <v>32</v>
      </c>
      <c r="C231" s="84"/>
      <c r="D231" s="31" t="s">
        <v>127</v>
      </c>
      <c r="E231" s="122" t="s">
        <v>168</v>
      </c>
      <c r="F231" s="124">
        <v>2969</v>
      </c>
      <c r="G231" s="76">
        <v>2699</v>
      </c>
      <c r="H231" s="126">
        <v>2299</v>
      </c>
      <c r="I231" s="126">
        <v>1887</v>
      </c>
      <c r="J231" s="126">
        <v>29</v>
      </c>
      <c r="K231" s="91">
        <f t="shared" si="34"/>
        <v>1858</v>
      </c>
      <c r="L231" s="125">
        <f t="shared" si="35"/>
        <v>0.31159688773619859</v>
      </c>
      <c r="M231" s="283">
        <v>2699</v>
      </c>
      <c r="N231" s="174">
        <v>0</v>
      </c>
      <c r="O231" s="174">
        <f>K231-N231</f>
        <v>1858</v>
      </c>
      <c r="P231" s="267">
        <f t="shared" si="36"/>
        <v>0.31159688773619859</v>
      </c>
      <c r="Q231" s="254">
        <v>2699</v>
      </c>
      <c r="R231" s="175">
        <v>0</v>
      </c>
      <c r="S231" s="175">
        <f>K231-R231</f>
        <v>1858</v>
      </c>
      <c r="T231" s="275">
        <f t="shared" si="26"/>
        <v>0.31159688773619859</v>
      </c>
      <c r="U231" s="206">
        <v>1999</v>
      </c>
      <c r="V231" s="176">
        <v>240</v>
      </c>
      <c r="W231" s="174">
        <f>K231-V231</f>
        <v>1618</v>
      </c>
      <c r="X231" s="267">
        <f t="shared" si="37"/>
        <v>0.19059529764882441</v>
      </c>
      <c r="Y231" s="254">
        <v>2699</v>
      </c>
      <c r="Z231" s="175">
        <v>0</v>
      </c>
      <c r="AA231" s="175">
        <f>K231-Z231</f>
        <v>1858</v>
      </c>
      <c r="AB231" s="275">
        <f t="shared" si="27"/>
        <v>0.31159688773619859</v>
      </c>
      <c r="AC231" s="283">
        <v>2699</v>
      </c>
      <c r="AD231" s="174">
        <v>0</v>
      </c>
      <c r="AE231" s="174">
        <f>K231-AD231</f>
        <v>1858</v>
      </c>
      <c r="AF231" s="267">
        <f t="shared" si="38"/>
        <v>0.31159688773619859</v>
      </c>
    </row>
    <row r="232" spans="1:32" s="4" customFormat="1" ht="12.75" customHeight="1">
      <c r="A232" s="241" t="s">
        <v>146</v>
      </c>
      <c r="B232" s="197" t="s">
        <v>32</v>
      </c>
      <c r="C232" s="198"/>
      <c r="D232" s="199" t="s">
        <v>127</v>
      </c>
      <c r="E232" s="200" t="s">
        <v>150</v>
      </c>
      <c r="F232" s="201">
        <v>2749</v>
      </c>
      <c r="G232" s="177">
        <v>2499</v>
      </c>
      <c r="H232" s="202">
        <v>2199</v>
      </c>
      <c r="I232" s="202">
        <v>1805</v>
      </c>
      <c r="J232" s="202">
        <v>28</v>
      </c>
      <c r="K232" s="201">
        <f t="shared" si="34"/>
        <v>1777</v>
      </c>
      <c r="L232" s="203">
        <f t="shared" si="35"/>
        <v>0.28891556622649062</v>
      </c>
      <c r="M232" s="206">
        <v>1899</v>
      </c>
      <c r="N232" s="176">
        <v>241</v>
      </c>
      <c r="O232" s="174">
        <f>K232-N232</f>
        <v>1536</v>
      </c>
      <c r="P232" s="267">
        <f t="shared" si="36"/>
        <v>0.19115323854660349</v>
      </c>
      <c r="Q232" s="206">
        <v>1899</v>
      </c>
      <c r="R232" s="176">
        <v>240</v>
      </c>
      <c r="S232" s="175">
        <f>K232-R232</f>
        <v>1537</v>
      </c>
      <c r="T232" s="275">
        <f t="shared" si="26"/>
        <v>0.19062664560294892</v>
      </c>
      <c r="U232" s="206">
        <v>1899</v>
      </c>
      <c r="V232" s="176">
        <v>242</v>
      </c>
      <c r="W232" s="174">
        <f>K232-V232</f>
        <v>1535</v>
      </c>
      <c r="X232" s="267">
        <f t="shared" si="37"/>
        <v>0.19167983149025802</v>
      </c>
      <c r="Y232" s="206">
        <v>1899</v>
      </c>
      <c r="Z232" s="176">
        <v>241</v>
      </c>
      <c r="AA232" s="175">
        <f>K232-Z232</f>
        <v>1536</v>
      </c>
      <c r="AB232" s="275">
        <f t="shared" si="27"/>
        <v>0.19115323854660349</v>
      </c>
      <c r="AC232" s="206">
        <v>1899</v>
      </c>
      <c r="AD232" s="176">
        <v>241</v>
      </c>
      <c r="AE232" s="174">
        <f>K232-AD232</f>
        <v>1536</v>
      </c>
      <c r="AF232" s="267">
        <f t="shared" si="38"/>
        <v>0.19115323854660349</v>
      </c>
    </row>
    <row r="233" spans="1:32" s="4" customFormat="1" ht="12.75" customHeight="1" thickBot="1">
      <c r="A233" s="27" t="s">
        <v>394</v>
      </c>
      <c r="B233" s="24" t="s">
        <v>32</v>
      </c>
      <c r="C233" s="85"/>
      <c r="D233" s="32" t="s">
        <v>127</v>
      </c>
      <c r="E233" s="2" t="s">
        <v>397</v>
      </c>
      <c r="F233" s="41">
        <v>3299</v>
      </c>
      <c r="G233" s="41">
        <v>2999</v>
      </c>
      <c r="H233" s="41">
        <v>2599</v>
      </c>
      <c r="I233" s="41">
        <v>2133</v>
      </c>
      <c r="J233" s="41">
        <v>34</v>
      </c>
      <c r="K233" s="41">
        <f t="shared" si="34"/>
        <v>2099</v>
      </c>
      <c r="L233" s="102">
        <f t="shared" si="35"/>
        <v>0.30010003334444812</v>
      </c>
      <c r="M233" s="207">
        <v>2099</v>
      </c>
      <c r="N233" s="113">
        <v>408</v>
      </c>
      <c r="O233" s="44">
        <f>K233-N233</f>
        <v>1691</v>
      </c>
      <c r="P233" s="264">
        <f t="shared" si="36"/>
        <v>0.19437827536922345</v>
      </c>
      <c r="Q233" s="207">
        <v>1999</v>
      </c>
      <c r="R233" s="113">
        <v>492</v>
      </c>
      <c r="S233" s="42">
        <f>K233-R233</f>
        <v>1607</v>
      </c>
      <c r="T233" s="272">
        <f t="shared" si="26"/>
        <v>0.19609804902451225</v>
      </c>
      <c r="U233" s="207">
        <v>2099</v>
      </c>
      <c r="V233" s="113">
        <v>407</v>
      </c>
      <c r="W233" s="44">
        <f>K233-V233</f>
        <v>1692</v>
      </c>
      <c r="X233" s="264">
        <f t="shared" si="37"/>
        <v>0.19390185802763221</v>
      </c>
      <c r="Y233" s="207">
        <v>1999</v>
      </c>
      <c r="Z233" s="113">
        <v>490</v>
      </c>
      <c r="AA233" s="42">
        <f>K233-Z233</f>
        <v>1609</v>
      </c>
      <c r="AB233" s="272">
        <f t="shared" si="27"/>
        <v>0.1950975487743872</v>
      </c>
      <c r="AC233" s="207">
        <v>1999</v>
      </c>
      <c r="AD233" s="113">
        <v>490</v>
      </c>
      <c r="AE233" s="44">
        <f>K233-AD233</f>
        <v>1609</v>
      </c>
      <c r="AF233" s="264">
        <f t="shared" si="38"/>
        <v>0.1950975487743872</v>
      </c>
    </row>
    <row r="234" spans="1:32" s="4" customFormat="1" ht="12.75" customHeight="1">
      <c r="A234" s="28" t="s">
        <v>216</v>
      </c>
      <c r="B234" s="22" t="s">
        <v>32</v>
      </c>
      <c r="C234" s="87"/>
      <c r="D234" s="33" t="s">
        <v>127</v>
      </c>
      <c r="E234" s="6" t="s">
        <v>217</v>
      </c>
      <c r="F234" s="93">
        <v>1429</v>
      </c>
      <c r="G234" s="77">
        <v>1299</v>
      </c>
      <c r="H234" s="71">
        <v>999</v>
      </c>
      <c r="I234" s="71">
        <v>829</v>
      </c>
      <c r="J234" s="71">
        <v>0</v>
      </c>
      <c r="K234" s="93">
        <f t="shared" si="34"/>
        <v>829</v>
      </c>
      <c r="L234" s="103">
        <f t="shared" si="35"/>
        <v>0.36181678214010776</v>
      </c>
      <c r="M234" s="280">
        <v>1299</v>
      </c>
      <c r="N234" s="59">
        <v>0</v>
      </c>
      <c r="O234" s="59">
        <f>K234-N234</f>
        <v>829</v>
      </c>
      <c r="P234" s="265">
        <f t="shared" si="36"/>
        <v>0.36181678214010776</v>
      </c>
      <c r="Q234" s="145">
        <v>1299</v>
      </c>
      <c r="R234" s="57">
        <v>0</v>
      </c>
      <c r="S234" s="57">
        <f>K234-R234</f>
        <v>829</v>
      </c>
      <c r="T234" s="273">
        <f t="shared" si="26"/>
        <v>0.36181678214010776</v>
      </c>
      <c r="U234" s="280">
        <v>1299</v>
      </c>
      <c r="V234" s="59">
        <v>0</v>
      </c>
      <c r="W234" s="59">
        <f>K234-V234</f>
        <v>829</v>
      </c>
      <c r="X234" s="265">
        <f t="shared" si="37"/>
        <v>0.36181678214010776</v>
      </c>
      <c r="Y234" s="145">
        <v>1299</v>
      </c>
      <c r="Z234" s="57">
        <v>0</v>
      </c>
      <c r="AA234" s="57">
        <f>K234-Z234</f>
        <v>829</v>
      </c>
      <c r="AB234" s="273">
        <f t="shared" si="27"/>
        <v>0.36181678214010776</v>
      </c>
      <c r="AC234" s="280">
        <v>1299</v>
      </c>
      <c r="AD234" s="59">
        <v>0</v>
      </c>
      <c r="AE234" s="59">
        <f>K234-AD234</f>
        <v>829</v>
      </c>
      <c r="AF234" s="265">
        <f t="shared" si="38"/>
        <v>0.36181678214010776</v>
      </c>
    </row>
    <row r="235" spans="1:32" s="4" customFormat="1" ht="12.75" customHeight="1">
      <c r="A235" s="28" t="s">
        <v>58</v>
      </c>
      <c r="B235" s="22" t="s">
        <v>32</v>
      </c>
      <c r="C235" s="5"/>
      <c r="D235" s="33" t="s">
        <v>127</v>
      </c>
      <c r="E235" s="6" t="s">
        <v>111</v>
      </c>
      <c r="F235" s="93">
        <v>1649</v>
      </c>
      <c r="G235" s="77">
        <v>1499</v>
      </c>
      <c r="H235" s="71">
        <v>0</v>
      </c>
      <c r="I235" s="71">
        <v>1075</v>
      </c>
      <c r="J235" s="71">
        <v>0</v>
      </c>
      <c r="K235" s="93">
        <f t="shared" si="34"/>
        <v>1075</v>
      </c>
      <c r="L235" s="103">
        <f t="shared" si="35"/>
        <v>0.28285523682454972</v>
      </c>
      <c r="M235" s="280">
        <v>1499</v>
      </c>
      <c r="N235" s="59">
        <v>0</v>
      </c>
      <c r="O235" s="59">
        <f>K235-N235</f>
        <v>1075</v>
      </c>
      <c r="P235" s="265">
        <f t="shared" si="36"/>
        <v>0.28285523682454972</v>
      </c>
      <c r="Q235" s="145">
        <v>1499</v>
      </c>
      <c r="R235" s="57">
        <v>0</v>
      </c>
      <c r="S235" s="57">
        <f>K235-R235</f>
        <v>1075</v>
      </c>
      <c r="T235" s="273">
        <f t="shared" si="26"/>
        <v>0.28285523682454972</v>
      </c>
      <c r="U235" s="205">
        <v>1299</v>
      </c>
      <c r="V235" s="114">
        <v>130</v>
      </c>
      <c r="W235" s="59">
        <f>K235-V235</f>
        <v>945</v>
      </c>
      <c r="X235" s="265">
        <f t="shared" si="37"/>
        <v>0.27251732101616627</v>
      </c>
      <c r="Y235" s="145">
        <v>1499</v>
      </c>
      <c r="Z235" s="57">
        <v>0</v>
      </c>
      <c r="AA235" s="57">
        <f>K235-Z235</f>
        <v>1075</v>
      </c>
      <c r="AB235" s="273">
        <f t="shared" si="27"/>
        <v>0.28285523682454972</v>
      </c>
      <c r="AC235" s="280">
        <v>1499</v>
      </c>
      <c r="AD235" s="59">
        <v>0</v>
      </c>
      <c r="AE235" s="59">
        <f>K235-AD235</f>
        <v>1075</v>
      </c>
      <c r="AF235" s="265">
        <f t="shared" si="38"/>
        <v>0.28285523682454972</v>
      </c>
    </row>
    <row r="236" spans="1:32" s="4" customFormat="1" ht="12.75" customHeight="1">
      <c r="A236" s="129" t="s">
        <v>75</v>
      </c>
      <c r="B236" s="25" t="s">
        <v>32</v>
      </c>
      <c r="C236" s="156"/>
      <c r="D236" s="31" t="s">
        <v>127</v>
      </c>
      <c r="E236" s="26" t="s">
        <v>111</v>
      </c>
      <c r="F236" s="91">
        <v>1869</v>
      </c>
      <c r="G236" s="77">
        <v>1699</v>
      </c>
      <c r="H236" s="69">
        <v>0</v>
      </c>
      <c r="I236" s="69">
        <v>1218</v>
      </c>
      <c r="J236" s="69">
        <v>0</v>
      </c>
      <c r="K236" s="91">
        <f t="shared" si="34"/>
        <v>1218</v>
      </c>
      <c r="L236" s="101">
        <f t="shared" si="35"/>
        <v>0.2831077104178929</v>
      </c>
      <c r="M236" s="281">
        <v>1699</v>
      </c>
      <c r="N236" s="40">
        <v>0</v>
      </c>
      <c r="O236" s="40">
        <f>K236-N236</f>
        <v>1218</v>
      </c>
      <c r="P236" s="263">
        <f t="shared" si="36"/>
        <v>0.2831077104178929</v>
      </c>
      <c r="Q236" s="147">
        <v>1699</v>
      </c>
      <c r="R236" s="38">
        <v>0</v>
      </c>
      <c r="S236" s="38">
        <f>K236-R236</f>
        <v>1218</v>
      </c>
      <c r="T236" s="271">
        <f t="shared" si="26"/>
        <v>0.2831077104178929</v>
      </c>
      <c r="U236" s="204">
        <v>1499</v>
      </c>
      <c r="V236" s="115">
        <v>130</v>
      </c>
      <c r="W236" s="40">
        <f>K236-V236</f>
        <v>1088</v>
      </c>
      <c r="X236" s="263">
        <f t="shared" si="37"/>
        <v>0.27418278852568378</v>
      </c>
      <c r="Y236" s="147">
        <v>1699</v>
      </c>
      <c r="Z236" s="38">
        <v>0</v>
      </c>
      <c r="AA236" s="38">
        <f>K236-Z236</f>
        <v>1218</v>
      </c>
      <c r="AB236" s="271">
        <f t="shared" si="27"/>
        <v>0.2831077104178929</v>
      </c>
      <c r="AC236" s="281">
        <v>1699</v>
      </c>
      <c r="AD236" s="40">
        <v>0</v>
      </c>
      <c r="AE236" s="40">
        <f>K236-AD236</f>
        <v>1218</v>
      </c>
      <c r="AF236" s="263">
        <f t="shared" si="38"/>
        <v>0.2831077104178929</v>
      </c>
    </row>
    <row r="237" spans="1:32" s="4" customFormat="1" ht="12.75" customHeight="1">
      <c r="A237" s="129" t="s">
        <v>63</v>
      </c>
      <c r="B237" s="25" t="s">
        <v>32</v>
      </c>
      <c r="C237" s="156"/>
      <c r="D237" s="31" t="s">
        <v>127</v>
      </c>
      <c r="E237" s="26" t="s">
        <v>111</v>
      </c>
      <c r="F237" s="91">
        <v>1649</v>
      </c>
      <c r="G237" s="76">
        <v>1499</v>
      </c>
      <c r="H237" s="69">
        <v>0</v>
      </c>
      <c r="I237" s="69">
        <v>1075</v>
      </c>
      <c r="J237" s="69">
        <v>0</v>
      </c>
      <c r="K237" s="91">
        <f t="shared" si="34"/>
        <v>1075</v>
      </c>
      <c r="L237" s="101">
        <f t="shared" si="35"/>
        <v>0.28285523682454972</v>
      </c>
      <c r="M237" s="281">
        <v>1499</v>
      </c>
      <c r="N237" s="40">
        <v>0</v>
      </c>
      <c r="O237" s="40">
        <f>K237-N237</f>
        <v>1075</v>
      </c>
      <c r="P237" s="263">
        <f t="shared" si="36"/>
        <v>0.28285523682454972</v>
      </c>
      <c r="Q237" s="147">
        <v>1499</v>
      </c>
      <c r="R237" s="38">
        <v>0</v>
      </c>
      <c r="S237" s="38">
        <f>K237-R237</f>
        <v>1075</v>
      </c>
      <c r="T237" s="271">
        <f t="shared" si="26"/>
        <v>0.28285523682454972</v>
      </c>
      <c r="U237" s="204">
        <v>1299</v>
      </c>
      <c r="V237" s="115">
        <v>130</v>
      </c>
      <c r="W237" s="40">
        <f>K237-V237</f>
        <v>945</v>
      </c>
      <c r="X237" s="263">
        <f t="shared" si="37"/>
        <v>0.27251732101616627</v>
      </c>
      <c r="Y237" s="147">
        <v>1499</v>
      </c>
      <c r="Z237" s="38">
        <v>0</v>
      </c>
      <c r="AA237" s="38">
        <f>K237-Z237</f>
        <v>1075</v>
      </c>
      <c r="AB237" s="271">
        <f t="shared" si="27"/>
        <v>0.28285523682454972</v>
      </c>
      <c r="AC237" s="281">
        <v>1499</v>
      </c>
      <c r="AD237" s="40">
        <v>0</v>
      </c>
      <c r="AE237" s="40">
        <f>K237-AD237</f>
        <v>1075</v>
      </c>
      <c r="AF237" s="263">
        <f t="shared" si="38"/>
        <v>0.28285523682454972</v>
      </c>
    </row>
    <row r="238" spans="1:32" s="4" customFormat="1" ht="12.75" customHeight="1" thickBot="1">
      <c r="A238" s="27" t="s">
        <v>460</v>
      </c>
      <c r="B238" s="24" t="s">
        <v>32</v>
      </c>
      <c r="C238" s="181"/>
      <c r="D238" s="32" t="s">
        <v>127</v>
      </c>
      <c r="E238" s="2" t="s">
        <v>461</v>
      </c>
      <c r="F238" s="92">
        <v>2089</v>
      </c>
      <c r="G238" s="41">
        <v>1899</v>
      </c>
      <c r="H238" s="70">
        <v>0</v>
      </c>
      <c r="I238" s="70">
        <v>1361</v>
      </c>
      <c r="J238" s="70">
        <v>0</v>
      </c>
      <c r="K238" s="92">
        <f t="shared" si="34"/>
        <v>1361</v>
      </c>
      <c r="L238" s="102">
        <f t="shared" si="35"/>
        <v>0.28330700368615058</v>
      </c>
      <c r="M238" s="284">
        <v>1899</v>
      </c>
      <c r="N238" s="44">
        <v>0</v>
      </c>
      <c r="O238" s="44">
        <f>K238-N238</f>
        <v>1361</v>
      </c>
      <c r="P238" s="264">
        <f t="shared" si="36"/>
        <v>0.28330700368615058</v>
      </c>
      <c r="Q238" s="146">
        <v>1899</v>
      </c>
      <c r="R238" s="42">
        <v>0</v>
      </c>
      <c r="S238" s="42">
        <f>K238-R238</f>
        <v>1361</v>
      </c>
      <c r="T238" s="272">
        <f t="shared" si="26"/>
        <v>0.28330700368615058</v>
      </c>
      <c r="U238" s="284">
        <v>1899</v>
      </c>
      <c r="V238" s="44">
        <v>0</v>
      </c>
      <c r="W238" s="44">
        <f>K238-V238</f>
        <v>1361</v>
      </c>
      <c r="X238" s="264">
        <f t="shared" si="37"/>
        <v>0.28330700368615058</v>
      </c>
      <c r="Y238" s="146">
        <v>1899</v>
      </c>
      <c r="Z238" s="42">
        <v>0</v>
      </c>
      <c r="AA238" s="42">
        <f>K238-Z238</f>
        <v>1361</v>
      </c>
      <c r="AB238" s="272">
        <f t="shared" si="27"/>
        <v>0.28330700368615058</v>
      </c>
      <c r="AC238" s="284">
        <v>1899</v>
      </c>
      <c r="AD238" s="44">
        <v>0</v>
      </c>
      <c r="AE238" s="44">
        <f>K238-AD238</f>
        <v>1361</v>
      </c>
      <c r="AF238" s="264">
        <f t="shared" si="38"/>
        <v>0.28330700368615058</v>
      </c>
    </row>
    <row r="239" spans="1:32" s="4" customFormat="1" ht="12.75" customHeight="1">
      <c r="A239" s="131" t="s">
        <v>313</v>
      </c>
      <c r="B239" s="22" t="s">
        <v>32</v>
      </c>
      <c r="C239" s="87"/>
      <c r="D239" s="160">
        <v>0.71</v>
      </c>
      <c r="E239" s="161" t="s">
        <v>315</v>
      </c>
      <c r="F239" s="133">
        <v>857</v>
      </c>
      <c r="G239" s="136">
        <v>779</v>
      </c>
      <c r="H239" s="132">
        <v>699</v>
      </c>
      <c r="I239" s="132">
        <v>609</v>
      </c>
      <c r="J239" s="132">
        <v>0</v>
      </c>
      <c r="K239" s="133">
        <f t="shared" si="34"/>
        <v>609</v>
      </c>
      <c r="L239" s="105">
        <f t="shared" si="35"/>
        <v>0.21822849807445444</v>
      </c>
      <c r="M239" s="225">
        <v>699</v>
      </c>
      <c r="N239" s="135">
        <v>0</v>
      </c>
      <c r="O239" s="135">
        <f>K239-N239</f>
        <v>609</v>
      </c>
      <c r="P239" s="266">
        <f t="shared" si="36"/>
        <v>0.12875536480686695</v>
      </c>
      <c r="Q239" s="225">
        <v>699</v>
      </c>
      <c r="R239" s="134">
        <v>0</v>
      </c>
      <c r="S239" s="134">
        <f>K239-R239</f>
        <v>609</v>
      </c>
      <c r="T239" s="274">
        <f t="shared" si="26"/>
        <v>0.12875536480686695</v>
      </c>
      <c r="U239" s="225">
        <v>699</v>
      </c>
      <c r="V239" s="135">
        <v>0</v>
      </c>
      <c r="W239" s="135">
        <f>K239-V239</f>
        <v>609</v>
      </c>
      <c r="X239" s="266">
        <f t="shared" si="37"/>
        <v>0.12875536480686695</v>
      </c>
      <c r="Y239" s="214">
        <v>779</v>
      </c>
      <c r="Z239" s="134">
        <v>0</v>
      </c>
      <c r="AA239" s="134">
        <f>K239-Z239</f>
        <v>609</v>
      </c>
      <c r="AB239" s="274">
        <f t="shared" si="27"/>
        <v>0.21822849807445444</v>
      </c>
      <c r="AC239" s="282">
        <v>779</v>
      </c>
      <c r="AD239" s="135">
        <v>0</v>
      </c>
      <c r="AE239" s="135">
        <f>K239-AD239</f>
        <v>609</v>
      </c>
      <c r="AF239" s="266">
        <f t="shared" si="38"/>
        <v>0.21822849807445444</v>
      </c>
    </row>
    <row r="240" spans="1:32" s="4" customFormat="1" ht="12.75" customHeight="1">
      <c r="A240" s="129" t="s">
        <v>398</v>
      </c>
      <c r="B240" s="25" t="s">
        <v>32</v>
      </c>
      <c r="C240" s="84"/>
      <c r="D240" s="31">
        <v>0.71</v>
      </c>
      <c r="E240" s="26" t="s">
        <v>401</v>
      </c>
      <c r="F240" s="76">
        <v>802</v>
      </c>
      <c r="G240" s="76">
        <v>729</v>
      </c>
      <c r="H240" s="76">
        <v>649</v>
      </c>
      <c r="I240" s="76">
        <v>571</v>
      </c>
      <c r="J240" s="76">
        <v>0</v>
      </c>
      <c r="K240" s="76">
        <f t="shared" si="34"/>
        <v>571</v>
      </c>
      <c r="L240" s="101">
        <f t="shared" si="35"/>
        <v>0.2167352537722908</v>
      </c>
      <c r="M240" s="204">
        <v>649</v>
      </c>
      <c r="N240" s="40">
        <v>0</v>
      </c>
      <c r="O240" s="40">
        <f>K240-N240</f>
        <v>571</v>
      </c>
      <c r="P240" s="263">
        <f t="shared" si="36"/>
        <v>0.12018489984591679</v>
      </c>
      <c r="Q240" s="204">
        <v>649</v>
      </c>
      <c r="R240" s="38">
        <v>0</v>
      </c>
      <c r="S240" s="38">
        <f>K240-R240</f>
        <v>571</v>
      </c>
      <c r="T240" s="271">
        <f t="shared" si="26"/>
        <v>0.12018489984591679</v>
      </c>
      <c r="U240" s="281">
        <v>729</v>
      </c>
      <c r="V240" s="40">
        <v>0</v>
      </c>
      <c r="W240" s="40">
        <f>K240-V240</f>
        <v>571</v>
      </c>
      <c r="X240" s="263">
        <f t="shared" si="37"/>
        <v>0.2167352537722908</v>
      </c>
      <c r="Y240" s="147">
        <v>729</v>
      </c>
      <c r="Z240" s="38">
        <v>0</v>
      </c>
      <c r="AA240" s="38">
        <f>K240-Z240</f>
        <v>571</v>
      </c>
      <c r="AB240" s="271">
        <f t="shared" si="27"/>
        <v>0.2167352537722908</v>
      </c>
      <c r="AC240" s="281">
        <v>729</v>
      </c>
      <c r="AD240" s="40">
        <v>0</v>
      </c>
      <c r="AE240" s="40">
        <f>K240-AD240</f>
        <v>571</v>
      </c>
      <c r="AF240" s="263">
        <f t="shared" si="38"/>
        <v>0.2167352537722908</v>
      </c>
    </row>
    <row r="241" spans="1:32" s="4" customFormat="1" ht="12.75" customHeight="1">
      <c r="A241" s="129" t="s">
        <v>399</v>
      </c>
      <c r="B241" s="25" t="s">
        <v>32</v>
      </c>
      <c r="C241" s="84"/>
      <c r="D241" s="31">
        <v>0.71</v>
      </c>
      <c r="E241" s="26" t="s">
        <v>401</v>
      </c>
      <c r="F241" s="76">
        <v>802</v>
      </c>
      <c r="G241" s="76">
        <v>729</v>
      </c>
      <c r="H241" s="76">
        <v>649</v>
      </c>
      <c r="I241" s="76">
        <v>571</v>
      </c>
      <c r="J241" s="76">
        <v>0</v>
      </c>
      <c r="K241" s="76">
        <f t="shared" si="34"/>
        <v>571</v>
      </c>
      <c r="L241" s="101">
        <f t="shared" si="35"/>
        <v>0.2167352537722908</v>
      </c>
      <c r="M241" s="204">
        <v>649</v>
      </c>
      <c r="N241" s="40">
        <v>0</v>
      </c>
      <c r="O241" s="40">
        <f>K241-N241</f>
        <v>571</v>
      </c>
      <c r="P241" s="263">
        <f t="shared" si="36"/>
        <v>0.12018489984591679</v>
      </c>
      <c r="Q241" s="204">
        <v>649</v>
      </c>
      <c r="R241" s="38">
        <v>0</v>
      </c>
      <c r="S241" s="38">
        <f>K241-R241</f>
        <v>571</v>
      </c>
      <c r="T241" s="271">
        <f t="shared" si="26"/>
        <v>0.12018489984591679</v>
      </c>
      <c r="U241" s="281">
        <v>729</v>
      </c>
      <c r="V241" s="40">
        <v>0</v>
      </c>
      <c r="W241" s="40">
        <f>K241-V241</f>
        <v>571</v>
      </c>
      <c r="X241" s="263">
        <f t="shared" si="37"/>
        <v>0.2167352537722908</v>
      </c>
      <c r="Y241" s="147">
        <v>729</v>
      </c>
      <c r="Z241" s="38">
        <v>0</v>
      </c>
      <c r="AA241" s="38">
        <f>K241-Z241</f>
        <v>571</v>
      </c>
      <c r="AB241" s="271">
        <f t="shared" si="27"/>
        <v>0.2167352537722908</v>
      </c>
      <c r="AC241" s="281">
        <v>729</v>
      </c>
      <c r="AD241" s="40">
        <v>0</v>
      </c>
      <c r="AE241" s="40">
        <f>K241-AD241</f>
        <v>571</v>
      </c>
      <c r="AF241" s="263">
        <f t="shared" si="38"/>
        <v>0.2167352537722908</v>
      </c>
    </row>
    <row r="242" spans="1:32" s="4" customFormat="1" ht="12.75" customHeight="1" thickBot="1">
      <c r="A242" s="27" t="s">
        <v>400</v>
      </c>
      <c r="B242" s="24" t="s">
        <v>32</v>
      </c>
      <c r="C242" s="85"/>
      <c r="D242" s="32">
        <v>0.71</v>
      </c>
      <c r="E242" s="2" t="s">
        <v>401</v>
      </c>
      <c r="F242" s="41">
        <v>769</v>
      </c>
      <c r="G242" s="41">
        <v>699</v>
      </c>
      <c r="H242" s="41">
        <v>599</v>
      </c>
      <c r="I242" s="41">
        <v>526</v>
      </c>
      <c r="J242" s="41">
        <v>0</v>
      </c>
      <c r="K242" s="41">
        <f t="shared" si="34"/>
        <v>526</v>
      </c>
      <c r="L242" s="102">
        <f t="shared" si="35"/>
        <v>0.24749642346208869</v>
      </c>
      <c r="M242" s="207">
        <v>649</v>
      </c>
      <c r="N242" s="44">
        <v>0</v>
      </c>
      <c r="O242" s="44">
        <f>K242-N242</f>
        <v>526</v>
      </c>
      <c r="P242" s="264">
        <f t="shared" si="36"/>
        <v>0.18952234206471494</v>
      </c>
      <c r="Q242" s="207">
        <v>649</v>
      </c>
      <c r="R242" s="42">
        <v>0</v>
      </c>
      <c r="S242" s="42">
        <f>K242-R242</f>
        <v>526</v>
      </c>
      <c r="T242" s="272">
        <f t="shared" si="26"/>
        <v>0.18952234206471494</v>
      </c>
      <c r="U242" s="284">
        <v>699</v>
      </c>
      <c r="V242" s="44">
        <v>0</v>
      </c>
      <c r="W242" s="44">
        <f>K242-V242</f>
        <v>526</v>
      </c>
      <c r="X242" s="264">
        <f t="shared" si="37"/>
        <v>0.24749642346208869</v>
      </c>
      <c r="Y242" s="146">
        <v>699</v>
      </c>
      <c r="Z242" s="42">
        <v>0</v>
      </c>
      <c r="AA242" s="42">
        <f>K242-Z242</f>
        <v>526</v>
      </c>
      <c r="AB242" s="272">
        <f t="shared" si="27"/>
        <v>0.24749642346208869</v>
      </c>
      <c r="AC242" s="284">
        <v>699</v>
      </c>
      <c r="AD242" s="44">
        <v>0</v>
      </c>
      <c r="AE242" s="44">
        <f>K242-AD242</f>
        <v>526</v>
      </c>
      <c r="AF242" s="264">
        <f t="shared" si="38"/>
        <v>0.24749642346208869</v>
      </c>
    </row>
    <row r="243" spans="1:32" s="4" customFormat="1" ht="12.75" customHeight="1">
      <c r="A243" s="129" t="s">
        <v>314</v>
      </c>
      <c r="B243" s="25" t="s">
        <v>32</v>
      </c>
      <c r="C243" s="155" t="s">
        <v>459</v>
      </c>
      <c r="D243" s="31">
        <v>0.37</v>
      </c>
      <c r="E243" s="26" t="s">
        <v>316</v>
      </c>
      <c r="F243" s="91">
        <v>164</v>
      </c>
      <c r="G243" s="76">
        <v>149</v>
      </c>
      <c r="H243" s="69">
        <v>0</v>
      </c>
      <c r="I243" s="69">
        <v>111</v>
      </c>
      <c r="J243" s="69">
        <v>0</v>
      </c>
      <c r="K243" s="91">
        <f t="shared" si="34"/>
        <v>111</v>
      </c>
      <c r="L243" s="101">
        <f t="shared" si="35"/>
        <v>0.25503355704697989</v>
      </c>
      <c r="M243" s="281">
        <v>149</v>
      </c>
      <c r="N243" s="40">
        <v>0</v>
      </c>
      <c r="O243" s="40">
        <f>K243-N243</f>
        <v>111</v>
      </c>
      <c r="P243" s="263">
        <f t="shared" si="36"/>
        <v>0.25503355704697989</v>
      </c>
      <c r="Q243" s="147">
        <v>149</v>
      </c>
      <c r="R243" s="38">
        <v>0</v>
      </c>
      <c r="S243" s="38">
        <f>K243-R243</f>
        <v>111</v>
      </c>
      <c r="T243" s="271">
        <f t="shared" si="26"/>
        <v>0.25503355704697989</v>
      </c>
      <c r="U243" s="281">
        <v>149</v>
      </c>
      <c r="V243" s="40">
        <v>0</v>
      </c>
      <c r="W243" s="40">
        <f>K243-V243</f>
        <v>111</v>
      </c>
      <c r="X243" s="263">
        <f t="shared" si="37"/>
        <v>0.25503355704697989</v>
      </c>
      <c r="Y243" s="147">
        <v>149</v>
      </c>
      <c r="Z243" s="38">
        <v>0</v>
      </c>
      <c r="AA243" s="38">
        <f>K243-Z243</f>
        <v>111</v>
      </c>
      <c r="AB243" s="271">
        <f t="shared" si="27"/>
        <v>0.25503355704697989</v>
      </c>
      <c r="AC243" s="281">
        <v>149</v>
      </c>
      <c r="AD243" s="40">
        <v>0</v>
      </c>
      <c r="AE243" s="40">
        <f>K243-AD243</f>
        <v>111</v>
      </c>
      <c r="AF243" s="263">
        <f t="shared" si="38"/>
        <v>0.25503355704697989</v>
      </c>
    </row>
    <row r="244" spans="1:32" s="4" customFormat="1" ht="12.75" customHeight="1">
      <c r="A244" s="28" t="s">
        <v>402</v>
      </c>
      <c r="B244" s="25" t="s">
        <v>32</v>
      </c>
      <c r="C244" s="84"/>
      <c r="D244" s="31">
        <v>0.37</v>
      </c>
      <c r="E244" s="26" t="s">
        <v>316</v>
      </c>
      <c r="F244" s="93">
        <v>197</v>
      </c>
      <c r="G244" s="77">
        <v>179</v>
      </c>
      <c r="H244" s="71">
        <v>0</v>
      </c>
      <c r="I244" s="71">
        <v>138</v>
      </c>
      <c r="J244" s="71">
        <v>0</v>
      </c>
      <c r="K244" s="93">
        <f t="shared" si="34"/>
        <v>138</v>
      </c>
      <c r="L244" s="103">
        <f t="shared" si="35"/>
        <v>0.22905027932960895</v>
      </c>
      <c r="M244" s="280">
        <v>179</v>
      </c>
      <c r="N244" s="59">
        <v>0</v>
      </c>
      <c r="O244" s="59">
        <f>K244-N244</f>
        <v>138</v>
      </c>
      <c r="P244" s="265">
        <f t="shared" si="36"/>
        <v>0.22905027932960895</v>
      </c>
      <c r="Q244" s="145">
        <v>179</v>
      </c>
      <c r="R244" s="57">
        <v>0</v>
      </c>
      <c r="S244" s="57">
        <f>K244-R244</f>
        <v>138</v>
      </c>
      <c r="T244" s="273">
        <f t="shared" si="26"/>
        <v>0.22905027932960895</v>
      </c>
      <c r="U244" s="280">
        <v>179</v>
      </c>
      <c r="V244" s="59">
        <v>0</v>
      </c>
      <c r="W244" s="59">
        <f>K244-V244</f>
        <v>138</v>
      </c>
      <c r="X244" s="265">
        <f t="shared" si="37"/>
        <v>0.22905027932960895</v>
      </c>
      <c r="Y244" s="145">
        <v>179</v>
      </c>
      <c r="Z244" s="57">
        <v>0</v>
      </c>
      <c r="AA244" s="57">
        <f>K244-Z244</f>
        <v>138</v>
      </c>
      <c r="AB244" s="273">
        <f t="shared" si="27"/>
        <v>0.22905027932960895</v>
      </c>
      <c r="AC244" s="280">
        <v>179</v>
      </c>
      <c r="AD244" s="59">
        <v>0</v>
      </c>
      <c r="AE244" s="59">
        <f>K244-AD244</f>
        <v>138</v>
      </c>
      <c r="AF244" s="265">
        <f t="shared" si="38"/>
        <v>0.22905027932960895</v>
      </c>
    </row>
    <row r="245" spans="1:32" s="4" customFormat="1" ht="12.75" customHeight="1">
      <c r="A245" s="28" t="s">
        <v>403</v>
      </c>
      <c r="B245" s="25" t="s">
        <v>32</v>
      </c>
      <c r="C245" s="84"/>
      <c r="D245" s="31">
        <v>0.37</v>
      </c>
      <c r="E245" s="26" t="s">
        <v>316</v>
      </c>
      <c r="F245" s="93">
        <v>164</v>
      </c>
      <c r="G245" s="77">
        <v>149</v>
      </c>
      <c r="H245" s="71">
        <v>0</v>
      </c>
      <c r="I245" s="71">
        <v>113</v>
      </c>
      <c r="J245" s="71">
        <v>0</v>
      </c>
      <c r="K245" s="93">
        <f t="shared" si="34"/>
        <v>113</v>
      </c>
      <c r="L245" s="103">
        <f t="shared" si="35"/>
        <v>0.24161073825503357</v>
      </c>
      <c r="M245" s="280">
        <v>149</v>
      </c>
      <c r="N245" s="59">
        <v>0</v>
      </c>
      <c r="O245" s="59">
        <f>K245-N245</f>
        <v>113</v>
      </c>
      <c r="P245" s="265">
        <f t="shared" si="36"/>
        <v>0.24161073825503357</v>
      </c>
      <c r="Q245" s="145">
        <v>149</v>
      </c>
      <c r="R245" s="57">
        <v>0</v>
      </c>
      <c r="S245" s="57">
        <f>K245-R245</f>
        <v>113</v>
      </c>
      <c r="T245" s="273">
        <f t="shared" si="26"/>
        <v>0.24161073825503357</v>
      </c>
      <c r="U245" s="280">
        <v>149</v>
      </c>
      <c r="V245" s="59">
        <v>0</v>
      </c>
      <c r="W245" s="59">
        <f>K245-V245</f>
        <v>113</v>
      </c>
      <c r="X245" s="265">
        <f t="shared" si="37"/>
        <v>0.24161073825503357</v>
      </c>
      <c r="Y245" s="145">
        <v>149</v>
      </c>
      <c r="Z245" s="57">
        <v>0</v>
      </c>
      <c r="AA245" s="57">
        <f>K245-Z245</f>
        <v>113</v>
      </c>
      <c r="AB245" s="273">
        <f t="shared" si="27"/>
        <v>0.24161073825503357</v>
      </c>
      <c r="AC245" s="280">
        <v>149</v>
      </c>
      <c r="AD245" s="59">
        <v>0</v>
      </c>
      <c r="AE245" s="59">
        <f>K245-AD245</f>
        <v>113</v>
      </c>
      <c r="AF245" s="265">
        <f t="shared" si="38"/>
        <v>0.24161073825503357</v>
      </c>
    </row>
    <row r="246" spans="1:32" s="4" customFormat="1" ht="12.75" customHeight="1">
      <c r="A246" s="129" t="s">
        <v>484</v>
      </c>
      <c r="B246" s="25" t="s">
        <v>32</v>
      </c>
      <c r="C246" s="156"/>
      <c r="D246" s="31">
        <v>0.59</v>
      </c>
      <c r="E246" s="26" t="s">
        <v>485</v>
      </c>
      <c r="F246" s="91">
        <v>307</v>
      </c>
      <c r="G246" s="76">
        <v>279</v>
      </c>
      <c r="H246" s="69">
        <v>0</v>
      </c>
      <c r="I246" s="69">
        <v>129</v>
      </c>
      <c r="J246" s="69">
        <v>0</v>
      </c>
      <c r="K246" s="91">
        <f t="shared" si="34"/>
        <v>129</v>
      </c>
      <c r="L246" s="101">
        <f t="shared" si="35"/>
        <v>0.5376344086021505</v>
      </c>
      <c r="M246" s="281">
        <v>279</v>
      </c>
      <c r="N246" s="40">
        <v>0</v>
      </c>
      <c r="O246" s="40">
        <f>K246-N246</f>
        <v>129</v>
      </c>
      <c r="P246" s="263">
        <f t="shared" si="36"/>
        <v>0.5376344086021505</v>
      </c>
      <c r="Q246" s="147">
        <v>279</v>
      </c>
      <c r="R246" s="38">
        <v>0</v>
      </c>
      <c r="S246" s="38">
        <f>K246-R246</f>
        <v>129</v>
      </c>
      <c r="T246" s="271">
        <f t="shared" si="26"/>
        <v>0.5376344086021505</v>
      </c>
      <c r="U246" s="281">
        <v>279</v>
      </c>
      <c r="V246" s="40">
        <v>0</v>
      </c>
      <c r="W246" s="40">
        <f>K246-V246</f>
        <v>129</v>
      </c>
      <c r="X246" s="263">
        <f t="shared" si="37"/>
        <v>0.5376344086021505</v>
      </c>
      <c r="Y246" s="147">
        <v>279</v>
      </c>
      <c r="Z246" s="38">
        <v>0</v>
      </c>
      <c r="AA246" s="38">
        <f>K246-Z246</f>
        <v>129</v>
      </c>
      <c r="AB246" s="271">
        <f t="shared" si="27"/>
        <v>0.5376344086021505</v>
      </c>
      <c r="AC246" s="281">
        <v>279</v>
      </c>
      <c r="AD246" s="40">
        <v>0</v>
      </c>
      <c r="AE246" s="40">
        <f>K246-AD246</f>
        <v>129</v>
      </c>
      <c r="AF246" s="263">
        <f t="shared" si="38"/>
        <v>0.5376344086021505</v>
      </c>
    </row>
    <row r="247" spans="1:32" s="4" customFormat="1" ht="12.75" customHeight="1">
      <c r="A247" s="129" t="s">
        <v>17</v>
      </c>
      <c r="B247" s="25" t="s">
        <v>32</v>
      </c>
      <c r="C247" s="155" t="s">
        <v>458</v>
      </c>
      <c r="D247" s="31">
        <v>0.59</v>
      </c>
      <c r="E247" s="26" t="s">
        <v>22</v>
      </c>
      <c r="F247" s="91">
        <v>384</v>
      </c>
      <c r="G247" s="76">
        <v>349</v>
      </c>
      <c r="H247" s="69">
        <v>0</v>
      </c>
      <c r="I247" s="69">
        <v>260</v>
      </c>
      <c r="J247" s="69">
        <v>0</v>
      </c>
      <c r="K247" s="91">
        <f t="shared" si="34"/>
        <v>260</v>
      </c>
      <c r="L247" s="101">
        <f t="shared" si="35"/>
        <v>0.25501432664756446</v>
      </c>
      <c r="M247" s="281">
        <v>349</v>
      </c>
      <c r="N247" s="40">
        <v>0</v>
      </c>
      <c r="O247" s="40">
        <f>K247-N247</f>
        <v>260</v>
      </c>
      <c r="P247" s="263">
        <f t="shared" si="36"/>
        <v>0.25501432664756446</v>
      </c>
      <c r="Q247" s="147">
        <v>349</v>
      </c>
      <c r="R247" s="38">
        <v>0</v>
      </c>
      <c r="S247" s="38">
        <f>K247-R247</f>
        <v>260</v>
      </c>
      <c r="T247" s="271">
        <f t="shared" si="26"/>
        <v>0.25501432664756446</v>
      </c>
      <c r="U247" s="281">
        <v>349</v>
      </c>
      <c r="V247" s="40">
        <v>0</v>
      </c>
      <c r="W247" s="40">
        <f>K247-V247</f>
        <v>260</v>
      </c>
      <c r="X247" s="263">
        <f t="shared" si="37"/>
        <v>0.25501432664756446</v>
      </c>
      <c r="Y247" s="147">
        <v>349</v>
      </c>
      <c r="Z247" s="38">
        <v>0</v>
      </c>
      <c r="AA247" s="38">
        <f>K247-Z247</f>
        <v>260</v>
      </c>
      <c r="AB247" s="271">
        <f t="shared" si="27"/>
        <v>0.25501432664756446</v>
      </c>
      <c r="AC247" s="281">
        <v>349</v>
      </c>
      <c r="AD247" s="40">
        <v>0</v>
      </c>
      <c r="AE247" s="40">
        <f>K247-AD247</f>
        <v>260</v>
      </c>
      <c r="AF247" s="263">
        <f t="shared" si="38"/>
        <v>0.25501432664756446</v>
      </c>
    </row>
    <row r="248" spans="1:32" s="4" customFormat="1" ht="12.75" customHeight="1">
      <c r="A248" s="129" t="s">
        <v>324</v>
      </c>
      <c r="B248" s="25" t="s">
        <v>32</v>
      </c>
      <c r="C248" s="208"/>
      <c r="D248" s="31">
        <v>0.59</v>
      </c>
      <c r="E248" s="26" t="s">
        <v>325</v>
      </c>
      <c r="F248" s="91">
        <v>329</v>
      </c>
      <c r="G248" s="76">
        <v>299</v>
      </c>
      <c r="H248" s="69">
        <v>250</v>
      </c>
      <c r="I248" s="69">
        <v>208</v>
      </c>
      <c r="J248" s="69">
        <v>0</v>
      </c>
      <c r="K248" s="91">
        <f t="shared" si="34"/>
        <v>208</v>
      </c>
      <c r="L248" s="101">
        <f t="shared" si="35"/>
        <v>0.30434782608695654</v>
      </c>
      <c r="M248" s="281">
        <v>299</v>
      </c>
      <c r="N248" s="40">
        <v>0</v>
      </c>
      <c r="O248" s="40">
        <f>K248-N248</f>
        <v>208</v>
      </c>
      <c r="P248" s="263">
        <f t="shared" si="36"/>
        <v>0.30434782608695654</v>
      </c>
      <c r="Q248" s="147">
        <v>299</v>
      </c>
      <c r="R248" s="38">
        <v>0</v>
      </c>
      <c r="S248" s="38">
        <f>K248-R248</f>
        <v>208</v>
      </c>
      <c r="T248" s="271">
        <f t="shared" si="26"/>
        <v>0.30434782608695654</v>
      </c>
      <c r="U248" s="204">
        <v>250</v>
      </c>
      <c r="V248" s="40">
        <v>0</v>
      </c>
      <c r="W248" s="40">
        <f>K248-V248</f>
        <v>208</v>
      </c>
      <c r="X248" s="263">
        <f t="shared" si="37"/>
        <v>0.16800000000000001</v>
      </c>
      <c r="Y248" s="147">
        <v>299</v>
      </c>
      <c r="Z248" s="38">
        <v>0</v>
      </c>
      <c r="AA248" s="38">
        <f>K248-Z248</f>
        <v>208</v>
      </c>
      <c r="AB248" s="271">
        <f t="shared" si="27"/>
        <v>0.30434782608695654</v>
      </c>
      <c r="AC248" s="281">
        <v>299</v>
      </c>
      <c r="AD248" s="40">
        <v>0</v>
      </c>
      <c r="AE248" s="40">
        <f>K248-AD248</f>
        <v>208</v>
      </c>
      <c r="AF248" s="263">
        <f t="shared" si="38"/>
        <v>0.30434782608695654</v>
      </c>
    </row>
    <row r="249" spans="1:32" s="4" customFormat="1" ht="12.75" customHeight="1">
      <c r="A249" s="129" t="s">
        <v>404</v>
      </c>
      <c r="B249" s="25" t="s">
        <v>32</v>
      </c>
      <c r="C249" s="208"/>
      <c r="D249" s="31">
        <v>0.59</v>
      </c>
      <c r="E249" s="26" t="s">
        <v>325</v>
      </c>
      <c r="F249" s="91">
        <v>329</v>
      </c>
      <c r="G249" s="76">
        <v>299</v>
      </c>
      <c r="H249" s="69">
        <v>250</v>
      </c>
      <c r="I249" s="69">
        <v>208</v>
      </c>
      <c r="J249" s="69">
        <v>0</v>
      </c>
      <c r="K249" s="91">
        <f t="shared" si="34"/>
        <v>208</v>
      </c>
      <c r="L249" s="101">
        <f t="shared" si="35"/>
        <v>0.30434782608695654</v>
      </c>
      <c r="M249" s="281">
        <v>299</v>
      </c>
      <c r="N249" s="40">
        <v>0</v>
      </c>
      <c r="O249" s="40">
        <f>K249-N249</f>
        <v>208</v>
      </c>
      <c r="P249" s="263">
        <f t="shared" si="36"/>
        <v>0.30434782608695654</v>
      </c>
      <c r="Q249" s="147">
        <v>299</v>
      </c>
      <c r="R249" s="38">
        <v>0</v>
      </c>
      <c r="S249" s="38">
        <f>K249-R249</f>
        <v>208</v>
      </c>
      <c r="T249" s="271">
        <f t="shared" si="26"/>
        <v>0.30434782608695654</v>
      </c>
      <c r="U249" s="204">
        <v>250</v>
      </c>
      <c r="V249" s="40">
        <v>0</v>
      </c>
      <c r="W249" s="40">
        <f>K249-V249</f>
        <v>208</v>
      </c>
      <c r="X249" s="263">
        <f t="shared" si="37"/>
        <v>0.16800000000000001</v>
      </c>
      <c r="Y249" s="147">
        <v>299</v>
      </c>
      <c r="Z249" s="38">
        <v>0</v>
      </c>
      <c r="AA249" s="38">
        <f>K249-Z249</f>
        <v>208</v>
      </c>
      <c r="AB249" s="271">
        <f t="shared" si="27"/>
        <v>0.30434782608695654</v>
      </c>
      <c r="AC249" s="281">
        <v>299</v>
      </c>
      <c r="AD249" s="40">
        <v>0</v>
      </c>
      <c r="AE249" s="40">
        <f>K249-AD249</f>
        <v>208</v>
      </c>
      <c r="AF249" s="263">
        <f t="shared" si="38"/>
        <v>0.30434782608695654</v>
      </c>
    </row>
    <row r="250" spans="1:32" s="4" customFormat="1" ht="12.75" customHeight="1">
      <c r="A250" s="129" t="s">
        <v>405</v>
      </c>
      <c r="B250" s="25" t="s">
        <v>32</v>
      </c>
      <c r="C250" s="208"/>
      <c r="D250" s="31">
        <v>0.59</v>
      </c>
      <c r="E250" s="26" t="s">
        <v>325</v>
      </c>
      <c r="F250" s="91">
        <v>329</v>
      </c>
      <c r="G250" s="76">
        <v>299</v>
      </c>
      <c r="H250" s="69">
        <v>250</v>
      </c>
      <c r="I250" s="69">
        <v>208</v>
      </c>
      <c r="J250" s="69">
        <v>0</v>
      </c>
      <c r="K250" s="91">
        <f t="shared" si="34"/>
        <v>208</v>
      </c>
      <c r="L250" s="101">
        <f t="shared" si="35"/>
        <v>0.30434782608695654</v>
      </c>
      <c r="M250" s="281">
        <v>299</v>
      </c>
      <c r="N250" s="40">
        <v>0</v>
      </c>
      <c r="O250" s="40">
        <f>K250-N250</f>
        <v>208</v>
      </c>
      <c r="P250" s="263">
        <f t="shared" si="36"/>
        <v>0.30434782608695654</v>
      </c>
      <c r="Q250" s="147">
        <v>299</v>
      </c>
      <c r="R250" s="38">
        <v>0</v>
      </c>
      <c r="S250" s="38">
        <f>K250-R250</f>
        <v>208</v>
      </c>
      <c r="T250" s="271">
        <f t="shared" si="26"/>
        <v>0.30434782608695654</v>
      </c>
      <c r="U250" s="204">
        <v>250</v>
      </c>
      <c r="V250" s="40">
        <v>0</v>
      </c>
      <c r="W250" s="40">
        <f>K250-V250</f>
        <v>208</v>
      </c>
      <c r="X250" s="263">
        <f t="shared" si="37"/>
        <v>0.16800000000000001</v>
      </c>
      <c r="Y250" s="147">
        <v>299</v>
      </c>
      <c r="Z250" s="38">
        <v>0</v>
      </c>
      <c r="AA250" s="38">
        <f>K250-Z250</f>
        <v>208</v>
      </c>
      <c r="AB250" s="271">
        <f t="shared" si="27"/>
        <v>0.30434782608695654</v>
      </c>
      <c r="AC250" s="281">
        <v>299</v>
      </c>
      <c r="AD250" s="40">
        <v>0</v>
      </c>
      <c r="AE250" s="40">
        <f>K250-AD250</f>
        <v>208</v>
      </c>
      <c r="AF250" s="263">
        <f t="shared" si="38"/>
        <v>0.30434782608695654</v>
      </c>
    </row>
    <row r="251" spans="1:32" s="4" customFormat="1" ht="12.75" customHeight="1" thickBot="1">
      <c r="A251" s="27" t="s">
        <v>406</v>
      </c>
      <c r="B251" s="24" t="s">
        <v>32</v>
      </c>
      <c r="C251" s="181"/>
      <c r="D251" s="32">
        <v>0.59</v>
      </c>
      <c r="E251" s="2" t="s">
        <v>325</v>
      </c>
      <c r="F251" s="92">
        <v>307</v>
      </c>
      <c r="G251" s="41">
        <v>279</v>
      </c>
      <c r="H251" s="70">
        <v>250</v>
      </c>
      <c r="I251" s="70">
        <v>208</v>
      </c>
      <c r="J251" s="70">
        <v>0</v>
      </c>
      <c r="K251" s="92">
        <f t="shared" si="34"/>
        <v>208</v>
      </c>
      <c r="L251" s="102">
        <f t="shared" si="35"/>
        <v>0.25448028673835127</v>
      </c>
      <c r="M251" s="284">
        <v>279</v>
      </c>
      <c r="N251" s="44">
        <v>0</v>
      </c>
      <c r="O251" s="44">
        <f>K251-N251</f>
        <v>208</v>
      </c>
      <c r="P251" s="264">
        <f t="shared" si="36"/>
        <v>0.25448028673835127</v>
      </c>
      <c r="Q251" s="146">
        <v>279</v>
      </c>
      <c r="R251" s="42">
        <v>0</v>
      </c>
      <c r="S251" s="42">
        <f>K251-R251</f>
        <v>208</v>
      </c>
      <c r="T251" s="272">
        <f t="shared" si="26"/>
        <v>0.25448028673835127</v>
      </c>
      <c r="U251" s="207">
        <v>250</v>
      </c>
      <c r="V251" s="44">
        <v>0</v>
      </c>
      <c r="W251" s="44">
        <f>K251-V251</f>
        <v>208</v>
      </c>
      <c r="X251" s="264">
        <f t="shared" si="37"/>
        <v>0.16800000000000001</v>
      </c>
      <c r="Y251" s="146">
        <v>279</v>
      </c>
      <c r="Z251" s="42">
        <v>0</v>
      </c>
      <c r="AA251" s="42">
        <f>K251-Z251</f>
        <v>208</v>
      </c>
      <c r="AB251" s="272">
        <f t="shared" si="27"/>
        <v>0.25448028673835127</v>
      </c>
      <c r="AC251" s="284">
        <v>279</v>
      </c>
      <c r="AD251" s="44">
        <v>0</v>
      </c>
      <c r="AE251" s="44">
        <f>K251-AD251</f>
        <v>208</v>
      </c>
      <c r="AF251" s="264">
        <f t="shared" si="38"/>
        <v>0.25448028673835127</v>
      </c>
    </row>
    <row r="252" spans="1:32" s="4" customFormat="1" ht="12.75" customHeight="1">
      <c r="A252" s="28" t="s">
        <v>12</v>
      </c>
      <c r="B252" s="22" t="s">
        <v>42</v>
      </c>
      <c r="C252" s="5"/>
      <c r="D252" s="33">
        <v>1.19</v>
      </c>
      <c r="E252" s="6" t="s">
        <v>44</v>
      </c>
      <c r="F252" s="93">
        <v>1869</v>
      </c>
      <c r="G252" s="77">
        <v>1699</v>
      </c>
      <c r="H252" s="71">
        <v>1299</v>
      </c>
      <c r="I252" s="71">
        <v>1091</v>
      </c>
      <c r="J252" s="71">
        <v>0</v>
      </c>
      <c r="K252" s="93">
        <f t="shared" si="34"/>
        <v>1091</v>
      </c>
      <c r="L252" s="103">
        <f t="shared" si="35"/>
        <v>0.35785756327251322</v>
      </c>
      <c r="M252" s="224">
        <v>1199</v>
      </c>
      <c r="N252" s="149">
        <v>79</v>
      </c>
      <c r="O252" s="83">
        <f>K252-N252</f>
        <v>1012</v>
      </c>
      <c r="P252" s="268">
        <f t="shared" si="36"/>
        <v>0.15596330275229359</v>
      </c>
      <c r="Q252" s="224">
        <v>1199</v>
      </c>
      <c r="R252" s="149">
        <v>79</v>
      </c>
      <c r="S252" s="82">
        <f>K252-R252</f>
        <v>1012</v>
      </c>
      <c r="T252" s="276">
        <f t="shared" si="26"/>
        <v>0.15596330275229359</v>
      </c>
      <c r="U252" s="224">
        <v>1199</v>
      </c>
      <c r="V252" s="149">
        <v>79</v>
      </c>
      <c r="W252" s="83">
        <f>K252-V252</f>
        <v>1012</v>
      </c>
      <c r="X252" s="268">
        <f t="shared" si="37"/>
        <v>0.15596330275229359</v>
      </c>
      <c r="Y252" s="224">
        <v>1199</v>
      </c>
      <c r="Z252" s="149">
        <v>79</v>
      </c>
      <c r="AA252" s="82">
        <f>K252-Z252</f>
        <v>1012</v>
      </c>
      <c r="AB252" s="276">
        <f t="shared" si="27"/>
        <v>0.15596330275229359</v>
      </c>
      <c r="AC252" s="286">
        <v>1699</v>
      </c>
      <c r="AD252" s="83">
        <v>0</v>
      </c>
      <c r="AE252" s="83">
        <f>K252-AD252</f>
        <v>1091</v>
      </c>
      <c r="AF252" s="268">
        <f t="shared" si="38"/>
        <v>0.35785756327251322</v>
      </c>
    </row>
    <row r="253" spans="1:32" s="4" customFormat="1" ht="12.75" customHeight="1">
      <c r="A253" s="28" t="s">
        <v>737</v>
      </c>
      <c r="B253" s="22" t="s">
        <v>42</v>
      </c>
      <c r="C253" s="5"/>
      <c r="D253" s="33">
        <v>1.19</v>
      </c>
      <c r="E253" s="6" t="s">
        <v>738</v>
      </c>
      <c r="F253" s="93">
        <v>1869</v>
      </c>
      <c r="G253" s="77">
        <v>1699</v>
      </c>
      <c r="H253" s="71">
        <v>1499</v>
      </c>
      <c r="I253" s="71">
        <v>1266</v>
      </c>
      <c r="J253" s="71">
        <v>0</v>
      </c>
      <c r="K253" s="93">
        <f t="shared" si="34"/>
        <v>1266</v>
      </c>
      <c r="L253" s="103">
        <f t="shared" si="35"/>
        <v>0.25485579752795762</v>
      </c>
      <c r="M253" s="204">
        <v>1399</v>
      </c>
      <c r="N253" s="115">
        <v>77</v>
      </c>
      <c r="O253" s="40">
        <f>K253-N253</f>
        <v>1189</v>
      </c>
      <c r="P253" s="263">
        <f t="shared" si="36"/>
        <v>0.15010721944245889</v>
      </c>
      <c r="Q253" s="204">
        <v>1299</v>
      </c>
      <c r="R253" s="115">
        <v>160</v>
      </c>
      <c r="S253" s="38">
        <f>K253-R253</f>
        <v>1106</v>
      </c>
      <c r="T253" s="271">
        <f t="shared" si="26"/>
        <v>0.14857582755966128</v>
      </c>
      <c r="U253" s="204">
        <v>1299</v>
      </c>
      <c r="V253" s="115">
        <v>150</v>
      </c>
      <c r="W253" s="59">
        <f>K253-V253</f>
        <v>1116</v>
      </c>
      <c r="X253" s="265">
        <f t="shared" si="37"/>
        <v>0.14087759815242495</v>
      </c>
      <c r="Y253" s="204">
        <v>1199</v>
      </c>
      <c r="Z253" s="115">
        <v>241</v>
      </c>
      <c r="AA253" s="38">
        <f>K253-Z253</f>
        <v>1025</v>
      </c>
      <c r="AB253" s="271">
        <f t="shared" si="27"/>
        <v>0.1451209341117598</v>
      </c>
      <c r="AC253" s="204">
        <v>1199</v>
      </c>
      <c r="AD253" s="115">
        <v>241</v>
      </c>
      <c r="AE253" s="59">
        <f>K253-AD253</f>
        <v>1025</v>
      </c>
      <c r="AF253" s="265">
        <f t="shared" si="38"/>
        <v>0.1451209341117598</v>
      </c>
    </row>
    <row r="254" spans="1:32" s="4" customFormat="1" ht="12.75" customHeight="1">
      <c r="A254" s="28" t="s">
        <v>96</v>
      </c>
      <c r="B254" s="22" t="s">
        <v>42</v>
      </c>
      <c r="C254" s="5"/>
      <c r="D254" s="31">
        <v>0.83</v>
      </c>
      <c r="E254" s="26" t="s">
        <v>112</v>
      </c>
      <c r="F254" s="93">
        <v>934</v>
      </c>
      <c r="G254" s="76">
        <v>849</v>
      </c>
      <c r="H254" s="71">
        <v>749</v>
      </c>
      <c r="I254" s="71">
        <v>636</v>
      </c>
      <c r="J254" s="71">
        <v>10</v>
      </c>
      <c r="K254" s="93">
        <f t="shared" si="34"/>
        <v>626</v>
      </c>
      <c r="L254" s="103">
        <f t="shared" si="35"/>
        <v>0.26266195524146052</v>
      </c>
      <c r="M254" s="204">
        <v>729</v>
      </c>
      <c r="N254" s="115">
        <v>14</v>
      </c>
      <c r="O254" s="40">
        <f>K254-N254</f>
        <v>612</v>
      </c>
      <c r="P254" s="263">
        <f t="shared" si="36"/>
        <v>0.16049382716049382</v>
      </c>
      <c r="Q254" s="204">
        <v>729</v>
      </c>
      <c r="R254" s="115">
        <v>14</v>
      </c>
      <c r="S254" s="38">
        <f>K254-R254</f>
        <v>612</v>
      </c>
      <c r="T254" s="271">
        <f t="shared" si="26"/>
        <v>0.16049382716049382</v>
      </c>
      <c r="U254" s="204">
        <v>729</v>
      </c>
      <c r="V254" s="115">
        <v>14</v>
      </c>
      <c r="W254" s="59">
        <f>K254-V254</f>
        <v>612</v>
      </c>
      <c r="X254" s="265">
        <f t="shared" si="37"/>
        <v>0.16049382716049382</v>
      </c>
      <c r="Y254" s="204">
        <v>699</v>
      </c>
      <c r="Z254" s="115">
        <v>39</v>
      </c>
      <c r="AA254" s="38">
        <f>K254-Z254</f>
        <v>587</v>
      </c>
      <c r="AB254" s="271">
        <f t="shared" si="27"/>
        <v>0.16022889842632332</v>
      </c>
      <c r="AC254" s="204">
        <v>699</v>
      </c>
      <c r="AD254" s="115">
        <v>39</v>
      </c>
      <c r="AE254" s="59">
        <f>K254-AD254</f>
        <v>587</v>
      </c>
      <c r="AF254" s="265">
        <f t="shared" si="38"/>
        <v>0.16022889842632332</v>
      </c>
    </row>
    <row r="255" spans="1:32" s="4" customFormat="1" ht="12.75" customHeight="1">
      <c r="A255" s="28" t="s">
        <v>98</v>
      </c>
      <c r="B255" s="22" t="s">
        <v>42</v>
      </c>
      <c r="C255" s="5"/>
      <c r="D255" s="31">
        <v>0.83</v>
      </c>
      <c r="E255" s="6" t="s">
        <v>113</v>
      </c>
      <c r="F255" s="93">
        <v>1264</v>
      </c>
      <c r="G255" s="76">
        <v>1149</v>
      </c>
      <c r="H255" s="71">
        <v>999</v>
      </c>
      <c r="I255" s="71">
        <v>847</v>
      </c>
      <c r="J255" s="71">
        <v>7</v>
      </c>
      <c r="K255" s="93">
        <f t="shared" si="34"/>
        <v>840</v>
      </c>
      <c r="L255" s="103">
        <f t="shared" si="35"/>
        <v>0.2689295039164491</v>
      </c>
      <c r="M255" s="205">
        <v>999</v>
      </c>
      <c r="N255" s="59">
        <v>0</v>
      </c>
      <c r="O255" s="59">
        <f>K255-N255</f>
        <v>840</v>
      </c>
      <c r="P255" s="265">
        <f t="shared" si="36"/>
        <v>0.15915915915915915</v>
      </c>
      <c r="Q255" s="205">
        <v>949</v>
      </c>
      <c r="R255" s="114">
        <v>38</v>
      </c>
      <c r="S255" s="57">
        <f>K255-R255</f>
        <v>802</v>
      </c>
      <c r="T255" s="273">
        <f t="shared" si="26"/>
        <v>0.15489989462592202</v>
      </c>
      <c r="U255" s="205">
        <v>999</v>
      </c>
      <c r="V255" s="59">
        <v>0</v>
      </c>
      <c r="W255" s="59">
        <f>K255-V255</f>
        <v>840</v>
      </c>
      <c r="X255" s="265">
        <f t="shared" si="37"/>
        <v>0.15915915915915915</v>
      </c>
      <c r="Y255" s="205">
        <v>899</v>
      </c>
      <c r="Z255" s="114">
        <v>81</v>
      </c>
      <c r="AA255" s="57">
        <f>K255-Z255</f>
        <v>759</v>
      </c>
      <c r="AB255" s="273">
        <f t="shared" si="27"/>
        <v>0.15572858731924361</v>
      </c>
      <c r="AC255" s="205">
        <v>899</v>
      </c>
      <c r="AD255" s="114">
        <v>81</v>
      </c>
      <c r="AE255" s="59">
        <f>K255-AD255</f>
        <v>759</v>
      </c>
      <c r="AF255" s="265">
        <f t="shared" si="38"/>
        <v>0.15572858731924361</v>
      </c>
    </row>
    <row r="256" spans="1:32" s="4" customFormat="1" ht="12.75" customHeight="1">
      <c r="A256" s="129" t="s">
        <v>97</v>
      </c>
      <c r="B256" s="22" t="s">
        <v>42</v>
      </c>
      <c r="C256" s="5"/>
      <c r="D256" s="31">
        <v>0.83</v>
      </c>
      <c r="E256" s="26" t="s">
        <v>113</v>
      </c>
      <c r="F256" s="93">
        <v>1154</v>
      </c>
      <c r="G256" s="76">
        <v>1049</v>
      </c>
      <c r="H256" s="71">
        <v>899</v>
      </c>
      <c r="I256" s="71">
        <v>762</v>
      </c>
      <c r="J256" s="71">
        <v>7</v>
      </c>
      <c r="K256" s="93">
        <f t="shared" si="34"/>
        <v>755</v>
      </c>
      <c r="L256" s="103">
        <f t="shared" si="35"/>
        <v>0.28026692087702576</v>
      </c>
      <c r="M256" s="205">
        <v>899</v>
      </c>
      <c r="N256" s="59">
        <v>0</v>
      </c>
      <c r="O256" s="59">
        <f>K256-N256</f>
        <v>755</v>
      </c>
      <c r="P256" s="265">
        <f t="shared" si="36"/>
        <v>0.16017797552836485</v>
      </c>
      <c r="Q256" s="205">
        <v>849</v>
      </c>
      <c r="R256" s="114">
        <v>38</v>
      </c>
      <c r="S256" s="57">
        <f>K256-R256</f>
        <v>717</v>
      </c>
      <c r="T256" s="273">
        <f t="shared" si="26"/>
        <v>0.15547703180212014</v>
      </c>
      <c r="U256" s="205">
        <v>899</v>
      </c>
      <c r="V256" s="59">
        <v>0</v>
      </c>
      <c r="W256" s="59">
        <f>K256-V256</f>
        <v>755</v>
      </c>
      <c r="X256" s="265">
        <f t="shared" si="37"/>
        <v>0.16017797552836485</v>
      </c>
      <c r="Y256" s="205">
        <v>799</v>
      </c>
      <c r="Z256" s="114">
        <v>81</v>
      </c>
      <c r="AA256" s="57">
        <f>K256-Z256</f>
        <v>674</v>
      </c>
      <c r="AB256" s="273">
        <f t="shared" si="27"/>
        <v>0.15644555694618273</v>
      </c>
      <c r="AC256" s="205">
        <v>799</v>
      </c>
      <c r="AD256" s="114">
        <v>81</v>
      </c>
      <c r="AE256" s="59">
        <f>K256-AD256</f>
        <v>674</v>
      </c>
      <c r="AF256" s="265">
        <f t="shared" si="38"/>
        <v>0.15644555694618273</v>
      </c>
    </row>
    <row r="257" spans="1:32" s="4" customFormat="1" ht="12.75" customHeight="1">
      <c r="A257" s="129" t="s">
        <v>100</v>
      </c>
      <c r="B257" s="22" t="s">
        <v>42</v>
      </c>
      <c r="C257" s="5"/>
      <c r="D257" s="31">
        <v>0.83</v>
      </c>
      <c r="E257" s="26" t="s">
        <v>114</v>
      </c>
      <c r="F257" s="93">
        <v>1484</v>
      </c>
      <c r="G257" s="76">
        <v>1349</v>
      </c>
      <c r="H257" s="71">
        <v>1199</v>
      </c>
      <c r="I257" s="71">
        <v>1006</v>
      </c>
      <c r="J257" s="71">
        <v>8</v>
      </c>
      <c r="K257" s="93">
        <f t="shared" si="34"/>
        <v>998</v>
      </c>
      <c r="L257" s="103">
        <f t="shared" si="35"/>
        <v>0.26019273535952558</v>
      </c>
      <c r="M257" s="205">
        <v>1149</v>
      </c>
      <c r="N257" s="114">
        <v>38</v>
      </c>
      <c r="O257" s="59">
        <f>K257-N257</f>
        <v>960</v>
      </c>
      <c r="P257" s="265">
        <f t="shared" si="36"/>
        <v>0.16449086161879894</v>
      </c>
      <c r="Q257" s="205">
        <v>1149</v>
      </c>
      <c r="R257" s="114">
        <v>38</v>
      </c>
      <c r="S257" s="57">
        <f>K257-R257</f>
        <v>960</v>
      </c>
      <c r="T257" s="273">
        <f t="shared" si="26"/>
        <v>0.16449086161879894</v>
      </c>
      <c r="U257" s="205">
        <v>1149</v>
      </c>
      <c r="V257" s="114">
        <v>38</v>
      </c>
      <c r="W257" s="59">
        <f>K257-V257</f>
        <v>960</v>
      </c>
      <c r="X257" s="265">
        <f t="shared" si="37"/>
        <v>0.16449086161879894</v>
      </c>
      <c r="Y257" s="205">
        <v>1049</v>
      </c>
      <c r="Z257" s="114">
        <v>122</v>
      </c>
      <c r="AA257" s="57">
        <f>K257-Z257</f>
        <v>876</v>
      </c>
      <c r="AB257" s="273">
        <f t="shared" si="27"/>
        <v>0.16491897044804577</v>
      </c>
      <c r="AC257" s="205">
        <v>1049</v>
      </c>
      <c r="AD257" s="114">
        <v>122</v>
      </c>
      <c r="AE257" s="59">
        <f>K257-AD257</f>
        <v>876</v>
      </c>
      <c r="AF257" s="265">
        <f t="shared" si="38"/>
        <v>0.16491897044804577</v>
      </c>
    </row>
    <row r="258" spans="1:32" s="4" customFormat="1" ht="12.75" customHeight="1">
      <c r="A258" s="129" t="s">
        <v>99</v>
      </c>
      <c r="B258" s="25" t="s">
        <v>42</v>
      </c>
      <c r="C258" s="156"/>
      <c r="D258" s="31">
        <v>0.83</v>
      </c>
      <c r="E258" s="26" t="s">
        <v>114</v>
      </c>
      <c r="F258" s="91">
        <v>1374</v>
      </c>
      <c r="G258" s="76">
        <v>1249</v>
      </c>
      <c r="H258" s="69">
        <v>1099</v>
      </c>
      <c r="I258" s="69">
        <v>923</v>
      </c>
      <c r="J258" s="69">
        <v>8</v>
      </c>
      <c r="K258" s="91">
        <f t="shared" si="34"/>
        <v>915</v>
      </c>
      <c r="L258" s="101">
        <f t="shared" si="35"/>
        <v>0.26741393114491591</v>
      </c>
      <c r="M258" s="204">
        <v>1049</v>
      </c>
      <c r="N258" s="115">
        <v>38</v>
      </c>
      <c r="O258" s="40">
        <f>K258-N258</f>
        <v>877</v>
      </c>
      <c r="P258" s="263">
        <f t="shared" si="36"/>
        <v>0.16396568160152525</v>
      </c>
      <c r="Q258" s="204">
        <v>1049</v>
      </c>
      <c r="R258" s="115">
        <v>38</v>
      </c>
      <c r="S258" s="38">
        <f>K258-R258</f>
        <v>877</v>
      </c>
      <c r="T258" s="271">
        <f t="shared" si="26"/>
        <v>0.16396568160152525</v>
      </c>
      <c r="U258" s="204">
        <v>999</v>
      </c>
      <c r="V258" s="115">
        <v>80</v>
      </c>
      <c r="W258" s="59">
        <f>K258-V258</f>
        <v>835</v>
      </c>
      <c r="X258" s="265">
        <f t="shared" si="37"/>
        <v>0.16416416416416416</v>
      </c>
      <c r="Y258" s="204">
        <v>949</v>
      </c>
      <c r="Z258" s="115">
        <v>122</v>
      </c>
      <c r="AA258" s="38">
        <f>K258-Z258</f>
        <v>793</v>
      </c>
      <c r="AB258" s="271">
        <f t="shared" si="27"/>
        <v>0.16438356164383561</v>
      </c>
      <c r="AC258" s="204">
        <v>949</v>
      </c>
      <c r="AD258" s="115">
        <v>122</v>
      </c>
      <c r="AE258" s="59">
        <f>K258-AD258</f>
        <v>793</v>
      </c>
      <c r="AF258" s="265">
        <f t="shared" si="38"/>
        <v>0.16438356164383561</v>
      </c>
    </row>
    <row r="259" spans="1:32" s="4" customFormat="1" ht="12.75" customHeight="1" thickBot="1">
      <c r="A259" s="27" t="s">
        <v>665</v>
      </c>
      <c r="B259" s="24" t="s">
        <v>42</v>
      </c>
      <c r="C259" s="85" t="s">
        <v>5</v>
      </c>
      <c r="D259" s="32">
        <v>0.83</v>
      </c>
      <c r="E259" s="2" t="s">
        <v>666</v>
      </c>
      <c r="F259" s="92">
        <v>1869</v>
      </c>
      <c r="G259" s="41">
        <v>1699</v>
      </c>
      <c r="H259" s="70">
        <v>1499</v>
      </c>
      <c r="I259" s="70">
        <v>1266</v>
      </c>
      <c r="J259" s="70">
        <v>0</v>
      </c>
      <c r="K259" s="92">
        <f t="shared" si="34"/>
        <v>1266</v>
      </c>
      <c r="L259" s="102">
        <f t="shared" si="35"/>
        <v>0.25485579752795762</v>
      </c>
      <c r="M259" s="284">
        <v>1699</v>
      </c>
      <c r="N259" s="44">
        <v>0</v>
      </c>
      <c r="O259" s="44">
        <f>K259-N259</f>
        <v>1266</v>
      </c>
      <c r="P259" s="264">
        <f t="shared" si="36"/>
        <v>0.25485579752795762</v>
      </c>
      <c r="Q259" s="146">
        <v>1699</v>
      </c>
      <c r="R259" s="42">
        <v>0</v>
      </c>
      <c r="S259" s="42">
        <f>K259-R259</f>
        <v>1266</v>
      </c>
      <c r="T259" s="272">
        <f t="shared" ref="T259:T328" si="39">(Q259-S259)/Q259</f>
        <v>0.25485579752795762</v>
      </c>
      <c r="U259" s="284">
        <v>1699</v>
      </c>
      <c r="V259" s="44">
        <v>0</v>
      </c>
      <c r="W259" s="65">
        <f>K259-V259</f>
        <v>1266</v>
      </c>
      <c r="X259" s="270">
        <f t="shared" si="37"/>
        <v>0.25485579752795762</v>
      </c>
      <c r="Y259" s="146">
        <v>1699</v>
      </c>
      <c r="Z259" s="42">
        <v>0</v>
      </c>
      <c r="AA259" s="42">
        <f>K259-Z259</f>
        <v>1266</v>
      </c>
      <c r="AB259" s="272">
        <f t="shared" ref="AB259:AB328" si="40">(Y259-AA259)/Y259</f>
        <v>0.25485579752795762</v>
      </c>
      <c r="AC259" s="284">
        <v>1699</v>
      </c>
      <c r="AD259" s="44">
        <v>0</v>
      </c>
      <c r="AE259" s="65">
        <f>K259-AD259</f>
        <v>1266</v>
      </c>
      <c r="AF259" s="270">
        <f t="shared" si="38"/>
        <v>0.25485579752795762</v>
      </c>
    </row>
    <row r="260" spans="1:32" s="4" customFormat="1" ht="12.75" customHeight="1">
      <c r="A260" s="28" t="s">
        <v>173</v>
      </c>
      <c r="B260" s="22" t="s">
        <v>42</v>
      </c>
      <c r="C260" s="87"/>
      <c r="D260" s="33">
        <v>1.19</v>
      </c>
      <c r="E260" s="6" t="s">
        <v>174</v>
      </c>
      <c r="F260" s="93">
        <v>1374</v>
      </c>
      <c r="G260" s="77">
        <v>1249</v>
      </c>
      <c r="H260" s="77">
        <v>999</v>
      </c>
      <c r="I260" s="71">
        <v>817</v>
      </c>
      <c r="J260" s="77">
        <v>0</v>
      </c>
      <c r="K260" s="77">
        <f t="shared" si="34"/>
        <v>817</v>
      </c>
      <c r="L260" s="103">
        <f t="shared" si="35"/>
        <v>0.34587670136108889</v>
      </c>
      <c r="M260" s="205">
        <v>999</v>
      </c>
      <c r="N260" s="59">
        <v>0</v>
      </c>
      <c r="O260" s="59">
        <f>K260-N260</f>
        <v>817</v>
      </c>
      <c r="P260" s="265">
        <f t="shared" si="36"/>
        <v>0.18218218218218218</v>
      </c>
      <c r="Q260" s="205">
        <v>999</v>
      </c>
      <c r="R260" s="57">
        <v>0</v>
      </c>
      <c r="S260" s="57">
        <f>K260-R260</f>
        <v>817</v>
      </c>
      <c r="T260" s="273">
        <f t="shared" si="39"/>
        <v>0.18218218218218218</v>
      </c>
      <c r="U260" s="205">
        <v>999</v>
      </c>
      <c r="V260" s="59">
        <v>0</v>
      </c>
      <c r="W260" s="59">
        <f>K260-V260</f>
        <v>817</v>
      </c>
      <c r="X260" s="265">
        <f t="shared" si="37"/>
        <v>0.18218218218218218</v>
      </c>
      <c r="Y260" s="205">
        <v>999</v>
      </c>
      <c r="Z260" s="57">
        <v>0</v>
      </c>
      <c r="AA260" s="57">
        <f>K260-Z260</f>
        <v>817</v>
      </c>
      <c r="AB260" s="273">
        <f t="shared" si="40"/>
        <v>0.18218218218218218</v>
      </c>
      <c r="AC260" s="205">
        <v>999</v>
      </c>
      <c r="AD260" s="59">
        <v>0</v>
      </c>
      <c r="AE260" s="59">
        <f>K260-AD260</f>
        <v>817</v>
      </c>
      <c r="AF260" s="265">
        <f t="shared" si="38"/>
        <v>0.18218218218218218</v>
      </c>
    </row>
    <row r="261" spans="1:32" s="4" customFormat="1" ht="12.75" customHeight="1">
      <c r="A261" s="129" t="s">
        <v>175</v>
      </c>
      <c r="B261" s="25" t="s">
        <v>42</v>
      </c>
      <c r="C261" s="84"/>
      <c r="D261" s="31">
        <v>1.19</v>
      </c>
      <c r="E261" s="26" t="s">
        <v>176</v>
      </c>
      <c r="F261" s="91">
        <v>1924</v>
      </c>
      <c r="G261" s="76">
        <v>1749</v>
      </c>
      <c r="H261" s="76">
        <v>1399</v>
      </c>
      <c r="I261" s="69">
        <v>1143</v>
      </c>
      <c r="J261" s="76">
        <v>0</v>
      </c>
      <c r="K261" s="76">
        <f t="shared" si="34"/>
        <v>1143</v>
      </c>
      <c r="L261" s="101">
        <f t="shared" si="35"/>
        <v>0.346483704974271</v>
      </c>
      <c r="M261" s="204">
        <v>1199</v>
      </c>
      <c r="N261" s="115">
        <v>152</v>
      </c>
      <c r="O261" s="40">
        <f>K261-N261</f>
        <v>991</v>
      </c>
      <c r="P261" s="263">
        <f t="shared" si="36"/>
        <v>0.17347789824854046</v>
      </c>
      <c r="Q261" s="204">
        <v>1199</v>
      </c>
      <c r="R261" s="115">
        <v>152</v>
      </c>
      <c r="S261" s="38">
        <f>K261-R261</f>
        <v>991</v>
      </c>
      <c r="T261" s="271">
        <f t="shared" si="39"/>
        <v>0.17347789824854046</v>
      </c>
      <c r="U261" s="204">
        <v>1199</v>
      </c>
      <c r="V261" s="115">
        <v>152</v>
      </c>
      <c r="W261" s="59">
        <f>K261-V261</f>
        <v>991</v>
      </c>
      <c r="X261" s="265">
        <f t="shared" si="37"/>
        <v>0.17347789824854046</v>
      </c>
      <c r="Y261" s="204">
        <v>1199</v>
      </c>
      <c r="Z261" s="115">
        <v>154</v>
      </c>
      <c r="AA261" s="38">
        <f>K261-Z261</f>
        <v>989</v>
      </c>
      <c r="AB261" s="271">
        <f t="shared" si="40"/>
        <v>0.17514595496246874</v>
      </c>
      <c r="AC261" s="204">
        <v>1199</v>
      </c>
      <c r="AD261" s="115">
        <v>154</v>
      </c>
      <c r="AE261" s="59">
        <f>K261-AD261</f>
        <v>989</v>
      </c>
      <c r="AF261" s="265">
        <f t="shared" si="38"/>
        <v>0.17514595496246874</v>
      </c>
    </row>
    <row r="262" spans="1:32" s="4" customFormat="1" ht="12.75" customHeight="1">
      <c r="A262" s="129" t="s">
        <v>177</v>
      </c>
      <c r="B262" s="25" t="s">
        <v>42</v>
      </c>
      <c r="C262" s="84"/>
      <c r="D262" s="31">
        <v>1.19</v>
      </c>
      <c r="E262" s="26" t="s">
        <v>178</v>
      </c>
      <c r="F262" s="91">
        <v>1814</v>
      </c>
      <c r="G262" s="77">
        <v>1649</v>
      </c>
      <c r="H262" s="76">
        <v>1199</v>
      </c>
      <c r="I262" s="69">
        <v>979</v>
      </c>
      <c r="J262" s="76">
        <v>0</v>
      </c>
      <c r="K262" s="76">
        <f t="shared" si="34"/>
        <v>979</v>
      </c>
      <c r="L262" s="101">
        <f t="shared" si="35"/>
        <v>0.4063068526379624</v>
      </c>
      <c r="M262" s="204">
        <v>1099</v>
      </c>
      <c r="N262" s="115">
        <v>75</v>
      </c>
      <c r="O262" s="40">
        <f>K262-N262</f>
        <v>904</v>
      </c>
      <c r="P262" s="263">
        <f t="shared" si="36"/>
        <v>0.17743403093721566</v>
      </c>
      <c r="Q262" s="204">
        <v>1099</v>
      </c>
      <c r="R262" s="115">
        <v>74</v>
      </c>
      <c r="S262" s="38">
        <f>K262-R262</f>
        <v>905</v>
      </c>
      <c r="T262" s="271">
        <f t="shared" si="39"/>
        <v>0.17652411282984531</v>
      </c>
      <c r="U262" s="204">
        <v>1099</v>
      </c>
      <c r="V262" s="115">
        <v>74</v>
      </c>
      <c r="W262" s="59">
        <f>K262-V262</f>
        <v>905</v>
      </c>
      <c r="X262" s="265">
        <f t="shared" si="37"/>
        <v>0.17652411282984531</v>
      </c>
      <c r="Y262" s="204">
        <v>1099</v>
      </c>
      <c r="Z262" s="115">
        <v>75</v>
      </c>
      <c r="AA262" s="38">
        <f>K262-Z262</f>
        <v>904</v>
      </c>
      <c r="AB262" s="271">
        <f t="shared" si="40"/>
        <v>0.17743403093721566</v>
      </c>
      <c r="AC262" s="204">
        <v>1099</v>
      </c>
      <c r="AD262" s="115">
        <v>75</v>
      </c>
      <c r="AE262" s="59">
        <f>K262-AD262</f>
        <v>904</v>
      </c>
      <c r="AF262" s="265">
        <f t="shared" si="38"/>
        <v>0.17743403093721566</v>
      </c>
    </row>
    <row r="263" spans="1:32" s="4" customFormat="1" ht="12.75" customHeight="1">
      <c r="A263" s="129" t="s">
        <v>179</v>
      </c>
      <c r="B263" s="25" t="s">
        <v>42</v>
      </c>
      <c r="C263" s="84"/>
      <c r="D263" s="31">
        <v>1.19</v>
      </c>
      <c r="E263" s="26" t="s">
        <v>180</v>
      </c>
      <c r="F263" s="91">
        <v>2309</v>
      </c>
      <c r="G263" s="76">
        <v>2099</v>
      </c>
      <c r="H263" s="76">
        <v>1499</v>
      </c>
      <c r="I263" s="69">
        <v>1213</v>
      </c>
      <c r="J263" s="76">
        <v>0</v>
      </c>
      <c r="K263" s="76">
        <f t="shared" si="34"/>
        <v>1213</v>
      </c>
      <c r="L263" s="101">
        <f t="shared" si="35"/>
        <v>0.42210576464983324</v>
      </c>
      <c r="M263" s="204">
        <v>1399</v>
      </c>
      <c r="N263" s="115">
        <v>75</v>
      </c>
      <c r="O263" s="40">
        <f>K263-N263</f>
        <v>1138</v>
      </c>
      <c r="P263" s="263">
        <f t="shared" si="36"/>
        <v>0.18656182987848463</v>
      </c>
      <c r="Q263" s="204">
        <v>1399</v>
      </c>
      <c r="R263" s="115">
        <v>73</v>
      </c>
      <c r="S263" s="38">
        <f>K263-R263</f>
        <v>1140</v>
      </c>
      <c r="T263" s="271">
        <f t="shared" si="39"/>
        <v>0.18513223731236597</v>
      </c>
      <c r="U263" s="204">
        <v>1399</v>
      </c>
      <c r="V263" s="115">
        <v>74</v>
      </c>
      <c r="W263" s="59">
        <f>K263-V263</f>
        <v>1139</v>
      </c>
      <c r="X263" s="265">
        <f t="shared" si="37"/>
        <v>0.18584703359542531</v>
      </c>
      <c r="Y263" s="204">
        <v>1399</v>
      </c>
      <c r="Z263" s="115">
        <v>75</v>
      </c>
      <c r="AA263" s="38">
        <f>K263-Z263</f>
        <v>1138</v>
      </c>
      <c r="AB263" s="271">
        <f t="shared" si="40"/>
        <v>0.18656182987848463</v>
      </c>
      <c r="AC263" s="204">
        <v>1399</v>
      </c>
      <c r="AD263" s="115">
        <v>75</v>
      </c>
      <c r="AE263" s="59">
        <f>K263-AD263</f>
        <v>1138</v>
      </c>
      <c r="AF263" s="265">
        <f t="shared" si="38"/>
        <v>0.18656182987848463</v>
      </c>
    </row>
    <row r="264" spans="1:32" s="4" customFormat="1" ht="12.75" customHeight="1">
      <c r="A264" s="129" t="s">
        <v>181</v>
      </c>
      <c r="B264" s="25" t="s">
        <v>42</v>
      </c>
      <c r="C264" s="84"/>
      <c r="D264" s="31">
        <v>1.19</v>
      </c>
      <c r="E264" s="26" t="s">
        <v>182</v>
      </c>
      <c r="F264" s="91">
        <v>2199</v>
      </c>
      <c r="G264" s="76">
        <v>1999</v>
      </c>
      <c r="H264" s="76">
        <v>1399</v>
      </c>
      <c r="I264" s="69">
        <v>1132</v>
      </c>
      <c r="J264" s="76">
        <v>0</v>
      </c>
      <c r="K264" s="76">
        <f t="shared" si="34"/>
        <v>1132</v>
      </c>
      <c r="L264" s="101">
        <f t="shared" si="35"/>
        <v>0.43371685842921459</v>
      </c>
      <c r="M264" s="204">
        <v>1199</v>
      </c>
      <c r="N264" s="115">
        <v>150</v>
      </c>
      <c r="O264" s="40">
        <f>K264-N264</f>
        <v>982</v>
      </c>
      <c r="P264" s="263">
        <f t="shared" si="36"/>
        <v>0.18098415346121768</v>
      </c>
      <c r="Q264" s="204">
        <v>1299</v>
      </c>
      <c r="R264" s="115">
        <v>72</v>
      </c>
      <c r="S264" s="38">
        <f>K264-R264</f>
        <v>1060</v>
      </c>
      <c r="T264" s="271">
        <f t="shared" si="39"/>
        <v>0.18398768283294842</v>
      </c>
      <c r="U264" s="204">
        <v>1299</v>
      </c>
      <c r="V264" s="115">
        <v>72</v>
      </c>
      <c r="W264" s="59">
        <f>K264-V264</f>
        <v>1060</v>
      </c>
      <c r="X264" s="265">
        <f t="shared" si="37"/>
        <v>0.18398768283294842</v>
      </c>
      <c r="Y264" s="204">
        <v>1299</v>
      </c>
      <c r="Z264" s="115">
        <v>72</v>
      </c>
      <c r="AA264" s="38">
        <f>K264-Z264</f>
        <v>1060</v>
      </c>
      <c r="AB264" s="271">
        <f t="shared" si="40"/>
        <v>0.18398768283294842</v>
      </c>
      <c r="AC264" s="281">
        <v>1999</v>
      </c>
      <c r="AD264" s="40">
        <v>0</v>
      </c>
      <c r="AE264" s="59">
        <f>K264-AD264</f>
        <v>1132</v>
      </c>
      <c r="AF264" s="265">
        <f t="shared" si="38"/>
        <v>0.43371685842921459</v>
      </c>
    </row>
    <row r="265" spans="1:32" s="4" customFormat="1" ht="12.75" customHeight="1">
      <c r="A265" s="129" t="s">
        <v>733</v>
      </c>
      <c r="B265" s="25" t="s">
        <v>42</v>
      </c>
      <c r="C265" s="84"/>
      <c r="D265" s="31">
        <v>1.19</v>
      </c>
      <c r="E265" s="26" t="s">
        <v>736</v>
      </c>
      <c r="F265" s="91">
        <v>2309</v>
      </c>
      <c r="G265" s="76">
        <v>2099</v>
      </c>
      <c r="H265" s="76">
        <v>1499</v>
      </c>
      <c r="I265" s="69">
        <v>1213</v>
      </c>
      <c r="J265" s="76">
        <v>0</v>
      </c>
      <c r="K265" s="76">
        <f t="shared" ref="K265:K266" si="41">IFERROR(I265-J265,I265)</f>
        <v>1213</v>
      </c>
      <c r="L265" s="101">
        <f t="shared" ref="L265:L266" si="42">IFERROR((G265-K265)/G265, " ")</f>
        <v>0.42210576464983324</v>
      </c>
      <c r="M265" s="204">
        <v>1399</v>
      </c>
      <c r="N265" s="115">
        <v>70</v>
      </c>
      <c r="O265" s="40">
        <f>K265-N265</f>
        <v>1143</v>
      </c>
      <c r="P265" s="263">
        <f t="shared" si="36"/>
        <v>0.182987848463188</v>
      </c>
      <c r="Q265" s="204">
        <v>1399</v>
      </c>
      <c r="R265" s="115">
        <v>75</v>
      </c>
      <c r="S265" s="38">
        <f>K265-R265</f>
        <v>1138</v>
      </c>
      <c r="T265" s="271">
        <f t="shared" si="39"/>
        <v>0.18656182987848463</v>
      </c>
      <c r="U265" s="204">
        <v>1399</v>
      </c>
      <c r="V265" s="115">
        <v>75</v>
      </c>
      <c r="W265" s="59">
        <f>K265-V265</f>
        <v>1138</v>
      </c>
      <c r="X265" s="265">
        <f t="shared" si="37"/>
        <v>0.18656182987848463</v>
      </c>
      <c r="Y265" s="204">
        <v>1299</v>
      </c>
      <c r="Z265" s="115">
        <v>153</v>
      </c>
      <c r="AA265" s="38">
        <f>K265-Z265</f>
        <v>1060</v>
      </c>
      <c r="AB265" s="271">
        <f t="shared" si="40"/>
        <v>0.18398768283294842</v>
      </c>
      <c r="AC265" s="204">
        <v>1299</v>
      </c>
      <c r="AD265" s="115">
        <v>153</v>
      </c>
      <c r="AE265" s="59">
        <f>K265-AD265</f>
        <v>1060</v>
      </c>
      <c r="AF265" s="265">
        <f t="shared" si="38"/>
        <v>0.18398768283294842</v>
      </c>
    </row>
    <row r="266" spans="1:32" s="4" customFormat="1" ht="12.75" customHeight="1">
      <c r="A266" s="129" t="s">
        <v>732</v>
      </c>
      <c r="B266" s="25" t="s">
        <v>42</v>
      </c>
      <c r="C266" s="84"/>
      <c r="D266" s="31">
        <v>1.19</v>
      </c>
      <c r="E266" s="26" t="s">
        <v>736</v>
      </c>
      <c r="F266" s="91">
        <v>2199</v>
      </c>
      <c r="G266" s="76">
        <v>1999</v>
      </c>
      <c r="H266" s="76">
        <v>1399</v>
      </c>
      <c r="I266" s="69">
        <v>1132</v>
      </c>
      <c r="J266" s="76">
        <v>0</v>
      </c>
      <c r="K266" s="76">
        <f t="shared" si="41"/>
        <v>1132</v>
      </c>
      <c r="L266" s="101">
        <f t="shared" si="42"/>
        <v>0.43371685842921459</v>
      </c>
      <c r="M266" s="204">
        <v>1199</v>
      </c>
      <c r="N266" s="115">
        <v>155</v>
      </c>
      <c r="O266" s="40">
        <f>K266-N266</f>
        <v>977</v>
      </c>
      <c r="P266" s="263">
        <f t="shared" si="36"/>
        <v>0.18515429524603835</v>
      </c>
      <c r="Q266" s="204">
        <v>1299</v>
      </c>
      <c r="R266" s="115">
        <v>75</v>
      </c>
      <c r="S266" s="38">
        <f>K266-R266</f>
        <v>1057</v>
      </c>
      <c r="T266" s="271">
        <f t="shared" si="39"/>
        <v>0.18629715165511931</v>
      </c>
      <c r="U266" s="204">
        <v>1299</v>
      </c>
      <c r="V266" s="115">
        <v>75</v>
      </c>
      <c r="W266" s="59">
        <f>K266-V266</f>
        <v>1057</v>
      </c>
      <c r="X266" s="265">
        <f t="shared" si="37"/>
        <v>0.18629715165511931</v>
      </c>
      <c r="Y266" s="204">
        <v>1199</v>
      </c>
      <c r="Z266" s="115">
        <v>155</v>
      </c>
      <c r="AA266" s="38">
        <f>K266-Z266</f>
        <v>977</v>
      </c>
      <c r="AB266" s="271">
        <f t="shared" si="40"/>
        <v>0.18515429524603835</v>
      </c>
      <c r="AC266" s="204">
        <v>1199</v>
      </c>
      <c r="AD266" s="115">
        <v>155</v>
      </c>
      <c r="AE266" s="59">
        <f>K266-AD266</f>
        <v>977</v>
      </c>
      <c r="AF266" s="265">
        <f t="shared" si="38"/>
        <v>0.18515429524603835</v>
      </c>
    </row>
    <row r="267" spans="1:32" s="4" customFormat="1" ht="12.75" customHeight="1">
      <c r="A267" s="129" t="s">
        <v>183</v>
      </c>
      <c r="B267" s="25" t="s">
        <v>42</v>
      </c>
      <c r="C267" s="84"/>
      <c r="D267" s="31">
        <v>1.19</v>
      </c>
      <c r="E267" s="26" t="s">
        <v>184</v>
      </c>
      <c r="F267" s="91">
        <v>2639</v>
      </c>
      <c r="G267" s="76">
        <v>2399</v>
      </c>
      <c r="H267" s="76">
        <v>1999</v>
      </c>
      <c r="I267" s="69">
        <v>1637</v>
      </c>
      <c r="J267" s="76">
        <v>0</v>
      </c>
      <c r="K267" s="76">
        <f t="shared" si="34"/>
        <v>1637</v>
      </c>
      <c r="L267" s="101">
        <f t="shared" si="35"/>
        <v>0.31763234681117131</v>
      </c>
      <c r="M267" s="204">
        <v>1699</v>
      </c>
      <c r="N267" s="115">
        <v>230</v>
      </c>
      <c r="O267" s="40">
        <f>K267-N267</f>
        <v>1407</v>
      </c>
      <c r="P267" s="263">
        <f t="shared" si="36"/>
        <v>0.17186580341377281</v>
      </c>
      <c r="Q267" s="204">
        <v>1699</v>
      </c>
      <c r="R267" s="115">
        <v>226</v>
      </c>
      <c r="S267" s="38">
        <f>K267-R267</f>
        <v>1411</v>
      </c>
      <c r="T267" s="271">
        <f t="shared" si="39"/>
        <v>0.16951147733961153</v>
      </c>
      <c r="U267" s="204">
        <v>1699</v>
      </c>
      <c r="V267" s="115">
        <v>232</v>
      </c>
      <c r="W267" s="40">
        <f>K267-V267</f>
        <v>1405</v>
      </c>
      <c r="X267" s="263">
        <f t="shared" si="37"/>
        <v>0.17304296645085343</v>
      </c>
      <c r="Y267" s="204">
        <v>1499</v>
      </c>
      <c r="Z267" s="115">
        <v>392</v>
      </c>
      <c r="AA267" s="38">
        <f>K267-Z267</f>
        <v>1245</v>
      </c>
      <c r="AB267" s="271">
        <f t="shared" si="40"/>
        <v>0.1694462975316878</v>
      </c>
      <c r="AC267" s="204">
        <v>1499</v>
      </c>
      <c r="AD267" s="115">
        <v>392</v>
      </c>
      <c r="AE267" s="40">
        <f>K267-AD267</f>
        <v>1245</v>
      </c>
      <c r="AF267" s="263">
        <f t="shared" si="38"/>
        <v>0.1694462975316878</v>
      </c>
    </row>
    <row r="268" spans="1:32" s="4" customFormat="1" ht="12.75" customHeight="1">
      <c r="A268" s="28" t="s">
        <v>287</v>
      </c>
      <c r="B268" s="22" t="s">
        <v>42</v>
      </c>
      <c r="C268" s="87"/>
      <c r="D268" s="33">
        <v>1.19</v>
      </c>
      <c r="E268" s="6" t="s">
        <v>289</v>
      </c>
      <c r="F268" s="93">
        <v>3409</v>
      </c>
      <c r="G268" s="77">
        <v>3099</v>
      </c>
      <c r="H268" s="71">
        <v>2599</v>
      </c>
      <c r="I268" s="71">
        <v>2128</v>
      </c>
      <c r="J268" s="71">
        <v>0</v>
      </c>
      <c r="K268" s="93">
        <f t="shared" si="34"/>
        <v>2128</v>
      </c>
      <c r="L268" s="103">
        <f t="shared" si="35"/>
        <v>0.31332687963859307</v>
      </c>
      <c r="M268" s="205">
        <v>2599</v>
      </c>
      <c r="N268" s="59">
        <v>0</v>
      </c>
      <c r="O268" s="59">
        <f>K268-N268</f>
        <v>2128</v>
      </c>
      <c r="P268" s="265">
        <f t="shared" si="36"/>
        <v>0.18122354751827627</v>
      </c>
      <c r="Q268" s="205">
        <v>2599</v>
      </c>
      <c r="R268" s="57">
        <v>0</v>
      </c>
      <c r="S268" s="57">
        <f>K268-R268</f>
        <v>2128</v>
      </c>
      <c r="T268" s="273">
        <f t="shared" si="39"/>
        <v>0.18122354751827627</v>
      </c>
      <c r="U268" s="205">
        <v>2599</v>
      </c>
      <c r="V268" s="59">
        <v>0</v>
      </c>
      <c r="W268" s="59">
        <f>K268-V268</f>
        <v>2128</v>
      </c>
      <c r="X268" s="265">
        <f t="shared" si="37"/>
        <v>0.18122354751827627</v>
      </c>
      <c r="Y268" s="205">
        <v>2099</v>
      </c>
      <c r="Z268" s="114">
        <v>392</v>
      </c>
      <c r="AA268" s="57">
        <f>K268-Z268</f>
        <v>1736</v>
      </c>
      <c r="AB268" s="273">
        <f t="shared" si="40"/>
        <v>0.1729394949976179</v>
      </c>
      <c r="AC268" s="205">
        <v>2099</v>
      </c>
      <c r="AD268" s="114">
        <v>392</v>
      </c>
      <c r="AE268" s="59">
        <f>K268-AD268</f>
        <v>1736</v>
      </c>
      <c r="AF268" s="265">
        <f t="shared" si="38"/>
        <v>0.1729394949976179</v>
      </c>
    </row>
    <row r="269" spans="1:32" s="4" customFormat="1" ht="12.75" customHeight="1" thickBot="1">
      <c r="A269" s="27" t="s">
        <v>288</v>
      </c>
      <c r="B269" s="24" t="s">
        <v>42</v>
      </c>
      <c r="C269" s="85"/>
      <c r="D269" s="32">
        <v>1.19</v>
      </c>
      <c r="E269" s="2" t="s">
        <v>289</v>
      </c>
      <c r="F269" s="92">
        <v>3299</v>
      </c>
      <c r="G269" s="41">
        <v>2999</v>
      </c>
      <c r="H269" s="70">
        <v>2499</v>
      </c>
      <c r="I269" s="70">
        <v>2047</v>
      </c>
      <c r="J269" s="70">
        <v>0</v>
      </c>
      <c r="K269" s="92">
        <f t="shared" si="34"/>
        <v>2047</v>
      </c>
      <c r="L269" s="102">
        <f t="shared" si="35"/>
        <v>0.31743914638212739</v>
      </c>
      <c r="M269" s="207">
        <v>2499</v>
      </c>
      <c r="N269" s="44">
        <v>0</v>
      </c>
      <c r="O269" s="44">
        <f>K269-N269</f>
        <v>2047</v>
      </c>
      <c r="P269" s="264">
        <f t="shared" si="36"/>
        <v>0.18087234893957582</v>
      </c>
      <c r="Q269" s="207">
        <v>2499</v>
      </c>
      <c r="R269" s="42">
        <v>0</v>
      </c>
      <c r="S269" s="42">
        <f>K269-R269</f>
        <v>2047</v>
      </c>
      <c r="T269" s="272">
        <f t="shared" si="39"/>
        <v>0.18087234893957582</v>
      </c>
      <c r="U269" s="207">
        <v>2499</v>
      </c>
      <c r="V269" s="44">
        <v>0</v>
      </c>
      <c r="W269" s="44">
        <f>K269-V269</f>
        <v>2047</v>
      </c>
      <c r="X269" s="264">
        <f t="shared" si="37"/>
        <v>0.18087234893957582</v>
      </c>
      <c r="Y269" s="207">
        <v>1999</v>
      </c>
      <c r="Z269" s="113">
        <v>392</v>
      </c>
      <c r="AA269" s="42">
        <f>K269-Z269</f>
        <v>1655</v>
      </c>
      <c r="AB269" s="272">
        <f t="shared" si="40"/>
        <v>0.17208604302151076</v>
      </c>
      <c r="AC269" s="207">
        <v>1999</v>
      </c>
      <c r="AD269" s="113">
        <v>392</v>
      </c>
      <c r="AE269" s="44">
        <f>K269-AD269</f>
        <v>1655</v>
      </c>
      <c r="AF269" s="264">
        <f t="shared" si="38"/>
        <v>0.17208604302151076</v>
      </c>
    </row>
    <row r="270" spans="1:32" s="4" customFormat="1" ht="12.75" customHeight="1">
      <c r="A270" s="130" t="s">
        <v>669</v>
      </c>
      <c r="B270" s="152" t="s">
        <v>42</v>
      </c>
      <c r="C270" s="157" t="s">
        <v>5</v>
      </c>
      <c r="D270" s="153">
        <v>1.19</v>
      </c>
      <c r="E270" s="154" t="s">
        <v>671</v>
      </c>
      <c r="F270" s="90">
        <v>1869</v>
      </c>
      <c r="G270" s="81">
        <v>1699</v>
      </c>
      <c r="H270" s="73">
        <v>1399</v>
      </c>
      <c r="I270" s="73">
        <v>1124</v>
      </c>
      <c r="J270" s="73">
        <v>0</v>
      </c>
      <c r="K270" s="90">
        <f t="shared" si="34"/>
        <v>1124</v>
      </c>
      <c r="L270" s="104">
        <f t="shared" si="35"/>
        <v>0.33843437316068276</v>
      </c>
      <c r="M270" s="224">
        <v>1399</v>
      </c>
      <c r="N270" s="83">
        <v>0</v>
      </c>
      <c r="O270" s="83">
        <f>K270-N270</f>
        <v>1124</v>
      </c>
      <c r="P270" s="268">
        <f t="shared" si="36"/>
        <v>0.19656897784131522</v>
      </c>
      <c r="Q270" s="224">
        <v>1399</v>
      </c>
      <c r="R270" s="82">
        <v>0</v>
      </c>
      <c r="S270" s="82">
        <f>K270-R270</f>
        <v>1124</v>
      </c>
      <c r="T270" s="276">
        <f t="shared" si="39"/>
        <v>0.19656897784131522</v>
      </c>
      <c r="U270" s="224">
        <v>1399</v>
      </c>
      <c r="V270" s="83">
        <v>0</v>
      </c>
      <c r="W270" s="83">
        <f>K270-V270</f>
        <v>1124</v>
      </c>
      <c r="X270" s="268">
        <f t="shared" si="37"/>
        <v>0.19656897784131522</v>
      </c>
      <c r="Y270" s="224">
        <v>1149</v>
      </c>
      <c r="Z270" s="149">
        <v>191</v>
      </c>
      <c r="AA270" s="82">
        <f>K270-Z270</f>
        <v>933</v>
      </c>
      <c r="AB270" s="276">
        <f t="shared" si="40"/>
        <v>0.18798955613577023</v>
      </c>
      <c r="AC270" s="224">
        <v>1149</v>
      </c>
      <c r="AD270" s="149">
        <v>191</v>
      </c>
      <c r="AE270" s="83">
        <f>K270-AD270</f>
        <v>933</v>
      </c>
      <c r="AF270" s="268">
        <f t="shared" si="38"/>
        <v>0.18798955613577023</v>
      </c>
    </row>
    <row r="271" spans="1:32" s="4" customFormat="1" ht="12.75" customHeight="1">
      <c r="A271" s="28" t="s">
        <v>670</v>
      </c>
      <c r="B271" s="22" t="s">
        <v>42</v>
      </c>
      <c r="C271" s="87" t="s">
        <v>5</v>
      </c>
      <c r="D271" s="33">
        <v>1.19</v>
      </c>
      <c r="E271" s="6" t="s">
        <v>672</v>
      </c>
      <c r="F271" s="93">
        <v>2529</v>
      </c>
      <c r="G271" s="77">
        <v>2299</v>
      </c>
      <c r="H271" s="71">
        <v>1899</v>
      </c>
      <c r="I271" s="71">
        <v>1456</v>
      </c>
      <c r="J271" s="71">
        <v>0</v>
      </c>
      <c r="K271" s="93">
        <f t="shared" si="34"/>
        <v>1456</v>
      </c>
      <c r="L271" s="103">
        <f t="shared" si="35"/>
        <v>0.36668116572422793</v>
      </c>
      <c r="M271" s="205">
        <v>1899</v>
      </c>
      <c r="N271" s="59">
        <v>0</v>
      </c>
      <c r="O271" s="59">
        <f>K271-N271</f>
        <v>1456</v>
      </c>
      <c r="P271" s="265">
        <f t="shared" si="36"/>
        <v>0.23328067403896788</v>
      </c>
      <c r="Q271" s="205">
        <v>1899</v>
      </c>
      <c r="R271" s="57">
        <v>0</v>
      </c>
      <c r="S271" s="57">
        <f>K271-R271</f>
        <v>1456</v>
      </c>
      <c r="T271" s="273">
        <f t="shared" si="39"/>
        <v>0.23328067403896788</v>
      </c>
      <c r="U271" s="205">
        <v>1899</v>
      </c>
      <c r="V271" s="59">
        <v>0</v>
      </c>
      <c r="W271" s="59">
        <f>K271-V271</f>
        <v>1456</v>
      </c>
      <c r="X271" s="265">
        <f t="shared" si="37"/>
        <v>0.23328067403896788</v>
      </c>
      <c r="Y271" s="205">
        <v>1699</v>
      </c>
      <c r="Z271" s="114">
        <v>143</v>
      </c>
      <c r="AA271" s="57">
        <f>K271-Z271</f>
        <v>1313</v>
      </c>
      <c r="AB271" s="273">
        <f t="shared" si="40"/>
        <v>0.22719246615656269</v>
      </c>
      <c r="AC271" s="205">
        <v>1699</v>
      </c>
      <c r="AD271" s="114">
        <v>143</v>
      </c>
      <c r="AE271" s="59">
        <f>K271-AD271</f>
        <v>1313</v>
      </c>
      <c r="AF271" s="265">
        <f t="shared" si="38"/>
        <v>0.22719246615656269</v>
      </c>
    </row>
    <row r="272" spans="1:32" s="4" customFormat="1" ht="12.75" customHeight="1">
      <c r="A272" s="28" t="s">
        <v>339</v>
      </c>
      <c r="B272" s="22" t="s">
        <v>42</v>
      </c>
      <c r="C272" s="235" t="s">
        <v>729</v>
      </c>
      <c r="D272" s="33">
        <v>1.19</v>
      </c>
      <c r="E272" s="6" t="s">
        <v>673</v>
      </c>
      <c r="F272" s="93">
        <v>3299</v>
      </c>
      <c r="G272" s="77">
        <v>2999</v>
      </c>
      <c r="H272" s="71">
        <v>2499</v>
      </c>
      <c r="I272" s="71">
        <v>2022</v>
      </c>
      <c r="J272" s="71">
        <v>0</v>
      </c>
      <c r="K272" s="93">
        <f t="shared" si="34"/>
        <v>2022</v>
      </c>
      <c r="L272" s="103">
        <f t="shared" si="35"/>
        <v>0.32577525841947313</v>
      </c>
      <c r="M272" s="205">
        <v>2499</v>
      </c>
      <c r="N272" s="59">
        <v>0</v>
      </c>
      <c r="O272" s="59">
        <f>K272-N272</f>
        <v>2022</v>
      </c>
      <c r="P272" s="265">
        <f t="shared" si="36"/>
        <v>0.19087635054021609</v>
      </c>
      <c r="Q272" s="205">
        <v>2499</v>
      </c>
      <c r="R272" s="57">
        <v>0</v>
      </c>
      <c r="S272" s="57">
        <f>K272-R272</f>
        <v>2022</v>
      </c>
      <c r="T272" s="273">
        <f t="shared" si="39"/>
        <v>0.19087635054021609</v>
      </c>
      <c r="U272" s="205">
        <v>2499</v>
      </c>
      <c r="V272" s="59">
        <v>0</v>
      </c>
      <c r="W272" s="59">
        <f>K272-V272</f>
        <v>2022</v>
      </c>
      <c r="X272" s="265">
        <f t="shared" si="37"/>
        <v>0.19087635054021609</v>
      </c>
      <c r="Y272" s="205">
        <v>2499</v>
      </c>
      <c r="Z272" s="57">
        <v>0</v>
      </c>
      <c r="AA272" s="57">
        <f>K272-Z272</f>
        <v>2022</v>
      </c>
      <c r="AB272" s="273">
        <f t="shared" si="40"/>
        <v>0.19087635054021609</v>
      </c>
      <c r="AC272" s="280">
        <v>2999</v>
      </c>
      <c r="AD272" s="59">
        <v>0</v>
      </c>
      <c r="AE272" s="59">
        <f>K272-AD272</f>
        <v>2022</v>
      </c>
      <c r="AF272" s="265">
        <f t="shared" si="38"/>
        <v>0.32577525841947313</v>
      </c>
    </row>
    <row r="273" spans="1:32" s="4" customFormat="1" ht="12.75" customHeight="1" thickBot="1">
      <c r="A273" s="27" t="s">
        <v>674</v>
      </c>
      <c r="B273" s="24" t="s">
        <v>42</v>
      </c>
      <c r="C273" s="85" t="s">
        <v>5</v>
      </c>
      <c r="D273" s="32">
        <v>1.19</v>
      </c>
      <c r="E273" s="2" t="s">
        <v>673</v>
      </c>
      <c r="F273" s="92">
        <v>3299</v>
      </c>
      <c r="G273" s="41">
        <v>2999</v>
      </c>
      <c r="H273" s="70">
        <v>2599</v>
      </c>
      <c r="I273" s="70">
        <v>2047</v>
      </c>
      <c r="J273" s="70">
        <v>0</v>
      </c>
      <c r="K273" s="92">
        <f t="shared" si="34"/>
        <v>2047</v>
      </c>
      <c r="L273" s="102">
        <f t="shared" si="35"/>
        <v>0.31743914638212739</v>
      </c>
      <c r="M273" s="207">
        <v>2299</v>
      </c>
      <c r="N273" s="113">
        <v>151</v>
      </c>
      <c r="O273" s="44">
        <f>K273-N273</f>
        <v>1896</v>
      </c>
      <c r="P273" s="264">
        <f t="shared" si="36"/>
        <v>0.17529360591561549</v>
      </c>
      <c r="Q273" s="207">
        <v>2299</v>
      </c>
      <c r="R273" s="113">
        <v>151</v>
      </c>
      <c r="S273" s="42">
        <f>K273-R273</f>
        <v>1896</v>
      </c>
      <c r="T273" s="272">
        <f t="shared" si="39"/>
        <v>0.17529360591561549</v>
      </c>
      <c r="U273" s="207">
        <v>2299</v>
      </c>
      <c r="V273" s="113">
        <v>150</v>
      </c>
      <c r="W273" s="44">
        <f>K273-V273</f>
        <v>1897</v>
      </c>
      <c r="X273" s="264">
        <f t="shared" si="37"/>
        <v>0.17485863418877773</v>
      </c>
      <c r="Y273" s="207">
        <v>1999</v>
      </c>
      <c r="Z273" s="113">
        <v>391</v>
      </c>
      <c r="AA273" s="42">
        <f>K273-Z273</f>
        <v>1656</v>
      </c>
      <c r="AB273" s="272">
        <f t="shared" si="40"/>
        <v>0.17158579289644824</v>
      </c>
      <c r="AC273" s="207">
        <v>1999</v>
      </c>
      <c r="AD273" s="113">
        <v>391</v>
      </c>
      <c r="AE273" s="44">
        <f>K273-AD273</f>
        <v>1656</v>
      </c>
      <c r="AF273" s="264">
        <f t="shared" si="38"/>
        <v>0.17158579289644824</v>
      </c>
    </row>
    <row r="274" spans="1:32" s="4" customFormat="1" ht="12.75" customHeight="1">
      <c r="A274" s="255" t="s">
        <v>13</v>
      </c>
      <c r="B274" s="22" t="s">
        <v>42</v>
      </c>
      <c r="C274" s="5"/>
      <c r="D274" s="33">
        <v>1.19</v>
      </c>
      <c r="E274" s="6" t="s">
        <v>45</v>
      </c>
      <c r="F274" s="93">
        <v>1979</v>
      </c>
      <c r="G274" s="77">
        <v>1799</v>
      </c>
      <c r="H274" s="71">
        <v>1199</v>
      </c>
      <c r="I274" s="71">
        <v>1090</v>
      </c>
      <c r="J274" s="71">
        <v>0</v>
      </c>
      <c r="K274" s="93">
        <f t="shared" si="34"/>
        <v>1090</v>
      </c>
      <c r="L274" s="105">
        <f t="shared" si="35"/>
        <v>0.39410783768760421</v>
      </c>
      <c r="M274" s="225">
        <v>1199</v>
      </c>
      <c r="N274" s="135">
        <v>0</v>
      </c>
      <c r="O274" s="135">
        <f>K274-N274</f>
        <v>1090</v>
      </c>
      <c r="P274" s="266">
        <f t="shared" si="36"/>
        <v>9.0909090909090912E-2</v>
      </c>
      <c r="Q274" s="225">
        <v>1199</v>
      </c>
      <c r="R274" s="134">
        <v>0</v>
      </c>
      <c r="S274" s="134">
        <f>K274-R274</f>
        <v>1090</v>
      </c>
      <c r="T274" s="274">
        <f t="shared" si="39"/>
        <v>9.0909090909090912E-2</v>
      </c>
      <c r="U274" s="225">
        <v>1199</v>
      </c>
      <c r="V274" s="135">
        <v>0</v>
      </c>
      <c r="W274" s="135">
        <f>K274-V274</f>
        <v>1090</v>
      </c>
      <c r="X274" s="266">
        <f t="shared" si="37"/>
        <v>9.0909090909090912E-2</v>
      </c>
      <c r="Y274" s="225">
        <v>1199</v>
      </c>
      <c r="Z274" s="134">
        <v>0</v>
      </c>
      <c r="AA274" s="134">
        <f>K274-Z274</f>
        <v>1090</v>
      </c>
      <c r="AB274" s="274">
        <f t="shared" si="40"/>
        <v>9.0909090909090912E-2</v>
      </c>
      <c r="AC274" s="282">
        <v>1799</v>
      </c>
      <c r="AD274" s="135">
        <v>0</v>
      </c>
      <c r="AE274" s="135">
        <f>K274-AD274</f>
        <v>1090</v>
      </c>
      <c r="AF274" s="266">
        <f t="shared" si="38"/>
        <v>0.39410783768760421</v>
      </c>
    </row>
    <row r="275" spans="1:32" s="4" customFormat="1" ht="12.75" customHeight="1">
      <c r="A275" s="28" t="s">
        <v>101</v>
      </c>
      <c r="B275" s="22" t="s">
        <v>42</v>
      </c>
      <c r="C275" s="5"/>
      <c r="D275" s="31">
        <v>0.83</v>
      </c>
      <c r="E275" s="26" t="s">
        <v>116</v>
      </c>
      <c r="F275" s="91">
        <v>1044</v>
      </c>
      <c r="G275" s="76">
        <v>949</v>
      </c>
      <c r="H275" s="69">
        <v>849</v>
      </c>
      <c r="I275" s="69">
        <v>720</v>
      </c>
      <c r="J275" s="69">
        <v>10</v>
      </c>
      <c r="K275" s="91">
        <f t="shared" si="34"/>
        <v>710</v>
      </c>
      <c r="L275" s="101">
        <f t="shared" si="35"/>
        <v>0.25184404636459429</v>
      </c>
      <c r="M275" s="204">
        <v>829</v>
      </c>
      <c r="N275" s="115">
        <v>14</v>
      </c>
      <c r="O275" s="40">
        <f>K275-N275</f>
        <v>696</v>
      </c>
      <c r="P275" s="263">
        <f t="shared" si="36"/>
        <v>0.16043425814234016</v>
      </c>
      <c r="Q275" s="204">
        <v>829</v>
      </c>
      <c r="R275" s="115">
        <v>14</v>
      </c>
      <c r="S275" s="38">
        <f>K275-R275</f>
        <v>696</v>
      </c>
      <c r="T275" s="271">
        <f t="shared" si="39"/>
        <v>0.16043425814234016</v>
      </c>
      <c r="U275" s="204">
        <v>829</v>
      </c>
      <c r="V275" s="115">
        <v>14</v>
      </c>
      <c r="W275" s="40">
        <f>K275-V275</f>
        <v>696</v>
      </c>
      <c r="X275" s="263">
        <f t="shared" si="37"/>
        <v>0.16043425814234016</v>
      </c>
      <c r="Y275" s="204">
        <v>699</v>
      </c>
      <c r="Z275" s="115">
        <v>124</v>
      </c>
      <c r="AA275" s="38">
        <f>K275-Z275</f>
        <v>586</v>
      </c>
      <c r="AB275" s="271">
        <f t="shared" si="40"/>
        <v>0.16165951359084407</v>
      </c>
      <c r="AC275" s="204">
        <v>699</v>
      </c>
      <c r="AD275" s="115">
        <v>124</v>
      </c>
      <c r="AE275" s="40">
        <f>K275-AD275</f>
        <v>586</v>
      </c>
      <c r="AF275" s="263">
        <f t="shared" si="38"/>
        <v>0.16165951359084407</v>
      </c>
    </row>
    <row r="276" spans="1:32" s="4" customFormat="1" ht="12.75" customHeight="1">
      <c r="A276" s="28" t="s">
        <v>103</v>
      </c>
      <c r="B276" s="22" t="s">
        <v>42</v>
      </c>
      <c r="C276" s="5"/>
      <c r="D276" s="31">
        <v>0.83</v>
      </c>
      <c r="E276" s="6" t="s">
        <v>115</v>
      </c>
      <c r="F276" s="91">
        <v>1374</v>
      </c>
      <c r="G276" s="76">
        <v>1249</v>
      </c>
      <c r="H276" s="69">
        <v>1099</v>
      </c>
      <c r="I276" s="69">
        <v>932</v>
      </c>
      <c r="J276" s="69">
        <v>12</v>
      </c>
      <c r="K276" s="91">
        <f t="shared" si="34"/>
        <v>920</v>
      </c>
      <c r="L276" s="101">
        <f t="shared" si="35"/>
        <v>0.26341072858286629</v>
      </c>
      <c r="M276" s="204">
        <v>1099</v>
      </c>
      <c r="N276" s="40">
        <v>0</v>
      </c>
      <c r="O276" s="40">
        <f>K276-N276</f>
        <v>920</v>
      </c>
      <c r="P276" s="263">
        <f t="shared" si="36"/>
        <v>0.16287534121929026</v>
      </c>
      <c r="Q276" s="204">
        <v>1049</v>
      </c>
      <c r="R276" s="115">
        <v>38</v>
      </c>
      <c r="S276" s="38">
        <f>K276-R276</f>
        <v>882</v>
      </c>
      <c r="T276" s="271">
        <f t="shared" si="39"/>
        <v>0.15919923736892277</v>
      </c>
      <c r="U276" s="204">
        <v>1099</v>
      </c>
      <c r="V276" s="40">
        <v>0</v>
      </c>
      <c r="W276" s="40">
        <f>K276-V276</f>
        <v>920</v>
      </c>
      <c r="X276" s="263">
        <f t="shared" si="37"/>
        <v>0.16287534121929026</v>
      </c>
      <c r="Y276" s="204">
        <v>999</v>
      </c>
      <c r="Z276" s="115">
        <v>81</v>
      </c>
      <c r="AA276" s="38">
        <f>K276-Z276</f>
        <v>839</v>
      </c>
      <c r="AB276" s="271">
        <f t="shared" si="40"/>
        <v>0.16016016016016016</v>
      </c>
      <c r="AC276" s="204">
        <v>999</v>
      </c>
      <c r="AD276" s="115">
        <v>81</v>
      </c>
      <c r="AE276" s="40">
        <f>K276-AD276</f>
        <v>839</v>
      </c>
      <c r="AF276" s="263">
        <f t="shared" si="38"/>
        <v>0.16016016016016016</v>
      </c>
    </row>
    <row r="277" spans="1:32" s="4" customFormat="1" ht="12.75" customHeight="1">
      <c r="A277" s="129" t="s">
        <v>102</v>
      </c>
      <c r="B277" s="22" t="s">
        <v>42</v>
      </c>
      <c r="C277" s="5"/>
      <c r="D277" s="31">
        <v>0.83</v>
      </c>
      <c r="E277" s="26" t="s">
        <v>115</v>
      </c>
      <c r="F277" s="91">
        <v>1264</v>
      </c>
      <c r="G277" s="76">
        <v>1149</v>
      </c>
      <c r="H277" s="69">
        <v>999</v>
      </c>
      <c r="I277" s="69">
        <v>847</v>
      </c>
      <c r="J277" s="69">
        <v>10</v>
      </c>
      <c r="K277" s="91">
        <f t="shared" si="34"/>
        <v>837</v>
      </c>
      <c r="L277" s="101">
        <f t="shared" si="35"/>
        <v>0.27154046997389036</v>
      </c>
      <c r="M277" s="204">
        <v>999</v>
      </c>
      <c r="N277" s="40">
        <v>0</v>
      </c>
      <c r="O277" s="40">
        <f>K277-N277</f>
        <v>837</v>
      </c>
      <c r="P277" s="263">
        <f t="shared" si="36"/>
        <v>0.16216216216216217</v>
      </c>
      <c r="Q277" s="204">
        <v>949</v>
      </c>
      <c r="R277" s="115">
        <v>38</v>
      </c>
      <c r="S277" s="38">
        <f>K277-R277</f>
        <v>799</v>
      </c>
      <c r="T277" s="271">
        <f t="shared" si="39"/>
        <v>0.15806111696522657</v>
      </c>
      <c r="U277" s="204">
        <v>999</v>
      </c>
      <c r="V277" s="40">
        <v>0</v>
      </c>
      <c r="W277" s="40">
        <f>K277-V277</f>
        <v>837</v>
      </c>
      <c r="X277" s="263">
        <f t="shared" si="37"/>
        <v>0.16216216216216217</v>
      </c>
      <c r="Y277" s="204">
        <v>899</v>
      </c>
      <c r="Z277" s="115">
        <v>81</v>
      </c>
      <c r="AA277" s="38">
        <f>K277-Z277</f>
        <v>756</v>
      </c>
      <c r="AB277" s="271">
        <f t="shared" si="40"/>
        <v>0.15906562847608455</v>
      </c>
      <c r="AC277" s="204">
        <v>899</v>
      </c>
      <c r="AD277" s="115">
        <v>81</v>
      </c>
      <c r="AE277" s="40">
        <f>K277-AD277</f>
        <v>756</v>
      </c>
      <c r="AF277" s="263">
        <f t="shared" si="38"/>
        <v>0.15906562847608455</v>
      </c>
    </row>
    <row r="278" spans="1:32" s="4" customFormat="1" ht="12.75" customHeight="1">
      <c r="A278" s="129" t="s">
        <v>105</v>
      </c>
      <c r="B278" s="22" t="s">
        <v>42</v>
      </c>
      <c r="C278" s="5"/>
      <c r="D278" s="31">
        <v>0.83</v>
      </c>
      <c r="E278" s="26" t="s">
        <v>117</v>
      </c>
      <c r="F278" s="91">
        <v>1594</v>
      </c>
      <c r="G278" s="77">
        <v>1449</v>
      </c>
      <c r="H278" s="69">
        <v>1299</v>
      </c>
      <c r="I278" s="69">
        <v>1091</v>
      </c>
      <c r="J278" s="69">
        <v>11</v>
      </c>
      <c r="K278" s="91">
        <f t="shared" si="34"/>
        <v>1080</v>
      </c>
      <c r="L278" s="101">
        <f t="shared" si="35"/>
        <v>0.25465838509316768</v>
      </c>
      <c r="M278" s="204">
        <v>1299</v>
      </c>
      <c r="N278" s="40">
        <v>0</v>
      </c>
      <c r="O278" s="40">
        <f>K278-N278</f>
        <v>1080</v>
      </c>
      <c r="P278" s="263">
        <f t="shared" si="36"/>
        <v>0.16859122401847576</v>
      </c>
      <c r="Q278" s="204">
        <v>1149</v>
      </c>
      <c r="R278" s="115">
        <v>122</v>
      </c>
      <c r="S278" s="38">
        <f>K278-R278</f>
        <v>958</v>
      </c>
      <c r="T278" s="271">
        <f t="shared" si="39"/>
        <v>0.16623150565709313</v>
      </c>
      <c r="U278" s="204">
        <v>1299</v>
      </c>
      <c r="V278" s="40">
        <v>0</v>
      </c>
      <c r="W278" s="40">
        <f>K278-V278</f>
        <v>1080</v>
      </c>
      <c r="X278" s="263">
        <f t="shared" si="37"/>
        <v>0.16859122401847576</v>
      </c>
      <c r="Y278" s="204">
        <v>1149</v>
      </c>
      <c r="Z278" s="115">
        <v>122</v>
      </c>
      <c r="AA278" s="38">
        <f>K278-Z278</f>
        <v>958</v>
      </c>
      <c r="AB278" s="271">
        <f t="shared" si="40"/>
        <v>0.16623150565709313</v>
      </c>
      <c r="AC278" s="204">
        <v>1149</v>
      </c>
      <c r="AD278" s="115">
        <v>122</v>
      </c>
      <c r="AE278" s="40">
        <f>K278-AD278</f>
        <v>958</v>
      </c>
      <c r="AF278" s="263">
        <f t="shared" si="38"/>
        <v>0.16623150565709313</v>
      </c>
    </row>
    <row r="279" spans="1:32" s="4" customFormat="1" ht="12.75" customHeight="1">
      <c r="A279" s="129" t="s">
        <v>104</v>
      </c>
      <c r="B279" s="25" t="s">
        <v>42</v>
      </c>
      <c r="C279" s="156"/>
      <c r="D279" s="31">
        <v>0.83</v>
      </c>
      <c r="E279" s="26" t="s">
        <v>117</v>
      </c>
      <c r="F279" s="91">
        <v>1484</v>
      </c>
      <c r="G279" s="76">
        <v>1349</v>
      </c>
      <c r="H279" s="69">
        <v>1199</v>
      </c>
      <c r="I279" s="69">
        <v>1008</v>
      </c>
      <c r="J279" s="69">
        <v>10</v>
      </c>
      <c r="K279" s="91">
        <f t="shared" si="34"/>
        <v>998</v>
      </c>
      <c r="L279" s="101">
        <f t="shared" si="35"/>
        <v>0.26019273535952558</v>
      </c>
      <c r="M279" s="204">
        <v>1199</v>
      </c>
      <c r="N279" s="40">
        <v>0</v>
      </c>
      <c r="O279" s="40">
        <f>K279-N279</f>
        <v>998</v>
      </c>
      <c r="P279" s="263">
        <f t="shared" si="36"/>
        <v>0.16763969974979148</v>
      </c>
      <c r="Q279" s="204">
        <v>1049</v>
      </c>
      <c r="R279" s="115">
        <v>122</v>
      </c>
      <c r="S279" s="38">
        <f>K279-R279</f>
        <v>876</v>
      </c>
      <c r="T279" s="271">
        <f t="shared" si="39"/>
        <v>0.16491897044804577</v>
      </c>
      <c r="U279" s="204">
        <v>1199</v>
      </c>
      <c r="V279" s="40">
        <v>0</v>
      </c>
      <c r="W279" s="40">
        <f>K279-V279</f>
        <v>998</v>
      </c>
      <c r="X279" s="263">
        <f t="shared" si="37"/>
        <v>0.16763969974979148</v>
      </c>
      <c r="Y279" s="204">
        <v>1049</v>
      </c>
      <c r="Z279" s="115">
        <v>122</v>
      </c>
      <c r="AA279" s="38">
        <f>K279-Z279</f>
        <v>876</v>
      </c>
      <c r="AB279" s="271">
        <f t="shared" si="40"/>
        <v>0.16491897044804577</v>
      </c>
      <c r="AC279" s="204">
        <v>1049</v>
      </c>
      <c r="AD279" s="115">
        <v>122</v>
      </c>
      <c r="AE279" s="40">
        <f>K279-AD279</f>
        <v>876</v>
      </c>
      <c r="AF279" s="263">
        <f t="shared" si="38"/>
        <v>0.16491897044804577</v>
      </c>
    </row>
    <row r="280" spans="1:32" s="4" customFormat="1" ht="12.75" customHeight="1" thickBot="1">
      <c r="A280" s="27" t="s">
        <v>667</v>
      </c>
      <c r="B280" s="24" t="s">
        <v>42</v>
      </c>
      <c r="C280" s="85" t="s">
        <v>5</v>
      </c>
      <c r="D280" s="32">
        <v>0.83</v>
      </c>
      <c r="E280" s="2" t="s">
        <v>668</v>
      </c>
      <c r="F280" s="92">
        <v>1979</v>
      </c>
      <c r="G280" s="41">
        <v>1799</v>
      </c>
      <c r="H280" s="70">
        <v>1599</v>
      </c>
      <c r="I280" s="70">
        <v>1312</v>
      </c>
      <c r="J280" s="70">
        <v>0</v>
      </c>
      <c r="K280" s="92">
        <f t="shared" si="34"/>
        <v>1312</v>
      </c>
      <c r="L280" s="102">
        <f t="shared" si="35"/>
        <v>0.27070594774874929</v>
      </c>
      <c r="M280" s="207">
        <v>1599</v>
      </c>
      <c r="N280" s="44">
        <v>0</v>
      </c>
      <c r="O280" s="44">
        <f>K280-N280</f>
        <v>1312</v>
      </c>
      <c r="P280" s="264">
        <f t="shared" si="36"/>
        <v>0.17948717948717949</v>
      </c>
      <c r="Q280" s="207">
        <v>1399</v>
      </c>
      <c r="R280" s="113">
        <v>154</v>
      </c>
      <c r="S280" s="42">
        <f>K280-R280</f>
        <v>1158</v>
      </c>
      <c r="T280" s="272">
        <f t="shared" si="39"/>
        <v>0.17226590421729807</v>
      </c>
      <c r="U280" s="207">
        <v>1399</v>
      </c>
      <c r="V280" s="113">
        <v>153</v>
      </c>
      <c r="W280" s="44">
        <f>K280-V280</f>
        <v>1159</v>
      </c>
      <c r="X280" s="264">
        <f t="shared" si="37"/>
        <v>0.17155110793423875</v>
      </c>
      <c r="Y280" s="207">
        <v>1299</v>
      </c>
      <c r="Z280" s="113">
        <v>235</v>
      </c>
      <c r="AA280" s="42">
        <f>K280-Z280</f>
        <v>1077</v>
      </c>
      <c r="AB280" s="272">
        <f t="shared" si="40"/>
        <v>0.17090069284064666</v>
      </c>
      <c r="AC280" s="207">
        <v>1299</v>
      </c>
      <c r="AD280" s="113">
        <v>235</v>
      </c>
      <c r="AE280" s="44">
        <f>K280-AD280</f>
        <v>1077</v>
      </c>
      <c r="AF280" s="264">
        <f t="shared" si="38"/>
        <v>0.17090069284064666</v>
      </c>
    </row>
    <row r="281" spans="1:32" s="4" customFormat="1" ht="12.75" customHeight="1">
      <c r="A281" s="28" t="s">
        <v>185</v>
      </c>
      <c r="B281" s="22" t="s">
        <v>42</v>
      </c>
      <c r="C281" s="87"/>
      <c r="D281" s="33">
        <v>1.19</v>
      </c>
      <c r="E281" s="6" t="s">
        <v>186</v>
      </c>
      <c r="F281" s="93">
        <v>1484</v>
      </c>
      <c r="G281" s="77">
        <v>1349</v>
      </c>
      <c r="H281" s="77">
        <v>1099</v>
      </c>
      <c r="I281" s="71">
        <v>824</v>
      </c>
      <c r="J281" s="77">
        <v>0</v>
      </c>
      <c r="K281" s="77">
        <f t="shared" si="34"/>
        <v>824</v>
      </c>
      <c r="L281" s="103">
        <f t="shared" si="35"/>
        <v>0.38917716827279464</v>
      </c>
      <c r="M281" s="205">
        <v>1099</v>
      </c>
      <c r="N281" s="59">
        <v>0</v>
      </c>
      <c r="O281" s="59">
        <f>K281-N281</f>
        <v>824</v>
      </c>
      <c r="P281" s="265">
        <f t="shared" si="36"/>
        <v>0.2502274795268426</v>
      </c>
      <c r="Q281" s="205">
        <v>1099</v>
      </c>
      <c r="R281" s="57">
        <v>0</v>
      </c>
      <c r="S281" s="57">
        <f>K281-R281</f>
        <v>824</v>
      </c>
      <c r="T281" s="273">
        <f t="shared" si="39"/>
        <v>0.2502274795268426</v>
      </c>
      <c r="U281" s="205">
        <v>1099</v>
      </c>
      <c r="V281" s="59">
        <v>0</v>
      </c>
      <c r="W281" s="59">
        <f>K281-V281</f>
        <v>824</v>
      </c>
      <c r="X281" s="265">
        <f t="shared" si="37"/>
        <v>0.2502274795268426</v>
      </c>
      <c r="Y281" s="205">
        <v>1099</v>
      </c>
      <c r="Z281" s="57">
        <v>0</v>
      </c>
      <c r="AA281" s="57">
        <f>K281-Z281</f>
        <v>824</v>
      </c>
      <c r="AB281" s="273">
        <f t="shared" si="40"/>
        <v>0.2502274795268426</v>
      </c>
      <c r="AC281" s="205">
        <v>1099</v>
      </c>
      <c r="AD281" s="59">
        <v>0</v>
      </c>
      <c r="AE281" s="59">
        <f>K281-AD281</f>
        <v>824</v>
      </c>
      <c r="AF281" s="265">
        <f t="shared" si="38"/>
        <v>0.2502274795268426</v>
      </c>
    </row>
    <row r="282" spans="1:32" s="4" customFormat="1" ht="12.75" customHeight="1">
      <c r="A282" s="129" t="s">
        <v>187</v>
      </c>
      <c r="B282" s="25" t="s">
        <v>42</v>
      </c>
      <c r="C282" s="84"/>
      <c r="D282" s="31">
        <v>1.19</v>
      </c>
      <c r="E282" s="26" t="s">
        <v>188</v>
      </c>
      <c r="F282" s="91">
        <v>2034</v>
      </c>
      <c r="G282" s="77">
        <v>1849</v>
      </c>
      <c r="H282" s="76">
        <v>1499</v>
      </c>
      <c r="I282" s="69">
        <v>1153</v>
      </c>
      <c r="J282" s="76">
        <v>0</v>
      </c>
      <c r="K282" s="76">
        <f t="shared" si="34"/>
        <v>1153</v>
      </c>
      <c r="L282" s="101">
        <f t="shared" si="35"/>
        <v>0.37641968631692807</v>
      </c>
      <c r="M282" s="204">
        <v>1299</v>
      </c>
      <c r="N282" s="115">
        <v>140</v>
      </c>
      <c r="O282" s="40">
        <f>K282-N282</f>
        <v>1013</v>
      </c>
      <c r="P282" s="263">
        <f t="shared" si="36"/>
        <v>0.22016936104695919</v>
      </c>
      <c r="Q282" s="204">
        <v>1299</v>
      </c>
      <c r="R282" s="115">
        <v>140</v>
      </c>
      <c r="S282" s="38">
        <f>K282-R282</f>
        <v>1013</v>
      </c>
      <c r="T282" s="271">
        <f t="shared" si="39"/>
        <v>0.22016936104695919</v>
      </c>
      <c r="U282" s="204">
        <v>1299</v>
      </c>
      <c r="V282" s="115">
        <v>145</v>
      </c>
      <c r="W282" s="40">
        <f>K282-V282</f>
        <v>1008</v>
      </c>
      <c r="X282" s="263">
        <f t="shared" si="37"/>
        <v>0.22401847575057737</v>
      </c>
      <c r="Y282" s="204">
        <v>1299</v>
      </c>
      <c r="Z282" s="115">
        <v>141</v>
      </c>
      <c r="AA282" s="38">
        <f>K282-Z282</f>
        <v>1012</v>
      </c>
      <c r="AB282" s="271">
        <f t="shared" si="40"/>
        <v>0.22093918398768284</v>
      </c>
      <c r="AC282" s="204">
        <v>1299</v>
      </c>
      <c r="AD282" s="115">
        <v>141</v>
      </c>
      <c r="AE282" s="40">
        <f>K282-AD282</f>
        <v>1012</v>
      </c>
      <c r="AF282" s="263">
        <f t="shared" si="38"/>
        <v>0.22093918398768284</v>
      </c>
    </row>
    <row r="283" spans="1:32" s="4" customFormat="1" ht="12.75" customHeight="1">
      <c r="A283" s="129" t="s">
        <v>189</v>
      </c>
      <c r="B283" s="25" t="s">
        <v>42</v>
      </c>
      <c r="C283" s="84"/>
      <c r="D283" s="31">
        <v>1.19</v>
      </c>
      <c r="E283" s="26" t="s">
        <v>190</v>
      </c>
      <c r="F283" s="91">
        <v>1924</v>
      </c>
      <c r="G283" s="76">
        <v>1749</v>
      </c>
      <c r="H283" s="76">
        <v>1299</v>
      </c>
      <c r="I283" s="69">
        <v>996</v>
      </c>
      <c r="J283" s="76">
        <v>0</v>
      </c>
      <c r="K283" s="76">
        <f t="shared" si="34"/>
        <v>996</v>
      </c>
      <c r="L283" s="101">
        <f t="shared" si="35"/>
        <v>0.43053173241852488</v>
      </c>
      <c r="M283" s="204">
        <v>1199</v>
      </c>
      <c r="N283" s="115">
        <v>69</v>
      </c>
      <c r="O283" s="40">
        <f>K283-N283</f>
        <v>927</v>
      </c>
      <c r="P283" s="263">
        <f t="shared" si="36"/>
        <v>0.22685571309424521</v>
      </c>
      <c r="Q283" s="204">
        <v>1199</v>
      </c>
      <c r="R283" s="115">
        <v>71</v>
      </c>
      <c r="S283" s="38">
        <f>K283-R283</f>
        <v>925</v>
      </c>
      <c r="T283" s="271">
        <f t="shared" si="39"/>
        <v>0.22852376980817349</v>
      </c>
      <c r="U283" s="204">
        <v>1199</v>
      </c>
      <c r="V283" s="115">
        <v>69</v>
      </c>
      <c r="W283" s="40">
        <f>K283-V283</f>
        <v>927</v>
      </c>
      <c r="X283" s="263">
        <f t="shared" si="37"/>
        <v>0.22685571309424521</v>
      </c>
      <c r="Y283" s="204">
        <v>1199</v>
      </c>
      <c r="Z283" s="115">
        <v>69</v>
      </c>
      <c r="AA283" s="38">
        <f>K283-Z283</f>
        <v>927</v>
      </c>
      <c r="AB283" s="271">
        <f t="shared" si="40"/>
        <v>0.22685571309424521</v>
      </c>
      <c r="AC283" s="204">
        <v>1199</v>
      </c>
      <c r="AD283" s="115">
        <v>69</v>
      </c>
      <c r="AE283" s="40">
        <f>K283-AD283</f>
        <v>927</v>
      </c>
      <c r="AF283" s="263">
        <f t="shared" si="38"/>
        <v>0.22685571309424521</v>
      </c>
    </row>
    <row r="284" spans="1:32" s="4" customFormat="1" ht="12.75" customHeight="1">
      <c r="A284" s="129" t="s">
        <v>191</v>
      </c>
      <c r="B284" s="25" t="s">
        <v>42</v>
      </c>
      <c r="C284" s="84"/>
      <c r="D284" s="31">
        <v>1.19</v>
      </c>
      <c r="E284" s="26" t="s">
        <v>192</v>
      </c>
      <c r="F284" s="91">
        <v>2419</v>
      </c>
      <c r="G284" s="77">
        <v>2199</v>
      </c>
      <c r="H284" s="76">
        <v>1499</v>
      </c>
      <c r="I284" s="69">
        <v>1213</v>
      </c>
      <c r="J284" s="76">
        <v>0</v>
      </c>
      <c r="K284" s="76">
        <f t="shared" si="34"/>
        <v>1213</v>
      </c>
      <c r="L284" s="101">
        <f t="shared" si="35"/>
        <v>0.44838562983174168</v>
      </c>
      <c r="M284" s="204">
        <v>1499</v>
      </c>
      <c r="N284" s="40">
        <v>0</v>
      </c>
      <c r="O284" s="40">
        <f>K284-N284</f>
        <v>1213</v>
      </c>
      <c r="P284" s="263">
        <f t="shared" si="36"/>
        <v>0.19079386257505004</v>
      </c>
      <c r="Q284" s="204">
        <v>1399</v>
      </c>
      <c r="R284" s="115">
        <v>72</v>
      </c>
      <c r="S284" s="38">
        <f>K284-R284</f>
        <v>1141</v>
      </c>
      <c r="T284" s="271">
        <f t="shared" si="39"/>
        <v>0.18441744102930666</v>
      </c>
      <c r="U284" s="204">
        <v>1499</v>
      </c>
      <c r="V284" s="40">
        <v>0</v>
      </c>
      <c r="W284" s="40">
        <f>K284-V284</f>
        <v>1213</v>
      </c>
      <c r="X284" s="263">
        <f t="shared" si="37"/>
        <v>0.19079386257505004</v>
      </c>
      <c r="Y284" s="204">
        <v>1499</v>
      </c>
      <c r="Z284" s="38">
        <v>0</v>
      </c>
      <c r="AA284" s="38">
        <f>K284-Z284</f>
        <v>1213</v>
      </c>
      <c r="AB284" s="271">
        <f t="shared" si="40"/>
        <v>0.19079386257505004</v>
      </c>
      <c r="AC284" s="204">
        <v>1499</v>
      </c>
      <c r="AD284" s="40">
        <v>0</v>
      </c>
      <c r="AE284" s="40">
        <f>K284-AD284</f>
        <v>1213</v>
      </c>
      <c r="AF284" s="263">
        <f t="shared" si="38"/>
        <v>0.19079386257505004</v>
      </c>
    </row>
    <row r="285" spans="1:32" s="4" customFormat="1" ht="12.75" customHeight="1">
      <c r="A285" s="129" t="s">
        <v>193</v>
      </c>
      <c r="B285" s="25" t="s">
        <v>42</v>
      </c>
      <c r="C285" s="84"/>
      <c r="D285" s="31">
        <v>1.19</v>
      </c>
      <c r="E285" s="26" t="s">
        <v>194</v>
      </c>
      <c r="F285" s="91">
        <v>2309</v>
      </c>
      <c r="G285" s="76">
        <v>2099</v>
      </c>
      <c r="H285" s="76">
        <v>1399</v>
      </c>
      <c r="I285" s="69">
        <v>1132</v>
      </c>
      <c r="J285" s="76">
        <v>0</v>
      </c>
      <c r="K285" s="76">
        <f t="shared" si="34"/>
        <v>1132</v>
      </c>
      <c r="L285" s="101">
        <f t="shared" si="35"/>
        <v>0.46069556931872319</v>
      </c>
      <c r="M285" s="204">
        <v>1399</v>
      </c>
      <c r="N285" s="40">
        <v>0</v>
      </c>
      <c r="O285" s="40">
        <f>K285-N285</f>
        <v>1132</v>
      </c>
      <c r="P285" s="263">
        <f t="shared" si="36"/>
        <v>0.19085060757684061</v>
      </c>
      <c r="Q285" s="204">
        <v>1299</v>
      </c>
      <c r="R285" s="115">
        <v>72</v>
      </c>
      <c r="S285" s="38">
        <f>K285-R285</f>
        <v>1060</v>
      </c>
      <c r="T285" s="271">
        <f t="shared" si="39"/>
        <v>0.18398768283294842</v>
      </c>
      <c r="U285" s="204">
        <v>1399</v>
      </c>
      <c r="V285" s="40">
        <v>0</v>
      </c>
      <c r="W285" s="40">
        <f>K285-V285</f>
        <v>1132</v>
      </c>
      <c r="X285" s="263">
        <f t="shared" si="37"/>
        <v>0.19085060757684061</v>
      </c>
      <c r="Y285" s="204">
        <v>1299</v>
      </c>
      <c r="Z285" s="115">
        <v>72</v>
      </c>
      <c r="AA285" s="38">
        <f>K285-Z285</f>
        <v>1060</v>
      </c>
      <c r="AB285" s="271">
        <f t="shared" si="40"/>
        <v>0.18398768283294842</v>
      </c>
      <c r="AC285" s="204">
        <v>1299</v>
      </c>
      <c r="AD285" s="115">
        <v>72</v>
      </c>
      <c r="AE285" s="40">
        <f>K285-AD285</f>
        <v>1060</v>
      </c>
      <c r="AF285" s="263">
        <f t="shared" si="38"/>
        <v>0.18398768283294842</v>
      </c>
    </row>
    <row r="286" spans="1:32" s="4" customFormat="1" ht="12.75" customHeight="1">
      <c r="A286" s="129" t="s">
        <v>195</v>
      </c>
      <c r="B286" s="25" t="s">
        <v>42</v>
      </c>
      <c r="C286" s="84"/>
      <c r="D286" s="31">
        <v>1.19</v>
      </c>
      <c r="E286" s="26" t="s">
        <v>196</v>
      </c>
      <c r="F286" s="91">
        <v>2749</v>
      </c>
      <c r="G286" s="76">
        <v>2499</v>
      </c>
      <c r="H286" s="76">
        <v>1999</v>
      </c>
      <c r="I286" s="69">
        <v>1637</v>
      </c>
      <c r="J286" s="76">
        <v>0</v>
      </c>
      <c r="K286" s="76">
        <f t="shared" si="34"/>
        <v>1637</v>
      </c>
      <c r="L286" s="101">
        <f t="shared" si="35"/>
        <v>0.34493797519007602</v>
      </c>
      <c r="M286" s="204">
        <v>1999</v>
      </c>
      <c r="N286" s="40">
        <v>0</v>
      </c>
      <c r="O286" s="40">
        <f>K286-N286</f>
        <v>1637</v>
      </c>
      <c r="P286" s="263">
        <f t="shared" si="36"/>
        <v>0.18109054527263632</v>
      </c>
      <c r="Q286" s="204">
        <v>1999</v>
      </c>
      <c r="R286" s="38">
        <v>0</v>
      </c>
      <c r="S286" s="38">
        <f>K286-R286</f>
        <v>1637</v>
      </c>
      <c r="T286" s="271">
        <f t="shared" si="39"/>
        <v>0.18109054527263632</v>
      </c>
      <c r="U286" s="204">
        <v>1999</v>
      </c>
      <c r="V286" s="40">
        <v>0</v>
      </c>
      <c r="W286" s="40">
        <f>K286-V286</f>
        <v>1637</v>
      </c>
      <c r="X286" s="263">
        <f t="shared" si="37"/>
        <v>0.18109054527263632</v>
      </c>
      <c r="Y286" s="204">
        <v>1599</v>
      </c>
      <c r="Z286" s="115">
        <v>313</v>
      </c>
      <c r="AA286" s="38">
        <f>K286-Z286</f>
        <v>1324</v>
      </c>
      <c r="AB286" s="271">
        <f t="shared" si="40"/>
        <v>0.1719824890556598</v>
      </c>
      <c r="AC286" s="204">
        <v>1599</v>
      </c>
      <c r="AD286" s="115">
        <v>313</v>
      </c>
      <c r="AE286" s="40">
        <f>K286-AD286</f>
        <v>1324</v>
      </c>
      <c r="AF286" s="263">
        <f t="shared" si="38"/>
        <v>0.1719824890556598</v>
      </c>
    </row>
    <row r="287" spans="1:32" s="4" customFormat="1" ht="12.75" customHeight="1">
      <c r="A287" s="28" t="s">
        <v>290</v>
      </c>
      <c r="B287" s="22" t="s">
        <v>42</v>
      </c>
      <c r="C287" s="87"/>
      <c r="D287" s="33">
        <v>1.19</v>
      </c>
      <c r="E287" s="6" t="s">
        <v>292</v>
      </c>
      <c r="F287" s="93">
        <v>3629</v>
      </c>
      <c r="G287" s="77">
        <v>3299</v>
      </c>
      <c r="H287" s="71">
        <v>2799</v>
      </c>
      <c r="I287" s="71">
        <v>2291</v>
      </c>
      <c r="J287" s="71">
        <v>0</v>
      </c>
      <c r="K287" s="93">
        <f t="shared" si="34"/>
        <v>2291</v>
      </c>
      <c r="L287" s="103">
        <f t="shared" si="35"/>
        <v>0.30554713549560475</v>
      </c>
      <c r="M287" s="205">
        <v>2799</v>
      </c>
      <c r="N287" s="59">
        <v>0</v>
      </c>
      <c r="O287" s="59">
        <f>K287-N287</f>
        <v>2291</v>
      </c>
      <c r="P287" s="265">
        <f t="shared" si="36"/>
        <v>0.18149339049660593</v>
      </c>
      <c r="Q287" s="205">
        <v>2599</v>
      </c>
      <c r="R287" s="114">
        <v>151</v>
      </c>
      <c r="S287" s="57">
        <f>K287-R287</f>
        <v>2140</v>
      </c>
      <c r="T287" s="273">
        <f t="shared" si="39"/>
        <v>0.17660638707195075</v>
      </c>
      <c r="U287" s="205">
        <v>2799</v>
      </c>
      <c r="V287" s="59">
        <v>0</v>
      </c>
      <c r="W287" s="59">
        <f>K287-V287</f>
        <v>2291</v>
      </c>
      <c r="X287" s="265">
        <f t="shared" si="37"/>
        <v>0.18149339049660593</v>
      </c>
      <c r="Y287" s="205">
        <v>2299</v>
      </c>
      <c r="Z287" s="114">
        <v>391</v>
      </c>
      <c r="AA287" s="57">
        <f>K287-Z287</f>
        <v>1900</v>
      </c>
      <c r="AB287" s="273">
        <f t="shared" si="40"/>
        <v>0.17355371900826447</v>
      </c>
      <c r="AC287" s="205">
        <v>2299</v>
      </c>
      <c r="AD287" s="114">
        <v>391</v>
      </c>
      <c r="AE287" s="59">
        <f>K287-AD287</f>
        <v>1900</v>
      </c>
      <c r="AF287" s="265">
        <f t="shared" si="38"/>
        <v>0.17355371900826447</v>
      </c>
    </row>
    <row r="288" spans="1:32" s="4" customFormat="1" ht="12.75" customHeight="1" thickBot="1">
      <c r="A288" s="72" t="s">
        <v>291</v>
      </c>
      <c r="B288" s="24" t="s">
        <v>42</v>
      </c>
      <c r="C288" s="85"/>
      <c r="D288" s="32">
        <v>1.19</v>
      </c>
      <c r="E288" s="63" t="s">
        <v>292</v>
      </c>
      <c r="F288" s="96">
        <v>3519</v>
      </c>
      <c r="G288" s="138">
        <v>3199</v>
      </c>
      <c r="H288" s="74">
        <v>2699</v>
      </c>
      <c r="I288" s="74">
        <v>2210</v>
      </c>
      <c r="J288" s="74">
        <v>0</v>
      </c>
      <c r="K288" s="96">
        <f t="shared" si="34"/>
        <v>2210</v>
      </c>
      <c r="L288" s="112">
        <f t="shared" si="35"/>
        <v>0.30915911222256953</v>
      </c>
      <c r="M288" s="226">
        <v>2699</v>
      </c>
      <c r="N288" s="65">
        <v>0</v>
      </c>
      <c r="O288" s="65">
        <f>K288-N288</f>
        <v>2210</v>
      </c>
      <c r="P288" s="270">
        <f t="shared" si="36"/>
        <v>0.18117821415339014</v>
      </c>
      <c r="Q288" s="226">
        <v>2499</v>
      </c>
      <c r="R288" s="151">
        <v>151</v>
      </c>
      <c r="S288" s="64">
        <f>K288-R288</f>
        <v>2059</v>
      </c>
      <c r="T288" s="278">
        <f t="shared" si="39"/>
        <v>0.1760704281712685</v>
      </c>
      <c r="U288" s="226">
        <v>2699</v>
      </c>
      <c r="V288" s="65">
        <v>0</v>
      </c>
      <c r="W288" s="65">
        <f>K288-V288</f>
        <v>2210</v>
      </c>
      <c r="X288" s="270">
        <f t="shared" si="37"/>
        <v>0.18117821415339014</v>
      </c>
      <c r="Y288" s="226">
        <v>2199</v>
      </c>
      <c r="Z288" s="151">
        <v>392</v>
      </c>
      <c r="AA288" s="64">
        <f>K288-Z288</f>
        <v>1818</v>
      </c>
      <c r="AB288" s="278">
        <f t="shared" si="40"/>
        <v>0.17326057298772168</v>
      </c>
      <c r="AC288" s="226">
        <v>2199</v>
      </c>
      <c r="AD288" s="151">
        <v>392</v>
      </c>
      <c r="AE288" s="65">
        <f>K288-AD288</f>
        <v>1818</v>
      </c>
      <c r="AF288" s="270">
        <f t="shared" si="38"/>
        <v>0.17326057298772168</v>
      </c>
    </row>
    <row r="289" spans="1:32" s="4" customFormat="1" ht="12.75" customHeight="1" thickBot="1">
      <c r="A289" s="143" t="s">
        <v>293</v>
      </c>
      <c r="B289" s="215" t="s">
        <v>42</v>
      </c>
      <c r="C289" s="221"/>
      <c r="D289" s="217">
        <v>1.19</v>
      </c>
      <c r="E289" s="218" t="s">
        <v>294</v>
      </c>
      <c r="F289" s="95">
        <v>2969</v>
      </c>
      <c r="G289" s="236">
        <v>2699</v>
      </c>
      <c r="H289" s="238">
        <v>2199</v>
      </c>
      <c r="I289" s="238">
        <v>1801</v>
      </c>
      <c r="J289" s="238">
        <v>0</v>
      </c>
      <c r="K289" s="95">
        <f t="shared" si="34"/>
        <v>1801</v>
      </c>
      <c r="L289" s="106">
        <f t="shared" si="35"/>
        <v>0.33271582067432381</v>
      </c>
      <c r="M289" s="227">
        <v>2199</v>
      </c>
      <c r="N289" s="68">
        <v>0</v>
      </c>
      <c r="O289" s="68">
        <f>K289-N289</f>
        <v>1801</v>
      </c>
      <c r="P289" s="269">
        <f t="shared" si="36"/>
        <v>0.1809913597089586</v>
      </c>
      <c r="Q289" s="227">
        <v>2199</v>
      </c>
      <c r="R289" s="67">
        <v>0</v>
      </c>
      <c r="S289" s="67">
        <f>K289-R289</f>
        <v>1801</v>
      </c>
      <c r="T289" s="277">
        <f t="shared" si="39"/>
        <v>0.1809913597089586</v>
      </c>
      <c r="U289" s="227">
        <v>2199</v>
      </c>
      <c r="V289" s="68">
        <v>0</v>
      </c>
      <c r="W289" s="68">
        <f>K289-V289</f>
        <v>1801</v>
      </c>
      <c r="X289" s="269">
        <f t="shared" si="37"/>
        <v>0.1809913597089586</v>
      </c>
      <c r="Y289" s="227">
        <v>2199</v>
      </c>
      <c r="Z289" s="67">
        <v>0</v>
      </c>
      <c r="AA289" s="67">
        <f>K289-Z289</f>
        <v>1801</v>
      </c>
      <c r="AB289" s="277">
        <f t="shared" si="40"/>
        <v>0.1809913597089586</v>
      </c>
      <c r="AC289" s="227">
        <v>2199</v>
      </c>
      <c r="AD289" s="68">
        <v>0</v>
      </c>
      <c r="AE289" s="68">
        <f>K289-AD289</f>
        <v>1801</v>
      </c>
      <c r="AF289" s="269">
        <f t="shared" si="38"/>
        <v>0.1809913597089586</v>
      </c>
    </row>
    <row r="290" spans="1:32" s="4" customFormat="1" ht="12.75" customHeight="1">
      <c r="A290" s="130" t="s">
        <v>675</v>
      </c>
      <c r="B290" s="152" t="s">
        <v>42</v>
      </c>
      <c r="C290" s="157" t="s">
        <v>5</v>
      </c>
      <c r="D290" s="153">
        <v>0.14000000000000001</v>
      </c>
      <c r="E290" s="154" t="s">
        <v>678</v>
      </c>
      <c r="F290" s="90">
        <v>1099</v>
      </c>
      <c r="G290" s="81">
        <v>999</v>
      </c>
      <c r="H290" s="73">
        <v>749</v>
      </c>
      <c r="I290" s="73">
        <v>602</v>
      </c>
      <c r="J290" s="73">
        <v>0</v>
      </c>
      <c r="K290" s="90">
        <f t="shared" si="34"/>
        <v>602</v>
      </c>
      <c r="L290" s="104">
        <f t="shared" si="35"/>
        <v>0.39739739739739738</v>
      </c>
      <c r="M290" s="224">
        <v>749</v>
      </c>
      <c r="N290" s="83">
        <v>0</v>
      </c>
      <c r="O290" s="83">
        <f>K290-N290</f>
        <v>602</v>
      </c>
      <c r="P290" s="268">
        <f t="shared" si="36"/>
        <v>0.19626168224299065</v>
      </c>
      <c r="Q290" s="224">
        <v>749</v>
      </c>
      <c r="R290" s="82">
        <v>0</v>
      </c>
      <c r="S290" s="82">
        <f>K290-R290</f>
        <v>602</v>
      </c>
      <c r="T290" s="276">
        <f t="shared" si="39"/>
        <v>0.19626168224299065</v>
      </c>
      <c r="U290" s="224">
        <v>749</v>
      </c>
      <c r="V290" s="83">
        <v>0</v>
      </c>
      <c r="W290" s="83">
        <f>K290-V290</f>
        <v>602</v>
      </c>
      <c r="X290" s="268">
        <f t="shared" si="37"/>
        <v>0.19626168224299065</v>
      </c>
      <c r="Y290" s="224">
        <v>749</v>
      </c>
      <c r="Z290" s="82">
        <v>0</v>
      </c>
      <c r="AA290" s="82">
        <f>K290-Z290</f>
        <v>602</v>
      </c>
      <c r="AB290" s="276">
        <f t="shared" si="40"/>
        <v>0.19626168224299065</v>
      </c>
      <c r="AC290" s="224">
        <v>749</v>
      </c>
      <c r="AD290" s="83">
        <v>0</v>
      </c>
      <c r="AE290" s="83">
        <f>K290-AD290</f>
        <v>602</v>
      </c>
      <c r="AF290" s="268">
        <f t="shared" si="38"/>
        <v>0.19626168224299065</v>
      </c>
    </row>
    <row r="291" spans="1:32" s="4" customFormat="1" ht="12.75" customHeight="1">
      <c r="A291" s="28" t="s">
        <v>739</v>
      </c>
      <c r="B291" s="22" t="s">
        <v>42</v>
      </c>
      <c r="C291" s="87"/>
      <c r="D291" s="33">
        <v>0.14000000000000001</v>
      </c>
      <c r="E291" s="6" t="s">
        <v>743</v>
      </c>
      <c r="F291" s="93">
        <v>879</v>
      </c>
      <c r="G291" s="77">
        <v>799</v>
      </c>
      <c r="H291" s="71">
        <v>699</v>
      </c>
      <c r="I291" s="71">
        <v>572</v>
      </c>
      <c r="J291" s="71">
        <v>0</v>
      </c>
      <c r="K291" s="93">
        <f t="shared" si="34"/>
        <v>572</v>
      </c>
      <c r="L291" s="103">
        <f t="shared" si="35"/>
        <v>0.28410513141426785</v>
      </c>
      <c r="M291" s="205">
        <v>699</v>
      </c>
      <c r="N291" s="59">
        <v>0</v>
      </c>
      <c r="O291" s="59">
        <f>K291-N291</f>
        <v>572</v>
      </c>
      <c r="P291" s="265">
        <f t="shared" si="36"/>
        <v>0.18168812589413447</v>
      </c>
      <c r="Q291" s="205">
        <v>699</v>
      </c>
      <c r="R291" s="57">
        <v>0</v>
      </c>
      <c r="S291" s="57">
        <f>K291-R291</f>
        <v>572</v>
      </c>
      <c r="T291" s="273">
        <f t="shared" si="39"/>
        <v>0.18168812589413447</v>
      </c>
      <c r="U291" s="205">
        <v>699</v>
      </c>
      <c r="V291" s="59">
        <v>0</v>
      </c>
      <c r="W291" s="59">
        <f>K291-V291</f>
        <v>572</v>
      </c>
      <c r="X291" s="265">
        <f t="shared" si="37"/>
        <v>0.18168812589413447</v>
      </c>
      <c r="Y291" s="205">
        <v>699</v>
      </c>
      <c r="Z291" s="57">
        <v>0</v>
      </c>
      <c r="AA291" s="57">
        <f>K291-Z291</f>
        <v>572</v>
      </c>
      <c r="AB291" s="273">
        <f t="shared" si="40"/>
        <v>0.18168812589413447</v>
      </c>
      <c r="AC291" s="280">
        <v>799</v>
      </c>
      <c r="AD291" s="59">
        <v>0</v>
      </c>
      <c r="AE291" s="59">
        <f>K291-AD291</f>
        <v>572</v>
      </c>
      <c r="AF291" s="265">
        <f t="shared" si="38"/>
        <v>0.28410513141426785</v>
      </c>
    </row>
    <row r="292" spans="1:32" s="4" customFormat="1" ht="12.75" customHeight="1">
      <c r="A292" s="28" t="s">
        <v>740</v>
      </c>
      <c r="B292" s="22" t="s">
        <v>42</v>
      </c>
      <c r="C292" s="87"/>
      <c r="D292" s="33">
        <v>0.14000000000000001</v>
      </c>
      <c r="E292" s="6" t="s">
        <v>743</v>
      </c>
      <c r="F292" s="93">
        <v>1539</v>
      </c>
      <c r="G292" s="77">
        <v>1399</v>
      </c>
      <c r="H292" s="71">
        <v>1199</v>
      </c>
      <c r="I292" s="71">
        <v>982</v>
      </c>
      <c r="J292" s="71">
        <v>0</v>
      </c>
      <c r="K292" s="93">
        <f t="shared" si="34"/>
        <v>982</v>
      </c>
      <c r="L292" s="103">
        <f t="shared" si="35"/>
        <v>0.29807005003573983</v>
      </c>
      <c r="M292" s="280">
        <v>1399</v>
      </c>
      <c r="N292" s="59">
        <v>0</v>
      </c>
      <c r="O292" s="59">
        <f>K292-N292</f>
        <v>982</v>
      </c>
      <c r="P292" s="265">
        <f t="shared" si="36"/>
        <v>0.29807005003573983</v>
      </c>
      <c r="Q292" s="145">
        <v>1399</v>
      </c>
      <c r="R292" s="57">
        <v>0</v>
      </c>
      <c r="S292" s="57">
        <f>K292-R292</f>
        <v>982</v>
      </c>
      <c r="T292" s="273">
        <f t="shared" si="39"/>
        <v>0.29807005003573983</v>
      </c>
      <c r="U292" s="280">
        <v>1399</v>
      </c>
      <c r="V292" s="59">
        <v>0</v>
      </c>
      <c r="W292" s="59">
        <f>K292-V292</f>
        <v>982</v>
      </c>
      <c r="X292" s="265">
        <f t="shared" si="37"/>
        <v>0.29807005003573983</v>
      </c>
      <c r="Y292" s="145">
        <v>1399</v>
      </c>
      <c r="Z292" s="57">
        <v>0</v>
      </c>
      <c r="AA292" s="57">
        <f>K292-Z292</f>
        <v>982</v>
      </c>
      <c r="AB292" s="273">
        <f t="shared" si="40"/>
        <v>0.29807005003573983</v>
      </c>
      <c r="AC292" s="280">
        <v>1399</v>
      </c>
      <c r="AD292" s="59">
        <v>0</v>
      </c>
      <c r="AE292" s="59">
        <f>K292-AD292</f>
        <v>982</v>
      </c>
      <c r="AF292" s="265">
        <f t="shared" si="38"/>
        <v>0.29807005003573983</v>
      </c>
    </row>
    <row r="293" spans="1:32" s="4" customFormat="1" ht="12.75" customHeight="1">
      <c r="A293" s="28" t="s">
        <v>14</v>
      </c>
      <c r="B293" s="22" t="s">
        <v>42</v>
      </c>
      <c r="C293" s="5"/>
      <c r="D293" s="33">
        <v>0.14000000000000001</v>
      </c>
      <c r="E293" s="6" t="s">
        <v>679</v>
      </c>
      <c r="F293" s="93">
        <v>1319</v>
      </c>
      <c r="G293" s="77">
        <v>1199</v>
      </c>
      <c r="H293" s="71">
        <v>799</v>
      </c>
      <c r="I293" s="71">
        <v>647</v>
      </c>
      <c r="J293" s="71">
        <v>10</v>
      </c>
      <c r="K293" s="93">
        <f t="shared" si="34"/>
        <v>637</v>
      </c>
      <c r="L293" s="103">
        <f t="shared" si="35"/>
        <v>0.46872393661384487</v>
      </c>
      <c r="M293" s="205">
        <v>799</v>
      </c>
      <c r="N293" s="59">
        <v>0</v>
      </c>
      <c r="O293" s="59">
        <f>K293-N293</f>
        <v>637</v>
      </c>
      <c r="P293" s="265">
        <f t="shared" si="36"/>
        <v>0.20275344180225283</v>
      </c>
      <c r="Q293" s="205">
        <v>799</v>
      </c>
      <c r="R293" s="57">
        <v>0</v>
      </c>
      <c r="S293" s="57">
        <f>K293-R293</f>
        <v>637</v>
      </c>
      <c r="T293" s="273">
        <f t="shared" si="39"/>
        <v>0.20275344180225283</v>
      </c>
      <c r="U293" s="205">
        <v>799</v>
      </c>
      <c r="V293" s="59">
        <v>0</v>
      </c>
      <c r="W293" s="59">
        <f>K293-V293</f>
        <v>637</v>
      </c>
      <c r="X293" s="265">
        <f t="shared" si="37"/>
        <v>0.20275344180225283</v>
      </c>
      <c r="Y293" s="205">
        <v>799</v>
      </c>
      <c r="Z293" s="57">
        <v>0</v>
      </c>
      <c r="AA293" s="57">
        <f>K293-Z293</f>
        <v>637</v>
      </c>
      <c r="AB293" s="273">
        <f t="shared" si="40"/>
        <v>0.20275344180225283</v>
      </c>
      <c r="AC293" s="205">
        <v>799</v>
      </c>
      <c r="AD293" s="59">
        <v>0</v>
      </c>
      <c r="AE293" s="59">
        <f>K293-AD293</f>
        <v>637</v>
      </c>
      <c r="AF293" s="265">
        <f t="shared" si="38"/>
        <v>0.20275344180225283</v>
      </c>
    </row>
    <row r="294" spans="1:32" s="4" customFormat="1" ht="12.75" customHeight="1">
      <c r="A294" s="129" t="s">
        <v>676</v>
      </c>
      <c r="B294" s="22" t="s">
        <v>42</v>
      </c>
      <c r="C294" s="84" t="s">
        <v>5</v>
      </c>
      <c r="D294" s="33">
        <v>0.14000000000000001</v>
      </c>
      <c r="E294" s="26" t="s">
        <v>679</v>
      </c>
      <c r="F294" s="91">
        <v>1319</v>
      </c>
      <c r="G294" s="76">
        <v>1199</v>
      </c>
      <c r="H294" s="69">
        <v>799</v>
      </c>
      <c r="I294" s="69">
        <v>642</v>
      </c>
      <c r="J294" s="69">
        <v>0</v>
      </c>
      <c r="K294" s="91">
        <f t="shared" si="34"/>
        <v>642</v>
      </c>
      <c r="L294" s="101">
        <f t="shared" si="35"/>
        <v>0.4645537948290242</v>
      </c>
      <c r="M294" s="281">
        <v>1199</v>
      </c>
      <c r="N294" s="40">
        <v>0</v>
      </c>
      <c r="O294" s="40">
        <f>K294-N294</f>
        <v>642</v>
      </c>
      <c r="P294" s="263">
        <f t="shared" si="36"/>
        <v>0.4645537948290242</v>
      </c>
      <c r="Q294" s="147">
        <v>1199</v>
      </c>
      <c r="R294" s="38">
        <v>0</v>
      </c>
      <c r="S294" s="38">
        <f>K294-R294</f>
        <v>642</v>
      </c>
      <c r="T294" s="271">
        <f t="shared" si="39"/>
        <v>0.4645537948290242</v>
      </c>
      <c r="U294" s="281">
        <v>1199</v>
      </c>
      <c r="V294" s="40">
        <v>0</v>
      </c>
      <c r="W294" s="40">
        <f>K294-V294</f>
        <v>642</v>
      </c>
      <c r="X294" s="263">
        <f t="shared" si="37"/>
        <v>0.4645537948290242</v>
      </c>
      <c r="Y294" s="147">
        <v>1199</v>
      </c>
      <c r="Z294" s="38">
        <v>0</v>
      </c>
      <c r="AA294" s="38">
        <f>K294-Z294</f>
        <v>642</v>
      </c>
      <c r="AB294" s="271">
        <f t="shared" si="40"/>
        <v>0.4645537948290242</v>
      </c>
      <c r="AC294" s="281">
        <v>1199</v>
      </c>
      <c r="AD294" s="40">
        <v>0</v>
      </c>
      <c r="AE294" s="40">
        <f>K294-AD294</f>
        <v>642</v>
      </c>
      <c r="AF294" s="263">
        <f t="shared" si="38"/>
        <v>0.4645537948290242</v>
      </c>
    </row>
    <row r="295" spans="1:32" s="4" customFormat="1" ht="12.75" customHeight="1">
      <c r="A295" s="28" t="s">
        <v>741</v>
      </c>
      <c r="B295" s="22" t="s">
        <v>42</v>
      </c>
      <c r="C295" s="87"/>
      <c r="D295" s="33">
        <v>0.14000000000000001</v>
      </c>
      <c r="E295" s="6" t="s">
        <v>744</v>
      </c>
      <c r="F295" s="93">
        <v>989</v>
      </c>
      <c r="G295" s="77">
        <v>899</v>
      </c>
      <c r="H295" s="71">
        <v>799</v>
      </c>
      <c r="I295" s="71">
        <v>655</v>
      </c>
      <c r="J295" s="71">
        <v>0</v>
      </c>
      <c r="K295" s="93">
        <f t="shared" si="34"/>
        <v>655</v>
      </c>
      <c r="L295" s="103">
        <f t="shared" si="35"/>
        <v>0.27141268075639602</v>
      </c>
      <c r="M295" s="205">
        <v>799</v>
      </c>
      <c r="N295" s="59">
        <v>0</v>
      </c>
      <c r="O295" s="59">
        <f>K295-N295</f>
        <v>655</v>
      </c>
      <c r="P295" s="265">
        <f t="shared" si="36"/>
        <v>0.18022528160200249</v>
      </c>
      <c r="Q295" s="205">
        <v>799</v>
      </c>
      <c r="R295" s="57">
        <v>0</v>
      </c>
      <c r="S295" s="57">
        <f>K295-R295</f>
        <v>655</v>
      </c>
      <c r="T295" s="273">
        <f t="shared" si="39"/>
        <v>0.18022528160200249</v>
      </c>
      <c r="U295" s="205">
        <v>799</v>
      </c>
      <c r="V295" s="59">
        <v>0</v>
      </c>
      <c r="W295" s="59">
        <f>K295-V295</f>
        <v>655</v>
      </c>
      <c r="X295" s="265">
        <f t="shared" si="37"/>
        <v>0.18022528160200249</v>
      </c>
      <c r="Y295" s="205">
        <v>799</v>
      </c>
      <c r="Z295" s="57">
        <v>0</v>
      </c>
      <c r="AA295" s="57">
        <f>K295-Z295</f>
        <v>655</v>
      </c>
      <c r="AB295" s="273">
        <f t="shared" si="40"/>
        <v>0.18022528160200249</v>
      </c>
      <c r="AC295" s="280">
        <v>899</v>
      </c>
      <c r="AD295" s="59">
        <v>0</v>
      </c>
      <c r="AE295" s="59">
        <f>K295-AD295</f>
        <v>655</v>
      </c>
      <c r="AF295" s="265">
        <f t="shared" si="38"/>
        <v>0.27141268075639602</v>
      </c>
    </row>
    <row r="296" spans="1:32" s="4" customFormat="1" ht="12.75" customHeight="1">
      <c r="A296" s="28" t="s">
        <v>742</v>
      </c>
      <c r="B296" s="22" t="s">
        <v>42</v>
      </c>
      <c r="C296" s="87"/>
      <c r="D296" s="33">
        <v>0.14000000000000001</v>
      </c>
      <c r="E296" s="6" t="s">
        <v>744</v>
      </c>
      <c r="F296" s="93">
        <v>1649</v>
      </c>
      <c r="G296" s="77">
        <v>1499</v>
      </c>
      <c r="H296" s="71">
        <v>1299</v>
      </c>
      <c r="I296" s="71">
        <v>1066</v>
      </c>
      <c r="J296" s="71">
        <v>0</v>
      </c>
      <c r="K296" s="93">
        <f t="shared" si="34"/>
        <v>1066</v>
      </c>
      <c r="L296" s="103">
        <f t="shared" si="35"/>
        <v>0.28885923949299536</v>
      </c>
      <c r="M296" s="280">
        <v>1499</v>
      </c>
      <c r="N296" s="59">
        <v>0</v>
      </c>
      <c r="O296" s="59">
        <f>K296-N296</f>
        <v>1066</v>
      </c>
      <c r="P296" s="265">
        <f t="shared" si="36"/>
        <v>0.28885923949299536</v>
      </c>
      <c r="Q296" s="145">
        <v>1499</v>
      </c>
      <c r="R296" s="57">
        <v>0</v>
      </c>
      <c r="S296" s="57">
        <f>K296-R296</f>
        <v>1066</v>
      </c>
      <c r="T296" s="273">
        <f t="shared" si="39"/>
        <v>0.28885923949299536</v>
      </c>
      <c r="U296" s="280">
        <v>1499</v>
      </c>
      <c r="V296" s="59">
        <v>0</v>
      </c>
      <c r="W296" s="59">
        <f>K296-V296</f>
        <v>1066</v>
      </c>
      <c r="X296" s="265">
        <f t="shared" si="37"/>
        <v>0.28885923949299536</v>
      </c>
      <c r="Y296" s="145">
        <v>1499</v>
      </c>
      <c r="Z296" s="57">
        <v>0</v>
      </c>
      <c r="AA296" s="57">
        <f>K296-Z296</f>
        <v>1066</v>
      </c>
      <c r="AB296" s="273">
        <f t="shared" si="40"/>
        <v>0.28885923949299536</v>
      </c>
      <c r="AC296" s="280">
        <v>1499</v>
      </c>
      <c r="AD296" s="59">
        <v>0</v>
      </c>
      <c r="AE296" s="59">
        <f>K296-AD296</f>
        <v>1066</v>
      </c>
      <c r="AF296" s="265">
        <f t="shared" si="38"/>
        <v>0.28885923949299536</v>
      </c>
    </row>
    <row r="297" spans="1:32" s="4" customFormat="1" ht="12.75" customHeight="1">
      <c r="A297" s="129" t="s">
        <v>15</v>
      </c>
      <c r="B297" s="25" t="s">
        <v>42</v>
      </c>
      <c r="C297" s="156"/>
      <c r="D297" s="31">
        <v>0.18</v>
      </c>
      <c r="E297" s="26" t="s">
        <v>680</v>
      </c>
      <c r="F297" s="91">
        <v>1429</v>
      </c>
      <c r="G297" s="76">
        <v>1299</v>
      </c>
      <c r="H297" s="69">
        <v>899</v>
      </c>
      <c r="I297" s="69">
        <v>728</v>
      </c>
      <c r="J297" s="69">
        <v>10</v>
      </c>
      <c r="K297" s="91">
        <f t="shared" si="34"/>
        <v>718</v>
      </c>
      <c r="L297" s="101">
        <f t="shared" si="35"/>
        <v>0.4472671285604311</v>
      </c>
      <c r="M297" s="204">
        <v>899</v>
      </c>
      <c r="N297" s="40">
        <v>0</v>
      </c>
      <c r="O297" s="40">
        <f>K297-N297</f>
        <v>718</v>
      </c>
      <c r="P297" s="263">
        <f t="shared" si="36"/>
        <v>0.20133481646273638</v>
      </c>
      <c r="Q297" s="205">
        <v>899</v>
      </c>
      <c r="R297" s="38">
        <v>0</v>
      </c>
      <c r="S297" s="38">
        <f>K297-R297</f>
        <v>718</v>
      </c>
      <c r="T297" s="271">
        <f t="shared" si="39"/>
        <v>0.20133481646273638</v>
      </c>
      <c r="U297" s="204">
        <v>899</v>
      </c>
      <c r="V297" s="40">
        <v>0</v>
      </c>
      <c r="W297" s="40">
        <f>K297-V297</f>
        <v>718</v>
      </c>
      <c r="X297" s="263">
        <f t="shared" si="37"/>
        <v>0.20133481646273638</v>
      </c>
      <c r="Y297" s="205">
        <v>899</v>
      </c>
      <c r="Z297" s="38">
        <v>0</v>
      </c>
      <c r="AA297" s="38">
        <f>K297-Z297</f>
        <v>718</v>
      </c>
      <c r="AB297" s="271">
        <f t="shared" si="40"/>
        <v>0.20133481646273638</v>
      </c>
      <c r="AC297" s="204">
        <v>899</v>
      </c>
      <c r="AD297" s="40">
        <v>0</v>
      </c>
      <c r="AE297" s="40">
        <f>K297-AD297</f>
        <v>718</v>
      </c>
      <c r="AF297" s="263">
        <f t="shared" si="38"/>
        <v>0.20133481646273638</v>
      </c>
    </row>
    <row r="298" spans="1:32" s="4" customFormat="1" ht="12.75" customHeight="1" thickBot="1">
      <c r="A298" s="72" t="s">
        <v>677</v>
      </c>
      <c r="B298" s="61" t="s">
        <v>42</v>
      </c>
      <c r="C298" s="137" t="s">
        <v>5</v>
      </c>
      <c r="D298" s="62">
        <v>0.18</v>
      </c>
      <c r="E298" s="63" t="s">
        <v>680</v>
      </c>
      <c r="F298" s="96">
        <v>1429</v>
      </c>
      <c r="G298" s="138">
        <v>1299</v>
      </c>
      <c r="H298" s="74">
        <v>899</v>
      </c>
      <c r="I298" s="74">
        <v>722</v>
      </c>
      <c r="J298" s="74">
        <v>0</v>
      </c>
      <c r="K298" s="96">
        <f t="shared" si="34"/>
        <v>722</v>
      </c>
      <c r="L298" s="112">
        <f t="shared" si="35"/>
        <v>0.44418783679753654</v>
      </c>
      <c r="M298" s="285">
        <v>1299</v>
      </c>
      <c r="N298" s="65">
        <v>0</v>
      </c>
      <c r="O298" s="65">
        <f>K298-N298</f>
        <v>722</v>
      </c>
      <c r="P298" s="270">
        <f t="shared" si="36"/>
        <v>0.44418783679753654</v>
      </c>
      <c r="Q298" s="144">
        <v>1299</v>
      </c>
      <c r="R298" s="64">
        <v>0</v>
      </c>
      <c r="S298" s="64">
        <f>K298-R298</f>
        <v>722</v>
      </c>
      <c r="T298" s="278">
        <f t="shared" si="39"/>
        <v>0.44418783679753654</v>
      </c>
      <c r="U298" s="285">
        <v>1299</v>
      </c>
      <c r="V298" s="65">
        <v>0</v>
      </c>
      <c r="W298" s="65">
        <f>K298-V298</f>
        <v>722</v>
      </c>
      <c r="X298" s="270">
        <f t="shared" si="37"/>
        <v>0.44418783679753654</v>
      </c>
      <c r="Y298" s="144">
        <v>1299</v>
      </c>
      <c r="Z298" s="64">
        <v>0</v>
      </c>
      <c r="AA298" s="64">
        <f>K298-Z298</f>
        <v>722</v>
      </c>
      <c r="AB298" s="278">
        <f t="shared" si="40"/>
        <v>0.44418783679753654</v>
      </c>
      <c r="AC298" s="285">
        <v>1299</v>
      </c>
      <c r="AD298" s="65">
        <v>0</v>
      </c>
      <c r="AE298" s="65">
        <f>K298-AD298</f>
        <v>722</v>
      </c>
      <c r="AF298" s="270">
        <f t="shared" si="38"/>
        <v>0.44418783679753654</v>
      </c>
    </row>
    <row r="299" spans="1:32" s="4" customFormat="1" ht="12.75" customHeight="1">
      <c r="A299" s="130" t="s">
        <v>681</v>
      </c>
      <c r="B299" s="152" t="s">
        <v>42</v>
      </c>
      <c r="C299" s="157" t="s">
        <v>5</v>
      </c>
      <c r="D299" s="153">
        <v>0.22</v>
      </c>
      <c r="E299" s="154" t="s">
        <v>682</v>
      </c>
      <c r="F299" s="90">
        <v>1099</v>
      </c>
      <c r="G299" s="81">
        <v>999</v>
      </c>
      <c r="H299" s="73">
        <v>749</v>
      </c>
      <c r="I299" s="73">
        <v>602</v>
      </c>
      <c r="J299" s="73">
        <v>0</v>
      </c>
      <c r="K299" s="90">
        <f t="shared" si="34"/>
        <v>602</v>
      </c>
      <c r="L299" s="104">
        <f t="shared" si="35"/>
        <v>0.39739739739739738</v>
      </c>
      <c r="M299" s="224">
        <v>749</v>
      </c>
      <c r="N299" s="83">
        <v>0</v>
      </c>
      <c r="O299" s="83">
        <f>K299-N299</f>
        <v>602</v>
      </c>
      <c r="P299" s="268">
        <f t="shared" si="36"/>
        <v>0.19626168224299065</v>
      </c>
      <c r="Q299" s="224">
        <v>749</v>
      </c>
      <c r="R299" s="82">
        <v>0</v>
      </c>
      <c r="S299" s="82">
        <f>K299-R299</f>
        <v>602</v>
      </c>
      <c r="T299" s="276">
        <f t="shared" si="39"/>
        <v>0.19626168224299065</v>
      </c>
      <c r="U299" s="224">
        <v>749</v>
      </c>
      <c r="V299" s="83">
        <v>0</v>
      </c>
      <c r="W299" s="83">
        <f>K299-V299</f>
        <v>602</v>
      </c>
      <c r="X299" s="268">
        <f t="shared" si="37"/>
        <v>0.19626168224299065</v>
      </c>
      <c r="Y299" s="224">
        <v>749</v>
      </c>
      <c r="Z299" s="82">
        <v>0</v>
      </c>
      <c r="AA299" s="82">
        <f>K299-Z299</f>
        <v>602</v>
      </c>
      <c r="AB299" s="276">
        <f t="shared" si="40"/>
        <v>0.19626168224299065</v>
      </c>
      <c r="AC299" s="224">
        <v>749</v>
      </c>
      <c r="AD299" s="83">
        <v>0</v>
      </c>
      <c r="AE299" s="83">
        <f>K299-AD299</f>
        <v>602</v>
      </c>
      <c r="AF299" s="268">
        <f t="shared" si="38"/>
        <v>0.19626168224299065</v>
      </c>
    </row>
    <row r="300" spans="1:32" s="4" customFormat="1" ht="12.75" customHeight="1">
      <c r="A300" s="28" t="s">
        <v>340</v>
      </c>
      <c r="B300" s="22" t="s">
        <v>42</v>
      </c>
      <c r="C300" s="87"/>
      <c r="D300" s="33">
        <v>0.22</v>
      </c>
      <c r="E300" s="6" t="s">
        <v>684</v>
      </c>
      <c r="F300" s="93">
        <v>1209</v>
      </c>
      <c r="G300" s="77">
        <v>1099</v>
      </c>
      <c r="H300" s="71">
        <v>849</v>
      </c>
      <c r="I300" s="71">
        <v>694</v>
      </c>
      <c r="J300" s="71">
        <v>0</v>
      </c>
      <c r="K300" s="93">
        <f t="shared" ref="K300:K356" si="43">IFERROR(I300-J300,I300)</f>
        <v>694</v>
      </c>
      <c r="L300" s="103">
        <f t="shared" ref="L300:L356" si="44">IFERROR((G300-K300)/G300, " ")</f>
        <v>0.36851683348498637</v>
      </c>
      <c r="M300" s="205">
        <v>849</v>
      </c>
      <c r="N300" s="59">
        <v>0</v>
      </c>
      <c r="O300" s="59">
        <f>K300-N300</f>
        <v>694</v>
      </c>
      <c r="P300" s="265">
        <f t="shared" si="36"/>
        <v>0.18256772673733804</v>
      </c>
      <c r="Q300" s="205">
        <v>849</v>
      </c>
      <c r="R300" s="57">
        <v>0</v>
      </c>
      <c r="S300" s="57">
        <f>K300-R300</f>
        <v>694</v>
      </c>
      <c r="T300" s="273">
        <f t="shared" si="39"/>
        <v>0.18256772673733804</v>
      </c>
      <c r="U300" s="205">
        <v>849</v>
      </c>
      <c r="V300" s="59">
        <v>0</v>
      </c>
      <c r="W300" s="59">
        <f>K300-V300</f>
        <v>694</v>
      </c>
      <c r="X300" s="265">
        <f t="shared" si="37"/>
        <v>0.18256772673733804</v>
      </c>
      <c r="Y300" s="205">
        <v>799</v>
      </c>
      <c r="Z300" s="114">
        <v>37</v>
      </c>
      <c r="AA300" s="57">
        <f>K300-Z300</f>
        <v>657</v>
      </c>
      <c r="AB300" s="273">
        <f t="shared" si="40"/>
        <v>0.17772215269086358</v>
      </c>
      <c r="AC300" s="205">
        <v>799</v>
      </c>
      <c r="AD300" s="114">
        <v>37</v>
      </c>
      <c r="AE300" s="59">
        <f>K300-AD300</f>
        <v>657</v>
      </c>
      <c r="AF300" s="265">
        <f t="shared" si="38"/>
        <v>0.17772215269086358</v>
      </c>
    </row>
    <row r="301" spans="1:32" s="4" customFormat="1" ht="12.75" customHeight="1">
      <c r="A301" s="129" t="s">
        <v>341</v>
      </c>
      <c r="B301" s="25" t="s">
        <v>42</v>
      </c>
      <c r="C301" s="84"/>
      <c r="D301" s="31">
        <v>0.22</v>
      </c>
      <c r="E301" s="6" t="s">
        <v>683</v>
      </c>
      <c r="F301" s="91">
        <v>1099</v>
      </c>
      <c r="G301" s="76">
        <v>999</v>
      </c>
      <c r="H301" s="69">
        <v>749</v>
      </c>
      <c r="I301" s="69">
        <v>612</v>
      </c>
      <c r="J301" s="69">
        <v>0</v>
      </c>
      <c r="K301" s="91">
        <f t="shared" si="43"/>
        <v>612</v>
      </c>
      <c r="L301" s="101">
        <f t="shared" si="44"/>
        <v>0.38738738738738737</v>
      </c>
      <c r="M301" s="204">
        <v>749</v>
      </c>
      <c r="N301" s="40">
        <v>0</v>
      </c>
      <c r="O301" s="40">
        <f>K301-N301</f>
        <v>612</v>
      </c>
      <c r="P301" s="263">
        <f t="shared" ref="P301:P356" si="45">(M301-O301)/M301</f>
        <v>0.18291054739652871</v>
      </c>
      <c r="Q301" s="204">
        <v>749</v>
      </c>
      <c r="R301" s="38">
        <v>0</v>
      </c>
      <c r="S301" s="38">
        <f>K301-R301</f>
        <v>612</v>
      </c>
      <c r="T301" s="271">
        <f t="shared" si="39"/>
        <v>0.18291054739652871</v>
      </c>
      <c r="U301" s="204">
        <v>749</v>
      </c>
      <c r="V301" s="40">
        <v>0</v>
      </c>
      <c r="W301" s="40">
        <f>K301-V301</f>
        <v>612</v>
      </c>
      <c r="X301" s="263">
        <f t="shared" ref="X301:X356" si="46">(U301-W301)/U301</f>
        <v>0.18291054739652871</v>
      </c>
      <c r="Y301" s="204">
        <v>699</v>
      </c>
      <c r="Z301" s="115">
        <v>37</v>
      </c>
      <c r="AA301" s="38">
        <f>K301-Z301</f>
        <v>575</v>
      </c>
      <c r="AB301" s="271">
        <f t="shared" si="40"/>
        <v>0.17739628040057226</v>
      </c>
      <c r="AC301" s="204">
        <v>699</v>
      </c>
      <c r="AD301" s="115">
        <v>37</v>
      </c>
      <c r="AE301" s="40">
        <f>K301-AD301</f>
        <v>575</v>
      </c>
      <c r="AF301" s="263">
        <f t="shared" ref="AF301:AF356" si="47">(AC301-AE301)/AC301</f>
        <v>0.17739628040057226</v>
      </c>
    </row>
    <row r="302" spans="1:32" s="4" customFormat="1" ht="12.75" customHeight="1">
      <c r="A302" s="129" t="s">
        <v>344</v>
      </c>
      <c r="B302" s="25" t="s">
        <v>42</v>
      </c>
      <c r="C302" s="84"/>
      <c r="D302" s="31">
        <v>0.22</v>
      </c>
      <c r="E302" s="26" t="s">
        <v>349</v>
      </c>
      <c r="F302" s="91">
        <v>1649</v>
      </c>
      <c r="G302" s="76">
        <v>1499</v>
      </c>
      <c r="H302" s="69">
        <v>1099</v>
      </c>
      <c r="I302" s="69">
        <v>900</v>
      </c>
      <c r="J302" s="69">
        <v>0</v>
      </c>
      <c r="K302" s="91">
        <f t="shared" si="43"/>
        <v>900</v>
      </c>
      <c r="L302" s="101">
        <f t="shared" si="44"/>
        <v>0.39959973315543695</v>
      </c>
      <c r="M302" s="204">
        <v>1099</v>
      </c>
      <c r="N302" s="40">
        <v>0</v>
      </c>
      <c r="O302" s="40">
        <f>K302-N302</f>
        <v>900</v>
      </c>
      <c r="P302" s="263">
        <f t="shared" si="45"/>
        <v>0.18107370336669701</v>
      </c>
      <c r="Q302" s="204">
        <v>1099</v>
      </c>
      <c r="R302" s="38">
        <v>0</v>
      </c>
      <c r="S302" s="38">
        <f>K302-R302</f>
        <v>900</v>
      </c>
      <c r="T302" s="271">
        <f t="shared" si="39"/>
        <v>0.18107370336669701</v>
      </c>
      <c r="U302" s="204">
        <v>1099</v>
      </c>
      <c r="V302" s="40">
        <v>0</v>
      </c>
      <c r="W302" s="40">
        <f>K302-V302</f>
        <v>900</v>
      </c>
      <c r="X302" s="263">
        <f t="shared" si="46"/>
        <v>0.18107370336669701</v>
      </c>
      <c r="Y302" s="204">
        <v>999</v>
      </c>
      <c r="Z302" s="115">
        <v>76</v>
      </c>
      <c r="AA302" s="38">
        <f>K302-Z302</f>
        <v>824</v>
      </c>
      <c r="AB302" s="271">
        <f t="shared" si="40"/>
        <v>0.17517517517517517</v>
      </c>
      <c r="AC302" s="204">
        <v>999</v>
      </c>
      <c r="AD302" s="115">
        <v>76</v>
      </c>
      <c r="AE302" s="40">
        <f>K302-AD302</f>
        <v>824</v>
      </c>
      <c r="AF302" s="263">
        <f t="shared" si="47"/>
        <v>0.17517517517517517</v>
      </c>
    </row>
    <row r="303" spans="1:32" s="4" customFormat="1" ht="12.75" customHeight="1">
      <c r="A303" s="129" t="s">
        <v>342</v>
      </c>
      <c r="B303" s="25" t="s">
        <v>42</v>
      </c>
      <c r="C303" s="84"/>
      <c r="D303" s="31">
        <v>0.27</v>
      </c>
      <c r="E303" s="26" t="s">
        <v>346</v>
      </c>
      <c r="F303" s="91">
        <v>1319</v>
      </c>
      <c r="G303" s="76">
        <v>1199</v>
      </c>
      <c r="H303" s="69">
        <v>949</v>
      </c>
      <c r="I303" s="69">
        <v>776</v>
      </c>
      <c r="J303" s="69">
        <v>0</v>
      </c>
      <c r="K303" s="91">
        <f t="shared" si="43"/>
        <v>776</v>
      </c>
      <c r="L303" s="101">
        <f t="shared" si="44"/>
        <v>0.35279399499582986</v>
      </c>
      <c r="M303" s="204">
        <v>949</v>
      </c>
      <c r="N303" s="40">
        <v>0</v>
      </c>
      <c r="O303" s="40">
        <f>K303-N303</f>
        <v>776</v>
      </c>
      <c r="P303" s="263">
        <f t="shared" si="45"/>
        <v>0.18229715489989462</v>
      </c>
      <c r="Q303" s="204">
        <v>949</v>
      </c>
      <c r="R303" s="38">
        <v>0</v>
      </c>
      <c r="S303" s="38">
        <f>K303-R303</f>
        <v>776</v>
      </c>
      <c r="T303" s="271">
        <f t="shared" si="39"/>
        <v>0.18229715489989462</v>
      </c>
      <c r="U303" s="204">
        <v>949</v>
      </c>
      <c r="V303" s="40">
        <v>0</v>
      </c>
      <c r="W303" s="40">
        <f>K303-V303</f>
        <v>776</v>
      </c>
      <c r="X303" s="263">
        <f t="shared" si="46"/>
        <v>0.18229715489989462</v>
      </c>
      <c r="Y303" s="204">
        <v>799</v>
      </c>
      <c r="Z303" s="115">
        <v>117</v>
      </c>
      <c r="AA303" s="38">
        <f>K303-Z303</f>
        <v>659</v>
      </c>
      <c r="AB303" s="271">
        <f t="shared" si="40"/>
        <v>0.17521902377972465</v>
      </c>
      <c r="AC303" s="204">
        <v>799</v>
      </c>
      <c r="AD303" s="115">
        <v>117</v>
      </c>
      <c r="AE303" s="40">
        <f>K303-AD303</f>
        <v>659</v>
      </c>
      <c r="AF303" s="263">
        <f t="shared" si="47"/>
        <v>0.17521902377972465</v>
      </c>
    </row>
    <row r="304" spans="1:32" s="4" customFormat="1" ht="12.75" customHeight="1">
      <c r="A304" s="129" t="s">
        <v>343</v>
      </c>
      <c r="B304" s="25" t="s">
        <v>42</v>
      </c>
      <c r="C304" s="84"/>
      <c r="D304" s="31">
        <v>0.27</v>
      </c>
      <c r="E304" s="26" t="s">
        <v>347</v>
      </c>
      <c r="F304" s="91">
        <v>1209</v>
      </c>
      <c r="G304" s="76">
        <v>1099</v>
      </c>
      <c r="H304" s="69">
        <v>849</v>
      </c>
      <c r="I304" s="69">
        <v>694</v>
      </c>
      <c r="J304" s="69">
        <v>0</v>
      </c>
      <c r="K304" s="91">
        <f t="shared" si="43"/>
        <v>694</v>
      </c>
      <c r="L304" s="101">
        <f t="shared" si="44"/>
        <v>0.36851683348498637</v>
      </c>
      <c r="M304" s="204">
        <v>849</v>
      </c>
      <c r="N304" s="40">
        <v>0</v>
      </c>
      <c r="O304" s="40">
        <f>K304-N304</f>
        <v>694</v>
      </c>
      <c r="P304" s="263">
        <f t="shared" si="45"/>
        <v>0.18256772673733804</v>
      </c>
      <c r="Q304" s="204">
        <v>849</v>
      </c>
      <c r="R304" s="38">
        <v>0</v>
      </c>
      <c r="S304" s="38">
        <f>K304-R304</f>
        <v>694</v>
      </c>
      <c r="T304" s="271">
        <f t="shared" si="39"/>
        <v>0.18256772673733804</v>
      </c>
      <c r="U304" s="204">
        <v>849</v>
      </c>
      <c r="V304" s="40">
        <v>0</v>
      </c>
      <c r="W304" s="40">
        <f>K304-V304</f>
        <v>694</v>
      </c>
      <c r="X304" s="263">
        <f t="shared" si="46"/>
        <v>0.18256772673733804</v>
      </c>
      <c r="Y304" s="204">
        <v>799</v>
      </c>
      <c r="Z304" s="115">
        <v>37</v>
      </c>
      <c r="AA304" s="38">
        <f>K304-Z304</f>
        <v>657</v>
      </c>
      <c r="AB304" s="271">
        <f t="shared" si="40"/>
        <v>0.17772215269086358</v>
      </c>
      <c r="AC304" s="204">
        <v>799</v>
      </c>
      <c r="AD304" s="115">
        <v>37</v>
      </c>
      <c r="AE304" s="40">
        <f>K304-AD304</f>
        <v>657</v>
      </c>
      <c r="AF304" s="263">
        <f t="shared" si="47"/>
        <v>0.17772215269086358</v>
      </c>
    </row>
    <row r="305" spans="1:32" s="4" customFormat="1" ht="12.75" customHeight="1" thickBot="1">
      <c r="A305" s="27" t="s">
        <v>345</v>
      </c>
      <c r="B305" s="24" t="s">
        <v>42</v>
      </c>
      <c r="C305" s="85"/>
      <c r="D305" s="32">
        <v>0.27</v>
      </c>
      <c r="E305" s="2" t="s">
        <v>348</v>
      </c>
      <c r="F305" s="92">
        <v>1759</v>
      </c>
      <c r="G305" s="41">
        <v>1599</v>
      </c>
      <c r="H305" s="70">
        <v>1199</v>
      </c>
      <c r="I305" s="70">
        <v>983</v>
      </c>
      <c r="J305" s="70">
        <v>0</v>
      </c>
      <c r="K305" s="92">
        <f t="shared" si="43"/>
        <v>983</v>
      </c>
      <c r="L305" s="102">
        <f t="shared" si="44"/>
        <v>0.38524077548467794</v>
      </c>
      <c r="M305" s="207">
        <v>1199</v>
      </c>
      <c r="N305" s="44">
        <v>0</v>
      </c>
      <c r="O305" s="44">
        <f>K305-N305</f>
        <v>983</v>
      </c>
      <c r="P305" s="264">
        <f t="shared" si="45"/>
        <v>0.18015012510425354</v>
      </c>
      <c r="Q305" s="207">
        <v>1199</v>
      </c>
      <c r="R305" s="42">
        <v>0</v>
      </c>
      <c r="S305" s="42">
        <f>K305-R305</f>
        <v>983</v>
      </c>
      <c r="T305" s="272">
        <f t="shared" si="39"/>
        <v>0.18015012510425354</v>
      </c>
      <c r="U305" s="207">
        <v>1199</v>
      </c>
      <c r="V305" s="44">
        <v>0</v>
      </c>
      <c r="W305" s="44">
        <f>K305-V305</f>
        <v>983</v>
      </c>
      <c r="X305" s="264">
        <f t="shared" si="46"/>
        <v>0.18015012510425354</v>
      </c>
      <c r="Y305" s="207">
        <v>1099</v>
      </c>
      <c r="Z305" s="113">
        <v>76</v>
      </c>
      <c r="AA305" s="42">
        <f>K305-Z305</f>
        <v>907</v>
      </c>
      <c r="AB305" s="272">
        <f t="shared" si="40"/>
        <v>0.17470427661510465</v>
      </c>
      <c r="AC305" s="207">
        <v>1099</v>
      </c>
      <c r="AD305" s="113">
        <v>76</v>
      </c>
      <c r="AE305" s="44">
        <f>K305-AD305</f>
        <v>907</v>
      </c>
      <c r="AF305" s="264">
        <f t="shared" si="47"/>
        <v>0.17470427661510465</v>
      </c>
    </row>
    <row r="306" spans="1:32" s="4" customFormat="1" ht="13.5" customHeight="1">
      <c r="A306" s="28" t="s">
        <v>685</v>
      </c>
      <c r="B306" s="22" t="s">
        <v>42</v>
      </c>
      <c r="C306" s="157" t="s">
        <v>5</v>
      </c>
      <c r="D306" s="33">
        <v>0.22</v>
      </c>
      <c r="E306" s="6" t="s">
        <v>689</v>
      </c>
      <c r="F306" s="93">
        <v>1539</v>
      </c>
      <c r="G306" s="77">
        <v>1399</v>
      </c>
      <c r="H306" s="71">
        <v>999</v>
      </c>
      <c r="I306" s="71">
        <v>825</v>
      </c>
      <c r="J306" s="71">
        <v>0</v>
      </c>
      <c r="K306" s="93">
        <f t="shared" si="43"/>
        <v>825</v>
      </c>
      <c r="L306" s="103">
        <f t="shared" si="44"/>
        <v>0.41029306647605435</v>
      </c>
      <c r="M306" s="205">
        <v>999</v>
      </c>
      <c r="N306" s="59">
        <v>0</v>
      </c>
      <c r="O306" s="59">
        <f>K306-N306</f>
        <v>825</v>
      </c>
      <c r="P306" s="265">
        <f t="shared" si="45"/>
        <v>0.17417417417417416</v>
      </c>
      <c r="Q306" s="205">
        <v>999</v>
      </c>
      <c r="R306" s="57">
        <v>0</v>
      </c>
      <c r="S306" s="57">
        <f>K306-R306</f>
        <v>825</v>
      </c>
      <c r="T306" s="273">
        <f t="shared" si="39"/>
        <v>0.17417417417417416</v>
      </c>
      <c r="U306" s="205">
        <v>999</v>
      </c>
      <c r="V306" s="59">
        <v>0</v>
      </c>
      <c r="W306" s="59">
        <f>K306-V306</f>
        <v>825</v>
      </c>
      <c r="X306" s="265">
        <f t="shared" si="46"/>
        <v>0.17417417417417416</v>
      </c>
      <c r="Y306" s="205">
        <v>899</v>
      </c>
      <c r="Z306" s="114">
        <v>75</v>
      </c>
      <c r="AA306" s="57">
        <f>K306-Z306</f>
        <v>750</v>
      </c>
      <c r="AB306" s="273">
        <f t="shared" si="40"/>
        <v>0.1657397107897664</v>
      </c>
      <c r="AC306" s="205">
        <v>899</v>
      </c>
      <c r="AD306" s="114">
        <v>75</v>
      </c>
      <c r="AE306" s="59">
        <f>K306-AD306</f>
        <v>750</v>
      </c>
      <c r="AF306" s="265">
        <f t="shared" si="47"/>
        <v>0.1657397107897664</v>
      </c>
    </row>
    <row r="307" spans="1:32" s="4" customFormat="1" ht="12.75" customHeight="1">
      <c r="A307" s="129" t="s">
        <v>686</v>
      </c>
      <c r="B307" s="25" t="s">
        <v>42</v>
      </c>
      <c r="C307" s="84" t="s">
        <v>5</v>
      </c>
      <c r="D307" s="31">
        <v>0.22</v>
      </c>
      <c r="E307" s="26" t="s">
        <v>690</v>
      </c>
      <c r="F307" s="76">
        <v>2419</v>
      </c>
      <c r="G307" s="76">
        <v>2199</v>
      </c>
      <c r="H307" s="76">
        <v>1899</v>
      </c>
      <c r="I307" s="76">
        <v>1526</v>
      </c>
      <c r="J307" s="76">
        <v>0</v>
      </c>
      <c r="K307" s="76">
        <f t="shared" si="43"/>
        <v>1526</v>
      </c>
      <c r="L307" s="101">
        <f t="shared" si="44"/>
        <v>0.30604820372896774</v>
      </c>
      <c r="M307" s="204">
        <v>1699</v>
      </c>
      <c r="N307" s="115">
        <v>151</v>
      </c>
      <c r="O307" s="40">
        <f>K307-N307</f>
        <v>1375</v>
      </c>
      <c r="P307" s="263">
        <f t="shared" si="45"/>
        <v>0.19070041200706297</v>
      </c>
      <c r="Q307" s="204">
        <v>1699</v>
      </c>
      <c r="R307" s="115">
        <v>150</v>
      </c>
      <c r="S307" s="38">
        <f>K307-R307</f>
        <v>1376</v>
      </c>
      <c r="T307" s="271">
        <f t="shared" si="39"/>
        <v>0.19011183048852265</v>
      </c>
      <c r="U307" s="204">
        <v>1699</v>
      </c>
      <c r="V307" s="115">
        <v>150</v>
      </c>
      <c r="W307" s="40">
        <f>K307-V307</f>
        <v>1376</v>
      </c>
      <c r="X307" s="263">
        <f t="shared" si="46"/>
        <v>0.19011183048852265</v>
      </c>
      <c r="Y307" s="204">
        <v>1599</v>
      </c>
      <c r="Z307" s="115">
        <v>229</v>
      </c>
      <c r="AA307" s="38">
        <f>K307-Z307</f>
        <v>1297</v>
      </c>
      <c r="AB307" s="271">
        <f t="shared" si="40"/>
        <v>0.1888680425265791</v>
      </c>
      <c r="AC307" s="204">
        <v>1599</v>
      </c>
      <c r="AD307" s="115">
        <v>229</v>
      </c>
      <c r="AE307" s="40">
        <f>K307-AD307</f>
        <v>1297</v>
      </c>
      <c r="AF307" s="263">
        <f t="shared" si="47"/>
        <v>0.1888680425265791</v>
      </c>
    </row>
    <row r="308" spans="1:32" s="4" customFormat="1" ht="12.75" customHeight="1">
      <c r="A308" s="129" t="s">
        <v>687</v>
      </c>
      <c r="B308" s="25" t="s">
        <v>42</v>
      </c>
      <c r="C308" s="84" t="s">
        <v>5</v>
      </c>
      <c r="D308" s="31">
        <v>0.27</v>
      </c>
      <c r="E308" s="26" t="s">
        <v>691</v>
      </c>
      <c r="F308" s="76">
        <v>1869</v>
      </c>
      <c r="G308" s="76">
        <v>1699</v>
      </c>
      <c r="H308" s="76">
        <v>1299</v>
      </c>
      <c r="I308" s="76">
        <v>1073</v>
      </c>
      <c r="J308" s="76">
        <v>0</v>
      </c>
      <c r="K308" s="76">
        <f t="shared" si="43"/>
        <v>1073</v>
      </c>
      <c r="L308" s="101">
        <f t="shared" si="44"/>
        <v>0.36845203060623899</v>
      </c>
      <c r="M308" s="204">
        <v>1299</v>
      </c>
      <c r="N308" s="40">
        <v>0</v>
      </c>
      <c r="O308" s="40">
        <f>K308-N308</f>
        <v>1073</v>
      </c>
      <c r="P308" s="263">
        <f t="shared" si="45"/>
        <v>0.17397998460354119</v>
      </c>
      <c r="Q308" s="204">
        <v>1299</v>
      </c>
      <c r="R308" s="38">
        <v>0</v>
      </c>
      <c r="S308" s="38">
        <f>K308-R308</f>
        <v>1073</v>
      </c>
      <c r="T308" s="271">
        <f t="shared" si="39"/>
        <v>0.17397998460354119</v>
      </c>
      <c r="U308" s="204">
        <v>1299</v>
      </c>
      <c r="V308" s="40">
        <v>0</v>
      </c>
      <c r="W308" s="40">
        <f>K308-V308</f>
        <v>1073</v>
      </c>
      <c r="X308" s="263">
        <f t="shared" si="46"/>
        <v>0.17397998460354119</v>
      </c>
      <c r="Y308" s="204">
        <v>1199</v>
      </c>
      <c r="Z308" s="115">
        <v>74</v>
      </c>
      <c r="AA308" s="38">
        <f>K308-Z308</f>
        <v>999</v>
      </c>
      <c r="AB308" s="271">
        <f t="shared" si="40"/>
        <v>0.16680567139282734</v>
      </c>
      <c r="AC308" s="204">
        <v>1199</v>
      </c>
      <c r="AD308" s="115">
        <v>74</v>
      </c>
      <c r="AE308" s="40">
        <f>K308-AD308</f>
        <v>999</v>
      </c>
      <c r="AF308" s="263">
        <f t="shared" si="47"/>
        <v>0.16680567139282734</v>
      </c>
    </row>
    <row r="309" spans="1:32" s="4" customFormat="1" ht="12.75" customHeight="1" thickBot="1">
      <c r="A309" s="27" t="s">
        <v>688</v>
      </c>
      <c r="B309" s="24" t="s">
        <v>42</v>
      </c>
      <c r="C309" s="137" t="s">
        <v>5</v>
      </c>
      <c r="D309" s="32">
        <v>0.27</v>
      </c>
      <c r="E309" s="2" t="s">
        <v>692</v>
      </c>
      <c r="F309" s="41">
        <v>2749</v>
      </c>
      <c r="G309" s="41">
        <v>2499</v>
      </c>
      <c r="H309" s="41">
        <v>2199</v>
      </c>
      <c r="I309" s="41">
        <v>1766</v>
      </c>
      <c r="J309" s="41">
        <v>0</v>
      </c>
      <c r="K309" s="41">
        <f t="shared" si="43"/>
        <v>1766</v>
      </c>
      <c r="L309" s="102">
        <f t="shared" si="44"/>
        <v>0.29331732693077228</v>
      </c>
      <c r="M309" s="207">
        <v>1999</v>
      </c>
      <c r="N309" s="113">
        <v>151</v>
      </c>
      <c r="O309" s="44">
        <f>K309-N309</f>
        <v>1615</v>
      </c>
      <c r="P309" s="264">
        <f t="shared" si="45"/>
        <v>0.19209604802401201</v>
      </c>
      <c r="Q309" s="207">
        <v>1999</v>
      </c>
      <c r="R309" s="113">
        <v>150</v>
      </c>
      <c r="S309" s="42">
        <f>K309-R309</f>
        <v>1616</v>
      </c>
      <c r="T309" s="272">
        <f t="shared" si="39"/>
        <v>0.19159579789894948</v>
      </c>
      <c r="U309" s="207">
        <v>1999</v>
      </c>
      <c r="V309" s="113">
        <v>150</v>
      </c>
      <c r="W309" s="44">
        <f>K309-V309</f>
        <v>1616</v>
      </c>
      <c r="X309" s="264">
        <f t="shared" si="46"/>
        <v>0.19159579789894948</v>
      </c>
      <c r="Y309" s="207">
        <v>1899</v>
      </c>
      <c r="Z309" s="113">
        <v>230</v>
      </c>
      <c r="AA309" s="42">
        <f>K309-Z309</f>
        <v>1536</v>
      </c>
      <c r="AB309" s="272">
        <f t="shared" si="40"/>
        <v>0.19115323854660349</v>
      </c>
      <c r="AC309" s="207">
        <v>1899</v>
      </c>
      <c r="AD309" s="113">
        <v>230</v>
      </c>
      <c r="AE309" s="44">
        <f>K309-AD309</f>
        <v>1536</v>
      </c>
      <c r="AF309" s="264">
        <f t="shared" si="47"/>
        <v>0.19115323854660349</v>
      </c>
    </row>
    <row r="310" spans="1:32" s="4" customFormat="1" ht="13.5" customHeight="1">
      <c r="A310" s="28" t="s">
        <v>16</v>
      </c>
      <c r="B310" s="22" t="s">
        <v>42</v>
      </c>
      <c r="C310" s="235" t="s">
        <v>456</v>
      </c>
      <c r="D310" s="33">
        <v>0.79</v>
      </c>
      <c r="E310" s="6" t="s">
        <v>50</v>
      </c>
      <c r="F310" s="93">
        <v>2639</v>
      </c>
      <c r="G310" s="77">
        <v>2399</v>
      </c>
      <c r="H310" s="71">
        <v>0</v>
      </c>
      <c r="I310" s="71">
        <v>1635</v>
      </c>
      <c r="J310" s="71">
        <v>0</v>
      </c>
      <c r="K310" s="93">
        <f t="shared" si="43"/>
        <v>1635</v>
      </c>
      <c r="L310" s="103">
        <f t="shared" si="44"/>
        <v>0.31846602751146313</v>
      </c>
      <c r="M310" s="280">
        <v>2399</v>
      </c>
      <c r="N310" s="59">
        <v>0</v>
      </c>
      <c r="O310" s="59">
        <f>K310-N310</f>
        <v>1635</v>
      </c>
      <c r="P310" s="265">
        <f t="shared" si="45"/>
        <v>0.31846602751146313</v>
      </c>
      <c r="Q310" s="145">
        <v>2399</v>
      </c>
      <c r="R310" s="57">
        <v>0</v>
      </c>
      <c r="S310" s="57">
        <f>K310-R310</f>
        <v>1635</v>
      </c>
      <c r="T310" s="273">
        <f t="shared" si="39"/>
        <v>0.31846602751146313</v>
      </c>
      <c r="U310" s="280">
        <v>2399</v>
      </c>
      <c r="V310" s="59">
        <v>0</v>
      </c>
      <c r="W310" s="59">
        <f>K310-V310</f>
        <v>1635</v>
      </c>
      <c r="X310" s="265">
        <f t="shared" si="46"/>
        <v>0.31846602751146313</v>
      </c>
      <c r="Y310" s="145">
        <v>2399</v>
      </c>
      <c r="Z310" s="57">
        <v>0</v>
      </c>
      <c r="AA310" s="57">
        <f>K310-Z310</f>
        <v>1635</v>
      </c>
      <c r="AB310" s="273">
        <f t="shared" si="40"/>
        <v>0.31846602751146313</v>
      </c>
      <c r="AC310" s="280">
        <v>2399</v>
      </c>
      <c r="AD310" s="59">
        <v>0</v>
      </c>
      <c r="AE310" s="59">
        <f>K310-AD310</f>
        <v>1635</v>
      </c>
      <c r="AF310" s="265">
        <f t="shared" si="47"/>
        <v>0.31846602751146313</v>
      </c>
    </row>
    <row r="311" spans="1:32" s="4" customFormat="1" ht="13.5" customHeight="1">
      <c r="A311" s="28" t="s">
        <v>693</v>
      </c>
      <c r="B311" s="22" t="s">
        <v>42</v>
      </c>
      <c r="C311" s="87" t="s">
        <v>5</v>
      </c>
      <c r="D311" s="33">
        <v>0.79</v>
      </c>
      <c r="E311" s="6" t="s">
        <v>695</v>
      </c>
      <c r="F311" s="93">
        <v>2199</v>
      </c>
      <c r="G311" s="77">
        <v>1999</v>
      </c>
      <c r="H311" s="71">
        <v>1499</v>
      </c>
      <c r="I311" s="71">
        <v>1217</v>
      </c>
      <c r="J311" s="71">
        <v>0</v>
      </c>
      <c r="K311" s="93">
        <f t="shared" si="43"/>
        <v>1217</v>
      </c>
      <c r="L311" s="103">
        <f t="shared" si="44"/>
        <v>0.39119559779889945</v>
      </c>
      <c r="M311" s="205">
        <v>1499</v>
      </c>
      <c r="N311" s="59">
        <v>0</v>
      </c>
      <c r="O311" s="59">
        <f>K311-N311</f>
        <v>1217</v>
      </c>
      <c r="P311" s="265">
        <f t="shared" si="45"/>
        <v>0.18812541694462975</v>
      </c>
      <c r="Q311" s="205">
        <v>1499</v>
      </c>
      <c r="R311" s="57">
        <v>0</v>
      </c>
      <c r="S311" s="57">
        <f>K311-R311</f>
        <v>1217</v>
      </c>
      <c r="T311" s="273">
        <f t="shared" si="39"/>
        <v>0.18812541694462975</v>
      </c>
      <c r="U311" s="205">
        <v>1499</v>
      </c>
      <c r="V311" s="59">
        <v>0</v>
      </c>
      <c r="W311" s="59">
        <f>K311-V311</f>
        <v>1217</v>
      </c>
      <c r="X311" s="265">
        <f t="shared" si="46"/>
        <v>0.18812541694462975</v>
      </c>
      <c r="Y311" s="205">
        <v>1499</v>
      </c>
      <c r="Z311" s="57">
        <v>0</v>
      </c>
      <c r="AA311" s="57">
        <f>K311-Z311</f>
        <v>1217</v>
      </c>
      <c r="AB311" s="273">
        <f t="shared" si="40"/>
        <v>0.18812541694462975</v>
      </c>
      <c r="AC311" s="205">
        <v>1499</v>
      </c>
      <c r="AD311" s="59">
        <v>0</v>
      </c>
      <c r="AE311" s="59">
        <f>K311-AD311</f>
        <v>1217</v>
      </c>
      <c r="AF311" s="265">
        <f t="shared" si="47"/>
        <v>0.18812541694462975</v>
      </c>
    </row>
    <row r="312" spans="1:32" s="4" customFormat="1" ht="13.5" customHeight="1">
      <c r="A312" s="28" t="s">
        <v>694</v>
      </c>
      <c r="B312" s="22" t="s">
        <v>42</v>
      </c>
      <c r="C312" s="87" t="s">
        <v>5</v>
      </c>
      <c r="D312" s="33">
        <v>0.79</v>
      </c>
      <c r="E312" s="6" t="s">
        <v>696</v>
      </c>
      <c r="F312" s="93">
        <v>2859</v>
      </c>
      <c r="G312" s="77">
        <v>2599</v>
      </c>
      <c r="H312" s="71">
        <v>1999</v>
      </c>
      <c r="I312" s="71">
        <v>1625</v>
      </c>
      <c r="J312" s="71">
        <v>0</v>
      </c>
      <c r="K312" s="93">
        <f t="shared" si="43"/>
        <v>1625</v>
      </c>
      <c r="L312" s="103">
        <f t="shared" si="44"/>
        <v>0.37475952289342057</v>
      </c>
      <c r="M312" s="205">
        <v>1999</v>
      </c>
      <c r="N312" s="59">
        <v>0</v>
      </c>
      <c r="O312" s="59">
        <f>K312-N312</f>
        <v>1625</v>
      </c>
      <c r="P312" s="265">
        <f t="shared" si="45"/>
        <v>0.18709354677338669</v>
      </c>
      <c r="Q312" s="205">
        <v>1999</v>
      </c>
      <c r="R312" s="57">
        <v>0</v>
      </c>
      <c r="S312" s="57">
        <f>K312-R312</f>
        <v>1625</v>
      </c>
      <c r="T312" s="273">
        <f t="shared" si="39"/>
        <v>0.18709354677338669</v>
      </c>
      <c r="U312" s="205">
        <v>1999</v>
      </c>
      <c r="V312" s="59">
        <v>0</v>
      </c>
      <c r="W312" s="59">
        <f>K312-V312</f>
        <v>1625</v>
      </c>
      <c r="X312" s="265">
        <f t="shared" si="46"/>
        <v>0.18709354677338669</v>
      </c>
      <c r="Y312" s="205">
        <v>1999</v>
      </c>
      <c r="Z312" s="57">
        <v>0</v>
      </c>
      <c r="AA312" s="57">
        <f>K312-Z312</f>
        <v>1625</v>
      </c>
      <c r="AB312" s="273">
        <f t="shared" si="40"/>
        <v>0.18709354677338669</v>
      </c>
      <c r="AC312" s="205">
        <v>1999</v>
      </c>
      <c r="AD312" s="59">
        <v>0</v>
      </c>
      <c r="AE312" s="59">
        <f>K312-AD312</f>
        <v>1625</v>
      </c>
      <c r="AF312" s="265">
        <f t="shared" si="47"/>
        <v>0.18709354677338669</v>
      </c>
    </row>
    <row r="313" spans="1:32" s="4" customFormat="1" ht="12.75" customHeight="1">
      <c r="A313" s="129" t="s">
        <v>350</v>
      </c>
      <c r="B313" s="25" t="s">
        <v>42</v>
      </c>
      <c r="C313" s="84"/>
      <c r="D313" s="31">
        <v>0.79</v>
      </c>
      <c r="E313" s="26" t="s">
        <v>351</v>
      </c>
      <c r="F313" s="76">
        <v>2309</v>
      </c>
      <c r="G313" s="76">
        <v>2099</v>
      </c>
      <c r="H313" s="76">
        <v>1599</v>
      </c>
      <c r="I313" s="76">
        <v>1307</v>
      </c>
      <c r="J313" s="76">
        <v>0</v>
      </c>
      <c r="K313" s="76">
        <f t="shared" si="43"/>
        <v>1307</v>
      </c>
      <c r="L313" s="101">
        <f t="shared" si="44"/>
        <v>0.37732253454025727</v>
      </c>
      <c r="M313" s="204">
        <v>1599</v>
      </c>
      <c r="N313" s="40">
        <v>0</v>
      </c>
      <c r="O313" s="40">
        <f>K313-N313</f>
        <v>1307</v>
      </c>
      <c r="P313" s="263">
        <f t="shared" si="45"/>
        <v>0.18261413383364603</v>
      </c>
      <c r="Q313" s="204">
        <v>1599</v>
      </c>
      <c r="R313" s="38">
        <v>0</v>
      </c>
      <c r="S313" s="38">
        <f>K313-R313</f>
        <v>1307</v>
      </c>
      <c r="T313" s="271">
        <f t="shared" si="39"/>
        <v>0.18261413383364603</v>
      </c>
      <c r="U313" s="204">
        <v>1599</v>
      </c>
      <c r="V313" s="40">
        <v>0</v>
      </c>
      <c r="W313" s="40">
        <f>K313-V313</f>
        <v>1307</v>
      </c>
      <c r="X313" s="263">
        <f t="shared" si="46"/>
        <v>0.18261413383364603</v>
      </c>
      <c r="Y313" s="204">
        <v>1299</v>
      </c>
      <c r="Z313" s="115">
        <v>233</v>
      </c>
      <c r="AA313" s="38">
        <f>K313-Z313</f>
        <v>1074</v>
      </c>
      <c r="AB313" s="271">
        <f t="shared" si="40"/>
        <v>0.17321016166281755</v>
      </c>
      <c r="AC313" s="204">
        <v>1299</v>
      </c>
      <c r="AD313" s="115">
        <v>233</v>
      </c>
      <c r="AE313" s="40">
        <f>K313-AD313</f>
        <v>1074</v>
      </c>
      <c r="AF313" s="263">
        <f t="shared" si="47"/>
        <v>0.17321016166281755</v>
      </c>
    </row>
    <row r="314" spans="1:32" s="4" customFormat="1" ht="12.75" customHeight="1">
      <c r="A314" s="129" t="s">
        <v>352</v>
      </c>
      <c r="B314" s="25" t="s">
        <v>42</v>
      </c>
      <c r="C314" s="84"/>
      <c r="D314" s="31">
        <v>0.79</v>
      </c>
      <c r="E314" s="26" t="s">
        <v>351</v>
      </c>
      <c r="F314" s="76">
        <v>2199</v>
      </c>
      <c r="G314" s="76">
        <v>1999</v>
      </c>
      <c r="H314" s="76">
        <v>1499</v>
      </c>
      <c r="I314" s="76">
        <v>1226</v>
      </c>
      <c r="J314" s="76">
        <v>0</v>
      </c>
      <c r="K314" s="76">
        <f t="shared" si="43"/>
        <v>1226</v>
      </c>
      <c r="L314" s="101">
        <f t="shared" si="44"/>
        <v>0.38669334667333666</v>
      </c>
      <c r="M314" s="204">
        <v>1499</v>
      </c>
      <c r="N314" s="40">
        <v>0</v>
      </c>
      <c r="O314" s="40">
        <f>K314-N314</f>
        <v>1226</v>
      </c>
      <c r="P314" s="263">
        <f t="shared" si="45"/>
        <v>0.18212141427618411</v>
      </c>
      <c r="Q314" s="204">
        <v>1299</v>
      </c>
      <c r="R314" s="115">
        <v>154</v>
      </c>
      <c r="S314" s="38">
        <f>K314-R314</f>
        <v>1072</v>
      </c>
      <c r="T314" s="271">
        <f t="shared" si="39"/>
        <v>0.17474980754426481</v>
      </c>
      <c r="U314" s="204">
        <v>1499</v>
      </c>
      <c r="V314" s="40">
        <v>0</v>
      </c>
      <c r="W314" s="40">
        <f>K314-V314</f>
        <v>1226</v>
      </c>
      <c r="X314" s="263">
        <f t="shared" si="46"/>
        <v>0.18212141427618411</v>
      </c>
      <c r="Y314" s="204">
        <v>1199</v>
      </c>
      <c r="Z314" s="115">
        <v>233</v>
      </c>
      <c r="AA314" s="38">
        <f>K314-Z314</f>
        <v>993</v>
      </c>
      <c r="AB314" s="271">
        <f t="shared" si="40"/>
        <v>0.17180984153461218</v>
      </c>
      <c r="AC314" s="204">
        <v>1199</v>
      </c>
      <c r="AD314" s="115">
        <v>233</v>
      </c>
      <c r="AE314" s="40">
        <f>K314-AD314</f>
        <v>993</v>
      </c>
      <c r="AF314" s="263">
        <f t="shared" si="47"/>
        <v>0.17180984153461218</v>
      </c>
    </row>
    <row r="315" spans="1:32" s="4" customFormat="1" ht="12.75" customHeight="1" thickBot="1">
      <c r="A315" s="27" t="s">
        <v>353</v>
      </c>
      <c r="B315" s="24" t="s">
        <v>42</v>
      </c>
      <c r="C315" s="85"/>
      <c r="D315" s="32">
        <v>0.79</v>
      </c>
      <c r="E315" s="2" t="s">
        <v>697</v>
      </c>
      <c r="F315" s="41">
        <v>3189</v>
      </c>
      <c r="G315" s="41">
        <v>2899</v>
      </c>
      <c r="H315" s="41">
        <v>2199</v>
      </c>
      <c r="I315" s="41">
        <v>1802</v>
      </c>
      <c r="J315" s="41">
        <v>0</v>
      </c>
      <c r="K315" s="41">
        <f t="shared" si="43"/>
        <v>1802</v>
      </c>
      <c r="L315" s="102">
        <f t="shared" si="44"/>
        <v>0.37840634701621251</v>
      </c>
      <c r="M315" s="207">
        <v>2199</v>
      </c>
      <c r="N315" s="44">
        <v>0</v>
      </c>
      <c r="O315" s="44">
        <f>K315-N315</f>
        <v>1802</v>
      </c>
      <c r="P315" s="264">
        <f t="shared" si="45"/>
        <v>0.18053660754888587</v>
      </c>
      <c r="Q315" s="207">
        <v>2199</v>
      </c>
      <c r="R315" s="42">
        <v>0</v>
      </c>
      <c r="S315" s="42">
        <f>K315-R315</f>
        <v>1802</v>
      </c>
      <c r="T315" s="272">
        <f t="shared" si="39"/>
        <v>0.18053660754888587</v>
      </c>
      <c r="U315" s="207">
        <v>2199</v>
      </c>
      <c r="V315" s="44">
        <v>0</v>
      </c>
      <c r="W315" s="44">
        <f>K315-V315</f>
        <v>1802</v>
      </c>
      <c r="X315" s="264">
        <f t="shared" si="46"/>
        <v>0.18053660754888587</v>
      </c>
      <c r="Y315" s="207">
        <v>1699</v>
      </c>
      <c r="Z315" s="113">
        <v>384</v>
      </c>
      <c r="AA315" s="42">
        <f>K315-Z315</f>
        <v>1418</v>
      </c>
      <c r="AB315" s="272">
        <f t="shared" si="40"/>
        <v>0.16539140670982933</v>
      </c>
      <c r="AC315" s="207">
        <v>1699</v>
      </c>
      <c r="AD315" s="113">
        <v>384</v>
      </c>
      <c r="AE315" s="44">
        <f>K315-AD315</f>
        <v>1418</v>
      </c>
      <c r="AF315" s="264">
        <f t="shared" si="47"/>
        <v>0.16539140670982933</v>
      </c>
    </row>
    <row r="316" spans="1:32" s="4" customFormat="1" ht="12.75" customHeight="1">
      <c r="A316" s="129" t="s">
        <v>354</v>
      </c>
      <c r="B316" s="25" t="s">
        <v>42</v>
      </c>
      <c r="C316" s="84"/>
      <c r="D316" s="31">
        <v>1.56</v>
      </c>
      <c r="E316" s="26" t="s">
        <v>357</v>
      </c>
      <c r="F316" s="76">
        <v>3409</v>
      </c>
      <c r="G316" s="76">
        <v>3099</v>
      </c>
      <c r="H316" s="76">
        <v>2399</v>
      </c>
      <c r="I316" s="76">
        <v>1962</v>
      </c>
      <c r="J316" s="76">
        <v>0</v>
      </c>
      <c r="K316" s="76">
        <f t="shared" si="43"/>
        <v>1962</v>
      </c>
      <c r="L316" s="101">
        <f t="shared" si="44"/>
        <v>0.36689254598257504</v>
      </c>
      <c r="M316" s="204">
        <v>2399</v>
      </c>
      <c r="N316" s="40">
        <v>0</v>
      </c>
      <c r="O316" s="40">
        <f>K316-N316</f>
        <v>1962</v>
      </c>
      <c r="P316" s="263">
        <f t="shared" si="45"/>
        <v>0.18215923301375572</v>
      </c>
      <c r="Q316" s="204">
        <v>2399</v>
      </c>
      <c r="R316" s="38">
        <v>0</v>
      </c>
      <c r="S316" s="38">
        <f>K316-R316</f>
        <v>1962</v>
      </c>
      <c r="T316" s="271">
        <f t="shared" si="39"/>
        <v>0.18215923301375572</v>
      </c>
      <c r="U316" s="204">
        <v>2399</v>
      </c>
      <c r="V316" s="40">
        <v>0</v>
      </c>
      <c r="W316" s="40">
        <f>K316-V316</f>
        <v>1962</v>
      </c>
      <c r="X316" s="263">
        <f t="shared" si="46"/>
        <v>0.18215923301375572</v>
      </c>
      <c r="Y316" s="204">
        <v>1999</v>
      </c>
      <c r="Z316" s="115">
        <v>305</v>
      </c>
      <c r="AA316" s="38">
        <f>K316-Z316</f>
        <v>1657</v>
      </c>
      <c r="AB316" s="271">
        <f t="shared" si="40"/>
        <v>0.17108554277138568</v>
      </c>
      <c r="AC316" s="204">
        <v>1999</v>
      </c>
      <c r="AD316" s="115">
        <v>305</v>
      </c>
      <c r="AE316" s="40">
        <f>K316-AD316</f>
        <v>1657</v>
      </c>
      <c r="AF316" s="263">
        <f t="shared" si="47"/>
        <v>0.17108554277138568</v>
      </c>
    </row>
    <row r="317" spans="1:32" s="4" customFormat="1" ht="12.75" customHeight="1">
      <c r="A317" s="129" t="s">
        <v>355</v>
      </c>
      <c r="B317" s="25" t="s">
        <v>42</v>
      </c>
      <c r="C317" s="84"/>
      <c r="D317" s="31">
        <v>1.56</v>
      </c>
      <c r="E317" s="26" t="s">
        <v>357</v>
      </c>
      <c r="F317" s="76">
        <v>3299</v>
      </c>
      <c r="G317" s="76">
        <v>2999</v>
      </c>
      <c r="H317" s="76">
        <v>2299</v>
      </c>
      <c r="I317" s="76">
        <v>1880</v>
      </c>
      <c r="J317" s="76">
        <v>0</v>
      </c>
      <c r="K317" s="76">
        <f t="shared" si="43"/>
        <v>1880</v>
      </c>
      <c r="L317" s="101">
        <f t="shared" si="44"/>
        <v>0.37312437479159721</v>
      </c>
      <c r="M317" s="204">
        <v>2299</v>
      </c>
      <c r="N317" s="40">
        <v>0</v>
      </c>
      <c r="O317" s="40">
        <f>K317-N317</f>
        <v>1880</v>
      </c>
      <c r="P317" s="263">
        <f t="shared" si="45"/>
        <v>0.18225315354501959</v>
      </c>
      <c r="Q317" s="204">
        <v>2299</v>
      </c>
      <c r="R317" s="38">
        <v>0</v>
      </c>
      <c r="S317" s="38">
        <f>K317-R317</f>
        <v>1880</v>
      </c>
      <c r="T317" s="271">
        <f t="shared" si="39"/>
        <v>0.18225315354501959</v>
      </c>
      <c r="U317" s="204">
        <v>2299</v>
      </c>
      <c r="V317" s="40">
        <v>0</v>
      </c>
      <c r="W317" s="40">
        <f>K317-V317</f>
        <v>1880</v>
      </c>
      <c r="X317" s="263">
        <f t="shared" si="46"/>
        <v>0.18225315354501959</v>
      </c>
      <c r="Y317" s="204">
        <v>1899</v>
      </c>
      <c r="Z317" s="115">
        <v>305</v>
      </c>
      <c r="AA317" s="38">
        <f>K317-Z317</f>
        <v>1575</v>
      </c>
      <c r="AB317" s="271">
        <f t="shared" si="40"/>
        <v>0.17061611374407584</v>
      </c>
      <c r="AC317" s="204">
        <v>1899</v>
      </c>
      <c r="AD317" s="115">
        <v>305</v>
      </c>
      <c r="AE317" s="40">
        <f>K317-AD317</f>
        <v>1575</v>
      </c>
      <c r="AF317" s="263">
        <f t="shared" si="47"/>
        <v>0.17061611374407584</v>
      </c>
    </row>
    <row r="318" spans="1:32" s="4" customFormat="1" ht="12.75" customHeight="1" thickBot="1">
      <c r="A318" s="27" t="s">
        <v>356</v>
      </c>
      <c r="B318" s="24" t="s">
        <v>42</v>
      </c>
      <c r="C318" s="85"/>
      <c r="D318" s="32">
        <v>1.56</v>
      </c>
      <c r="E318" s="2" t="s">
        <v>358</v>
      </c>
      <c r="F318" s="41">
        <v>4289</v>
      </c>
      <c r="G318" s="41">
        <v>3899</v>
      </c>
      <c r="H318" s="41">
        <v>2999</v>
      </c>
      <c r="I318" s="41">
        <v>2456</v>
      </c>
      <c r="J318" s="41">
        <v>0</v>
      </c>
      <c r="K318" s="41">
        <f t="shared" si="43"/>
        <v>2456</v>
      </c>
      <c r="L318" s="102">
        <f t="shared" si="44"/>
        <v>0.37009489612721208</v>
      </c>
      <c r="M318" s="207">
        <v>2999</v>
      </c>
      <c r="N318" s="44">
        <v>0</v>
      </c>
      <c r="O318" s="44">
        <f>K318-N318</f>
        <v>2456</v>
      </c>
      <c r="P318" s="264">
        <f t="shared" si="45"/>
        <v>0.18106035345115037</v>
      </c>
      <c r="Q318" s="207">
        <v>2999</v>
      </c>
      <c r="R318" s="42">
        <v>0</v>
      </c>
      <c r="S318" s="42">
        <f>K318-R318</f>
        <v>2456</v>
      </c>
      <c r="T318" s="272">
        <f t="shared" si="39"/>
        <v>0.18106035345115037</v>
      </c>
      <c r="U318" s="207">
        <v>2999</v>
      </c>
      <c r="V318" s="44">
        <v>0</v>
      </c>
      <c r="W318" s="44">
        <f>K318-V318</f>
        <v>2456</v>
      </c>
      <c r="X318" s="264">
        <f t="shared" si="46"/>
        <v>0.18106035345115037</v>
      </c>
      <c r="Y318" s="207">
        <v>2499</v>
      </c>
      <c r="Z318" s="113">
        <v>378</v>
      </c>
      <c r="AA318" s="42">
        <f>K318-Z318</f>
        <v>2078</v>
      </c>
      <c r="AB318" s="272">
        <f t="shared" si="40"/>
        <v>0.16846738695478192</v>
      </c>
      <c r="AC318" s="207">
        <v>2499</v>
      </c>
      <c r="AD318" s="113">
        <v>378</v>
      </c>
      <c r="AE318" s="44">
        <f>K318-AD318</f>
        <v>2078</v>
      </c>
      <c r="AF318" s="264">
        <f t="shared" si="47"/>
        <v>0.16846738695478192</v>
      </c>
    </row>
    <row r="319" spans="1:32" s="4" customFormat="1" ht="12.75" customHeight="1">
      <c r="A319" s="28" t="s">
        <v>54</v>
      </c>
      <c r="B319" s="22" t="s">
        <v>42</v>
      </c>
      <c r="C319" s="235" t="s">
        <v>457</v>
      </c>
      <c r="D319" s="33">
        <v>1.19</v>
      </c>
      <c r="E319" s="6" t="s">
        <v>118</v>
      </c>
      <c r="F319" s="93">
        <v>4509</v>
      </c>
      <c r="G319" s="77">
        <v>4099</v>
      </c>
      <c r="H319" s="71">
        <v>0</v>
      </c>
      <c r="I319" s="71">
        <v>2806</v>
      </c>
      <c r="J319" s="71">
        <v>0</v>
      </c>
      <c r="K319" s="93">
        <f t="shared" si="43"/>
        <v>2806</v>
      </c>
      <c r="L319" s="103">
        <f t="shared" si="44"/>
        <v>0.31544279092461575</v>
      </c>
      <c r="M319" s="280">
        <v>4099</v>
      </c>
      <c r="N319" s="59">
        <v>0</v>
      </c>
      <c r="O319" s="59">
        <f>K319-N319</f>
        <v>2806</v>
      </c>
      <c r="P319" s="265">
        <f t="shared" si="45"/>
        <v>0.31544279092461575</v>
      </c>
      <c r="Q319" s="145">
        <v>4099</v>
      </c>
      <c r="R319" s="57">
        <v>0</v>
      </c>
      <c r="S319" s="57">
        <f>K319-R319</f>
        <v>2806</v>
      </c>
      <c r="T319" s="273">
        <f t="shared" si="39"/>
        <v>0.31544279092461575</v>
      </c>
      <c r="U319" s="280">
        <v>4099</v>
      </c>
      <c r="V319" s="59">
        <v>0</v>
      </c>
      <c r="W319" s="59">
        <f>K319-V319</f>
        <v>2806</v>
      </c>
      <c r="X319" s="265">
        <f t="shared" si="46"/>
        <v>0.31544279092461575</v>
      </c>
      <c r="Y319" s="145">
        <v>4099</v>
      </c>
      <c r="Z319" s="57">
        <v>0</v>
      </c>
      <c r="AA319" s="57">
        <f>K319-Z319</f>
        <v>2806</v>
      </c>
      <c r="AB319" s="273">
        <f t="shared" si="40"/>
        <v>0.31544279092461575</v>
      </c>
      <c r="AC319" s="280">
        <v>4099</v>
      </c>
      <c r="AD319" s="59">
        <v>0</v>
      </c>
      <c r="AE319" s="59">
        <f>K319-AD319</f>
        <v>2806</v>
      </c>
      <c r="AF319" s="265">
        <f t="shared" si="47"/>
        <v>0.31544279092461575</v>
      </c>
    </row>
    <row r="320" spans="1:32" s="4" customFormat="1" ht="12.75" customHeight="1">
      <c r="A320" s="131" t="s">
        <v>359</v>
      </c>
      <c r="B320" s="158" t="s">
        <v>42</v>
      </c>
      <c r="C320" s="84"/>
      <c r="D320" s="160">
        <v>1.19</v>
      </c>
      <c r="E320" s="26" t="s">
        <v>362</v>
      </c>
      <c r="F320" s="133">
        <v>3849</v>
      </c>
      <c r="G320" s="136">
        <v>3499</v>
      </c>
      <c r="H320" s="132">
        <v>2699</v>
      </c>
      <c r="I320" s="132">
        <v>2206</v>
      </c>
      <c r="J320" s="132">
        <v>0</v>
      </c>
      <c r="K320" s="133">
        <f t="shared" si="43"/>
        <v>2206</v>
      </c>
      <c r="L320" s="105">
        <f t="shared" si="44"/>
        <v>0.36953415261503286</v>
      </c>
      <c r="M320" s="225">
        <v>2699</v>
      </c>
      <c r="N320" s="135">
        <v>0</v>
      </c>
      <c r="O320" s="135">
        <f>K320-N320</f>
        <v>2206</v>
      </c>
      <c r="P320" s="266">
        <f t="shared" si="45"/>
        <v>0.18266024453501298</v>
      </c>
      <c r="Q320" s="225">
        <v>2699</v>
      </c>
      <c r="R320" s="134">
        <v>0</v>
      </c>
      <c r="S320" s="134">
        <f>K320-R320</f>
        <v>2206</v>
      </c>
      <c r="T320" s="274">
        <f t="shared" si="39"/>
        <v>0.18266024453501298</v>
      </c>
      <c r="U320" s="225">
        <v>2699</v>
      </c>
      <c r="V320" s="135">
        <v>0</v>
      </c>
      <c r="W320" s="135">
        <f>K320-V320</f>
        <v>2206</v>
      </c>
      <c r="X320" s="266">
        <f t="shared" si="46"/>
        <v>0.18266024453501298</v>
      </c>
      <c r="Y320" s="225">
        <v>2399</v>
      </c>
      <c r="Z320" s="148">
        <v>225</v>
      </c>
      <c r="AA320" s="134">
        <f>K320-Z320</f>
        <v>1981</v>
      </c>
      <c r="AB320" s="274">
        <f t="shared" si="40"/>
        <v>0.17423926636098375</v>
      </c>
      <c r="AC320" s="225">
        <v>2399</v>
      </c>
      <c r="AD320" s="148">
        <v>225</v>
      </c>
      <c r="AE320" s="135">
        <f>K320-AD320</f>
        <v>1981</v>
      </c>
      <c r="AF320" s="266">
        <f t="shared" si="47"/>
        <v>0.17423926636098375</v>
      </c>
    </row>
    <row r="321" spans="1:32" s="4" customFormat="1" ht="12.75" customHeight="1">
      <c r="A321" s="241" t="s">
        <v>360</v>
      </c>
      <c r="B321" s="197" t="s">
        <v>42</v>
      </c>
      <c r="C321" s="84"/>
      <c r="D321" s="199">
        <v>1.19</v>
      </c>
      <c r="E321" s="161" t="s">
        <v>362</v>
      </c>
      <c r="F321" s="201">
        <v>3739</v>
      </c>
      <c r="G321" s="76">
        <v>3399</v>
      </c>
      <c r="H321" s="202">
        <v>2599</v>
      </c>
      <c r="I321" s="202">
        <v>2125</v>
      </c>
      <c r="J321" s="202">
        <v>0</v>
      </c>
      <c r="K321" s="201">
        <f t="shared" si="43"/>
        <v>2125</v>
      </c>
      <c r="L321" s="203">
        <f t="shared" si="44"/>
        <v>0.37481612238893791</v>
      </c>
      <c r="M321" s="206">
        <v>2599</v>
      </c>
      <c r="N321" s="174">
        <v>0</v>
      </c>
      <c r="O321" s="174">
        <f>K321-N321</f>
        <v>2125</v>
      </c>
      <c r="P321" s="267">
        <f t="shared" si="45"/>
        <v>0.18237783762985763</v>
      </c>
      <c r="Q321" s="206">
        <v>2599</v>
      </c>
      <c r="R321" s="175">
        <v>0</v>
      </c>
      <c r="S321" s="175">
        <f>K321-R321</f>
        <v>2125</v>
      </c>
      <c r="T321" s="275">
        <f t="shared" si="39"/>
        <v>0.18237783762985763</v>
      </c>
      <c r="U321" s="206">
        <v>2599</v>
      </c>
      <c r="V321" s="174">
        <v>0</v>
      </c>
      <c r="W321" s="174">
        <f>K321-V321</f>
        <v>2125</v>
      </c>
      <c r="X321" s="267">
        <f t="shared" si="46"/>
        <v>0.18237783762985763</v>
      </c>
      <c r="Y321" s="206">
        <v>1999</v>
      </c>
      <c r="Z321" s="176">
        <v>457</v>
      </c>
      <c r="AA321" s="175">
        <f>K321-Z321</f>
        <v>1668</v>
      </c>
      <c r="AB321" s="275">
        <f t="shared" si="40"/>
        <v>0.16558279139569784</v>
      </c>
      <c r="AC321" s="206">
        <v>1999</v>
      </c>
      <c r="AD321" s="176">
        <v>457</v>
      </c>
      <c r="AE321" s="174">
        <f>K321-AD321</f>
        <v>1668</v>
      </c>
      <c r="AF321" s="267">
        <f t="shared" si="47"/>
        <v>0.16558279139569784</v>
      </c>
    </row>
    <row r="322" spans="1:32" s="4" customFormat="1" ht="12.75" customHeight="1" thickBot="1">
      <c r="A322" s="27" t="s">
        <v>361</v>
      </c>
      <c r="B322" s="24" t="s">
        <v>42</v>
      </c>
      <c r="C322" s="85"/>
      <c r="D322" s="32">
        <v>1.19</v>
      </c>
      <c r="E322" s="2" t="s">
        <v>363</v>
      </c>
      <c r="F322" s="92">
        <v>4729</v>
      </c>
      <c r="G322" s="41">
        <v>4299</v>
      </c>
      <c r="H322" s="70">
        <v>3299</v>
      </c>
      <c r="I322" s="70">
        <v>2702</v>
      </c>
      <c r="J322" s="70">
        <v>0</v>
      </c>
      <c r="K322" s="92">
        <f t="shared" si="43"/>
        <v>2702</v>
      </c>
      <c r="L322" s="102">
        <f t="shared" si="44"/>
        <v>0.37148173993952083</v>
      </c>
      <c r="M322" s="207">
        <v>3299</v>
      </c>
      <c r="N322" s="44">
        <v>0</v>
      </c>
      <c r="O322" s="44">
        <f>K322-N322</f>
        <v>2702</v>
      </c>
      <c r="P322" s="264">
        <f t="shared" si="45"/>
        <v>0.18096392846317066</v>
      </c>
      <c r="Q322" s="207">
        <v>3299</v>
      </c>
      <c r="R322" s="42">
        <v>0</v>
      </c>
      <c r="S322" s="42">
        <f>K322-R322</f>
        <v>2702</v>
      </c>
      <c r="T322" s="272">
        <f t="shared" si="39"/>
        <v>0.18096392846317066</v>
      </c>
      <c r="U322" s="207">
        <v>3299</v>
      </c>
      <c r="V322" s="44">
        <v>0</v>
      </c>
      <c r="W322" s="44">
        <f>K322-V322</f>
        <v>2702</v>
      </c>
      <c r="X322" s="264">
        <f t="shared" si="46"/>
        <v>0.18096392846317066</v>
      </c>
      <c r="Y322" s="207">
        <v>2799</v>
      </c>
      <c r="Z322" s="113">
        <v>382</v>
      </c>
      <c r="AA322" s="42">
        <f>K322-Z322</f>
        <v>2320</v>
      </c>
      <c r="AB322" s="272">
        <f t="shared" si="40"/>
        <v>0.17113254733833511</v>
      </c>
      <c r="AC322" s="207">
        <v>2799</v>
      </c>
      <c r="AD322" s="113">
        <v>382</v>
      </c>
      <c r="AE322" s="44">
        <f>K322-AD322</f>
        <v>2320</v>
      </c>
      <c r="AF322" s="264">
        <f t="shared" si="47"/>
        <v>0.17113254733833511</v>
      </c>
    </row>
    <row r="323" spans="1:32" s="4" customFormat="1" ht="12.75" customHeight="1">
      <c r="A323" s="28" t="s">
        <v>124</v>
      </c>
      <c r="B323" s="22" t="s">
        <v>42</v>
      </c>
      <c r="C323" s="5"/>
      <c r="D323" s="33" t="s">
        <v>127</v>
      </c>
      <c r="E323" s="6" t="s">
        <v>119</v>
      </c>
      <c r="F323" s="93">
        <v>1319</v>
      </c>
      <c r="G323" s="77">
        <v>1199</v>
      </c>
      <c r="H323" s="71">
        <v>999</v>
      </c>
      <c r="I323" s="71">
        <v>774</v>
      </c>
      <c r="J323" s="71">
        <v>0</v>
      </c>
      <c r="K323" s="93">
        <f t="shared" si="43"/>
        <v>774</v>
      </c>
      <c r="L323" s="103">
        <f t="shared" si="44"/>
        <v>0.35446205170975814</v>
      </c>
      <c r="M323" s="205">
        <v>999</v>
      </c>
      <c r="N323" s="59">
        <v>0</v>
      </c>
      <c r="O323" s="59">
        <f>K323-N323</f>
        <v>774</v>
      </c>
      <c r="P323" s="265">
        <f t="shared" si="45"/>
        <v>0.22522522522522523</v>
      </c>
      <c r="Q323" s="205">
        <v>999</v>
      </c>
      <c r="R323" s="57">
        <v>0</v>
      </c>
      <c r="S323" s="57">
        <f>K323-R323</f>
        <v>774</v>
      </c>
      <c r="T323" s="273">
        <f t="shared" si="39"/>
        <v>0.22522522522522523</v>
      </c>
      <c r="U323" s="205">
        <v>999</v>
      </c>
      <c r="V323" s="59">
        <v>0</v>
      </c>
      <c r="W323" s="59">
        <f>K323-V323</f>
        <v>774</v>
      </c>
      <c r="X323" s="265">
        <f t="shared" si="46"/>
        <v>0.22522522522522523</v>
      </c>
      <c r="Y323" s="205">
        <v>999</v>
      </c>
      <c r="Z323" s="57">
        <v>0</v>
      </c>
      <c r="AA323" s="57">
        <f>K323-Z323</f>
        <v>774</v>
      </c>
      <c r="AB323" s="273">
        <f t="shared" si="40"/>
        <v>0.22522522522522523</v>
      </c>
      <c r="AC323" s="205">
        <v>999</v>
      </c>
      <c r="AD323" s="59">
        <v>0</v>
      </c>
      <c r="AE323" s="59">
        <f>K323-AD323</f>
        <v>774</v>
      </c>
      <c r="AF323" s="265">
        <f t="shared" si="47"/>
        <v>0.22522522522522523</v>
      </c>
    </row>
    <row r="324" spans="1:32" s="4" customFormat="1" ht="12.75" customHeight="1">
      <c r="A324" s="129" t="s">
        <v>87</v>
      </c>
      <c r="B324" s="25" t="s">
        <v>42</v>
      </c>
      <c r="C324" s="84"/>
      <c r="D324" s="31" t="s">
        <v>127</v>
      </c>
      <c r="E324" s="26" t="s">
        <v>119</v>
      </c>
      <c r="F324" s="91">
        <v>1209</v>
      </c>
      <c r="G324" s="77">
        <v>1099</v>
      </c>
      <c r="H324" s="69">
        <v>899</v>
      </c>
      <c r="I324" s="69">
        <v>696</v>
      </c>
      <c r="J324" s="69">
        <v>0</v>
      </c>
      <c r="K324" s="91">
        <f t="shared" si="43"/>
        <v>696</v>
      </c>
      <c r="L324" s="101">
        <f t="shared" si="44"/>
        <v>0.36669699727024568</v>
      </c>
      <c r="M324" s="204">
        <v>899</v>
      </c>
      <c r="N324" s="40">
        <v>0</v>
      </c>
      <c r="O324" s="40">
        <f>K324-N324</f>
        <v>696</v>
      </c>
      <c r="P324" s="263">
        <f t="shared" si="45"/>
        <v>0.22580645161290322</v>
      </c>
      <c r="Q324" s="204">
        <v>899</v>
      </c>
      <c r="R324" s="38">
        <v>0</v>
      </c>
      <c r="S324" s="38">
        <f>K324-R324</f>
        <v>696</v>
      </c>
      <c r="T324" s="271">
        <f t="shared" si="39"/>
        <v>0.22580645161290322</v>
      </c>
      <c r="U324" s="204">
        <v>899</v>
      </c>
      <c r="V324" s="40">
        <v>0</v>
      </c>
      <c r="W324" s="40">
        <f>K324-V324</f>
        <v>696</v>
      </c>
      <c r="X324" s="263">
        <f t="shared" si="46"/>
        <v>0.22580645161290322</v>
      </c>
      <c r="Y324" s="204">
        <v>899</v>
      </c>
      <c r="Z324" s="38">
        <v>0</v>
      </c>
      <c r="AA324" s="38">
        <f>K324-Z324</f>
        <v>696</v>
      </c>
      <c r="AB324" s="271">
        <f t="shared" si="40"/>
        <v>0.22580645161290322</v>
      </c>
      <c r="AC324" s="204">
        <v>899</v>
      </c>
      <c r="AD324" s="40">
        <v>0</v>
      </c>
      <c r="AE324" s="40">
        <f>K324-AD324</f>
        <v>696</v>
      </c>
      <c r="AF324" s="263">
        <f t="shared" si="47"/>
        <v>0.22580645161290322</v>
      </c>
    </row>
    <row r="325" spans="1:32" s="4" customFormat="1" ht="12.75" customHeight="1">
      <c r="A325" s="129" t="s">
        <v>125</v>
      </c>
      <c r="B325" s="25" t="s">
        <v>42</v>
      </c>
      <c r="C325" s="156"/>
      <c r="D325" s="31" t="s">
        <v>127</v>
      </c>
      <c r="E325" s="26" t="s">
        <v>120</v>
      </c>
      <c r="F325" s="91">
        <v>1429</v>
      </c>
      <c r="G325" s="76">
        <v>1299</v>
      </c>
      <c r="H325" s="69">
        <v>1099</v>
      </c>
      <c r="I325" s="69">
        <v>851</v>
      </c>
      <c r="J325" s="69">
        <v>0</v>
      </c>
      <c r="K325" s="91">
        <f t="shared" si="43"/>
        <v>851</v>
      </c>
      <c r="L325" s="101">
        <f t="shared" si="44"/>
        <v>0.34488067744418782</v>
      </c>
      <c r="M325" s="204">
        <v>1099</v>
      </c>
      <c r="N325" s="40">
        <v>0</v>
      </c>
      <c r="O325" s="40">
        <f>K325-N325</f>
        <v>851</v>
      </c>
      <c r="P325" s="263">
        <f t="shared" si="45"/>
        <v>0.2256596906278435</v>
      </c>
      <c r="Q325" s="204">
        <v>1099</v>
      </c>
      <c r="R325" s="38">
        <v>0</v>
      </c>
      <c r="S325" s="38">
        <f>K325-R325</f>
        <v>851</v>
      </c>
      <c r="T325" s="271">
        <f t="shared" si="39"/>
        <v>0.2256596906278435</v>
      </c>
      <c r="U325" s="204">
        <v>1099</v>
      </c>
      <c r="V325" s="40">
        <v>0</v>
      </c>
      <c r="W325" s="40">
        <f>K325-V325</f>
        <v>851</v>
      </c>
      <c r="X325" s="263">
        <f t="shared" si="46"/>
        <v>0.2256596906278435</v>
      </c>
      <c r="Y325" s="204">
        <v>1099</v>
      </c>
      <c r="Z325" s="38">
        <v>0</v>
      </c>
      <c r="AA325" s="38">
        <f>K325-Z325</f>
        <v>851</v>
      </c>
      <c r="AB325" s="271">
        <f t="shared" si="40"/>
        <v>0.2256596906278435</v>
      </c>
      <c r="AC325" s="204">
        <v>1099</v>
      </c>
      <c r="AD325" s="40">
        <v>0</v>
      </c>
      <c r="AE325" s="40">
        <f>K325-AD325</f>
        <v>851</v>
      </c>
      <c r="AF325" s="263">
        <f t="shared" si="47"/>
        <v>0.2256596906278435</v>
      </c>
    </row>
    <row r="326" spans="1:32" s="4" customFormat="1" ht="12.75" customHeight="1" thickBot="1">
      <c r="A326" s="27" t="s">
        <v>88</v>
      </c>
      <c r="B326" s="24" t="s">
        <v>42</v>
      </c>
      <c r="C326" s="85"/>
      <c r="D326" s="32" t="s">
        <v>127</v>
      </c>
      <c r="E326" s="2" t="s">
        <v>120</v>
      </c>
      <c r="F326" s="92">
        <v>1319</v>
      </c>
      <c r="G326" s="138">
        <v>1199</v>
      </c>
      <c r="H326" s="70">
        <v>999</v>
      </c>
      <c r="I326" s="70">
        <v>774</v>
      </c>
      <c r="J326" s="70">
        <v>0</v>
      </c>
      <c r="K326" s="92">
        <f t="shared" si="43"/>
        <v>774</v>
      </c>
      <c r="L326" s="102">
        <f t="shared" si="44"/>
        <v>0.35446205170975814</v>
      </c>
      <c r="M326" s="207">
        <v>999</v>
      </c>
      <c r="N326" s="44">
        <v>0</v>
      </c>
      <c r="O326" s="44">
        <f>K326-N326</f>
        <v>774</v>
      </c>
      <c r="P326" s="264">
        <f t="shared" si="45"/>
        <v>0.22522522522522523</v>
      </c>
      <c r="Q326" s="207">
        <v>999</v>
      </c>
      <c r="R326" s="42">
        <v>0</v>
      </c>
      <c r="S326" s="42">
        <f>K326-R326</f>
        <v>774</v>
      </c>
      <c r="T326" s="272">
        <f t="shared" si="39"/>
        <v>0.22522522522522523</v>
      </c>
      <c r="U326" s="207">
        <v>999</v>
      </c>
      <c r="V326" s="44">
        <v>0</v>
      </c>
      <c r="W326" s="44">
        <f>K326-V326</f>
        <v>774</v>
      </c>
      <c r="X326" s="264">
        <f t="shared" si="46"/>
        <v>0.22522522522522523</v>
      </c>
      <c r="Y326" s="207">
        <v>999</v>
      </c>
      <c r="Z326" s="42">
        <v>0</v>
      </c>
      <c r="AA326" s="42">
        <f>K326-Z326</f>
        <v>774</v>
      </c>
      <c r="AB326" s="272">
        <f t="shared" si="40"/>
        <v>0.22522522522522523</v>
      </c>
      <c r="AC326" s="207">
        <v>999</v>
      </c>
      <c r="AD326" s="44">
        <v>0</v>
      </c>
      <c r="AE326" s="44">
        <f>K326-AD326</f>
        <v>774</v>
      </c>
      <c r="AF326" s="264">
        <f t="shared" si="47"/>
        <v>0.22522522522522523</v>
      </c>
    </row>
    <row r="327" spans="1:32" s="4" customFormat="1" ht="12.75" customHeight="1" thickBot="1">
      <c r="A327" s="27" t="s">
        <v>244</v>
      </c>
      <c r="B327" s="24" t="s">
        <v>41</v>
      </c>
      <c r="C327" s="85"/>
      <c r="D327" s="32" t="s">
        <v>127</v>
      </c>
      <c r="E327" s="2" t="s">
        <v>245</v>
      </c>
      <c r="F327" s="92">
        <v>2419</v>
      </c>
      <c r="G327" s="41">
        <v>2199</v>
      </c>
      <c r="H327" s="70">
        <v>1699</v>
      </c>
      <c r="I327" s="70">
        <v>1381</v>
      </c>
      <c r="J327" s="70">
        <v>0</v>
      </c>
      <c r="K327" s="92">
        <f t="shared" si="43"/>
        <v>1381</v>
      </c>
      <c r="L327" s="102">
        <f t="shared" si="44"/>
        <v>0.37198726693951795</v>
      </c>
      <c r="M327" s="207">
        <v>1699</v>
      </c>
      <c r="N327" s="44">
        <v>0</v>
      </c>
      <c r="O327" s="44">
        <f>K327-N327</f>
        <v>1381</v>
      </c>
      <c r="P327" s="264">
        <f t="shared" si="45"/>
        <v>0.18716892289582107</v>
      </c>
      <c r="Q327" s="207">
        <v>1699</v>
      </c>
      <c r="R327" s="42">
        <v>0</v>
      </c>
      <c r="S327" s="42">
        <f>K327-R327</f>
        <v>1381</v>
      </c>
      <c r="T327" s="272">
        <f t="shared" si="39"/>
        <v>0.18716892289582107</v>
      </c>
      <c r="U327" s="207">
        <v>1699</v>
      </c>
      <c r="V327" s="44">
        <v>0</v>
      </c>
      <c r="W327" s="44">
        <f>K327-V327</f>
        <v>1381</v>
      </c>
      <c r="X327" s="264">
        <f t="shared" si="46"/>
        <v>0.18716892289582107</v>
      </c>
      <c r="Y327" s="207">
        <v>1699</v>
      </c>
      <c r="Z327" s="42">
        <v>0</v>
      </c>
      <c r="AA327" s="42">
        <f>K327-Z327</f>
        <v>1381</v>
      </c>
      <c r="AB327" s="272">
        <f t="shared" si="40"/>
        <v>0.18716892289582107</v>
      </c>
      <c r="AC327" s="207">
        <v>1699</v>
      </c>
      <c r="AD327" s="44">
        <v>0</v>
      </c>
      <c r="AE327" s="44">
        <f>K327-AD327</f>
        <v>1381</v>
      </c>
      <c r="AF327" s="264">
        <f t="shared" si="47"/>
        <v>0.18716892289582107</v>
      </c>
    </row>
    <row r="328" spans="1:32" s="4" customFormat="1" ht="12.75" customHeight="1">
      <c r="A328" s="129" t="s">
        <v>154</v>
      </c>
      <c r="B328" s="25" t="s">
        <v>41</v>
      </c>
      <c r="C328" s="156"/>
      <c r="D328" s="31">
        <v>0.3</v>
      </c>
      <c r="E328" s="26" t="s">
        <v>121</v>
      </c>
      <c r="F328" s="91">
        <v>307</v>
      </c>
      <c r="G328" s="76">
        <v>279</v>
      </c>
      <c r="H328" s="69">
        <v>229</v>
      </c>
      <c r="I328" s="69">
        <v>199</v>
      </c>
      <c r="J328" s="69">
        <v>0</v>
      </c>
      <c r="K328" s="91">
        <f t="shared" si="43"/>
        <v>199</v>
      </c>
      <c r="L328" s="101">
        <f t="shared" si="44"/>
        <v>0.28673835125448027</v>
      </c>
      <c r="M328" s="281">
        <v>279</v>
      </c>
      <c r="N328" s="40">
        <v>0</v>
      </c>
      <c r="O328" s="40">
        <f>K328-N328</f>
        <v>199</v>
      </c>
      <c r="P328" s="263">
        <f t="shared" si="45"/>
        <v>0.28673835125448027</v>
      </c>
      <c r="Q328" s="147">
        <v>279</v>
      </c>
      <c r="R328" s="38">
        <v>0</v>
      </c>
      <c r="S328" s="38">
        <f>K328-R328</f>
        <v>199</v>
      </c>
      <c r="T328" s="271">
        <f t="shared" si="39"/>
        <v>0.28673835125448027</v>
      </c>
      <c r="U328" s="281">
        <v>279</v>
      </c>
      <c r="V328" s="40">
        <v>0</v>
      </c>
      <c r="W328" s="40">
        <f>K328-V328</f>
        <v>199</v>
      </c>
      <c r="X328" s="263">
        <f t="shared" si="46"/>
        <v>0.28673835125448027</v>
      </c>
      <c r="Y328" s="147">
        <v>279</v>
      </c>
      <c r="Z328" s="38">
        <v>0</v>
      </c>
      <c r="AA328" s="38">
        <f>K328-Z328</f>
        <v>199</v>
      </c>
      <c r="AB328" s="271">
        <f t="shared" si="40"/>
        <v>0.28673835125448027</v>
      </c>
      <c r="AC328" s="281">
        <v>279</v>
      </c>
      <c r="AD328" s="40">
        <v>0</v>
      </c>
      <c r="AE328" s="40">
        <f>K328-AD328</f>
        <v>199</v>
      </c>
      <c r="AF328" s="263">
        <f t="shared" si="47"/>
        <v>0.28673835125448027</v>
      </c>
    </row>
    <row r="329" spans="1:32" s="4" customFormat="1" ht="12.75" customHeight="1">
      <c r="A329" s="129" t="s">
        <v>702</v>
      </c>
      <c r="B329" s="25" t="s">
        <v>41</v>
      </c>
      <c r="C329" s="5"/>
      <c r="D329" s="31">
        <v>0.3</v>
      </c>
      <c r="E329" s="26" t="s">
        <v>703</v>
      </c>
      <c r="F329" s="91">
        <v>329</v>
      </c>
      <c r="G329" s="77">
        <v>299</v>
      </c>
      <c r="H329" s="69">
        <v>249</v>
      </c>
      <c r="I329" s="69">
        <v>216</v>
      </c>
      <c r="J329" s="69">
        <v>0</v>
      </c>
      <c r="K329" s="91">
        <f t="shared" si="43"/>
        <v>216</v>
      </c>
      <c r="L329" s="101">
        <f t="shared" si="44"/>
        <v>0.27759197324414714</v>
      </c>
      <c r="M329" s="204">
        <v>249</v>
      </c>
      <c r="N329" s="40">
        <v>0</v>
      </c>
      <c r="O329" s="40">
        <f>K329-N329</f>
        <v>216</v>
      </c>
      <c r="P329" s="263">
        <f t="shared" si="45"/>
        <v>0.13253012048192772</v>
      </c>
      <c r="Q329" s="204">
        <v>249</v>
      </c>
      <c r="R329" s="38">
        <v>0</v>
      </c>
      <c r="S329" s="38">
        <f>K329-R329</f>
        <v>216</v>
      </c>
      <c r="T329" s="271">
        <f t="shared" ref="T329:T356" si="48">(Q329-S329)/Q329</f>
        <v>0.13253012048192772</v>
      </c>
      <c r="U329" s="204">
        <v>249</v>
      </c>
      <c r="V329" s="40">
        <v>0</v>
      </c>
      <c r="W329" s="40">
        <f>K329-V329</f>
        <v>216</v>
      </c>
      <c r="X329" s="263">
        <f t="shared" si="46"/>
        <v>0.13253012048192772</v>
      </c>
      <c r="Y329" s="204">
        <v>199</v>
      </c>
      <c r="Z329" s="115">
        <v>40</v>
      </c>
      <c r="AA329" s="38">
        <f>K329-Z329</f>
        <v>176</v>
      </c>
      <c r="AB329" s="271">
        <f t="shared" ref="AB329:AB356" si="49">(Y329-AA329)/Y329</f>
        <v>0.11557788944723618</v>
      </c>
      <c r="AC329" s="204">
        <v>199</v>
      </c>
      <c r="AD329" s="115">
        <v>40</v>
      </c>
      <c r="AE329" s="40">
        <f>K329-AD329</f>
        <v>176</v>
      </c>
      <c r="AF329" s="263">
        <f t="shared" si="47"/>
        <v>0.11557788944723618</v>
      </c>
    </row>
    <row r="330" spans="1:32" s="4" customFormat="1" ht="12" customHeight="1">
      <c r="A330" s="129" t="s">
        <v>295</v>
      </c>
      <c r="B330" s="25" t="s">
        <v>41</v>
      </c>
      <c r="C330" s="87"/>
      <c r="D330" s="31">
        <v>0.3</v>
      </c>
      <c r="E330" s="26" t="s">
        <v>297</v>
      </c>
      <c r="F330" s="91">
        <v>483</v>
      </c>
      <c r="G330" s="77">
        <v>439</v>
      </c>
      <c r="H330" s="69">
        <v>349</v>
      </c>
      <c r="I330" s="69">
        <v>294</v>
      </c>
      <c r="J330" s="69">
        <v>0</v>
      </c>
      <c r="K330" s="91">
        <f t="shared" si="43"/>
        <v>294</v>
      </c>
      <c r="L330" s="101">
        <f t="shared" si="44"/>
        <v>0.33029612756264237</v>
      </c>
      <c r="M330" s="204">
        <v>349</v>
      </c>
      <c r="N330" s="40">
        <v>0</v>
      </c>
      <c r="O330" s="40">
        <f>K330-N330</f>
        <v>294</v>
      </c>
      <c r="P330" s="263">
        <f t="shared" si="45"/>
        <v>0.15759312320916904</v>
      </c>
      <c r="Q330" s="204">
        <v>349</v>
      </c>
      <c r="R330" s="38">
        <v>0</v>
      </c>
      <c r="S330" s="38">
        <f>K330-R330</f>
        <v>294</v>
      </c>
      <c r="T330" s="271">
        <f t="shared" si="48"/>
        <v>0.15759312320916904</v>
      </c>
      <c r="U330" s="204">
        <v>349</v>
      </c>
      <c r="V330" s="40">
        <v>0</v>
      </c>
      <c r="W330" s="40">
        <f>K330-V330</f>
        <v>294</v>
      </c>
      <c r="X330" s="263">
        <f t="shared" si="46"/>
        <v>0.15759312320916904</v>
      </c>
      <c r="Y330" s="204">
        <v>299</v>
      </c>
      <c r="Z330" s="115">
        <v>39</v>
      </c>
      <c r="AA330" s="38">
        <f>K330-Z330</f>
        <v>255</v>
      </c>
      <c r="AB330" s="271">
        <f t="shared" si="49"/>
        <v>0.14715719063545152</v>
      </c>
      <c r="AC330" s="204">
        <v>299</v>
      </c>
      <c r="AD330" s="115">
        <v>39</v>
      </c>
      <c r="AE330" s="40">
        <f>K330-AD330</f>
        <v>255</v>
      </c>
      <c r="AF330" s="263">
        <f t="shared" si="47"/>
        <v>0.14715719063545152</v>
      </c>
    </row>
    <row r="331" spans="1:32" s="4" customFormat="1" ht="12" customHeight="1">
      <c r="A331" s="129" t="s">
        <v>296</v>
      </c>
      <c r="B331" s="25" t="s">
        <v>41</v>
      </c>
      <c r="C331" s="87"/>
      <c r="D331" s="31">
        <v>0.3</v>
      </c>
      <c r="E331" s="26" t="s">
        <v>297</v>
      </c>
      <c r="F331" s="91">
        <v>428</v>
      </c>
      <c r="G331" s="77">
        <v>389</v>
      </c>
      <c r="H331" s="69">
        <v>299</v>
      </c>
      <c r="I331" s="69">
        <v>251</v>
      </c>
      <c r="J331" s="69">
        <v>0</v>
      </c>
      <c r="K331" s="91">
        <f t="shared" si="43"/>
        <v>251</v>
      </c>
      <c r="L331" s="101">
        <f t="shared" si="44"/>
        <v>0.35475578406169667</v>
      </c>
      <c r="M331" s="204">
        <v>299</v>
      </c>
      <c r="N331" s="40">
        <v>0</v>
      </c>
      <c r="O331" s="40">
        <f>K331-N331</f>
        <v>251</v>
      </c>
      <c r="P331" s="263">
        <f t="shared" si="45"/>
        <v>0.16053511705685619</v>
      </c>
      <c r="Q331" s="204">
        <v>299</v>
      </c>
      <c r="R331" s="38">
        <v>0</v>
      </c>
      <c r="S331" s="38">
        <f>K331-R331</f>
        <v>251</v>
      </c>
      <c r="T331" s="271">
        <f t="shared" si="48"/>
        <v>0.16053511705685619</v>
      </c>
      <c r="U331" s="204">
        <v>299</v>
      </c>
      <c r="V331" s="40">
        <v>0</v>
      </c>
      <c r="W331" s="40">
        <f>K331-V331</f>
        <v>251</v>
      </c>
      <c r="X331" s="263">
        <f t="shared" si="46"/>
        <v>0.16053511705685619</v>
      </c>
      <c r="Y331" s="204">
        <v>249</v>
      </c>
      <c r="Z331" s="115">
        <v>39</v>
      </c>
      <c r="AA331" s="38">
        <f>K331-Z331</f>
        <v>212</v>
      </c>
      <c r="AB331" s="271">
        <f t="shared" si="49"/>
        <v>0.14859437751004015</v>
      </c>
      <c r="AC331" s="204">
        <v>249</v>
      </c>
      <c r="AD331" s="115">
        <v>39</v>
      </c>
      <c r="AE331" s="40">
        <f>K331-AD331</f>
        <v>212</v>
      </c>
      <c r="AF331" s="263">
        <f t="shared" si="47"/>
        <v>0.14859437751004015</v>
      </c>
    </row>
    <row r="332" spans="1:32" s="4" customFormat="1" ht="12.75" customHeight="1">
      <c r="A332" s="129" t="s">
        <v>298</v>
      </c>
      <c r="B332" s="25" t="s">
        <v>41</v>
      </c>
      <c r="C332" s="87"/>
      <c r="D332" s="31">
        <v>0.3</v>
      </c>
      <c r="E332" s="26" t="s">
        <v>300</v>
      </c>
      <c r="F332" s="91">
        <v>560</v>
      </c>
      <c r="G332" s="77">
        <v>509</v>
      </c>
      <c r="H332" s="69">
        <v>399</v>
      </c>
      <c r="I332" s="69">
        <v>337</v>
      </c>
      <c r="J332" s="69">
        <v>0</v>
      </c>
      <c r="K332" s="91">
        <f t="shared" si="43"/>
        <v>337</v>
      </c>
      <c r="L332" s="101">
        <f t="shared" si="44"/>
        <v>0.33791748526522591</v>
      </c>
      <c r="M332" s="204">
        <v>399</v>
      </c>
      <c r="N332" s="40">
        <v>0</v>
      </c>
      <c r="O332" s="40">
        <f>K332-N332</f>
        <v>337</v>
      </c>
      <c r="P332" s="263">
        <f t="shared" si="45"/>
        <v>0.15538847117794485</v>
      </c>
      <c r="Q332" s="204">
        <v>399</v>
      </c>
      <c r="R332" s="38">
        <v>0</v>
      </c>
      <c r="S332" s="38">
        <f>K332-R332</f>
        <v>337</v>
      </c>
      <c r="T332" s="271">
        <f t="shared" si="48"/>
        <v>0.15538847117794485</v>
      </c>
      <c r="U332" s="204">
        <v>399</v>
      </c>
      <c r="V332" s="40">
        <v>0</v>
      </c>
      <c r="W332" s="40">
        <f>K332-V332</f>
        <v>337</v>
      </c>
      <c r="X332" s="263">
        <f t="shared" si="46"/>
        <v>0.15538847117794485</v>
      </c>
      <c r="Y332" s="204">
        <v>349</v>
      </c>
      <c r="Z332" s="115">
        <v>36</v>
      </c>
      <c r="AA332" s="38">
        <f>K332-Z332</f>
        <v>301</v>
      </c>
      <c r="AB332" s="271">
        <f t="shared" si="49"/>
        <v>0.13753581661891118</v>
      </c>
      <c r="AC332" s="204">
        <v>349</v>
      </c>
      <c r="AD332" s="115">
        <v>36</v>
      </c>
      <c r="AE332" s="40">
        <f>K332-AD332</f>
        <v>301</v>
      </c>
      <c r="AF332" s="263">
        <f t="shared" si="47"/>
        <v>0.13753581661891118</v>
      </c>
    </row>
    <row r="333" spans="1:32" s="4" customFormat="1" ht="12.75" customHeight="1">
      <c r="A333" s="129" t="s">
        <v>299</v>
      </c>
      <c r="B333" s="25" t="s">
        <v>41</v>
      </c>
      <c r="C333" s="87"/>
      <c r="D333" s="31">
        <v>0.3</v>
      </c>
      <c r="E333" s="26" t="s">
        <v>300</v>
      </c>
      <c r="F333" s="91">
        <v>505</v>
      </c>
      <c r="G333" s="77">
        <v>459</v>
      </c>
      <c r="H333" s="69">
        <v>349</v>
      </c>
      <c r="I333" s="69">
        <v>295</v>
      </c>
      <c r="J333" s="69">
        <v>0</v>
      </c>
      <c r="K333" s="91">
        <f t="shared" si="43"/>
        <v>295</v>
      </c>
      <c r="L333" s="101">
        <f t="shared" si="44"/>
        <v>0.35729847494553379</v>
      </c>
      <c r="M333" s="204">
        <v>349</v>
      </c>
      <c r="N333" s="40">
        <v>0</v>
      </c>
      <c r="O333" s="40">
        <f>K333-N333</f>
        <v>295</v>
      </c>
      <c r="P333" s="263">
        <f t="shared" si="45"/>
        <v>0.15472779369627507</v>
      </c>
      <c r="Q333" s="204">
        <v>349</v>
      </c>
      <c r="R333" s="38">
        <v>0</v>
      </c>
      <c r="S333" s="38">
        <f>K333-R333</f>
        <v>295</v>
      </c>
      <c r="T333" s="271">
        <f t="shared" si="48"/>
        <v>0.15472779369627507</v>
      </c>
      <c r="U333" s="204">
        <v>349</v>
      </c>
      <c r="V333" s="40">
        <v>0</v>
      </c>
      <c r="W333" s="40">
        <f>K333-V333</f>
        <v>295</v>
      </c>
      <c r="X333" s="263">
        <f t="shared" si="46"/>
        <v>0.15472779369627507</v>
      </c>
      <c r="Y333" s="204">
        <v>299</v>
      </c>
      <c r="Z333" s="115">
        <v>39</v>
      </c>
      <c r="AA333" s="38">
        <f>K333-Z333</f>
        <v>256</v>
      </c>
      <c r="AB333" s="271">
        <f t="shared" si="49"/>
        <v>0.14381270903010032</v>
      </c>
      <c r="AC333" s="204">
        <v>299</v>
      </c>
      <c r="AD333" s="115">
        <v>39</v>
      </c>
      <c r="AE333" s="40">
        <f>K333-AD333</f>
        <v>256</v>
      </c>
      <c r="AF333" s="263">
        <f t="shared" si="47"/>
        <v>0.14381270903010032</v>
      </c>
    </row>
    <row r="334" spans="1:32" s="4" customFormat="1" ht="12.75" customHeight="1">
      <c r="A334" s="129" t="s">
        <v>301</v>
      </c>
      <c r="B334" s="25" t="s">
        <v>41</v>
      </c>
      <c r="C334" s="87"/>
      <c r="D334" s="31">
        <v>0.3</v>
      </c>
      <c r="E334" s="26" t="s">
        <v>306</v>
      </c>
      <c r="F334" s="91">
        <v>824</v>
      </c>
      <c r="G334" s="76">
        <v>749</v>
      </c>
      <c r="H334" s="69">
        <v>649</v>
      </c>
      <c r="I334" s="69">
        <v>526</v>
      </c>
      <c r="J334" s="69">
        <v>0</v>
      </c>
      <c r="K334" s="91">
        <f t="shared" si="43"/>
        <v>526</v>
      </c>
      <c r="L334" s="101">
        <f t="shared" si="44"/>
        <v>0.29773030707610149</v>
      </c>
      <c r="M334" s="204">
        <v>649</v>
      </c>
      <c r="N334" s="40">
        <v>0</v>
      </c>
      <c r="O334" s="40">
        <f>K334-N334</f>
        <v>526</v>
      </c>
      <c r="P334" s="263">
        <f t="shared" si="45"/>
        <v>0.18952234206471494</v>
      </c>
      <c r="Q334" s="204">
        <v>649</v>
      </c>
      <c r="R334" s="38">
        <v>0</v>
      </c>
      <c r="S334" s="38">
        <f>K334-R334</f>
        <v>526</v>
      </c>
      <c r="T334" s="271">
        <f t="shared" si="48"/>
        <v>0.18952234206471494</v>
      </c>
      <c r="U334" s="204">
        <v>649</v>
      </c>
      <c r="V334" s="40">
        <v>0</v>
      </c>
      <c r="W334" s="40">
        <f>K334-V334</f>
        <v>526</v>
      </c>
      <c r="X334" s="263">
        <f t="shared" si="46"/>
        <v>0.18952234206471494</v>
      </c>
      <c r="Y334" s="204">
        <v>549</v>
      </c>
      <c r="Z334" s="115">
        <v>77</v>
      </c>
      <c r="AA334" s="38">
        <f>K334-Z334</f>
        <v>449</v>
      </c>
      <c r="AB334" s="271">
        <f t="shared" si="49"/>
        <v>0.18214936247723132</v>
      </c>
      <c r="AC334" s="204">
        <v>549</v>
      </c>
      <c r="AD334" s="115">
        <v>77</v>
      </c>
      <c r="AE334" s="40">
        <f>K334-AD334</f>
        <v>449</v>
      </c>
      <c r="AF334" s="263">
        <f t="shared" si="47"/>
        <v>0.18214936247723132</v>
      </c>
    </row>
    <row r="335" spans="1:32" s="4" customFormat="1" ht="12.75" customHeight="1">
      <c r="A335" s="28" t="s">
        <v>302</v>
      </c>
      <c r="B335" s="25" t="s">
        <v>41</v>
      </c>
      <c r="C335" s="87"/>
      <c r="D335" s="31">
        <v>0.3</v>
      </c>
      <c r="E335" s="26" t="s">
        <v>306</v>
      </c>
      <c r="F335" s="93">
        <v>769</v>
      </c>
      <c r="G335" s="77">
        <v>699</v>
      </c>
      <c r="H335" s="71">
        <v>599</v>
      </c>
      <c r="I335" s="71">
        <v>485</v>
      </c>
      <c r="J335" s="71">
        <v>0</v>
      </c>
      <c r="K335" s="93">
        <f t="shared" si="43"/>
        <v>485</v>
      </c>
      <c r="L335" s="103">
        <f t="shared" si="44"/>
        <v>0.3061516452074392</v>
      </c>
      <c r="M335" s="205">
        <v>599</v>
      </c>
      <c r="N335" s="59">
        <v>0</v>
      </c>
      <c r="O335" s="59">
        <f>K335-N335</f>
        <v>485</v>
      </c>
      <c r="P335" s="265">
        <f t="shared" si="45"/>
        <v>0.19031719532554256</v>
      </c>
      <c r="Q335" s="205">
        <v>599</v>
      </c>
      <c r="R335" s="57">
        <v>0</v>
      </c>
      <c r="S335" s="57">
        <f>K335-R335</f>
        <v>485</v>
      </c>
      <c r="T335" s="273">
        <f t="shared" si="48"/>
        <v>0.19031719532554256</v>
      </c>
      <c r="U335" s="205">
        <v>599</v>
      </c>
      <c r="V335" s="59">
        <v>0</v>
      </c>
      <c r="W335" s="59">
        <f>K335-V335</f>
        <v>485</v>
      </c>
      <c r="X335" s="265">
        <f t="shared" si="46"/>
        <v>0.19031719532554256</v>
      </c>
      <c r="Y335" s="205">
        <v>499</v>
      </c>
      <c r="Z335" s="114">
        <v>77</v>
      </c>
      <c r="AA335" s="57">
        <f>K335-Z335</f>
        <v>408</v>
      </c>
      <c r="AB335" s="273">
        <f t="shared" si="49"/>
        <v>0.18236472945891782</v>
      </c>
      <c r="AC335" s="205">
        <v>499</v>
      </c>
      <c r="AD335" s="114">
        <v>77</v>
      </c>
      <c r="AE335" s="59">
        <f>K335-AD335</f>
        <v>408</v>
      </c>
      <c r="AF335" s="265">
        <f t="shared" si="47"/>
        <v>0.18236472945891782</v>
      </c>
    </row>
    <row r="336" spans="1:32" s="4" customFormat="1" ht="12.75" customHeight="1">
      <c r="A336" s="28" t="s">
        <v>698</v>
      </c>
      <c r="B336" s="25" t="s">
        <v>41</v>
      </c>
      <c r="C336" s="87"/>
      <c r="D336" s="31">
        <v>0.3</v>
      </c>
      <c r="E336" s="6" t="s">
        <v>700</v>
      </c>
      <c r="F336" s="93">
        <v>549</v>
      </c>
      <c r="G336" s="77">
        <v>499</v>
      </c>
      <c r="H336" s="71">
        <v>349</v>
      </c>
      <c r="I336" s="71">
        <v>293</v>
      </c>
      <c r="J336" s="71">
        <v>0</v>
      </c>
      <c r="K336" s="93">
        <f t="shared" si="43"/>
        <v>293</v>
      </c>
      <c r="L336" s="103">
        <f t="shared" si="44"/>
        <v>0.41282565130260523</v>
      </c>
      <c r="M336" s="205">
        <v>349</v>
      </c>
      <c r="N336" s="59">
        <v>0</v>
      </c>
      <c r="O336" s="59">
        <f>K336-N336</f>
        <v>293</v>
      </c>
      <c r="P336" s="265">
        <f t="shared" si="45"/>
        <v>0.16045845272206305</v>
      </c>
      <c r="Q336" s="205">
        <v>349</v>
      </c>
      <c r="R336" s="57">
        <v>0</v>
      </c>
      <c r="S336" s="57">
        <f>K336-R336</f>
        <v>293</v>
      </c>
      <c r="T336" s="273">
        <f t="shared" si="48"/>
        <v>0.16045845272206305</v>
      </c>
      <c r="U336" s="205">
        <v>349</v>
      </c>
      <c r="V336" s="59">
        <v>0</v>
      </c>
      <c r="W336" s="59">
        <f>K336-V336</f>
        <v>293</v>
      </c>
      <c r="X336" s="265">
        <f t="shared" si="46"/>
        <v>0.16045845272206305</v>
      </c>
      <c r="Y336" s="205">
        <v>349</v>
      </c>
      <c r="Z336" s="57">
        <v>0</v>
      </c>
      <c r="AA336" s="57">
        <f>K336-Z336</f>
        <v>293</v>
      </c>
      <c r="AB336" s="273">
        <f t="shared" si="49"/>
        <v>0.16045845272206305</v>
      </c>
      <c r="AC336" s="205">
        <v>349</v>
      </c>
      <c r="AD336" s="59">
        <v>0</v>
      </c>
      <c r="AE336" s="59">
        <f>K336-AD336</f>
        <v>293</v>
      </c>
      <c r="AF336" s="265">
        <f t="shared" si="47"/>
        <v>0.16045845272206305</v>
      </c>
    </row>
    <row r="337" spans="1:32" s="4" customFormat="1" ht="12.75" customHeight="1">
      <c r="A337" s="28" t="s">
        <v>699</v>
      </c>
      <c r="B337" s="25" t="s">
        <v>41</v>
      </c>
      <c r="C337" s="87"/>
      <c r="D337" s="31">
        <v>0.3</v>
      </c>
      <c r="E337" s="6" t="s">
        <v>701</v>
      </c>
      <c r="F337" s="93">
        <v>659</v>
      </c>
      <c r="G337" s="77">
        <v>599</v>
      </c>
      <c r="H337" s="71">
        <v>449</v>
      </c>
      <c r="I337" s="71">
        <v>361</v>
      </c>
      <c r="J337" s="71">
        <v>0</v>
      </c>
      <c r="K337" s="93">
        <f t="shared" si="43"/>
        <v>361</v>
      </c>
      <c r="L337" s="103">
        <f t="shared" si="44"/>
        <v>0.39732888146911521</v>
      </c>
      <c r="M337" s="205">
        <v>449</v>
      </c>
      <c r="N337" s="59">
        <v>0</v>
      </c>
      <c r="O337" s="59">
        <f>K337-N337</f>
        <v>361</v>
      </c>
      <c r="P337" s="265">
        <f t="shared" si="45"/>
        <v>0.19599109131403117</v>
      </c>
      <c r="Q337" s="205">
        <v>449</v>
      </c>
      <c r="R337" s="57">
        <v>0</v>
      </c>
      <c r="S337" s="57">
        <f>K337-R337</f>
        <v>361</v>
      </c>
      <c r="T337" s="273">
        <f t="shared" si="48"/>
        <v>0.19599109131403117</v>
      </c>
      <c r="U337" s="205">
        <v>449</v>
      </c>
      <c r="V337" s="59">
        <v>0</v>
      </c>
      <c r="W337" s="59">
        <f>K337-V337</f>
        <v>361</v>
      </c>
      <c r="X337" s="265">
        <f t="shared" si="46"/>
        <v>0.19599109131403117</v>
      </c>
      <c r="Y337" s="205">
        <v>399</v>
      </c>
      <c r="Z337" s="114">
        <v>38</v>
      </c>
      <c r="AA337" s="57">
        <f>K337-Z337</f>
        <v>323</v>
      </c>
      <c r="AB337" s="273">
        <f t="shared" si="49"/>
        <v>0.19047619047619047</v>
      </c>
      <c r="AC337" s="205">
        <v>399</v>
      </c>
      <c r="AD337" s="114">
        <v>38</v>
      </c>
      <c r="AE337" s="59">
        <f>K337-AD337</f>
        <v>323</v>
      </c>
      <c r="AF337" s="265">
        <f t="shared" si="47"/>
        <v>0.19047619047619047</v>
      </c>
    </row>
    <row r="338" spans="1:32" s="4" customFormat="1" ht="12.75" customHeight="1">
      <c r="A338" s="28" t="s">
        <v>303</v>
      </c>
      <c r="B338" s="25" t="s">
        <v>41</v>
      </c>
      <c r="C338" s="87"/>
      <c r="D338" s="31">
        <v>0.3</v>
      </c>
      <c r="E338" s="6" t="s">
        <v>307</v>
      </c>
      <c r="F338" s="93">
        <v>582</v>
      </c>
      <c r="G338" s="77">
        <v>529</v>
      </c>
      <c r="H338" s="71">
        <v>449</v>
      </c>
      <c r="I338" s="71">
        <v>363</v>
      </c>
      <c r="J338" s="71">
        <v>0</v>
      </c>
      <c r="K338" s="93">
        <f t="shared" si="43"/>
        <v>363</v>
      </c>
      <c r="L338" s="103">
        <f t="shared" si="44"/>
        <v>0.31379962192816635</v>
      </c>
      <c r="M338" s="205">
        <v>449</v>
      </c>
      <c r="N338" s="59">
        <v>0</v>
      </c>
      <c r="O338" s="59">
        <f>K338-N338</f>
        <v>363</v>
      </c>
      <c r="P338" s="265">
        <f t="shared" si="45"/>
        <v>0.19153674832962139</v>
      </c>
      <c r="Q338" s="205">
        <v>449</v>
      </c>
      <c r="R338" s="57">
        <v>0</v>
      </c>
      <c r="S338" s="57">
        <f>K338-R338</f>
        <v>363</v>
      </c>
      <c r="T338" s="273">
        <f t="shared" si="48"/>
        <v>0.19153674832962139</v>
      </c>
      <c r="U338" s="205">
        <v>449</v>
      </c>
      <c r="V338" s="59">
        <v>0</v>
      </c>
      <c r="W338" s="59">
        <f>K338-V338</f>
        <v>363</v>
      </c>
      <c r="X338" s="265">
        <f t="shared" si="46"/>
        <v>0.19153674832962139</v>
      </c>
      <c r="Y338" s="205">
        <v>399</v>
      </c>
      <c r="Z338" s="114">
        <v>38</v>
      </c>
      <c r="AA338" s="57">
        <f>K338-Z338</f>
        <v>325</v>
      </c>
      <c r="AB338" s="273">
        <f t="shared" si="49"/>
        <v>0.18546365914786966</v>
      </c>
      <c r="AC338" s="205">
        <v>399</v>
      </c>
      <c r="AD338" s="114">
        <v>38</v>
      </c>
      <c r="AE338" s="59">
        <f>K338-AD338</f>
        <v>325</v>
      </c>
      <c r="AF338" s="265">
        <f t="shared" si="47"/>
        <v>0.18546365914786966</v>
      </c>
    </row>
    <row r="339" spans="1:32" s="4" customFormat="1" ht="12.75" customHeight="1">
      <c r="A339" s="28" t="s">
        <v>304</v>
      </c>
      <c r="B339" s="25" t="s">
        <v>41</v>
      </c>
      <c r="C339" s="87"/>
      <c r="D339" s="31">
        <v>0.3</v>
      </c>
      <c r="E339" s="6" t="s">
        <v>308</v>
      </c>
      <c r="F339" s="93">
        <v>714</v>
      </c>
      <c r="G339" s="77">
        <v>649</v>
      </c>
      <c r="H339" s="71">
        <v>549</v>
      </c>
      <c r="I339" s="71">
        <v>445</v>
      </c>
      <c r="J339" s="71">
        <v>0</v>
      </c>
      <c r="K339" s="93">
        <f t="shared" si="43"/>
        <v>445</v>
      </c>
      <c r="L339" s="103">
        <f t="shared" si="44"/>
        <v>0.31432973805855163</v>
      </c>
      <c r="M339" s="205">
        <v>549</v>
      </c>
      <c r="N339" s="59">
        <v>0</v>
      </c>
      <c r="O339" s="59">
        <f>K339-N339</f>
        <v>445</v>
      </c>
      <c r="P339" s="265">
        <f t="shared" si="45"/>
        <v>0.18943533697632059</v>
      </c>
      <c r="Q339" s="205">
        <v>549</v>
      </c>
      <c r="R339" s="57">
        <v>0</v>
      </c>
      <c r="S339" s="57">
        <f>K339-R339</f>
        <v>445</v>
      </c>
      <c r="T339" s="273">
        <f t="shared" si="48"/>
        <v>0.18943533697632059</v>
      </c>
      <c r="U339" s="205">
        <v>549</v>
      </c>
      <c r="V339" s="59">
        <v>0</v>
      </c>
      <c r="W339" s="59">
        <f>K339-V339</f>
        <v>445</v>
      </c>
      <c r="X339" s="265">
        <f t="shared" si="46"/>
        <v>0.18943533697632059</v>
      </c>
      <c r="Y339" s="205">
        <v>499</v>
      </c>
      <c r="Z339" s="114">
        <v>38</v>
      </c>
      <c r="AA339" s="57">
        <f>K339-Z339</f>
        <v>407</v>
      </c>
      <c r="AB339" s="273">
        <f t="shared" si="49"/>
        <v>0.18436873747494989</v>
      </c>
      <c r="AC339" s="205">
        <v>499</v>
      </c>
      <c r="AD339" s="114">
        <v>38</v>
      </c>
      <c r="AE339" s="59">
        <f>K339-AD339</f>
        <v>407</v>
      </c>
      <c r="AF339" s="265">
        <f t="shared" si="47"/>
        <v>0.18436873747494989</v>
      </c>
    </row>
    <row r="340" spans="1:32" s="4" customFormat="1" ht="12.75" customHeight="1" thickBot="1">
      <c r="A340" s="72" t="s">
        <v>305</v>
      </c>
      <c r="B340" s="24" t="s">
        <v>41</v>
      </c>
      <c r="C340" s="137"/>
      <c r="D340" s="32">
        <v>0.3</v>
      </c>
      <c r="E340" s="63" t="s">
        <v>308</v>
      </c>
      <c r="F340" s="96">
        <v>659</v>
      </c>
      <c r="G340" s="138">
        <v>599</v>
      </c>
      <c r="H340" s="74">
        <v>499</v>
      </c>
      <c r="I340" s="74">
        <v>405</v>
      </c>
      <c r="J340" s="74">
        <v>0</v>
      </c>
      <c r="K340" s="96">
        <f t="shared" si="43"/>
        <v>405</v>
      </c>
      <c r="L340" s="112">
        <f t="shared" si="44"/>
        <v>0.32387312186978295</v>
      </c>
      <c r="M340" s="226">
        <v>499</v>
      </c>
      <c r="N340" s="65">
        <v>0</v>
      </c>
      <c r="O340" s="65">
        <f>K340-N340</f>
        <v>405</v>
      </c>
      <c r="P340" s="270">
        <f t="shared" si="45"/>
        <v>0.18837675350701402</v>
      </c>
      <c r="Q340" s="226">
        <v>449</v>
      </c>
      <c r="R340" s="151">
        <v>38</v>
      </c>
      <c r="S340" s="64">
        <f>K340-R340</f>
        <v>367</v>
      </c>
      <c r="T340" s="278">
        <f t="shared" si="48"/>
        <v>0.18262806236080179</v>
      </c>
      <c r="U340" s="226">
        <v>499</v>
      </c>
      <c r="V340" s="65">
        <v>0</v>
      </c>
      <c r="W340" s="65">
        <f>K340-V340</f>
        <v>405</v>
      </c>
      <c r="X340" s="270">
        <f t="shared" si="46"/>
        <v>0.18837675350701402</v>
      </c>
      <c r="Y340" s="226">
        <v>449</v>
      </c>
      <c r="Z340" s="151">
        <v>38</v>
      </c>
      <c r="AA340" s="64">
        <f>K340-Z340</f>
        <v>367</v>
      </c>
      <c r="AB340" s="278">
        <f t="shared" si="49"/>
        <v>0.18262806236080179</v>
      </c>
      <c r="AC340" s="226">
        <v>449</v>
      </c>
      <c r="AD340" s="151">
        <v>38</v>
      </c>
      <c r="AE340" s="65">
        <f>K340-AD340</f>
        <v>367</v>
      </c>
      <c r="AF340" s="270">
        <f t="shared" si="47"/>
        <v>0.18262806236080179</v>
      </c>
    </row>
    <row r="341" spans="1:32" s="4" customFormat="1" ht="12.75" customHeight="1">
      <c r="A341" s="28" t="s">
        <v>24</v>
      </c>
      <c r="B341" s="22" t="s">
        <v>51</v>
      </c>
      <c r="C341" s="5"/>
      <c r="D341" s="33">
        <v>0.22</v>
      </c>
      <c r="E341" s="6" t="s">
        <v>46</v>
      </c>
      <c r="F341" s="93">
        <v>307</v>
      </c>
      <c r="G341" s="77">
        <v>279</v>
      </c>
      <c r="H341" s="71">
        <v>0</v>
      </c>
      <c r="I341" s="71">
        <v>208</v>
      </c>
      <c r="J341" s="71">
        <v>0</v>
      </c>
      <c r="K341" s="93">
        <f t="shared" si="43"/>
        <v>208</v>
      </c>
      <c r="L341" s="103">
        <f t="shared" si="44"/>
        <v>0.25448028673835127</v>
      </c>
      <c r="M341" s="205">
        <v>229</v>
      </c>
      <c r="N341" s="114">
        <v>31</v>
      </c>
      <c r="O341" s="59">
        <f>K341-N341</f>
        <v>177</v>
      </c>
      <c r="P341" s="265">
        <f t="shared" si="45"/>
        <v>0.22707423580786026</v>
      </c>
      <c r="Q341" s="205">
        <v>229</v>
      </c>
      <c r="R341" s="114">
        <v>30</v>
      </c>
      <c r="S341" s="57">
        <f>K341-R341</f>
        <v>178</v>
      </c>
      <c r="T341" s="273">
        <f t="shared" si="48"/>
        <v>0.22270742358078602</v>
      </c>
      <c r="U341" s="205">
        <v>229</v>
      </c>
      <c r="V341" s="114">
        <v>30</v>
      </c>
      <c r="W341" s="59">
        <f>K341-V341</f>
        <v>178</v>
      </c>
      <c r="X341" s="265">
        <f t="shared" si="46"/>
        <v>0.22270742358078602</v>
      </c>
      <c r="Y341" s="205">
        <v>219</v>
      </c>
      <c r="Z341" s="114">
        <v>36</v>
      </c>
      <c r="AA341" s="57">
        <f>K341-Z341</f>
        <v>172</v>
      </c>
      <c r="AB341" s="273">
        <f t="shared" si="49"/>
        <v>0.21461187214611871</v>
      </c>
      <c r="AC341" s="280">
        <v>279</v>
      </c>
      <c r="AD341" s="59">
        <v>0</v>
      </c>
      <c r="AE341" s="59">
        <f>K341-AD341</f>
        <v>208</v>
      </c>
      <c r="AF341" s="265">
        <f t="shared" si="47"/>
        <v>0.25448028673835127</v>
      </c>
    </row>
    <row r="342" spans="1:32" s="4" customFormat="1" ht="12.75" customHeight="1" thickBot="1">
      <c r="A342" s="241" t="s">
        <v>23</v>
      </c>
      <c r="B342" s="171" t="s">
        <v>51</v>
      </c>
      <c r="C342" s="167"/>
      <c r="D342" s="172">
        <v>0.22</v>
      </c>
      <c r="E342" s="168" t="s">
        <v>46</v>
      </c>
      <c r="F342" s="124">
        <v>285</v>
      </c>
      <c r="G342" s="41">
        <v>259</v>
      </c>
      <c r="H342" s="169">
        <v>0</v>
      </c>
      <c r="I342" s="126">
        <v>194</v>
      </c>
      <c r="J342" s="126">
        <v>0</v>
      </c>
      <c r="K342" s="94">
        <f t="shared" si="43"/>
        <v>194</v>
      </c>
      <c r="L342" s="111">
        <f t="shared" si="44"/>
        <v>0.25096525096525096</v>
      </c>
      <c r="M342" s="206">
        <v>209</v>
      </c>
      <c r="N342" s="176">
        <v>31</v>
      </c>
      <c r="O342" s="174">
        <f>K342-N342</f>
        <v>163</v>
      </c>
      <c r="P342" s="267">
        <f t="shared" si="45"/>
        <v>0.22009569377990432</v>
      </c>
      <c r="Q342" s="206">
        <v>209</v>
      </c>
      <c r="R342" s="176">
        <v>30</v>
      </c>
      <c r="S342" s="175">
        <f>K342-R342</f>
        <v>164</v>
      </c>
      <c r="T342" s="275">
        <f t="shared" si="48"/>
        <v>0.21531100478468901</v>
      </c>
      <c r="U342" s="206">
        <v>209</v>
      </c>
      <c r="V342" s="176">
        <v>30</v>
      </c>
      <c r="W342" s="174">
        <f>K342-V342</f>
        <v>164</v>
      </c>
      <c r="X342" s="267">
        <f t="shared" si="46"/>
        <v>0.21531100478468901</v>
      </c>
      <c r="Y342" s="206">
        <v>199</v>
      </c>
      <c r="Z342" s="176">
        <v>36</v>
      </c>
      <c r="AA342" s="175">
        <f>K342-Z342</f>
        <v>158</v>
      </c>
      <c r="AB342" s="275">
        <f t="shared" si="49"/>
        <v>0.20603015075376885</v>
      </c>
      <c r="AC342" s="283">
        <v>259</v>
      </c>
      <c r="AD342" s="174">
        <v>0</v>
      </c>
      <c r="AE342" s="174">
        <f>K342-AD342</f>
        <v>194</v>
      </c>
      <c r="AF342" s="267">
        <f t="shared" si="47"/>
        <v>0.25096525096525096</v>
      </c>
    </row>
    <row r="343" spans="1:32" s="4" customFormat="1" ht="12.75" customHeight="1">
      <c r="A343" s="130" t="s">
        <v>10</v>
      </c>
      <c r="B343" s="162" t="s">
        <v>33</v>
      </c>
      <c r="C343" s="163"/>
      <c r="D343" s="164" t="s">
        <v>127</v>
      </c>
      <c r="E343" s="165" t="s">
        <v>57</v>
      </c>
      <c r="F343" s="90">
        <v>55</v>
      </c>
      <c r="G343" s="76">
        <v>55</v>
      </c>
      <c r="H343" s="73">
        <v>0</v>
      </c>
      <c r="I343" s="73">
        <v>41</v>
      </c>
      <c r="J343" s="73">
        <v>0</v>
      </c>
      <c r="K343" s="90">
        <f t="shared" si="43"/>
        <v>41</v>
      </c>
      <c r="L343" s="104">
        <f t="shared" si="44"/>
        <v>0.25454545454545452</v>
      </c>
      <c r="M343" s="286">
        <v>55</v>
      </c>
      <c r="N343" s="83">
        <v>0</v>
      </c>
      <c r="O343" s="83">
        <f>K343-N343</f>
        <v>41</v>
      </c>
      <c r="P343" s="268">
        <f t="shared" si="45"/>
        <v>0.25454545454545452</v>
      </c>
      <c r="Q343" s="211">
        <v>55</v>
      </c>
      <c r="R343" s="82">
        <v>0</v>
      </c>
      <c r="S343" s="82">
        <f>K343-R343</f>
        <v>41</v>
      </c>
      <c r="T343" s="276">
        <f t="shared" si="48"/>
        <v>0.25454545454545452</v>
      </c>
      <c r="U343" s="286">
        <v>55</v>
      </c>
      <c r="V343" s="83">
        <v>0</v>
      </c>
      <c r="W343" s="83">
        <f>K343-V343</f>
        <v>41</v>
      </c>
      <c r="X343" s="268">
        <f t="shared" si="46"/>
        <v>0.25454545454545452</v>
      </c>
      <c r="Y343" s="211">
        <v>55</v>
      </c>
      <c r="Z343" s="82">
        <v>0</v>
      </c>
      <c r="AA343" s="82">
        <f>K343-Z343</f>
        <v>41</v>
      </c>
      <c r="AB343" s="276">
        <f t="shared" si="49"/>
        <v>0.25454545454545452</v>
      </c>
      <c r="AC343" s="286">
        <v>55</v>
      </c>
      <c r="AD343" s="83">
        <v>0</v>
      </c>
      <c r="AE343" s="83">
        <f>K343-AD343</f>
        <v>41</v>
      </c>
      <c r="AF343" s="268">
        <f t="shared" si="47"/>
        <v>0.25454545454545452</v>
      </c>
    </row>
    <row r="344" spans="1:32" s="4" customFormat="1" ht="12.75" customHeight="1">
      <c r="A344" s="129" t="s">
        <v>6</v>
      </c>
      <c r="B344" s="25" t="s">
        <v>33</v>
      </c>
      <c r="C344" s="156"/>
      <c r="D344" s="31" t="s">
        <v>127</v>
      </c>
      <c r="E344" s="26" t="s">
        <v>55</v>
      </c>
      <c r="F344" s="91">
        <v>55</v>
      </c>
      <c r="G344" s="76">
        <v>55</v>
      </c>
      <c r="H344" s="69">
        <v>0</v>
      </c>
      <c r="I344" s="69">
        <v>41</v>
      </c>
      <c r="J344" s="69">
        <v>0</v>
      </c>
      <c r="K344" s="91">
        <f t="shared" si="43"/>
        <v>41</v>
      </c>
      <c r="L344" s="101">
        <f t="shared" si="44"/>
        <v>0.25454545454545452</v>
      </c>
      <c r="M344" s="281">
        <v>55</v>
      </c>
      <c r="N344" s="40">
        <v>0</v>
      </c>
      <c r="O344" s="40">
        <f>K344-N344</f>
        <v>41</v>
      </c>
      <c r="P344" s="263">
        <f t="shared" si="45"/>
        <v>0.25454545454545452</v>
      </c>
      <c r="Q344" s="147">
        <v>55</v>
      </c>
      <c r="R344" s="38">
        <v>0</v>
      </c>
      <c r="S344" s="38">
        <f>K344-R344</f>
        <v>41</v>
      </c>
      <c r="T344" s="271">
        <f t="shared" si="48"/>
        <v>0.25454545454545452</v>
      </c>
      <c r="U344" s="281">
        <v>55</v>
      </c>
      <c r="V344" s="40">
        <v>0</v>
      </c>
      <c r="W344" s="40">
        <f>K344-V344</f>
        <v>41</v>
      </c>
      <c r="X344" s="263">
        <f t="shared" si="46"/>
        <v>0.25454545454545452</v>
      </c>
      <c r="Y344" s="147">
        <v>55</v>
      </c>
      <c r="Z344" s="38">
        <v>0</v>
      </c>
      <c r="AA344" s="38">
        <f>K344-Z344</f>
        <v>41</v>
      </c>
      <c r="AB344" s="271">
        <f t="shared" si="49"/>
        <v>0.25454545454545452</v>
      </c>
      <c r="AC344" s="281">
        <v>55</v>
      </c>
      <c r="AD344" s="40">
        <v>0</v>
      </c>
      <c r="AE344" s="40">
        <f>K344-AD344</f>
        <v>41</v>
      </c>
      <c r="AF344" s="263">
        <f t="shared" si="47"/>
        <v>0.25454545454545452</v>
      </c>
    </row>
    <row r="345" spans="1:32" s="4" customFormat="1" ht="12.75" customHeight="1">
      <c r="A345" s="129" t="s">
        <v>7</v>
      </c>
      <c r="B345" s="25" t="s">
        <v>33</v>
      </c>
      <c r="C345" s="156"/>
      <c r="D345" s="31" t="s">
        <v>127</v>
      </c>
      <c r="E345" s="26" t="s">
        <v>56</v>
      </c>
      <c r="F345" s="91">
        <v>50</v>
      </c>
      <c r="G345" s="76">
        <v>55</v>
      </c>
      <c r="H345" s="69">
        <v>0</v>
      </c>
      <c r="I345" s="69">
        <v>41</v>
      </c>
      <c r="J345" s="69">
        <v>0</v>
      </c>
      <c r="K345" s="91">
        <f t="shared" si="43"/>
        <v>41</v>
      </c>
      <c r="L345" s="101">
        <f t="shared" si="44"/>
        <v>0.25454545454545452</v>
      </c>
      <c r="M345" s="281">
        <v>55</v>
      </c>
      <c r="N345" s="40">
        <v>0</v>
      </c>
      <c r="O345" s="40">
        <f>K345-N345</f>
        <v>41</v>
      </c>
      <c r="P345" s="263">
        <f t="shared" si="45"/>
        <v>0.25454545454545452</v>
      </c>
      <c r="Q345" s="147">
        <v>55</v>
      </c>
      <c r="R345" s="38">
        <v>0</v>
      </c>
      <c r="S345" s="38">
        <f>K345-R345</f>
        <v>41</v>
      </c>
      <c r="T345" s="271">
        <f t="shared" si="48"/>
        <v>0.25454545454545452</v>
      </c>
      <c r="U345" s="281">
        <v>55</v>
      </c>
      <c r="V345" s="40">
        <v>0</v>
      </c>
      <c r="W345" s="40">
        <f>K345-V345</f>
        <v>41</v>
      </c>
      <c r="X345" s="263">
        <f t="shared" si="46"/>
        <v>0.25454545454545452</v>
      </c>
      <c r="Y345" s="147">
        <v>55</v>
      </c>
      <c r="Z345" s="38">
        <v>0</v>
      </c>
      <c r="AA345" s="38">
        <f>K345-Z345</f>
        <v>41</v>
      </c>
      <c r="AB345" s="271">
        <f t="shared" si="49"/>
        <v>0.25454545454545452</v>
      </c>
      <c r="AC345" s="281">
        <v>55</v>
      </c>
      <c r="AD345" s="40">
        <v>0</v>
      </c>
      <c r="AE345" s="40">
        <f>K345-AD345</f>
        <v>41</v>
      </c>
      <c r="AF345" s="263">
        <f t="shared" si="47"/>
        <v>0.25454545454545452</v>
      </c>
    </row>
    <row r="346" spans="1:32" s="4" customFormat="1" ht="12.75" customHeight="1">
      <c r="A346" s="129" t="s">
        <v>8</v>
      </c>
      <c r="B346" s="25" t="s">
        <v>33</v>
      </c>
      <c r="C346" s="156"/>
      <c r="D346" s="31" t="s">
        <v>127</v>
      </c>
      <c r="E346" s="26" t="s">
        <v>57</v>
      </c>
      <c r="F346" s="91">
        <v>55</v>
      </c>
      <c r="G346" s="76">
        <v>55</v>
      </c>
      <c r="H346" s="69">
        <v>0</v>
      </c>
      <c r="I346" s="69">
        <v>41</v>
      </c>
      <c r="J346" s="69">
        <v>0</v>
      </c>
      <c r="K346" s="91">
        <f t="shared" si="43"/>
        <v>41</v>
      </c>
      <c r="L346" s="101">
        <f t="shared" si="44"/>
        <v>0.25454545454545452</v>
      </c>
      <c r="M346" s="281">
        <v>55</v>
      </c>
      <c r="N346" s="40">
        <v>0</v>
      </c>
      <c r="O346" s="40">
        <f>K346-N346</f>
        <v>41</v>
      </c>
      <c r="P346" s="263">
        <f t="shared" si="45"/>
        <v>0.25454545454545452</v>
      </c>
      <c r="Q346" s="147">
        <v>55</v>
      </c>
      <c r="R346" s="38">
        <v>0</v>
      </c>
      <c r="S346" s="38">
        <f>K346-R346</f>
        <v>41</v>
      </c>
      <c r="T346" s="271">
        <f t="shared" si="48"/>
        <v>0.25454545454545452</v>
      </c>
      <c r="U346" s="281">
        <v>55</v>
      </c>
      <c r="V346" s="40">
        <v>0</v>
      </c>
      <c r="W346" s="40">
        <f>K346-V346</f>
        <v>41</v>
      </c>
      <c r="X346" s="263">
        <f t="shared" si="46"/>
        <v>0.25454545454545452</v>
      </c>
      <c r="Y346" s="147">
        <v>55</v>
      </c>
      <c r="Z346" s="38">
        <v>0</v>
      </c>
      <c r="AA346" s="38">
        <f>K346-Z346</f>
        <v>41</v>
      </c>
      <c r="AB346" s="271">
        <f t="shared" si="49"/>
        <v>0.25454545454545452</v>
      </c>
      <c r="AC346" s="281">
        <v>55</v>
      </c>
      <c r="AD346" s="40">
        <v>0</v>
      </c>
      <c r="AE346" s="40">
        <f>K346-AD346</f>
        <v>41</v>
      </c>
      <c r="AF346" s="263">
        <f t="shared" si="47"/>
        <v>0.25454545454545452</v>
      </c>
    </row>
    <row r="347" spans="1:32" s="4" customFormat="1" ht="12.75" customHeight="1" thickBot="1">
      <c r="A347" s="27" t="s">
        <v>9</v>
      </c>
      <c r="B347" s="24" t="s">
        <v>33</v>
      </c>
      <c r="C347" s="7"/>
      <c r="D347" s="32" t="s">
        <v>127</v>
      </c>
      <c r="E347" s="2" t="s">
        <v>57</v>
      </c>
      <c r="F347" s="92">
        <v>55</v>
      </c>
      <c r="G347" s="41">
        <v>55</v>
      </c>
      <c r="H347" s="70">
        <v>0</v>
      </c>
      <c r="I347" s="70">
        <v>41</v>
      </c>
      <c r="J347" s="70">
        <v>0</v>
      </c>
      <c r="K347" s="92">
        <f t="shared" si="43"/>
        <v>41</v>
      </c>
      <c r="L347" s="102">
        <f t="shared" si="44"/>
        <v>0.25454545454545452</v>
      </c>
      <c r="M347" s="284">
        <v>55</v>
      </c>
      <c r="N347" s="44">
        <v>0</v>
      </c>
      <c r="O347" s="44">
        <f>K347-N347</f>
        <v>41</v>
      </c>
      <c r="P347" s="264">
        <f t="shared" si="45"/>
        <v>0.25454545454545452</v>
      </c>
      <c r="Q347" s="146">
        <v>55</v>
      </c>
      <c r="R347" s="42">
        <v>0</v>
      </c>
      <c r="S347" s="42">
        <f>K347-R347</f>
        <v>41</v>
      </c>
      <c r="T347" s="272">
        <f t="shared" si="48"/>
        <v>0.25454545454545452</v>
      </c>
      <c r="U347" s="284">
        <v>55</v>
      </c>
      <c r="V347" s="44">
        <v>0</v>
      </c>
      <c r="W347" s="44">
        <f>K347-V347</f>
        <v>41</v>
      </c>
      <c r="X347" s="264">
        <f t="shared" si="46"/>
        <v>0.25454545454545452</v>
      </c>
      <c r="Y347" s="146">
        <v>55</v>
      </c>
      <c r="Z347" s="42">
        <v>0</v>
      </c>
      <c r="AA347" s="42">
        <f>K347-Z347</f>
        <v>41</v>
      </c>
      <c r="AB347" s="272">
        <f t="shared" si="49"/>
        <v>0.25454545454545452</v>
      </c>
      <c r="AC347" s="284">
        <v>55</v>
      </c>
      <c r="AD347" s="44">
        <v>0</v>
      </c>
      <c r="AE347" s="44">
        <f>K347-AD347</f>
        <v>41</v>
      </c>
      <c r="AF347" s="264">
        <f t="shared" si="47"/>
        <v>0.25454545454545452</v>
      </c>
    </row>
    <row r="348" spans="1:32" s="4" customFormat="1" ht="12.75" customHeight="1" thickBot="1">
      <c r="A348" s="72" t="s">
        <v>11</v>
      </c>
      <c r="B348" s="61" t="s">
        <v>33</v>
      </c>
      <c r="C348" s="60"/>
      <c r="D348" s="62" t="s">
        <v>127</v>
      </c>
      <c r="E348" s="63" t="s">
        <v>28</v>
      </c>
      <c r="F348" s="96">
        <v>29</v>
      </c>
      <c r="G348" s="138">
        <v>29</v>
      </c>
      <c r="H348" s="74">
        <v>0</v>
      </c>
      <c r="I348" s="74">
        <v>20</v>
      </c>
      <c r="J348" s="74">
        <v>0</v>
      </c>
      <c r="K348" s="96">
        <f t="shared" si="43"/>
        <v>20</v>
      </c>
      <c r="L348" s="112">
        <f t="shared" si="44"/>
        <v>0.31034482758620691</v>
      </c>
      <c r="M348" s="285">
        <v>29</v>
      </c>
      <c r="N348" s="65">
        <v>0</v>
      </c>
      <c r="O348" s="65">
        <f>K348-N348</f>
        <v>20</v>
      </c>
      <c r="P348" s="270">
        <f t="shared" si="45"/>
        <v>0.31034482758620691</v>
      </c>
      <c r="Q348" s="144">
        <v>29</v>
      </c>
      <c r="R348" s="64">
        <v>0</v>
      </c>
      <c r="S348" s="64">
        <f>K348-R348</f>
        <v>20</v>
      </c>
      <c r="T348" s="278">
        <f t="shared" si="48"/>
        <v>0.31034482758620691</v>
      </c>
      <c r="U348" s="285">
        <v>29</v>
      </c>
      <c r="V348" s="65">
        <v>0</v>
      </c>
      <c r="W348" s="65">
        <f>K348-V348</f>
        <v>20</v>
      </c>
      <c r="X348" s="270">
        <f t="shared" si="46"/>
        <v>0.31034482758620691</v>
      </c>
      <c r="Y348" s="144">
        <v>29</v>
      </c>
      <c r="Z348" s="64">
        <v>0</v>
      </c>
      <c r="AA348" s="64">
        <f>K348-Z348</f>
        <v>20</v>
      </c>
      <c r="AB348" s="278">
        <f t="shared" si="49"/>
        <v>0.31034482758620691</v>
      </c>
      <c r="AC348" s="285">
        <v>29</v>
      </c>
      <c r="AD348" s="65">
        <v>0</v>
      </c>
      <c r="AE348" s="65">
        <f>K348-AD348</f>
        <v>20</v>
      </c>
      <c r="AF348" s="270">
        <f t="shared" si="47"/>
        <v>0.31034482758620691</v>
      </c>
    </row>
    <row r="349" spans="1:32" s="4" customFormat="1" ht="12.75" customHeight="1">
      <c r="A349" s="131" t="s">
        <v>757</v>
      </c>
      <c r="B349" s="158" t="s">
        <v>33</v>
      </c>
      <c r="C349" s="173"/>
      <c r="D349" s="160" t="s">
        <v>127</v>
      </c>
      <c r="E349" s="161" t="s">
        <v>77</v>
      </c>
      <c r="F349" s="133">
        <v>109</v>
      </c>
      <c r="G349" s="136">
        <v>99</v>
      </c>
      <c r="H349" s="132">
        <v>0</v>
      </c>
      <c r="I349" s="132">
        <v>80</v>
      </c>
      <c r="J349" s="132">
        <v>0</v>
      </c>
      <c r="K349" s="133">
        <f t="shared" si="43"/>
        <v>80</v>
      </c>
      <c r="L349" s="105">
        <f t="shared" si="44"/>
        <v>0.19191919191919191</v>
      </c>
      <c r="M349" s="282">
        <v>99</v>
      </c>
      <c r="N349" s="135">
        <v>0</v>
      </c>
      <c r="O349" s="135">
        <f>K349-N349</f>
        <v>80</v>
      </c>
      <c r="P349" s="266">
        <f t="shared" si="45"/>
        <v>0.19191919191919191</v>
      </c>
      <c r="Q349" s="214">
        <v>99</v>
      </c>
      <c r="R349" s="134">
        <v>0</v>
      </c>
      <c r="S349" s="134">
        <f>K349-R349</f>
        <v>80</v>
      </c>
      <c r="T349" s="274">
        <f t="shared" si="48"/>
        <v>0.19191919191919191</v>
      </c>
      <c r="U349" s="282">
        <v>99</v>
      </c>
      <c r="V349" s="135">
        <v>0</v>
      </c>
      <c r="W349" s="135">
        <f>K349-V349</f>
        <v>80</v>
      </c>
      <c r="X349" s="266">
        <f t="shared" si="46"/>
        <v>0.19191919191919191</v>
      </c>
      <c r="Y349" s="214">
        <v>99</v>
      </c>
      <c r="Z349" s="134">
        <v>0</v>
      </c>
      <c r="AA349" s="134">
        <f>K349-Z349</f>
        <v>80</v>
      </c>
      <c r="AB349" s="274">
        <f t="shared" si="49"/>
        <v>0.19191919191919191</v>
      </c>
      <c r="AC349" s="282">
        <v>99</v>
      </c>
      <c r="AD349" s="135">
        <v>0</v>
      </c>
      <c r="AE349" s="135">
        <f>K349-AD349</f>
        <v>80</v>
      </c>
      <c r="AF349" s="266">
        <f t="shared" si="47"/>
        <v>0.19191919191919191</v>
      </c>
    </row>
    <row r="350" spans="1:32" s="4" customFormat="1" ht="12.75" customHeight="1">
      <c r="A350" s="129" t="s">
        <v>62</v>
      </c>
      <c r="B350" s="25" t="s">
        <v>33</v>
      </c>
      <c r="C350" s="156"/>
      <c r="D350" s="31" t="s">
        <v>127</v>
      </c>
      <c r="E350" s="26" t="s">
        <v>77</v>
      </c>
      <c r="F350" s="91">
        <v>109</v>
      </c>
      <c r="G350" s="76">
        <v>99</v>
      </c>
      <c r="H350" s="69">
        <v>0</v>
      </c>
      <c r="I350" s="69">
        <v>80</v>
      </c>
      <c r="J350" s="69">
        <v>0</v>
      </c>
      <c r="K350" s="91">
        <f t="shared" si="43"/>
        <v>80</v>
      </c>
      <c r="L350" s="101">
        <f t="shared" si="44"/>
        <v>0.19191919191919191</v>
      </c>
      <c r="M350" s="281">
        <v>99</v>
      </c>
      <c r="N350" s="40">
        <v>0</v>
      </c>
      <c r="O350" s="40">
        <f>K350-N350</f>
        <v>80</v>
      </c>
      <c r="P350" s="263">
        <f t="shared" si="45"/>
        <v>0.19191919191919191</v>
      </c>
      <c r="Q350" s="147">
        <v>99</v>
      </c>
      <c r="R350" s="38">
        <v>0</v>
      </c>
      <c r="S350" s="38">
        <f>K350-R350</f>
        <v>80</v>
      </c>
      <c r="T350" s="271">
        <f t="shared" si="48"/>
        <v>0.19191919191919191</v>
      </c>
      <c r="U350" s="281">
        <v>99</v>
      </c>
      <c r="V350" s="40">
        <v>0</v>
      </c>
      <c r="W350" s="40">
        <f>K350-V350</f>
        <v>80</v>
      </c>
      <c r="X350" s="263">
        <f t="shared" si="46"/>
        <v>0.19191919191919191</v>
      </c>
      <c r="Y350" s="147">
        <v>99</v>
      </c>
      <c r="Z350" s="38">
        <v>0</v>
      </c>
      <c r="AA350" s="38">
        <f>K350-Z350</f>
        <v>80</v>
      </c>
      <c r="AB350" s="271">
        <f t="shared" si="49"/>
        <v>0.19191919191919191</v>
      </c>
      <c r="AC350" s="281">
        <v>99</v>
      </c>
      <c r="AD350" s="40">
        <v>0</v>
      </c>
      <c r="AE350" s="40">
        <f>K350-AD350</f>
        <v>80</v>
      </c>
      <c r="AF350" s="263">
        <f t="shared" si="47"/>
        <v>0.19191919191919191</v>
      </c>
    </row>
    <row r="351" spans="1:32" s="4" customFormat="1" ht="12.75" customHeight="1" thickBot="1">
      <c r="A351" s="27" t="s">
        <v>241</v>
      </c>
      <c r="B351" s="24" t="s">
        <v>33</v>
      </c>
      <c r="C351" s="7"/>
      <c r="D351" s="32" t="s">
        <v>127</v>
      </c>
      <c r="E351" s="2" t="s">
        <v>242</v>
      </c>
      <c r="F351" s="92">
        <v>109</v>
      </c>
      <c r="G351" s="41">
        <v>99</v>
      </c>
      <c r="H351" s="41">
        <v>0</v>
      </c>
      <c r="I351" s="41">
        <v>80</v>
      </c>
      <c r="J351" s="41">
        <v>0</v>
      </c>
      <c r="K351" s="41">
        <f t="shared" si="43"/>
        <v>80</v>
      </c>
      <c r="L351" s="102">
        <f t="shared" si="44"/>
        <v>0.19191919191919191</v>
      </c>
      <c r="M351" s="284">
        <v>99</v>
      </c>
      <c r="N351" s="44">
        <v>0</v>
      </c>
      <c r="O351" s="44">
        <f>K351-N351</f>
        <v>80</v>
      </c>
      <c r="P351" s="264">
        <f t="shared" si="45"/>
        <v>0.19191919191919191</v>
      </c>
      <c r="Q351" s="146">
        <v>99</v>
      </c>
      <c r="R351" s="42">
        <v>0</v>
      </c>
      <c r="S351" s="42">
        <f>K351-R351</f>
        <v>80</v>
      </c>
      <c r="T351" s="272">
        <f t="shared" si="48"/>
        <v>0.19191919191919191</v>
      </c>
      <c r="U351" s="284">
        <v>99</v>
      </c>
      <c r="V351" s="44">
        <v>0</v>
      </c>
      <c r="W351" s="44">
        <f>K351-V351</f>
        <v>80</v>
      </c>
      <c r="X351" s="264">
        <f t="shared" si="46"/>
        <v>0.19191919191919191</v>
      </c>
      <c r="Y351" s="146">
        <v>99</v>
      </c>
      <c r="Z351" s="42">
        <v>0</v>
      </c>
      <c r="AA351" s="42">
        <f>K351-Z351</f>
        <v>80</v>
      </c>
      <c r="AB351" s="272">
        <f t="shared" si="49"/>
        <v>0.19191919191919191</v>
      </c>
      <c r="AC351" s="284">
        <v>99</v>
      </c>
      <c r="AD351" s="44">
        <v>0</v>
      </c>
      <c r="AE351" s="44">
        <f>K351-AD351</f>
        <v>80</v>
      </c>
      <c r="AF351" s="264">
        <f t="shared" si="47"/>
        <v>0.19191919191919191</v>
      </c>
    </row>
    <row r="352" spans="1:32" s="4" customFormat="1" ht="12.75" customHeight="1">
      <c r="A352" s="28" t="s">
        <v>61</v>
      </c>
      <c r="B352" s="22" t="s">
        <v>33</v>
      </c>
      <c r="C352" s="5"/>
      <c r="D352" s="33">
        <v>0.1</v>
      </c>
      <c r="E352" s="6" t="s">
        <v>47</v>
      </c>
      <c r="F352" s="93">
        <v>307</v>
      </c>
      <c r="G352" s="77">
        <v>279</v>
      </c>
      <c r="H352" s="71">
        <v>0</v>
      </c>
      <c r="I352" s="71">
        <v>219</v>
      </c>
      <c r="J352" s="71">
        <v>0</v>
      </c>
      <c r="K352" s="93">
        <f t="shared" si="43"/>
        <v>219</v>
      </c>
      <c r="L352" s="103">
        <f t="shared" si="44"/>
        <v>0.21505376344086022</v>
      </c>
      <c r="M352" s="280">
        <v>279</v>
      </c>
      <c r="N352" s="59">
        <v>0</v>
      </c>
      <c r="O352" s="59">
        <f>K352-N352</f>
        <v>219</v>
      </c>
      <c r="P352" s="265">
        <f t="shared" si="45"/>
        <v>0.21505376344086022</v>
      </c>
      <c r="Q352" s="145">
        <v>279</v>
      </c>
      <c r="R352" s="57">
        <v>0</v>
      </c>
      <c r="S352" s="57">
        <f>K352-R352</f>
        <v>219</v>
      </c>
      <c r="T352" s="273">
        <f t="shared" si="48"/>
        <v>0.21505376344086022</v>
      </c>
      <c r="U352" s="280">
        <v>279</v>
      </c>
      <c r="V352" s="59">
        <v>0</v>
      </c>
      <c r="W352" s="59">
        <f>K352-V352</f>
        <v>219</v>
      </c>
      <c r="X352" s="265">
        <f t="shared" si="46"/>
        <v>0.21505376344086022</v>
      </c>
      <c r="Y352" s="145">
        <v>279</v>
      </c>
      <c r="Z352" s="57">
        <v>0</v>
      </c>
      <c r="AA352" s="57">
        <f>K352-Z352</f>
        <v>219</v>
      </c>
      <c r="AB352" s="273">
        <f t="shared" si="49"/>
        <v>0.21505376344086022</v>
      </c>
      <c r="AC352" s="280">
        <v>279</v>
      </c>
      <c r="AD352" s="59">
        <v>0</v>
      </c>
      <c r="AE352" s="59">
        <f>K352-AD352</f>
        <v>219</v>
      </c>
      <c r="AF352" s="265">
        <f t="shared" si="47"/>
        <v>0.21505376344086022</v>
      </c>
    </row>
    <row r="353" spans="1:32" s="4" customFormat="1" ht="12.75" customHeight="1" thickBot="1">
      <c r="A353" s="27" t="s">
        <v>60</v>
      </c>
      <c r="B353" s="24" t="s">
        <v>33</v>
      </c>
      <c r="C353" s="7"/>
      <c r="D353" s="32">
        <v>0.1</v>
      </c>
      <c r="E353" s="2" t="s">
        <v>47</v>
      </c>
      <c r="F353" s="92">
        <v>285</v>
      </c>
      <c r="G353" s="41">
        <v>259</v>
      </c>
      <c r="H353" s="70">
        <v>0</v>
      </c>
      <c r="I353" s="70">
        <v>204</v>
      </c>
      <c r="J353" s="70">
        <v>0</v>
      </c>
      <c r="K353" s="92">
        <f t="shared" si="43"/>
        <v>204</v>
      </c>
      <c r="L353" s="102">
        <f t="shared" si="44"/>
        <v>0.21235521235521235</v>
      </c>
      <c r="M353" s="284">
        <v>259</v>
      </c>
      <c r="N353" s="44">
        <v>0</v>
      </c>
      <c r="O353" s="44">
        <f>K353-N353</f>
        <v>204</v>
      </c>
      <c r="P353" s="264">
        <f t="shared" si="45"/>
        <v>0.21235521235521235</v>
      </c>
      <c r="Q353" s="146">
        <v>259</v>
      </c>
      <c r="R353" s="42">
        <v>0</v>
      </c>
      <c r="S353" s="42">
        <f>K353-R353</f>
        <v>204</v>
      </c>
      <c r="T353" s="272">
        <f t="shared" si="48"/>
        <v>0.21235521235521235</v>
      </c>
      <c r="U353" s="284">
        <v>259</v>
      </c>
      <c r="V353" s="44">
        <v>0</v>
      </c>
      <c r="W353" s="44">
        <f>K353-V353</f>
        <v>204</v>
      </c>
      <c r="X353" s="264">
        <f t="shared" si="46"/>
        <v>0.21235521235521235</v>
      </c>
      <c r="Y353" s="146">
        <v>259</v>
      </c>
      <c r="Z353" s="42">
        <v>0</v>
      </c>
      <c r="AA353" s="42">
        <f>K353-Z353</f>
        <v>204</v>
      </c>
      <c r="AB353" s="272">
        <f t="shared" si="49"/>
        <v>0.21235521235521235</v>
      </c>
      <c r="AC353" s="284">
        <v>259</v>
      </c>
      <c r="AD353" s="44">
        <v>0</v>
      </c>
      <c r="AE353" s="44">
        <f>K353-AD353</f>
        <v>204</v>
      </c>
      <c r="AF353" s="264">
        <f t="shared" si="47"/>
        <v>0.21235521235521235</v>
      </c>
    </row>
    <row r="354" spans="1:32" s="4" customFormat="1" ht="12.75" customHeight="1">
      <c r="A354" s="28" t="s">
        <v>455</v>
      </c>
      <c r="B354" s="22" t="s">
        <v>33</v>
      </c>
      <c r="C354" s="5"/>
      <c r="D354" s="33" t="s">
        <v>127</v>
      </c>
      <c r="E354" s="6" t="s">
        <v>48</v>
      </c>
      <c r="F354" s="93">
        <v>49</v>
      </c>
      <c r="G354" s="77">
        <v>40</v>
      </c>
      <c r="H354" s="71">
        <v>0</v>
      </c>
      <c r="I354" s="71">
        <v>32</v>
      </c>
      <c r="J354" s="71">
        <v>0</v>
      </c>
      <c r="K354" s="93">
        <f t="shared" si="43"/>
        <v>32</v>
      </c>
      <c r="L354" s="103">
        <f t="shared" si="44"/>
        <v>0.2</v>
      </c>
      <c r="M354" s="280">
        <v>40</v>
      </c>
      <c r="N354" s="59">
        <v>0</v>
      </c>
      <c r="O354" s="59">
        <f>K354-N354</f>
        <v>32</v>
      </c>
      <c r="P354" s="265">
        <f t="shared" si="45"/>
        <v>0.2</v>
      </c>
      <c r="Q354" s="145">
        <v>40</v>
      </c>
      <c r="R354" s="57">
        <v>0</v>
      </c>
      <c r="S354" s="57">
        <f>K354-R354</f>
        <v>32</v>
      </c>
      <c r="T354" s="273">
        <f t="shared" si="48"/>
        <v>0.2</v>
      </c>
      <c r="U354" s="280">
        <v>40</v>
      </c>
      <c r="V354" s="59">
        <v>0</v>
      </c>
      <c r="W354" s="59">
        <f>K354-V354</f>
        <v>32</v>
      </c>
      <c r="X354" s="265">
        <f t="shared" si="46"/>
        <v>0.2</v>
      </c>
      <c r="Y354" s="145">
        <v>40</v>
      </c>
      <c r="Z354" s="57">
        <v>0</v>
      </c>
      <c r="AA354" s="57">
        <f>K354-Z354</f>
        <v>32</v>
      </c>
      <c r="AB354" s="273">
        <f t="shared" si="49"/>
        <v>0.2</v>
      </c>
      <c r="AC354" s="280">
        <v>40</v>
      </c>
      <c r="AD354" s="59">
        <v>0</v>
      </c>
      <c r="AE354" s="59">
        <f>K354-AD354</f>
        <v>32</v>
      </c>
      <c r="AF354" s="265">
        <f t="shared" si="47"/>
        <v>0.2</v>
      </c>
    </row>
    <row r="355" spans="1:32" s="4" customFormat="1" ht="12.75" customHeight="1">
      <c r="A355" s="129" t="s">
        <v>18</v>
      </c>
      <c r="B355" s="25" t="s">
        <v>33</v>
      </c>
      <c r="C355" s="156"/>
      <c r="D355" s="31" t="s">
        <v>127</v>
      </c>
      <c r="E355" s="26" t="s">
        <v>49</v>
      </c>
      <c r="F355" s="91">
        <v>54</v>
      </c>
      <c r="G355" s="76">
        <v>49</v>
      </c>
      <c r="H355" s="69">
        <v>0</v>
      </c>
      <c r="I355" s="69">
        <v>32</v>
      </c>
      <c r="J355" s="69">
        <v>0</v>
      </c>
      <c r="K355" s="91">
        <f t="shared" si="43"/>
        <v>32</v>
      </c>
      <c r="L355" s="101">
        <f t="shared" si="44"/>
        <v>0.34693877551020408</v>
      </c>
      <c r="M355" s="281">
        <v>49</v>
      </c>
      <c r="N355" s="40">
        <v>0</v>
      </c>
      <c r="O355" s="40">
        <f>K355-N355</f>
        <v>32</v>
      </c>
      <c r="P355" s="263">
        <f t="shared" si="45"/>
        <v>0.34693877551020408</v>
      </c>
      <c r="Q355" s="147">
        <v>49</v>
      </c>
      <c r="R355" s="38">
        <v>0</v>
      </c>
      <c r="S355" s="38">
        <f>K355-R355</f>
        <v>32</v>
      </c>
      <c r="T355" s="271">
        <f t="shared" si="48"/>
        <v>0.34693877551020408</v>
      </c>
      <c r="U355" s="281">
        <v>49</v>
      </c>
      <c r="V355" s="40">
        <v>0</v>
      </c>
      <c r="W355" s="40">
        <f>K355-V355</f>
        <v>32</v>
      </c>
      <c r="X355" s="263">
        <f t="shared" si="46"/>
        <v>0.34693877551020408</v>
      </c>
      <c r="Y355" s="147">
        <v>49</v>
      </c>
      <c r="Z355" s="38">
        <v>0</v>
      </c>
      <c r="AA355" s="38">
        <f>K355-Z355</f>
        <v>32</v>
      </c>
      <c r="AB355" s="271">
        <f t="shared" si="49"/>
        <v>0.34693877551020408</v>
      </c>
      <c r="AC355" s="281">
        <v>49</v>
      </c>
      <c r="AD355" s="40">
        <v>0</v>
      </c>
      <c r="AE355" s="40">
        <f>K355-AD355</f>
        <v>32</v>
      </c>
      <c r="AF355" s="263">
        <f t="shared" si="47"/>
        <v>0.34693877551020408</v>
      </c>
    </row>
    <row r="356" spans="1:32" s="4" customFormat="1" ht="12.75" customHeight="1" thickBot="1">
      <c r="A356" s="72" t="s">
        <v>72</v>
      </c>
      <c r="B356" s="61" t="s">
        <v>33</v>
      </c>
      <c r="C356" s="60"/>
      <c r="D356" s="62" t="s">
        <v>127</v>
      </c>
      <c r="E356" s="63" t="s">
        <v>73</v>
      </c>
      <c r="F356" s="96">
        <v>65</v>
      </c>
      <c r="G356" s="138">
        <v>59</v>
      </c>
      <c r="H356" s="74">
        <v>0</v>
      </c>
      <c r="I356" s="74">
        <v>48</v>
      </c>
      <c r="J356" s="74">
        <v>0</v>
      </c>
      <c r="K356" s="96">
        <f t="shared" si="43"/>
        <v>48</v>
      </c>
      <c r="L356" s="112">
        <f t="shared" si="44"/>
        <v>0.1864406779661017</v>
      </c>
      <c r="M356" s="285">
        <v>59</v>
      </c>
      <c r="N356" s="65">
        <v>0</v>
      </c>
      <c r="O356" s="65">
        <f>K356-N356</f>
        <v>48</v>
      </c>
      <c r="P356" s="270">
        <f t="shared" si="45"/>
        <v>0.1864406779661017</v>
      </c>
      <c r="Q356" s="144">
        <v>59</v>
      </c>
      <c r="R356" s="64">
        <v>0</v>
      </c>
      <c r="S356" s="64">
        <f>K356-R356</f>
        <v>48</v>
      </c>
      <c r="T356" s="278">
        <f t="shared" si="48"/>
        <v>0.1864406779661017</v>
      </c>
      <c r="U356" s="285">
        <v>59</v>
      </c>
      <c r="V356" s="65">
        <v>0</v>
      </c>
      <c r="W356" s="65">
        <f>K356-V356</f>
        <v>48</v>
      </c>
      <c r="X356" s="270">
        <f t="shared" si="46"/>
        <v>0.1864406779661017</v>
      </c>
      <c r="Y356" s="144">
        <v>59</v>
      </c>
      <c r="Z356" s="64">
        <v>0</v>
      </c>
      <c r="AA356" s="64">
        <f>K356-Z356</f>
        <v>48</v>
      </c>
      <c r="AB356" s="278">
        <f t="shared" si="49"/>
        <v>0.1864406779661017</v>
      </c>
      <c r="AC356" s="285">
        <v>59</v>
      </c>
      <c r="AD356" s="65">
        <v>0</v>
      </c>
      <c r="AE356" s="65">
        <f>K356-AD356</f>
        <v>48</v>
      </c>
      <c r="AF356" s="270">
        <f t="shared" si="47"/>
        <v>0.1864406779661017</v>
      </c>
    </row>
    <row r="357" spans="1:32" ht="12" thickBot="1">
      <c r="L357" s="107"/>
      <c r="M357" s="18"/>
      <c r="P357" s="19"/>
      <c r="Q357" s="18"/>
      <c r="T357" s="19"/>
      <c r="U357" s="18"/>
      <c r="X357" s="19"/>
      <c r="AC357" s="18"/>
      <c r="AF357" s="19"/>
    </row>
    <row r="358" spans="1:32" s="4" customFormat="1" ht="12.75" customHeight="1" thickBot="1">
      <c r="A358" s="10" t="s">
        <v>34</v>
      </c>
      <c r="B358" s="15"/>
      <c r="C358" s="15"/>
      <c r="D358" s="30"/>
      <c r="E358" s="9" t="s">
        <v>29</v>
      </c>
      <c r="F358" s="21"/>
      <c r="G358" s="21"/>
      <c r="H358" s="21"/>
      <c r="I358" s="35"/>
      <c r="J358" s="35"/>
      <c r="K358" s="35"/>
      <c r="L358" s="108"/>
      <c r="M358" s="142"/>
      <c r="N358" s="142"/>
      <c r="O358" s="142"/>
      <c r="P358" s="142"/>
      <c r="Q358" s="142"/>
      <c r="R358" s="142"/>
      <c r="S358" s="142"/>
      <c r="T358" s="142"/>
      <c r="U358" s="18"/>
      <c r="V358" s="18"/>
      <c r="W358" s="18"/>
      <c r="X358" s="19"/>
      <c r="Y358" s="8"/>
      <c r="Z358" s="8"/>
      <c r="AA358" s="8"/>
      <c r="AB358" s="8"/>
      <c r="AC358" s="18"/>
      <c r="AD358" s="18"/>
      <c r="AE358" s="18"/>
      <c r="AF358" s="19"/>
    </row>
    <row r="359" spans="1:32" s="16" customFormat="1" ht="24.95" customHeight="1" thickBot="1">
      <c r="A359" s="48" t="s">
        <v>0</v>
      </c>
      <c r="B359" s="48" t="s">
        <v>39</v>
      </c>
      <c r="C359" s="48" t="s">
        <v>1</v>
      </c>
      <c r="D359" s="48" t="s">
        <v>52</v>
      </c>
      <c r="E359" s="48" t="s">
        <v>2</v>
      </c>
      <c r="F359" s="48" t="s">
        <v>3</v>
      </c>
      <c r="G359" s="48" t="s">
        <v>4</v>
      </c>
      <c r="H359" s="48" t="s">
        <v>156</v>
      </c>
      <c r="I359" s="48" t="s">
        <v>19</v>
      </c>
      <c r="J359" s="48" t="s">
        <v>317</v>
      </c>
      <c r="K359" s="75" t="str">
        <f>K7</f>
        <v>Net</v>
      </c>
      <c r="L359" s="100" t="s">
        <v>158</v>
      </c>
      <c r="M359" s="139" t="s">
        <v>206</v>
      </c>
      <c r="N359" s="140" t="s">
        <v>25</v>
      </c>
      <c r="O359" s="140" t="s">
        <v>31</v>
      </c>
      <c r="P359" s="141" t="s">
        <v>157</v>
      </c>
      <c r="Q359" s="139" t="s">
        <v>206</v>
      </c>
      <c r="R359" s="140" t="s">
        <v>25</v>
      </c>
      <c r="S359" s="140" t="s">
        <v>31</v>
      </c>
      <c r="T359" s="141" t="s">
        <v>157</v>
      </c>
      <c r="U359" s="139" t="s">
        <v>206</v>
      </c>
      <c r="V359" s="140" t="s">
        <v>25</v>
      </c>
      <c r="W359" s="140" t="s">
        <v>31</v>
      </c>
      <c r="X359" s="141" t="s">
        <v>157</v>
      </c>
      <c r="Y359" s="139" t="s">
        <v>206</v>
      </c>
      <c r="Z359" s="140" t="s">
        <v>25</v>
      </c>
      <c r="AA359" s="140" t="s">
        <v>31</v>
      </c>
      <c r="AB359" s="141" t="s">
        <v>157</v>
      </c>
      <c r="AC359" s="139" t="s">
        <v>206</v>
      </c>
      <c r="AD359" s="140" t="s">
        <v>25</v>
      </c>
      <c r="AE359" s="140" t="s">
        <v>31</v>
      </c>
      <c r="AF359" s="141" t="s">
        <v>157</v>
      </c>
    </row>
    <row r="360" spans="1:32" s="4" customFormat="1" ht="12.75" customHeight="1" thickBot="1">
      <c r="A360" s="27" t="s">
        <v>529</v>
      </c>
      <c r="B360" s="24" t="s">
        <v>35</v>
      </c>
      <c r="C360" s="7"/>
      <c r="D360" s="32">
        <v>2.08</v>
      </c>
      <c r="E360" s="2" t="s">
        <v>537</v>
      </c>
      <c r="F360" s="46">
        <v>1955</v>
      </c>
      <c r="G360" s="46">
        <v>1777</v>
      </c>
      <c r="H360" s="54">
        <v>0</v>
      </c>
      <c r="I360" s="70">
        <v>1409</v>
      </c>
      <c r="J360" s="70">
        <v>0</v>
      </c>
      <c r="K360" s="92">
        <v>1409</v>
      </c>
      <c r="L360" s="109">
        <v>0.2072072072072072</v>
      </c>
      <c r="M360" s="227">
        <v>1399</v>
      </c>
      <c r="N360" s="222">
        <v>290</v>
      </c>
      <c r="O360" s="68">
        <f>K360-N360</f>
        <v>1119</v>
      </c>
      <c r="P360" s="269">
        <f>(M360-O360)/M360</f>
        <v>0.20014295925661185</v>
      </c>
      <c r="Q360" s="227">
        <v>1399</v>
      </c>
      <c r="R360" s="222">
        <v>290</v>
      </c>
      <c r="S360" s="67">
        <f>K360-R360</f>
        <v>1119</v>
      </c>
      <c r="T360" s="277">
        <f t="shared" ref="T360:T364" si="50">(Q360-S360)/Q360</f>
        <v>0.20014295925661185</v>
      </c>
      <c r="U360" s="227">
        <v>1399</v>
      </c>
      <c r="V360" s="222">
        <v>82</v>
      </c>
      <c r="W360" s="68">
        <f>K360-V360</f>
        <v>1327</v>
      </c>
      <c r="X360" s="269">
        <f>(U360-W360)/U360</f>
        <v>5.1465332380271622E-2</v>
      </c>
      <c r="Y360" s="227">
        <v>1299</v>
      </c>
      <c r="Z360" s="222">
        <v>177</v>
      </c>
      <c r="AA360" s="67">
        <f>K360-Z360</f>
        <v>1232</v>
      </c>
      <c r="AB360" s="277">
        <f t="shared" ref="AB360:AB364" si="51">(Y360-AA360)/Y360</f>
        <v>5.1578137028483448E-2</v>
      </c>
      <c r="AC360" s="227">
        <v>1299</v>
      </c>
      <c r="AD360" s="222">
        <v>177</v>
      </c>
      <c r="AE360" s="68">
        <f>K360-AD360</f>
        <v>1232</v>
      </c>
      <c r="AF360" s="269">
        <f>(AC360-AE360)/AC360</f>
        <v>5.1578137028483448E-2</v>
      </c>
    </row>
    <row r="361" spans="1:32" s="4" customFormat="1" ht="12.75" customHeight="1" thickBot="1">
      <c r="A361" s="27" t="s">
        <v>30</v>
      </c>
      <c r="B361" s="24" t="s">
        <v>35</v>
      </c>
      <c r="C361" s="7"/>
      <c r="D361" s="32">
        <v>2.08</v>
      </c>
      <c r="E361" s="2" t="s">
        <v>43</v>
      </c>
      <c r="F361" s="46">
        <v>1832</v>
      </c>
      <c r="G361" s="46">
        <v>1665</v>
      </c>
      <c r="H361" s="54">
        <v>0</v>
      </c>
      <c r="I361" s="70">
        <v>1233</v>
      </c>
      <c r="J361" s="70">
        <v>0</v>
      </c>
      <c r="K361" s="92">
        <v>1233</v>
      </c>
      <c r="L361" s="109">
        <f>IFERROR((G361-K361)/G361, " ")</f>
        <v>0.25945945945945947</v>
      </c>
      <c r="M361" s="227">
        <v>1299</v>
      </c>
      <c r="N361" s="222">
        <v>265</v>
      </c>
      <c r="O361" s="68">
        <f>K361-N361</f>
        <v>968</v>
      </c>
      <c r="P361" s="269">
        <f>(M361-O361)/M361</f>
        <v>0.25481139337952269</v>
      </c>
      <c r="Q361" s="227">
        <v>1299</v>
      </c>
      <c r="R361" s="222">
        <v>265</v>
      </c>
      <c r="S361" s="67">
        <f>K361-R361</f>
        <v>968</v>
      </c>
      <c r="T361" s="277">
        <f t="shared" si="50"/>
        <v>0.25481139337952269</v>
      </c>
      <c r="U361" s="227">
        <v>1299</v>
      </c>
      <c r="V361" s="222">
        <v>89</v>
      </c>
      <c r="W361" s="68">
        <f>K361-V361</f>
        <v>1144</v>
      </c>
      <c r="X361" s="269">
        <f>(U361-W361)/U361</f>
        <v>0.11932255581216321</v>
      </c>
      <c r="Y361" s="227">
        <v>1199</v>
      </c>
      <c r="Z361" s="222">
        <v>184</v>
      </c>
      <c r="AA361" s="67">
        <f>K361-Z361</f>
        <v>1049</v>
      </c>
      <c r="AB361" s="277">
        <f t="shared" si="51"/>
        <v>0.12510425354462051</v>
      </c>
      <c r="AC361" s="227">
        <v>1199</v>
      </c>
      <c r="AD361" s="222">
        <v>184</v>
      </c>
      <c r="AE361" s="68">
        <f>K361-AD361</f>
        <v>1049</v>
      </c>
      <c r="AF361" s="269">
        <f>(AC361-AE361)/AC361</f>
        <v>0.12510425354462051</v>
      </c>
    </row>
    <row r="362" spans="1:32" s="4" customFormat="1" ht="12.75" customHeight="1" thickBot="1">
      <c r="A362" s="27" t="s">
        <v>151</v>
      </c>
      <c r="B362" s="24" t="s">
        <v>35</v>
      </c>
      <c r="C362" s="7"/>
      <c r="D362" s="32">
        <v>2.08</v>
      </c>
      <c r="E362" s="2" t="s">
        <v>152</v>
      </c>
      <c r="F362" s="46">
        <v>1955</v>
      </c>
      <c r="G362" s="46">
        <v>1777</v>
      </c>
      <c r="H362" s="54">
        <v>0</v>
      </c>
      <c r="I362" s="70">
        <v>1415</v>
      </c>
      <c r="J362" s="70">
        <v>0</v>
      </c>
      <c r="K362" s="92">
        <f>I362-J362</f>
        <v>1415</v>
      </c>
      <c r="L362" s="109">
        <f>IFERROR((G362-K362)/G362, " ")</f>
        <v>0.20371412492965674</v>
      </c>
      <c r="M362" s="287">
        <v>1777</v>
      </c>
      <c r="N362" s="68">
        <v>0</v>
      </c>
      <c r="O362" s="68">
        <f>K362-N362</f>
        <v>1415</v>
      </c>
      <c r="P362" s="269">
        <f>(M362-O362)/M362</f>
        <v>0.20371412492965674</v>
      </c>
      <c r="Q362" s="256">
        <v>1777</v>
      </c>
      <c r="R362" s="67">
        <v>0</v>
      </c>
      <c r="S362" s="67">
        <f>K362-R362</f>
        <v>1415</v>
      </c>
      <c r="T362" s="277">
        <f t="shared" si="50"/>
        <v>0.20371412492965674</v>
      </c>
      <c r="U362" s="287">
        <v>1777</v>
      </c>
      <c r="V362" s="68">
        <v>0</v>
      </c>
      <c r="W362" s="68">
        <f>K362-V362</f>
        <v>1415</v>
      </c>
      <c r="X362" s="269">
        <f>(U362-W362)/U362</f>
        <v>0.20371412492965674</v>
      </c>
      <c r="Y362" s="256">
        <v>1777</v>
      </c>
      <c r="Z362" s="67">
        <v>0</v>
      </c>
      <c r="AA362" s="67">
        <f>K362-Z362</f>
        <v>1415</v>
      </c>
      <c r="AB362" s="277">
        <f t="shared" si="51"/>
        <v>0.20371412492965674</v>
      </c>
      <c r="AC362" s="287">
        <v>1777</v>
      </c>
      <c r="AD362" s="68">
        <v>0</v>
      </c>
      <c r="AE362" s="68">
        <f>K362-AD362</f>
        <v>1415</v>
      </c>
      <c r="AF362" s="269">
        <f>(AC362-AE362)/AC362</f>
        <v>0.20371412492965674</v>
      </c>
    </row>
    <row r="363" spans="1:32" s="4" customFormat="1" ht="12.75" customHeight="1" thickBot="1">
      <c r="A363" s="27" t="s">
        <v>464</v>
      </c>
      <c r="B363" s="24" t="s">
        <v>35</v>
      </c>
      <c r="C363" s="259" t="s">
        <v>729</v>
      </c>
      <c r="D363" s="32">
        <v>2.08</v>
      </c>
      <c r="E363" s="2" t="s">
        <v>465</v>
      </c>
      <c r="F363" s="46">
        <v>2199</v>
      </c>
      <c r="G363" s="46">
        <v>1999</v>
      </c>
      <c r="H363" s="54">
        <v>0</v>
      </c>
      <c r="I363" s="70">
        <v>1486</v>
      </c>
      <c r="J363" s="70">
        <v>0</v>
      </c>
      <c r="K363" s="92">
        <f>I363-J363</f>
        <v>1486</v>
      </c>
      <c r="L363" s="109">
        <f>IFERROR((G363-K363)/G363, " ")</f>
        <v>0.25662831415707854</v>
      </c>
      <c r="M363" s="287">
        <v>1999</v>
      </c>
      <c r="N363" s="261">
        <v>0</v>
      </c>
      <c r="O363" s="68">
        <f>K363-N363</f>
        <v>1486</v>
      </c>
      <c r="P363" s="269">
        <f>(M363-O363)/M363</f>
        <v>0.25662831415707854</v>
      </c>
      <c r="Q363" s="256">
        <v>1999</v>
      </c>
      <c r="R363" s="67">
        <v>0</v>
      </c>
      <c r="S363" s="67">
        <f>K363-R363</f>
        <v>1486</v>
      </c>
      <c r="T363" s="277">
        <f t="shared" si="50"/>
        <v>0.25662831415707854</v>
      </c>
      <c r="U363" s="287">
        <v>1999</v>
      </c>
      <c r="V363" s="261">
        <v>0</v>
      </c>
      <c r="W363" s="68">
        <f>K363-V363</f>
        <v>1486</v>
      </c>
      <c r="X363" s="269">
        <f>(U363-W363)/U363</f>
        <v>0.25662831415707854</v>
      </c>
      <c r="Y363" s="256">
        <v>1999</v>
      </c>
      <c r="Z363" s="67">
        <v>0</v>
      </c>
      <c r="AA363" s="67">
        <f>K363-Z363</f>
        <v>1486</v>
      </c>
      <c r="AB363" s="277">
        <f t="shared" si="51"/>
        <v>0.25662831415707854</v>
      </c>
      <c r="AC363" s="287">
        <v>1999</v>
      </c>
      <c r="AD363" s="261">
        <v>0</v>
      </c>
      <c r="AE363" s="68">
        <f>K363-AD363</f>
        <v>1486</v>
      </c>
      <c r="AF363" s="269">
        <f>(AC363-AE363)/AC363</f>
        <v>0.25662831415707854</v>
      </c>
    </row>
    <row r="364" spans="1:32" s="4" customFormat="1" ht="12.75" customHeight="1" thickBot="1">
      <c r="A364" s="27" t="s">
        <v>318</v>
      </c>
      <c r="B364" s="24" t="s">
        <v>35</v>
      </c>
      <c r="C364" s="178"/>
      <c r="D364" s="32">
        <v>2.08</v>
      </c>
      <c r="E364" s="2" t="s">
        <v>319</v>
      </c>
      <c r="F364" s="46">
        <v>2077</v>
      </c>
      <c r="G364" s="46">
        <v>1888</v>
      </c>
      <c r="H364" s="54">
        <v>0</v>
      </c>
      <c r="I364" s="70">
        <v>1397</v>
      </c>
      <c r="J364" s="70">
        <v>0</v>
      </c>
      <c r="K364" s="92">
        <f>I364-J364</f>
        <v>1397</v>
      </c>
      <c r="L364" s="109">
        <f>IFERROR((G364-K364)/G364, " ")</f>
        <v>0.2600635593220339</v>
      </c>
      <c r="M364" s="227">
        <v>1399</v>
      </c>
      <c r="N364" s="222">
        <v>184</v>
      </c>
      <c r="O364" s="68">
        <f>K364-N364</f>
        <v>1213</v>
      </c>
      <c r="P364" s="269">
        <f>(M364-O364)/M364</f>
        <v>0.13295210864903503</v>
      </c>
      <c r="Q364" s="227">
        <v>1399</v>
      </c>
      <c r="R364" s="222">
        <v>183</v>
      </c>
      <c r="S364" s="67">
        <f>K364-R364</f>
        <v>1214</v>
      </c>
      <c r="T364" s="277">
        <f t="shared" si="50"/>
        <v>0.13223731236597569</v>
      </c>
      <c r="U364" s="227">
        <v>1399</v>
      </c>
      <c r="V364" s="222">
        <v>183</v>
      </c>
      <c r="W364" s="68">
        <f>K364-V364</f>
        <v>1214</v>
      </c>
      <c r="X364" s="269">
        <f>(U364-W364)/U364</f>
        <v>0.13223731236597569</v>
      </c>
      <c r="Y364" s="227">
        <v>1299</v>
      </c>
      <c r="Z364" s="222">
        <v>277</v>
      </c>
      <c r="AA364" s="67">
        <f>K364-Z364</f>
        <v>1120</v>
      </c>
      <c r="AB364" s="277">
        <f t="shared" si="51"/>
        <v>0.13779830638953042</v>
      </c>
      <c r="AC364" s="227">
        <v>1299</v>
      </c>
      <c r="AD364" s="222">
        <v>277</v>
      </c>
      <c r="AE364" s="68">
        <f>K364-AD364</f>
        <v>1120</v>
      </c>
      <c r="AF364" s="269">
        <f>(AC364-AE364)/AC364</f>
        <v>0.13779830638953042</v>
      </c>
    </row>
    <row r="375" spans="9:17">
      <c r="I375" s="229"/>
      <c r="J375" s="229"/>
      <c r="K375" s="229"/>
      <c r="L375" s="229"/>
      <c r="Q375" s="229"/>
    </row>
    <row r="376" spans="9:17">
      <c r="I376" s="229"/>
      <c r="J376" s="229"/>
      <c r="K376" s="229"/>
      <c r="L376" s="229"/>
      <c r="Q376" s="229"/>
    </row>
    <row r="377" spans="9:17">
      <c r="I377" s="229"/>
      <c r="J377" s="229"/>
      <c r="K377" s="229"/>
      <c r="L377" s="229"/>
      <c r="Q377" s="229"/>
    </row>
    <row r="378" spans="9:17">
      <c r="I378" s="229"/>
      <c r="J378" s="229"/>
      <c r="K378" s="229"/>
      <c r="L378" s="229"/>
      <c r="Q378" s="229"/>
    </row>
    <row r="379" spans="9:17">
      <c r="Q379" s="229"/>
    </row>
  </sheetData>
  <mergeCells count="6">
    <mergeCell ref="U3:X3"/>
    <mergeCell ref="Y3:AB3"/>
    <mergeCell ref="AC3:AF3"/>
    <mergeCell ref="Q3:T3"/>
    <mergeCell ref="F2:I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B640E-B277-4BD5-ABF9-7D4C098ADC96}">
  <sheetPr>
    <tabColor rgb="FF0070C0"/>
  </sheetPr>
  <dimension ref="A2:AF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260" t="s">
        <v>523</v>
      </c>
      <c r="B8" s="25" t="s">
        <v>38</v>
      </c>
      <c r="C8" s="84" t="s">
        <v>5</v>
      </c>
      <c r="D8" s="31" t="s">
        <v>127</v>
      </c>
      <c r="E8" s="26" t="s">
        <v>525</v>
      </c>
      <c r="F8" s="91">
        <v>855</v>
      </c>
      <c r="G8" s="76">
        <v>777</v>
      </c>
      <c r="H8" s="76">
        <v>0</v>
      </c>
      <c r="I8" s="69">
        <v>656</v>
      </c>
      <c r="J8" s="76">
        <v>11</v>
      </c>
      <c r="K8" s="91">
        <f t="shared" ref="K8:K75" si="0">IFERROR(I8-J8,I8)</f>
        <v>645</v>
      </c>
      <c r="L8" s="101">
        <f t="shared" ref="L8:L75" si="1">IFERROR((G8-K8)/G8, " ")</f>
        <v>0.16988416988416988</v>
      </c>
      <c r="M8" s="204">
        <v>699</v>
      </c>
      <c r="N8" s="40">
        <v>0</v>
      </c>
      <c r="O8" s="40">
        <f>K8-N8</f>
        <v>645</v>
      </c>
      <c r="P8" s="263">
        <f>(M8-O8)/M8</f>
        <v>7.7253218884120178E-2</v>
      </c>
      <c r="Q8" s="204">
        <v>699</v>
      </c>
      <c r="R8" s="38">
        <v>0</v>
      </c>
      <c r="S8" s="38">
        <f>K8-R8</f>
        <v>645</v>
      </c>
      <c r="T8" s="271">
        <f>(Q8-S8)/Q8</f>
        <v>7.7253218884120178E-2</v>
      </c>
      <c r="U8" s="204">
        <v>699</v>
      </c>
      <c r="V8" s="40">
        <v>0</v>
      </c>
      <c r="W8" s="40">
        <f t="shared" ref="W8:W71" si="2">O8-V8</f>
        <v>645</v>
      </c>
      <c r="X8" s="263">
        <f>(U8-W8)/U8</f>
        <v>7.7253218884120178E-2</v>
      </c>
      <c r="Y8" s="204">
        <v>649</v>
      </c>
      <c r="Z8" s="115">
        <v>44</v>
      </c>
      <c r="AA8" s="38">
        <f>K8-Z8</f>
        <v>601</v>
      </c>
      <c r="AB8" s="271">
        <f>(Y8-AA8)/Y8</f>
        <v>7.3959938366718034E-2</v>
      </c>
      <c r="AC8" s="204">
        <v>649</v>
      </c>
      <c r="AD8" s="115">
        <v>44</v>
      </c>
      <c r="AE8" s="40">
        <f>K8-AD8</f>
        <v>601</v>
      </c>
      <c r="AF8" s="263">
        <f>(AC8-AE8)/AC8</f>
        <v>7.3959938366718034E-2</v>
      </c>
    </row>
    <row r="9" spans="1:32" s="4" customFormat="1" ht="12.75" customHeight="1">
      <c r="A9" s="260" t="s">
        <v>524</v>
      </c>
      <c r="B9" s="25" t="s">
        <v>38</v>
      </c>
      <c r="C9" s="84" t="s">
        <v>5</v>
      </c>
      <c r="D9" s="31" t="s">
        <v>127</v>
      </c>
      <c r="E9" s="26" t="s">
        <v>525</v>
      </c>
      <c r="F9" s="91">
        <v>793</v>
      </c>
      <c r="G9" s="76">
        <v>721</v>
      </c>
      <c r="H9" s="76">
        <v>0</v>
      </c>
      <c r="I9" s="69">
        <v>609</v>
      </c>
      <c r="J9" s="76">
        <v>11</v>
      </c>
      <c r="K9" s="91">
        <f t="shared" si="0"/>
        <v>598</v>
      </c>
      <c r="L9" s="101">
        <f t="shared" si="1"/>
        <v>0.17059639389736478</v>
      </c>
      <c r="M9" s="204">
        <v>649</v>
      </c>
      <c r="N9" s="40">
        <v>0</v>
      </c>
      <c r="O9" s="40">
        <f>K9-N9</f>
        <v>598</v>
      </c>
      <c r="P9" s="263">
        <f t="shared" ref="P9:P76" si="3">(M9-O9)/M9</f>
        <v>7.8582434514637908E-2</v>
      </c>
      <c r="Q9" s="204">
        <v>649</v>
      </c>
      <c r="R9" s="38">
        <v>0</v>
      </c>
      <c r="S9" s="38">
        <f>K9-R9</f>
        <v>598</v>
      </c>
      <c r="T9" s="271">
        <f t="shared" ref="T9:T76" si="4">(Q9-S9)/Q9</f>
        <v>7.8582434514637908E-2</v>
      </c>
      <c r="U9" s="204">
        <v>649</v>
      </c>
      <c r="V9" s="40">
        <v>0</v>
      </c>
      <c r="W9" s="40">
        <f t="shared" si="2"/>
        <v>598</v>
      </c>
      <c r="X9" s="263">
        <f t="shared" ref="X9:X76" si="5">(U9-W9)/U9</f>
        <v>7.8582434514637908E-2</v>
      </c>
      <c r="Y9" s="204">
        <v>599</v>
      </c>
      <c r="Z9" s="115">
        <v>44</v>
      </c>
      <c r="AA9" s="38">
        <f>K9-Z9</f>
        <v>554</v>
      </c>
      <c r="AB9" s="271">
        <f t="shared" ref="AB9:AB76" si="6">(Y9-AA9)/Y9</f>
        <v>7.512520868113523E-2</v>
      </c>
      <c r="AC9" s="204">
        <v>599</v>
      </c>
      <c r="AD9" s="115">
        <v>44</v>
      </c>
      <c r="AE9" s="40">
        <f>K9-AD9</f>
        <v>554</v>
      </c>
      <c r="AF9" s="263">
        <f t="shared" ref="AF9:AF76" si="7">(AC9-AE9)/AC9</f>
        <v>7.512520868113523E-2</v>
      </c>
    </row>
    <row r="10" spans="1:32" s="4" customFormat="1" ht="12.75" customHeight="1">
      <c r="A10" s="129" t="s">
        <v>123</v>
      </c>
      <c r="B10" s="25" t="s">
        <v>38</v>
      </c>
      <c r="C10" s="84"/>
      <c r="D10" s="31">
        <v>2.08</v>
      </c>
      <c r="E10" s="26" t="s">
        <v>126</v>
      </c>
      <c r="F10" s="91">
        <v>1099</v>
      </c>
      <c r="G10" s="76">
        <v>999</v>
      </c>
      <c r="H10" s="76">
        <v>899</v>
      </c>
      <c r="I10" s="69">
        <v>766</v>
      </c>
      <c r="J10" s="76">
        <v>10</v>
      </c>
      <c r="K10" s="91">
        <f t="shared" si="0"/>
        <v>756</v>
      </c>
      <c r="L10" s="101">
        <f t="shared" si="1"/>
        <v>0.24324324324324326</v>
      </c>
      <c r="M10" s="204">
        <v>849</v>
      </c>
      <c r="N10" s="115">
        <v>40</v>
      </c>
      <c r="O10" s="40">
        <f>K10-N10</f>
        <v>716</v>
      </c>
      <c r="P10" s="263">
        <f t="shared" si="3"/>
        <v>0.15665488810365136</v>
      </c>
      <c r="Q10" s="204">
        <v>849</v>
      </c>
      <c r="R10" s="115">
        <v>40</v>
      </c>
      <c r="S10" s="38">
        <f>K10-R10</f>
        <v>716</v>
      </c>
      <c r="T10" s="271">
        <f t="shared" si="4"/>
        <v>0.15665488810365136</v>
      </c>
      <c r="U10" s="204">
        <v>849</v>
      </c>
      <c r="V10" s="115">
        <v>40</v>
      </c>
      <c r="W10" s="40">
        <f t="shared" si="2"/>
        <v>676</v>
      </c>
      <c r="X10" s="263">
        <f t="shared" si="5"/>
        <v>0.20376914016489989</v>
      </c>
      <c r="Y10" s="204">
        <v>799</v>
      </c>
      <c r="Z10" s="115">
        <v>82</v>
      </c>
      <c r="AA10" s="38">
        <f>K10-Z10</f>
        <v>674</v>
      </c>
      <c r="AB10" s="271">
        <f t="shared" si="6"/>
        <v>0.15644555694618273</v>
      </c>
      <c r="AC10" s="204">
        <v>799</v>
      </c>
      <c r="AD10" s="115">
        <v>82</v>
      </c>
      <c r="AE10" s="40">
        <f>K10-AD10</f>
        <v>674</v>
      </c>
      <c r="AF10" s="263">
        <f t="shared" si="7"/>
        <v>0.15644555694618273</v>
      </c>
    </row>
    <row r="11" spans="1:32" s="4" customFormat="1" ht="12.75" customHeight="1" thickBot="1">
      <c r="A11" s="27" t="s">
        <v>218</v>
      </c>
      <c r="B11" s="24" t="s">
        <v>38</v>
      </c>
      <c r="C11" s="85"/>
      <c r="D11" s="32">
        <v>3.12</v>
      </c>
      <c r="E11" s="2" t="s">
        <v>219</v>
      </c>
      <c r="F11" s="92">
        <v>1221</v>
      </c>
      <c r="G11" s="41">
        <v>1110</v>
      </c>
      <c r="H11" s="41">
        <v>999</v>
      </c>
      <c r="I11" s="70">
        <v>801</v>
      </c>
      <c r="J11" s="41">
        <v>12</v>
      </c>
      <c r="K11" s="92">
        <f t="shared" si="0"/>
        <v>789</v>
      </c>
      <c r="L11" s="102">
        <f t="shared" si="1"/>
        <v>0.28918918918918918</v>
      </c>
      <c r="M11" s="207">
        <v>899</v>
      </c>
      <c r="N11" s="113">
        <v>76</v>
      </c>
      <c r="O11" s="44">
        <f>K11-N11</f>
        <v>713</v>
      </c>
      <c r="P11" s="264">
        <f t="shared" si="3"/>
        <v>0.20689655172413793</v>
      </c>
      <c r="Q11" s="207">
        <v>899</v>
      </c>
      <c r="R11" s="113">
        <v>76</v>
      </c>
      <c r="S11" s="42">
        <f>K11-R11</f>
        <v>713</v>
      </c>
      <c r="T11" s="272">
        <f t="shared" si="4"/>
        <v>0.20689655172413793</v>
      </c>
      <c r="U11" s="207">
        <v>899</v>
      </c>
      <c r="V11" s="113">
        <v>76</v>
      </c>
      <c r="W11" s="44">
        <f t="shared" si="2"/>
        <v>637</v>
      </c>
      <c r="X11" s="264">
        <f t="shared" si="5"/>
        <v>0.29143492769744161</v>
      </c>
      <c r="Y11" s="207">
        <v>849</v>
      </c>
      <c r="Z11" s="113">
        <v>117</v>
      </c>
      <c r="AA11" s="42">
        <f>K11-Z11</f>
        <v>672</v>
      </c>
      <c r="AB11" s="272">
        <f t="shared" si="6"/>
        <v>0.20848056537102475</v>
      </c>
      <c r="AC11" s="207">
        <v>849</v>
      </c>
      <c r="AD11" s="113">
        <v>117</v>
      </c>
      <c r="AE11" s="44">
        <f>K11-AD11</f>
        <v>672</v>
      </c>
      <c r="AF11" s="264">
        <f t="shared" si="7"/>
        <v>0.20848056537102475</v>
      </c>
    </row>
    <row r="12" spans="1:32" s="4" customFormat="1" ht="12.75" customHeight="1">
      <c r="A12" s="28" t="s">
        <v>71</v>
      </c>
      <c r="B12" s="22" t="s">
        <v>38</v>
      </c>
      <c r="C12" s="5"/>
      <c r="D12" s="33">
        <v>1.49</v>
      </c>
      <c r="E12" s="6" t="s">
        <v>106</v>
      </c>
      <c r="F12" s="93">
        <v>1429</v>
      </c>
      <c r="G12" s="77">
        <v>1299</v>
      </c>
      <c r="H12" s="77">
        <v>0</v>
      </c>
      <c r="I12" s="71">
        <v>1094</v>
      </c>
      <c r="J12" s="77">
        <v>0</v>
      </c>
      <c r="K12" s="93">
        <f t="shared" si="0"/>
        <v>1094</v>
      </c>
      <c r="L12" s="103">
        <f t="shared" si="1"/>
        <v>0.15781370284834489</v>
      </c>
      <c r="M12" s="280">
        <v>1299</v>
      </c>
      <c r="N12" s="59">
        <v>0</v>
      </c>
      <c r="O12" s="59">
        <f>K12-N12</f>
        <v>1094</v>
      </c>
      <c r="P12" s="265">
        <f t="shared" si="3"/>
        <v>0.15781370284834489</v>
      </c>
      <c r="Q12" s="145">
        <v>1299</v>
      </c>
      <c r="R12" s="57">
        <v>0</v>
      </c>
      <c r="S12" s="57">
        <f>K12-R12</f>
        <v>1094</v>
      </c>
      <c r="T12" s="273">
        <f t="shared" si="4"/>
        <v>0.15781370284834489</v>
      </c>
      <c r="U12" s="280">
        <v>1299</v>
      </c>
      <c r="V12" s="59">
        <v>0</v>
      </c>
      <c r="W12" s="59">
        <f t="shared" si="2"/>
        <v>1094</v>
      </c>
      <c r="X12" s="265">
        <f t="shared" si="5"/>
        <v>0.15781370284834489</v>
      </c>
      <c r="Y12" s="145">
        <v>1299</v>
      </c>
      <c r="Z12" s="57">
        <v>0</v>
      </c>
      <c r="AA12" s="57">
        <f>K12-Z12</f>
        <v>1094</v>
      </c>
      <c r="AB12" s="273">
        <f t="shared" si="6"/>
        <v>0.15781370284834489</v>
      </c>
      <c r="AC12" s="280">
        <v>1299</v>
      </c>
      <c r="AD12" s="59">
        <v>0</v>
      </c>
      <c r="AE12" s="59">
        <f>K12-AD12</f>
        <v>1094</v>
      </c>
      <c r="AF12" s="265">
        <f t="shared" si="7"/>
        <v>0.15781370284834489</v>
      </c>
    </row>
    <row r="13" spans="1:32" s="4" customFormat="1" ht="12.75" customHeight="1">
      <c r="A13" s="129" t="s">
        <v>153</v>
      </c>
      <c r="B13" s="25" t="s">
        <v>38</v>
      </c>
      <c r="C13" s="86"/>
      <c r="D13" s="31">
        <v>3.12</v>
      </c>
      <c r="E13" s="26" t="s">
        <v>107</v>
      </c>
      <c r="F13" s="91">
        <v>2089</v>
      </c>
      <c r="G13" s="76">
        <v>1899</v>
      </c>
      <c r="H13" s="76">
        <v>1699</v>
      </c>
      <c r="I13" s="69">
        <v>1363</v>
      </c>
      <c r="J13" s="76">
        <v>14</v>
      </c>
      <c r="K13" s="91">
        <f t="shared" si="0"/>
        <v>1349</v>
      </c>
      <c r="L13" s="101">
        <f t="shared" si="1"/>
        <v>0.28962611901000529</v>
      </c>
      <c r="M13" s="204">
        <v>1699</v>
      </c>
      <c r="N13" s="40">
        <v>0</v>
      </c>
      <c r="O13" s="40">
        <f>K13-N13</f>
        <v>1349</v>
      </c>
      <c r="P13" s="263">
        <f t="shared" si="3"/>
        <v>0.20600353148911124</v>
      </c>
      <c r="Q13" s="204">
        <v>1699</v>
      </c>
      <c r="R13" s="38">
        <v>0</v>
      </c>
      <c r="S13" s="38">
        <f>K13-R13</f>
        <v>1349</v>
      </c>
      <c r="T13" s="271">
        <f t="shared" si="4"/>
        <v>0.20600353148911124</v>
      </c>
      <c r="U13" s="204">
        <v>1699</v>
      </c>
      <c r="V13" s="40">
        <v>0</v>
      </c>
      <c r="W13" s="40">
        <f t="shared" si="2"/>
        <v>1349</v>
      </c>
      <c r="X13" s="263">
        <f t="shared" si="5"/>
        <v>0.20600353148911124</v>
      </c>
      <c r="Y13" s="204">
        <v>1399</v>
      </c>
      <c r="Z13" s="115">
        <v>236</v>
      </c>
      <c r="AA13" s="38">
        <f>K13-Z13</f>
        <v>1113</v>
      </c>
      <c r="AB13" s="271">
        <f t="shared" si="6"/>
        <v>0.20443173695496783</v>
      </c>
      <c r="AC13" s="204">
        <v>1399</v>
      </c>
      <c r="AD13" s="115">
        <v>236</v>
      </c>
      <c r="AE13" s="40">
        <f>K13-AD13</f>
        <v>1113</v>
      </c>
      <c r="AF13" s="263">
        <f t="shared" si="7"/>
        <v>0.20443173695496783</v>
      </c>
    </row>
    <row r="14" spans="1:32" s="4" customFormat="1" ht="12.75" customHeight="1" thickBot="1">
      <c r="A14" s="27" t="s">
        <v>79</v>
      </c>
      <c r="B14" s="24" t="s">
        <v>38</v>
      </c>
      <c r="C14" s="85"/>
      <c r="D14" s="32">
        <v>3.12</v>
      </c>
      <c r="E14" s="2" t="s">
        <v>107</v>
      </c>
      <c r="F14" s="92">
        <v>1979</v>
      </c>
      <c r="G14" s="41">
        <v>1799</v>
      </c>
      <c r="H14" s="41">
        <v>1599</v>
      </c>
      <c r="I14" s="70">
        <v>1283</v>
      </c>
      <c r="J14" s="41">
        <v>14</v>
      </c>
      <c r="K14" s="92">
        <f t="shared" si="0"/>
        <v>1269</v>
      </c>
      <c r="L14" s="102">
        <f t="shared" si="1"/>
        <v>0.29460811561978878</v>
      </c>
      <c r="M14" s="207">
        <v>1599</v>
      </c>
      <c r="N14" s="44">
        <v>0</v>
      </c>
      <c r="O14" s="44">
        <f>K14-N14</f>
        <v>1269</v>
      </c>
      <c r="P14" s="264">
        <f t="shared" si="3"/>
        <v>0.20637898686679174</v>
      </c>
      <c r="Q14" s="207">
        <v>1599</v>
      </c>
      <c r="R14" s="42">
        <v>0</v>
      </c>
      <c r="S14" s="42">
        <f>K14-R14</f>
        <v>1269</v>
      </c>
      <c r="T14" s="272">
        <f t="shared" si="4"/>
        <v>0.20637898686679174</v>
      </c>
      <c r="U14" s="207">
        <v>1599</v>
      </c>
      <c r="V14" s="44">
        <v>0</v>
      </c>
      <c r="W14" s="44">
        <f t="shared" si="2"/>
        <v>1269</v>
      </c>
      <c r="X14" s="264">
        <f t="shared" si="5"/>
        <v>0.20637898686679174</v>
      </c>
      <c r="Y14" s="207">
        <v>1299</v>
      </c>
      <c r="Z14" s="113">
        <v>236</v>
      </c>
      <c r="AA14" s="42">
        <f>K14-Z14</f>
        <v>1033</v>
      </c>
      <c r="AB14" s="272">
        <f t="shared" si="6"/>
        <v>0.20477290223248654</v>
      </c>
      <c r="AC14" s="207">
        <v>1299</v>
      </c>
      <c r="AD14" s="113">
        <v>236</v>
      </c>
      <c r="AE14" s="44">
        <f>K14-AD14</f>
        <v>1033</v>
      </c>
      <c r="AF14" s="264">
        <f t="shared" si="7"/>
        <v>0.20477290223248654</v>
      </c>
    </row>
    <row r="15" spans="1:32" s="4" customFormat="1" ht="12.75" customHeight="1">
      <c r="A15" s="129" t="s">
        <v>532</v>
      </c>
      <c r="B15" s="25" t="s">
        <v>38</v>
      </c>
      <c r="C15" s="84"/>
      <c r="D15" s="31">
        <v>2.08</v>
      </c>
      <c r="E15" s="26" t="s">
        <v>547</v>
      </c>
      <c r="F15" s="91">
        <v>2749</v>
      </c>
      <c r="G15" s="76">
        <v>2499</v>
      </c>
      <c r="H15" s="76">
        <v>2199</v>
      </c>
      <c r="I15" s="69">
        <v>1912</v>
      </c>
      <c r="J15" s="76">
        <v>0</v>
      </c>
      <c r="K15" s="91">
        <f t="shared" si="0"/>
        <v>1912</v>
      </c>
      <c r="L15" s="101">
        <f t="shared" si="1"/>
        <v>0.23489395758303322</v>
      </c>
      <c r="M15" s="281">
        <v>2499</v>
      </c>
      <c r="N15" s="40">
        <v>0</v>
      </c>
      <c r="O15" s="40">
        <f>K15-N15</f>
        <v>1912</v>
      </c>
      <c r="P15" s="263">
        <f t="shared" si="3"/>
        <v>0.23489395758303322</v>
      </c>
      <c r="Q15" s="147">
        <v>2499</v>
      </c>
      <c r="R15" s="38">
        <v>0</v>
      </c>
      <c r="S15" s="38">
        <f>K15-R15</f>
        <v>1912</v>
      </c>
      <c r="T15" s="271">
        <f t="shared" si="4"/>
        <v>0.23489395758303322</v>
      </c>
      <c r="U15" s="281">
        <v>2499</v>
      </c>
      <c r="V15" s="40">
        <v>0</v>
      </c>
      <c r="W15" s="40">
        <f t="shared" si="2"/>
        <v>1912</v>
      </c>
      <c r="X15" s="263">
        <f t="shared" si="5"/>
        <v>0.23489395758303322</v>
      </c>
      <c r="Y15" s="147">
        <v>2499</v>
      </c>
      <c r="Z15" s="38">
        <v>0</v>
      </c>
      <c r="AA15" s="38">
        <f>K15-Z15</f>
        <v>1912</v>
      </c>
      <c r="AB15" s="271">
        <f t="shared" si="6"/>
        <v>0.23489395758303322</v>
      </c>
      <c r="AC15" s="281">
        <v>2499</v>
      </c>
      <c r="AD15" s="40">
        <v>0</v>
      </c>
      <c r="AE15" s="40">
        <f>K15-AD15</f>
        <v>1912</v>
      </c>
      <c r="AF15" s="263">
        <f t="shared" si="7"/>
        <v>0.23489395758303322</v>
      </c>
    </row>
    <row r="16" spans="1:32" s="4" customFormat="1" ht="12.75" customHeight="1">
      <c r="A16" s="129" t="s">
        <v>758</v>
      </c>
      <c r="B16" s="25" t="s">
        <v>38</v>
      </c>
      <c r="C16" s="84"/>
      <c r="D16" s="31">
        <v>2.08</v>
      </c>
      <c r="E16" s="26" t="s">
        <v>759</v>
      </c>
      <c r="F16" s="91">
        <v>2529</v>
      </c>
      <c r="G16" s="76">
        <v>2299</v>
      </c>
      <c r="H16" s="76">
        <v>2099</v>
      </c>
      <c r="I16" s="69">
        <v>1846</v>
      </c>
      <c r="J16" s="76">
        <v>17</v>
      </c>
      <c r="K16" s="91">
        <f t="shared" si="0"/>
        <v>1829</v>
      </c>
      <c r="L16" s="101">
        <f t="shared" si="1"/>
        <v>0.2044367116137451</v>
      </c>
      <c r="M16" s="281">
        <v>2299</v>
      </c>
      <c r="N16" s="40">
        <v>0</v>
      </c>
      <c r="O16" s="40">
        <f>K16-N16</f>
        <v>1829</v>
      </c>
      <c r="P16" s="263">
        <f t="shared" si="3"/>
        <v>0.2044367116137451</v>
      </c>
      <c r="Q16" s="147">
        <v>2299</v>
      </c>
      <c r="R16" s="38">
        <v>0</v>
      </c>
      <c r="S16" s="38">
        <f>K16-R16</f>
        <v>1829</v>
      </c>
      <c r="T16" s="271">
        <f t="shared" si="4"/>
        <v>0.2044367116137451</v>
      </c>
      <c r="U16" s="281">
        <v>2299</v>
      </c>
      <c r="V16" s="40">
        <v>0</v>
      </c>
      <c r="W16" s="40">
        <f t="shared" si="2"/>
        <v>1829</v>
      </c>
      <c r="X16" s="263">
        <f t="shared" si="5"/>
        <v>0.2044367116137451</v>
      </c>
      <c r="Y16" s="147">
        <v>2299</v>
      </c>
      <c r="Z16" s="38">
        <v>0</v>
      </c>
      <c r="AA16" s="38">
        <f>K16-Z16</f>
        <v>1829</v>
      </c>
      <c r="AB16" s="271">
        <f t="shared" si="6"/>
        <v>0.2044367116137451</v>
      </c>
      <c r="AC16" s="281">
        <v>2299</v>
      </c>
      <c r="AD16" s="40">
        <v>0</v>
      </c>
      <c r="AE16" s="40">
        <f>K16-AD16</f>
        <v>1829</v>
      </c>
      <c r="AF16" s="263">
        <f t="shared" si="7"/>
        <v>0.2044367116137451</v>
      </c>
    </row>
    <row r="17" spans="1:32" s="4" customFormat="1" ht="12.75" customHeight="1">
      <c r="A17" s="129" t="s">
        <v>558</v>
      </c>
      <c r="B17" s="25" t="s">
        <v>38</v>
      </c>
      <c r="C17" s="84"/>
      <c r="D17" s="31">
        <v>2.08</v>
      </c>
      <c r="E17" s="26" t="s">
        <v>559</v>
      </c>
      <c r="F17" s="91">
        <v>0</v>
      </c>
      <c r="G17" s="76">
        <v>1888</v>
      </c>
      <c r="H17" s="76">
        <v>0</v>
      </c>
      <c r="I17" s="69">
        <v>1445</v>
      </c>
      <c r="J17" s="76">
        <v>10</v>
      </c>
      <c r="K17" s="91">
        <f t="shared" si="0"/>
        <v>1435</v>
      </c>
      <c r="L17" s="101">
        <f t="shared" si="1"/>
        <v>0.2399364406779661</v>
      </c>
      <c r="M17" s="281">
        <v>1888</v>
      </c>
      <c r="N17" s="40">
        <v>0</v>
      </c>
      <c r="O17" s="40">
        <f>K17-N17</f>
        <v>1435</v>
      </c>
      <c r="P17" s="263">
        <f t="shared" si="3"/>
        <v>0.2399364406779661</v>
      </c>
      <c r="Q17" s="147">
        <v>1888</v>
      </c>
      <c r="R17" s="38">
        <v>0</v>
      </c>
      <c r="S17" s="38">
        <f>K17-R17</f>
        <v>1435</v>
      </c>
      <c r="T17" s="271">
        <f t="shared" si="4"/>
        <v>0.2399364406779661</v>
      </c>
      <c r="U17" s="281">
        <v>1888</v>
      </c>
      <c r="V17" s="40">
        <v>0</v>
      </c>
      <c r="W17" s="40">
        <f t="shared" si="2"/>
        <v>1435</v>
      </c>
      <c r="X17" s="263">
        <f t="shared" si="5"/>
        <v>0.2399364406779661</v>
      </c>
      <c r="Y17" s="147">
        <v>1888</v>
      </c>
      <c r="Z17" s="38">
        <v>0</v>
      </c>
      <c r="AA17" s="38">
        <f>K17-Z17</f>
        <v>1435</v>
      </c>
      <c r="AB17" s="271">
        <f t="shared" si="6"/>
        <v>0.2399364406779661</v>
      </c>
      <c r="AC17" s="281">
        <v>1888</v>
      </c>
      <c r="AD17" s="40">
        <v>0</v>
      </c>
      <c r="AE17" s="40">
        <f>K17-AD17</f>
        <v>1435</v>
      </c>
      <c r="AF17" s="263">
        <f t="shared" si="7"/>
        <v>0.2399364406779661</v>
      </c>
    </row>
    <row r="18" spans="1:32" s="4" customFormat="1" ht="12.75" customHeight="1">
      <c r="A18" s="129" t="s">
        <v>560</v>
      </c>
      <c r="B18" s="25" t="s">
        <v>38</v>
      </c>
      <c r="C18" s="84"/>
      <c r="D18" s="31">
        <v>2.08</v>
      </c>
      <c r="E18" s="26" t="s">
        <v>559</v>
      </c>
      <c r="F18" s="91">
        <v>0</v>
      </c>
      <c r="G18" s="76">
        <v>1888</v>
      </c>
      <c r="H18" s="76">
        <v>0</v>
      </c>
      <c r="I18" s="69">
        <v>1445</v>
      </c>
      <c r="J18" s="76">
        <v>10</v>
      </c>
      <c r="K18" s="91">
        <f t="shared" si="0"/>
        <v>1435</v>
      </c>
      <c r="L18" s="101">
        <f t="shared" si="1"/>
        <v>0.2399364406779661</v>
      </c>
      <c r="M18" s="204">
        <v>1399</v>
      </c>
      <c r="N18" s="115">
        <v>370</v>
      </c>
      <c r="O18" s="40">
        <f>K18-N18</f>
        <v>1065</v>
      </c>
      <c r="P18" s="263">
        <f t="shared" si="3"/>
        <v>0.23874195854181557</v>
      </c>
      <c r="Q18" s="204">
        <v>1399</v>
      </c>
      <c r="R18" s="115">
        <v>370</v>
      </c>
      <c r="S18" s="38">
        <f>K18-R18</f>
        <v>1065</v>
      </c>
      <c r="T18" s="271">
        <f t="shared" si="4"/>
        <v>0.23874195854181557</v>
      </c>
      <c r="U18" s="204">
        <v>1399</v>
      </c>
      <c r="V18" s="115">
        <v>370</v>
      </c>
      <c r="W18" s="40">
        <f t="shared" si="2"/>
        <v>695</v>
      </c>
      <c r="X18" s="263">
        <f t="shared" si="5"/>
        <v>0.50321658327376695</v>
      </c>
      <c r="Y18" s="204">
        <v>1299</v>
      </c>
      <c r="Z18" s="115">
        <v>447</v>
      </c>
      <c r="AA18" s="38">
        <f>K18-Z18</f>
        <v>988</v>
      </c>
      <c r="AB18" s="271">
        <f t="shared" si="6"/>
        <v>0.23941493456505003</v>
      </c>
      <c r="AC18" s="204">
        <v>1299</v>
      </c>
      <c r="AD18" s="115">
        <v>447</v>
      </c>
      <c r="AE18" s="40">
        <f>K18-AD18</f>
        <v>988</v>
      </c>
      <c r="AF18" s="263">
        <f t="shared" si="7"/>
        <v>0.23941493456505003</v>
      </c>
    </row>
    <row r="19" spans="1:32" s="4" customFormat="1" ht="12.75" customHeight="1">
      <c r="A19" s="129" t="s">
        <v>760</v>
      </c>
      <c r="B19" s="25" t="s">
        <v>38</v>
      </c>
      <c r="C19" s="84"/>
      <c r="D19" s="31">
        <v>2.08</v>
      </c>
      <c r="E19" s="26" t="s">
        <v>761</v>
      </c>
      <c r="F19" s="91">
        <v>1869</v>
      </c>
      <c r="G19" s="76">
        <v>1699</v>
      </c>
      <c r="H19" s="76">
        <v>1499</v>
      </c>
      <c r="I19" s="69">
        <v>1252</v>
      </c>
      <c r="J19" s="76">
        <v>0</v>
      </c>
      <c r="K19" s="91">
        <f t="shared" si="0"/>
        <v>1252</v>
      </c>
      <c r="L19" s="101">
        <f t="shared" si="1"/>
        <v>0.26309593878752208</v>
      </c>
      <c r="M19" s="281">
        <v>1699</v>
      </c>
      <c r="N19" s="40">
        <v>0</v>
      </c>
      <c r="O19" s="40">
        <f>K19-N19</f>
        <v>1252</v>
      </c>
      <c r="P19" s="263">
        <f t="shared" si="3"/>
        <v>0.26309593878752208</v>
      </c>
      <c r="Q19" s="147">
        <v>1699</v>
      </c>
      <c r="R19" s="38">
        <v>0</v>
      </c>
      <c r="S19" s="38">
        <f>K19-R19</f>
        <v>1252</v>
      </c>
      <c r="T19" s="271">
        <f t="shared" si="4"/>
        <v>0.26309593878752208</v>
      </c>
      <c r="U19" s="281">
        <v>1699</v>
      </c>
      <c r="V19" s="40">
        <v>0</v>
      </c>
      <c r="W19" s="40">
        <f t="shared" si="2"/>
        <v>1252</v>
      </c>
      <c r="X19" s="263">
        <f t="shared" si="5"/>
        <v>0.26309593878752208</v>
      </c>
      <c r="Y19" s="147">
        <v>1699</v>
      </c>
      <c r="Z19" s="38">
        <v>0</v>
      </c>
      <c r="AA19" s="38">
        <f>K19-Z19</f>
        <v>1252</v>
      </c>
      <c r="AB19" s="271">
        <f t="shared" si="6"/>
        <v>0.26309593878752208</v>
      </c>
      <c r="AC19" s="281">
        <v>1699</v>
      </c>
      <c r="AD19" s="40">
        <v>0</v>
      </c>
      <c r="AE19" s="40">
        <f>K19-AD19</f>
        <v>1252</v>
      </c>
      <c r="AF19" s="263">
        <f t="shared" si="7"/>
        <v>0.26309593878752208</v>
      </c>
    </row>
    <row r="20" spans="1:32" s="4" customFormat="1" ht="12.75" customHeight="1">
      <c r="A20" s="129" t="s">
        <v>527</v>
      </c>
      <c r="B20" s="25" t="s">
        <v>38</v>
      </c>
      <c r="C20" s="84"/>
      <c r="D20" s="31">
        <v>2.08</v>
      </c>
      <c r="E20" s="26" t="s">
        <v>539</v>
      </c>
      <c r="F20" s="91">
        <v>1832</v>
      </c>
      <c r="G20" s="76">
        <v>1665</v>
      </c>
      <c r="H20" s="76">
        <v>0</v>
      </c>
      <c r="I20" s="69">
        <v>1322</v>
      </c>
      <c r="J20" s="76">
        <v>0</v>
      </c>
      <c r="K20" s="91">
        <f t="shared" si="0"/>
        <v>1322</v>
      </c>
      <c r="L20" s="101">
        <f t="shared" si="1"/>
        <v>0.20600600600600599</v>
      </c>
      <c r="M20" s="281">
        <v>1665</v>
      </c>
      <c r="N20" s="40">
        <v>0</v>
      </c>
      <c r="O20" s="40">
        <f>K20-N20</f>
        <v>1322</v>
      </c>
      <c r="P20" s="263">
        <f t="shared" si="3"/>
        <v>0.20600600600600599</v>
      </c>
      <c r="Q20" s="147">
        <v>1665</v>
      </c>
      <c r="R20" s="38">
        <v>0</v>
      </c>
      <c r="S20" s="38">
        <f>K20-R20</f>
        <v>1322</v>
      </c>
      <c r="T20" s="271">
        <f t="shared" si="4"/>
        <v>0.20600600600600599</v>
      </c>
      <c r="U20" s="281">
        <v>1665</v>
      </c>
      <c r="V20" s="40">
        <v>0</v>
      </c>
      <c r="W20" s="40">
        <f t="shared" si="2"/>
        <v>1322</v>
      </c>
      <c r="X20" s="263">
        <f t="shared" si="5"/>
        <v>0.20600600600600599</v>
      </c>
      <c r="Y20" s="147">
        <v>1665</v>
      </c>
      <c r="Z20" s="38">
        <v>0</v>
      </c>
      <c r="AA20" s="38">
        <f>K20-Z20</f>
        <v>1322</v>
      </c>
      <c r="AB20" s="271">
        <f t="shared" si="6"/>
        <v>0.20600600600600599</v>
      </c>
      <c r="AC20" s="281">
        <v>1665</v>
      </c>
      <c r="AD20" s="40">
        <v>0</v>
      </c>
      <c r="AE20" s="40">
        <f>K20-AD20</f>
        <v>1322</v>
      </c>
      <c r="AF20" s="263">
        <f t="shared" si="7"/>
        <v>0.20600600600600599</v>
      </c>
    </row>
    <row r="21" spans="1:32" s="4" customFormat="1" ht="12.75" customHeight="1">
      <c r="A21" s="241" t="s">
        <v>526</v>
      </c>
      <c r="B21" s="197" t="s">
        <v>38</v>
      </c>
      <c r="C21" s="248"/>
      <c r="D21" s="31">
        <v>2.08</v>
      </c>
      <c r="E21" s="200" t="s">
        <v>539</v>
      </c>
      <c r="F21" s="201">
        <v>1709</v>
      </c>
      <c r="G21" s="177">
        <v>1554</v>
      </c>
      <c r="H21" s="177">
        <v>0</v>
      </c>
      <c r="I21" s="202">
        <v>1232</v>
      </c>
      <c r="J21" s="177">
        <v>0</v>
      </c>
      <c r="K21" s="91">
        <f t="shared" si="0"/>
        <v>1232</v>
      </c>
      <c r="L21" s="203">
        <f t="shared" si="1"/>
        <v>0.2072072072072072</v>
      </c>
      <c r="M21" s="281">
        <v>1554</v>
      </c>
      <c r="N21" s="40">
        <v>0</v>
      </c>
      <c r="O21" s="40">
        <f>K21-N21</f>
        <v>1232</v>
      </c>
      <c r="P21" s="263">
        <f t="shared" si="3"/>
        <v>0.2072072072072072</v>
      </c>
      <c r="Q21" s="147">
        <v>1554</v>
      </c>
      <c r="R21" s="38">
        <v>0</v>
      </c>
      <c r="S21" s="38">
        <f>K21-R21</f>
        <v>1232</v>
      </c>
      <c r="T21" s="271">
        <f t="shared" si="4"/>
        <v>0.2072072072072072</v>
      </c>
      <c r="U21" s="281">
        <v>1554</v>
      </c>
      <c r="V21" s="40">
        <v>0</v>
      </c>
      <c r="W21" s="40">
        <f t="shared" si="2"/>
        <v>1232</v>
      </c>
      <c r="X21" s="263">
        <f t="shared" si="5"/>
        <v>0.2072072072072072</v>
      </c>
      <c r="Y21" s="147">
        <v>1554</v>
      </c>
      <c r="Z21" s="38">
        <v>0</v>
      </c>
      <c r="AA21" s="38">
        <f>K21-Z21</f>
        <v>1232</v>
      </c>
      <c r="AB21" s="271">
        <f t="shared" si="6"/>
        <v>0.2072072072072072</v>
      </c>
      <c r="AC21" s="281">
        <v>1554</v>
      </c>
      <c r="AD21" s="40">
        <v>0</v>
      </c>
      <c r="AE21" s="40">
        <f>K21-AD21</f>
        <v>1232</v>
      </c>
      <c r="AF21" s="263">
        <f t="shared" si="7"/>
        <v>0.2072072072072072</v>
      </c>
    </row>
    <row r="22" spans="1:32" s="4" customFormat="1" ht="12.75" customHeight="1">
      <c r="A22" s="129" t="s">
        <v>530</v>
      </c>
      <c r="B22" s="25" t="s">
        <v>38</v>
      </c>
      <c r="C22" s="84"/>
      <c r="D22" s="31">
        <v>2.08</v>
      </c>
      <c r="E22" s="26" t="s">
        <v>540</v>
      </c>
      <c r="F22" s="91">
        <v>2077</v>
      </c>
      <c r="G22" s="76">
        <v>1888</v>
      </c>
      <c r="H22" s="76">
        <v>0</v>
      </c>
      <c r="I22" s="69">
        <v>1497</v>
      </c>
      <c r="J22" s="76">
        <v>0</v>
      </c>
      <c r="K22" s="91">
        <f t="shared" si="0"/>
        <v>1497</v>
      </c>
      <c r="L22" s="101">
        <f t="shared" si="1"/>
        <v>0.20709745762711865</v>
      </c>
      <c r="M22" s="281">
        <v>1888</v>
      </c>
      <c r="N22" s="40">
        <v>0</v>
      </c>
      <c r="O22" s="40">
        <f>K22-N22</f>
        <v>1497</v>
      </c>
      <c r="P22" s="263">
        <f t="shared" si="3"/>
        <v>0.20709745762711865</v>
      </c>
      <c r="Q22" s="147">
        <v>1888</v>
      </c>
      <c r="R22" s="38">
        <v>0</v>
      </c>
      <c r="S22" s="38">
        <f>K22-R22</f>
        <v>1497</v>
      </c>
      <c r="T22" s="271">
        <f t="shared" si="4"/>
        <v>0.20709745762711865</v>
      </c>
      <c r="U22" s="281">
        <v>1888</v>
      </c>
      <c r="V22" s="40">
        <v>0</v>
      </c>
      <c r="W22" s="40">
        <f t="shared" si="2"/>
        <v>1497</v>
      </c>
      <c r="X22" s="263">
        <f t="shared" si="5"/>
        <v>0.20709745762711865</v>
      </c>
      <c r="Y22" s="147">
        <v>1888</v>
      </c>
      <c r="Z22" s="38">
        <v>0</v>
      </c>
      <c r="AA22" s="38">
        <f>K22-Z22</f>
        <v>1497</v>
      </c>
      <c r="AB22" s="271">
        <f t="shared" si="6"/>
        <v>0.20709745762711865</v>
      </c>
      <c r="AC22" s="281">
        <v>1888</v>
      </c>
      <c r="AD22" s="40">
        <v>0</v>
      </c>
      <c r="AE22" s="40">
        <f>K22-AD22</f>
        <v>1497</v>
      </c>
      <c r="AF22" s="263">
        <f t="shared" si="7"/>
        <v>0.20709745762711865</v>
      </c>
    </row>
    <row r="23" spans="1:32" s="4" customFormat="1" ht="12.75" customHeight="1">
      <c r="A23" s="129" t="s">
        <v>53</v>
      </c>
      <c r="B23" s="25" t="s">
        <v>38</v>
      </c>
      <c r="C23" s="84"/>
      <c r="D23" s="31">
        <v>2.08</v>
      </c>
      <c r="E23" s="26" t="s">
        <v>545</v>
      </c>
      <c r="F23" s="91">
        <v>2419</v>
      </c>
      <c r="G23" s="76">
        <v>2199</v>
      </c>
      <c r="H23" s="76">
        <v>1799</v>
      </c>
      <c r="I23" s="69">
        <v>1445</v>
      </c>
      <c r="J23" s="76">
        <v>0</v>
      </c>
      <c r="K23" s="91">
        <f t="shared" si="0"/>
        <v>1445</v>
      </c>
      <c r="L23" s="101">
        <f t="shared" si="1"/>
        <v>0.34288312869486132</v>
      </c>
      <c r="M23" s="204">
        <v>1499</v>
      </c>
      <c r="N23" s="115">
        <v>236</v>
      </c>
      <c r="O23" s="40">
        <f>K23-N23</f>
        <v>1209</v>
      </c>
      <c r="P23" s="263">
        <f t="shared" si="3"/>
        <v>0.19346230820547031</v>
      </c>
      <c r="Q23" s="204">
        <v>1499</v>
      </c>
      <c r="R23" s="115">
        <v>231</v>
      </c>
      <c r="S23" s="38">
        <f>K23-R23</f>
        <v>1214</v>
      </c>
      <c r="T23" s="271">
        <f t="shared" si="4"/>
        <v>0.19012675116744496</v>
      </c>
      <c r="U23" s="204">
        <v>1499</v>
      </c>
      <c r="V23" s="115">
        <v>231</v>
      </c>
      <c r="W23" s="40">
        <f t="shared" si="2"/>
        <v>978</v>
      </c>
      <c r="X23" s="263">
        <f t="shared" si="5"/>
        <v>0.34756504336224148</v>
      </c>
      <c r="Y23" s="204">
        <v>1499</v>
      </c>
      <c r="Z23" s="115">
        <v>231</v>
      </c>
      <c r="AA23" s="38">
        <f>K23-Z23</f>
        <v>1214</v>
      </c>
      <c r="AB23" s="271">
        <f t="shared" si="6"/>
        <v>0.19012675116744496</v>
      </c>
      <c r="AC23" s="204">
        <v>1499</v>
      </c>
      <c r="AD23" s="115">
        <v>231</v>
      </c>
      <c r="AE23" s="40">
        <f>K23-AD23</f>
        <v>1214</v>
      </c>
      <c r="AF23" s="263">
        <f t="shared" si="7"/>
        <v>0.19012675116744496</v>
      </c>
    </row>
    <row r="24" spans="1:32" s="4" customFormat="1" ht="12.75" customHeight="1">
      <c r="A24" s="129" t="s">
        <v>731</v>
      </c>
      <c r="B24" s="25" t="s">
        <v>38</v>
      </c>
      <c r="C24" s="84"/>
      <c r="D24" s="31">
        <v>3.12</v>
      </c>
      <c r="E24" s="26" t="s">
        <v>762</v>
      </c>
      <c r="F24" s="91">
        <v>2969</v>
      </c>
      <c r="G24" s="76">
        <v>2699</v>
      </c>
      <c r="H24" s="76">
        <v>2499</v>
      </c>
      <c r="I24" s="69">
        <v>2067</v>
      </c>
      <c r="J24" s="76">
        <v>38</v>
      </c>
      <c r="K24" s="91">
        <f t="shared" si="0"/>
        <v>2029</v>
      </c>
      <c r="L24" s="101">
        <f t="shared" si="1"/>
        <v>0.24824008892182289</v>
      </c>
      <c r="M24" s="281">
        <v>2699</v>
      </c>
      <c r="N24" s="40">
        <v>0</v>
      </c>
      <c r="O24" s="40">
        <f>K24-N24</f>
        <v>2029</v>
      </c>
      <c r="P24" s="263">
        <f t="shared" si="3"/>
        <v>0.24824008892182289</v>
      </c>
      <c r="Q24" s="204">
        <v>2499</v>
      </c>
      <c r="R24" s="38">
        <v>0</v>
      </c>
      <c r="S24" s="38">
        <f>K24-R24</f>
        <v>2029</v>
      </c>
      <c r="T24" s="271">
        <f t="shared" si="4"/>
        <v>0.1880752300920368</v>
      </c>
      <c r="U24" s="204">
        <v>2499</v>
      </c>
      <c r="V24" s="40">
        <v>0</v>
      </c>
      <c r="W24" s="40">
        <f t="shared" si="2"/>
        <v>2029</v>
      </c>
      <c r="X24" s="263">
        <f t="shared" si="5"/>
        <v>0.1880752300920368</v>
      </c>
      <c r="Y24" s="204">
        <v>2199</v>
      </c>
      <c r="Z24" s="115">
        <v>240</v>
      </c>
      <c r="AA24" s="38">
        <f>K24-Z24</f>
        <v>1789</v>
      </c>
      <c r="AB24" s="271">
        <f t="shared" si="6"/>
        <v>0.18644838562983174</v>
      </c>
      <c r="AC24" s="204">
        <v>2199</v>
      </c>
      <c r="AD24" s="115">
        <v>240</v>
      </c>
      <c r="AE24" s="40">
        <f>K24-AD24</f>
        <v>1789</v>
      </c>
      <c r="AF24" s="263">
        <f t="shared" si="7"/>
        <v>0.18644838562983174</v>
      </c>
    </row>
    <row r="25" spans="1:32" s="4" customFormat="1" ht="12.75" customHeight="1">
      <c r="A25" s="129" t="s">
        <v>528</v>
      </c>
      <c r="B25" s="25" t="s">
        <v>38</v>
      </c>
      <c r="C25" s="84"/>
      <c r="D25" s="31">
        <v>3.12</v>
      </c>
      <c r="E25" s="26" t="s">
        <v>541</v>
      </c>
      <c r="F25" s="91">
        <v>1955</v>
      </c>
      <c r="G25" s="76">
        <v>1777</v>
      </c>
      <c r="H25" s="76">
        <v>0</v>
      </c>
      <c r="I25" s="69">
        <v>1477</v>
      </c>
      <c r="J25" s="76">
        <v>0</v>
      </c>
      <c r="K25" s="91">
        <f t="shared" si="0"/>
        <v>1477</v>
      </c>
      <c r="L25" s="101">
        <f t="shared" si="1"/>
        <v>0.16882386043894204</v>
      </c>
      <c r="M25" s="204">
        <v>1399</v>
      </c>
      <c r="N25" s="40">
        <v>0</v>
      </c>
      <c r="O25" s="40">
        <f>K25-N25</f>
        <v>1477</v>
      </c>
      <c r="P25" s="263">
        <f t="shared" si="3"/>
        <v>-5.5754110078627593E-2</v>
      </c>
      <c r="Q25" s="204">
        <v>1399</v>
      </c>
      <c r="R25" s="38">
        <v>0</v>
      </c>
      <c r="S25" s="38">
        <f>K25-R25</f>
        <v>1477</v>
      </c>
      <c r="T25" s="271">
        <f t="shared" si="4"/>
        <v>-5.5754110078627593E-2</v>
      </c>
      <c r="U25" s="204">
        <v>1399</v>
      </c>
      <c r="V25" s="40">
        <v>0</v>
      </c>
      <c r="W25" s="40">
        <f t="shared" si="2"/>
        <v>1477</v>
      </c>
      <c r="X25" s="263">
        <f t="shared" si="5"/>
        <v>-5.5754110078627593E-2</v>
      </c>
      <c r="Y25" s="204">
        <v>1299</v>
      </c>
      <c r="Z25" s="115">
        <v>84</v>
      </c>
      <c r="AA25" s="38">
        <f>K25-Z25</f>
        <v>1393</v>
      </c>
      <c r="AB25" s="271">
        <f t="shared" si="6"/>
        <v>-7.2363356428021552E-2</v>
      </c>
      <c r="AC25" s="204">
        <v>1299</v>
      </c>
      <c r="AD25" s="115">
        <v>84</v>
      </c>
      <c r="AE25" s="40">
        <f>K25-AD25</f>
        <v>1393</v>
      </c>
      <c r="AF25" s="263">
        <f t="shared" si="7"/>
        <v>-7.2363356428021552E-2</v>
      </c>
    </row>
    <row r="26" spans="1:32" s="4" customFormat="1" ht="12.75" customHeight="1">
      <c r="A26" s="129" t="s">
        <v>533</v>
      </c>
      <c r="B26" s="25" t="s">
        <v>38</v>
      </c>
      <c r="C26" s="84"/>
      <c r="D26" s="31">
        <v>3.12</v>
      </c>
      <c r="E26" s="26" t="s">
        <v>546</v>
      </c>
      <c r="F26" s="91">
        <v>2749</v>
      </c>
      <c r="G26" s="76">
        <v>2499</v>
      </c>
      <c r="H26" s="76">
        <v>2199</v>
      </c>
      <c r="I26" s="69">
        <v>1912</v>
      </c>
      <c r="J26" s="76">
        <v>0</v>
      </c>
      <c r="K26" s="91">
        <f t="shared" si="0"/>
        <v>1912</v>
      </c>
      <c r="L26" s="101">
        <f t="shared" si="1"/>
        <v>0.23489395758303322</v>
      </c>
      <c r="M26" s="204">
        <v>2099</v>
      </c>
      <c r="N26" s="40">
        <v>0</v>
      </c>
      <c r="O26" s="40">
        <f>K26-N26</f>
        <v>1912</v>
      </c>
      <c r="P26" s="263">
        <f t="shared" si="3"/>
        <v>8.9090042877560741E-2</v>
      </c>
      <c r="Q26" s="204">
        <v>2099</v>
      </c>
      <c r="R26" s="38">
        <v>0</v>
      </c>
      <c r="S26" s="38">
        <f>K26-R26</f>
        <v>1912</v>
      </c>
      <c r="T26" s="271">
        <f t="shared" si="4"/>
        <v>8.9090042877560741E-2</v>
      </c>
      <c r="U26" s="204">
        <v>2099</v>
      </c>
      <c r="V26" s="40">
        <v>0</v>
      </c>
      <c r="W26" s="40">
        <f t="shared" si="2"/>
        <v>1912</v>
      </c>
      <c r="X26" s="263">
        <f t="shared" si="5"/>
        <v>8.9090042877560741E-2</v>
      </c>
      <c r="Y26" s="204">
        <v>2099</v>
      </c>
      <c r="Z26" s="38">
        <v>0</v>
      </c>
      <c r="AA26" s="38">
        <f>K26-Z26</f>
        <v>1912</v>
      </c>
      <c r="AB26" s="271">
        <f t="shared" si="6"/>
        <v>8.9090042877560741E-2</v>
      </c>
      <c r="AC26" s="204">
        <v>2099</v>
      </c>
      <c r="AD26" s="40">
        <v>0</v>
      </c>
      <c r="AE26" s="40">
        <f>K26-AD26</f>
        <v>1912</v>
      </c>
      <c r="AF26" s="263">
        <f t="shared" si="7"/>
        <v>8.9090042877560741E-2</v>
      </c>
    </row>
    <row r="27" spans="1:32" s="4" customFormat="1" ht="12.75" customHeight="1">
      <c r="A27" s="129" t="s">
        <v>531</v>
      </c>
      <c r="B27" s="25" t="s">
        <v>38</v>
      </c>
      <c r="C27" s="84"/>
      <c r="D27" s="31">
        <v>3.12</v>
      </c>
      <c r="E27" s="26" t="s">
        <v>546</v>
      </c>
      <c r="F27" s="91">
        <v>2639</v>
      </c>
      <c r="G27" s="76">
        <v>2399</v>
      </c>
      <c r="H27" s="76">
        <v>2099</v>
      </c>
      <c r="I27" s="69">
        <v>1824</v>
      </c>
      <c r="J27" s="76">
        <v>0</v>
      </c>
      <c r="K27" s="91">
        <f t="shared" si="0"/>
        <v>1824</v>
      </c>
      <c r="L27" s="101">
        <f t="shared" si="1"/>
        <v>0.23968320133388912</v>
      </c>
      <c r="M27" s="204">
        <v>1999</v>
      </c>
      <c r="N27" s="40">
        <v>0</v>
      </c>
      <c r="O27" s="40">
        <f>K27-N27</f>
        <v>1824</v>
      </c>
      <c r="P27" s="263">
        <f t="shared" si="3"/>
        <v>8.7543771885942978E-2</v>
      </c>
      <c r="Q27" s="204">
        <v>1999</v>
      </c>
      <c r="R27" s="38">
        <v>0</v>
      </c>
      <c r="S27" s="38">
        <f>K27-R27</f>
        <v>1824</v>
      </c>
      <c r="T27" s="271">
        <f t="shared" si="4"/>
        <v>8.7543771885942978E-2</v>
      </c>
      <c r="U27" s="204">
        <v>1999</v>
      </c>
      <c r="V27" s="40">
        <v>0</v>
      </c>
      <c r="W27" s="40">
        <f t="shared" si="2"/>
        <v>1824</v>
      </c>
      <c r="X27" s="263">
        <f t="shared" si="5"/>
        <v>8.7543771885942978E-2</v>
      </c>
      <c r="Y27" s="204">
        <v>1999</v>
      </c>
      <c r="Z27" s="38">
        <v>0</v>
      </c>
      <c r="AA27" s="38">
        <f>K27-Z27</f>
        <v>1824</v>
      </c>
      <c r="AB27" s="271">
        <f t="shared" si="6"/>
        <v>8.7543771885942978E-2</v>
      </c>
      <c r="AC27" s="204">
        <v>1999</v>
      </c>
      <c r="AD27" s="40">
        <v>0</v>
      </c>
      <c r="AE27" s="40">
        <f>K27-AD27</f>
        <v>1824</v>
      </c>
      <c r="AF27" s="263">
        <f t="shared" si="7"/>
        <v>8.7543771885942978E-2</v>
      </c>
    </row>
    <row r="28" spans="1:32" s="4" customFormat="1" ht="12.75" customHeight="1">
      <c r="A28" s="129" t="s">
        <v>122</v>
      </c>
      <c r="B28" s="25" t="s">
        <v>38</v>
      </c>
      <c r="C28" s="208"/>
      <c r="D28" s="31">
        <v>3.12</v>
      </c>
      <c r="E28" s="26" t="s">
        <v>548</v>
      </c>
      <c r="F28" s="91">
        <v>2969</v>
      </c>
      <c r="G28" s="76">
        <v>2699</v>
      </c>
      <c r="H28" s="76">
        <v>2399</v>
      </c>
      <c r="I28" s="69">
        <v>1924</v>
      </c>
      <c r="J28" s="76">
        <v>15</v>
      </c>
      <c r="K28" s="91">
        <f t="shared" si="0"/>
        <v>1909</v>
      </c>
      <c r="L28" s="101">
        <f t="shared" si="1"/>
        <v>0.29270100037050761</v>
      </c>
      <c r="M28" s="281">
        <v>2699</v>
      </c>
      <c r="N28" s="40">
        <v>0</v>
      </c>
      <c r="O28" s="40">
        <f>K28-N28</f>
        <v>1909</v>
      </c>
      <c r="P28" s="263">
        <f t="shared" si="3"/>
        <v>0.29270100037050761</v>
      </c>
      <c r="Q28" s="147">
        <v>2699</v>
      </c>
      <c r="R28" s="38">
        <v>0</v>
      </c>
      <c r="S28" s="38">
        <f>K28-R28</f>
        <v>1909</v>
      </c>
      <c r="T28" s="271">
        <f t="shared" si="4"/>
        <v>0.29270100037050761</v>
      </c>
      <c r="U28" s="281">
        <v>2699</v>
      </c>
      <c r="V28" s="40">
        <v>0</v>
      </c>
      <c r="W28" s="40">
        <f t="shared" si="2"/>
        <v>1909</v>
      </c>
      <c r="X28" s="263">
        <f t="shared" si="5"/>
        <v>0.29270100037050761</v>
      </c>
      <c r="Y28" s="147">
        <v>2699</v>
      </c>
      <c r="Z28" s="38">
        <v>0</v>
      </c>
      <c r="AA28" s="38">
        <f>K28-Z28</f>
        <v>1909</v>
      </c>
      <c r="AB28" s="271">
        <f t="shared" si="6"/>
        <v>0.29270100037050761</v>
      </c>
      <c r="AC28" s="281">
        <v>2699</v>
      </c>
      <c r="AD28" s="40">
        <v>0</v>
      </c>
      <c r="AE28" s="40">
        <f>K28-AD28</f>
        <v>1909</v>
      </c>
      <c r="AF28" s="263">
        <f t="shared" si="7"/>
        <v>0.29270100037050761</v>
      </c>
    </row>
    <row r="29" spans="1:32" s="4" customFormat="1" ht="12.75" customHeight="1">
      <c r="A29" s="129" t="s">
        <v>74</v>
      </c>
      <c r="B29" s="25" t="s">
        <v>38</v>
      </c>
      <c r="C29" s="156"/>
      <c r="D29" s="31">
        <v>3.12</v>
      </c>
      <c r="E29" s="26" t="s">
        <v>548</v>
      </c>
      <c r="F29" s="91">
        <v>2859</v>
      </c>
      <c r="G29" s="76">
        <v>2599</v>
      </c>
      <c r="H29" s="76">
        <v>2299</v>
      </c>
      <c r="I29" s="69">
        <v>1844</v>
      </c>
      <c r="J29" s="76">
        <v>15</v>
      </c>
      <c r="K29" s="91">
        <f t="shared" si="0"/>
        <v>1829</v>
      </c>
      <c r="L29" s="101">
        <f t="shared" si="1"/>
        <v>0.29626779530588687</v>
      </c>
      <c r="M29" s="281">
        <v>2599</v>
      </c>
      <c r="N29" s="40">
        <v>0</v>
      </c>
      <c r="O29" s="40">
        <f>K29-N29</f>
        <v>1829</v>
      </c>
      <c r="P29" s="263">
        <f t="shared" si="3"/>
        <v>0.29626779530588687</v>
      </c>
      <c r="Q29" s="147">
        <v>2599</v>
      </c>
      <c r="R29" s="38">
        <v>0</v>
      </c>
      <c r="S29" s="38">
        <f>K29-R29</f>
        <v>1829</v>
      </c>
      <c r="T29" s="271">
        <f t="shared" si="4"/>
        <v>0.29626779530588687</v>
      </c>
      <c r="U29" s="281">
        <v>2599</v>
      </c>
      <c r="V29" s="40">
        <v>0</v>
      </c>
      <c r="W29" s="40">
        <f t="shared" si="2"/>
        <v>1829</v>
      </c>
      <c r="X29" s="263">
        <f t="shared" si="5"/>
        <v>0.29626779530588687</v>
      </c>
      <c r="Y29" s="147">
        <v>2599</v>
      </c>
      <c r="Z29" s="38">
        <v>0</v>
      </c>
      <c r="AA29" s="38">
        <f>K29-Z29</f>
        <v>1829</v>
      </c>
      <c r="AB29" s="271">
        <f t="shared" si="6"/>
        <v>0.29626779530588687</v>
      </c>
      <c r="AC29" s="281">
        <v>2599</v>
      </c>
      <c r="AD29" s="40">
        <v>0</v>
      </c>
      <c r="AE29" s="40">
        <f>K29-AD29</f>
        <v>1829</v>
      </c>
      <c r="AF29" s="263">
        <f t="shared" si="7"/>
        <v>0.29626779530588687</v>
      </c>
    </row>
    <row r="30" spans="1:32" s="4" customFormat="1" ht="12.75" customHeight="1">
      <c r="A30" s="129" t="s">
        <v>534</v>
      </c>
      <c r="B30" s="25" t="s">
        <v>38</v>
      </c>
      <c r="C30" s="208"/>
      <c r="D30" s="31">
        <v>3.12</v>
      </c>
      <c r="E30" s="26" t="s">
        <v>549</v>
      </c>
      <c r="F30" s="91">
        <v>3079</v>
      </c>
      <c r="G30" s="76">
        <v>2799</v>
      </c>
      <c r="H30" s="76">
        <v>2399</v>
      </c>
      <c r="I30" s="69">
        <v>2085</v>
      </c>
      <c r="J30" s="76">
        <v>0</v>
      </c>
      <c r="K30" s="91">
        <f t="shared" si="0"/>
        <v>2085</v>
      </c>
      <c r="L30" s="101">
        <f t="shared" si="1"/>
        <v>0.25509110396570206</v>
      </c>
      <c r="M30" s="281">
        <v>2799</v>
      </c>
      <c r="N30" s="40">
        <v>0</v>
      </c>
      <c r="O30" s="40">
        <f>K30-N30</f>
        <v>2085</v>
      </c>
      <c r="P30" s="263">
        <f t="shared" si="3"/>
        <v>0.25509110396570206</v>
      </c>
      <c r="Q30" s="147">
        <v>2799</v>
      </c>
      <c r="R30" s="38">
        <v>0</v>
      </c>
      <c r="S30" s="38">
        <f>K30-R30</f>
        <v>2085</v>
      </c>
      <c r="T30" s="271">
        <f t="shared" si="4"/>
        <v>0.25509110396570206</v>
      </c>
      <c r="U30" s="281">
        <v>2799</v>
      </c>
      <c r="V30" s="40">
        <v>0</v>
      </c>
      <c r="W30" s="40">
        <f t="shared" si="2"/>
        <v>2085</v>
      </c>
      <c r="X30" s="263">
        <f t="shared" si="5"/>
        <v>0.25509110396570206</v>
      </c>
      <c r="Y30" s="147">
        <v>2799</v>
      </c>
      <c r="Z30" s="38">
        <v>0</v>
      </c>
      <c r="AA30" s="38">
        <f>K30-Z30</f>
        <v>2085</v>
      </c>
      <c r="AB30" s="271">
        <f t="shared" si="6"/>
        <v>0.25509110396570206</v>
      </c>
      <c r="AC30" s="281">
        <v>2799</v>
      </c>
      <c r="AD30" s="40">
        <v>0</v>
      </c>
      <c r="AE30" s="40">
        <f>K30-AD30</f>
        <v>2085</v>
      </c>
      <c r="AF30" s="263">
        <f t="shared" si="7"/>
        <v>0.25509110396570206</v>
      </c>
    </row>
    <row r="31" spans="1:32" s="4" customFormat="1" ht="12.75" customHeight="1">
      <c r="A31" s="129" t="s">
        <v>59</v>
      </c>
      <c r="B31" s="25" t="s">
        <v>38</v>
      </c>
      <c r="C31" s="233" t="s">
        <v>444</v>
      </c>
      <c r="D31" s="31">
        <v>4.16</v>
      </c>
      <c r="E31" s="26" t="s">
        <v>542</v>
      </c>
      <c r="F31" s="91">
        <v>2199</v>
      </c>
      <c r="G31" s="76">
        <v>1999</v>
      </c>
      <c r="H31" s="76">
        <v>0</v>
      </c>
      <c r="I31" s="69">
        <v>1442</v>
      </c>
      <c r="J31" s="76">
        <v>0</v>
      </c>
      <c r="K31" s="91">
        <f t="shared" si="0"/>
        <v>1442</v>
      </c>
      <c r="L31" s="101">
        <f t="shared" si="1"/>
        <v>0.27863931965982991</v>
      </c>
      <c r="M31" s="281">
        <v>1999</v>
      </c>
      <c r="N31" s="40">
        <v>0</v>
      </c>
      <c r="O31" s="40">
        <f>K31-N31</f>
        <v>1442</v>
      </c>
      <c r="P31" s="263">
        <f t="shared" si="3"/>
        <v>0.27863931965982991</v>
      </c>
      <c r="Q31" s="204">
        <v>1799</v>
      </c>
      <c r="R31" s="38">
        <v>0</v>
      </c>
      <c r="S31" s="38">
        <f>K31-R31</f>
        <v>1442</v>
      </c>
      <c r="T31" s="271">
        <f t="shared" si="4"/>
        <v>0.19844357976653695</v>
      </c>
      <c r="U31" s="204">
        <v>1799</v>
      </c>
      <c r="V31" s="40">
        <v>0</v>
      </c>
      <c r="W31" s="40">
        <f t="shared" si="2"/>
        <v>1442</v>
      </c>
      <c r="X31" s="263">
        <f t="shared" si="5"/>
        <v>0.19844357976653695</v>
      </c>
      <c r="Y31" s="204">
        <v>1799</v>
      </c>
      <c r="Z31" s="38">
        <v>0</v>
      </c>
      <c r="AA31" s="38">
        <f>K31-Z31</f>
        <v>1442</v>
      </c>
      <c r="AB31" s="271">
        <f t="shared" si="6"/>
        <v>0.19844357976653695</v>
      </c>
      <c r="AC31" s="204">
        <v>1799</v>
      </c>
      <c r="AD31" s="40">
        <v>0</v>
      </c>
      <c r="AE31" s="40">
        <f>K31-AD31</f>
        <v>1442</v>
      </c>
      <c r="AF31" s="263">
        <f t="shared" si="7"/>
        <v>0.19844357976653695</v>
      </c>
    </row>
    <row r="32" spans="1:32" s="4" customFormat="1" ht="12.75" customHeight="1">
      <c r="A32" s="129" t="s">
        <v>331</v>
      </c>
      <c r="B32" s="25" t="s">
        <v>38</v>
      </c>
      <c r="C32" s="156"/>
      <c r="D32" s="31">
        <v>3.57</v>
      </c>
      <c r="E32" s="26" t="s">
        <v>470</v>
      </c>
      <c r="F32" s="91">
        <v>2859</v>
      </c>
      <c r="G32" s="76">
        <v>2599</v>
      </c>
      <c r="H32" s="76">
        <v>2199</v>
      </c>
      <c r="I32" s="69">
        <v>1797</v>
      </c>
      <c r="J32" s="76">
        <v>17</v>
      </c>
      <c r="K32" s="91">
        <f t="shared" si="0"/>
        <v>1780</v>
      </c>
      <c r="L32" s="101">
        <f t="shared" si="1"/>
        <v>0.31512120046171604</v>
      </c>
      <c r="M32" s="204">
        <v>2099</v>
      </c>
      <c r="N32" s="115">
        <v>76</v>
      </c>
      <c r="O32" s="40">
        <f>K32-N32</f>
        <v>1704</v>
      </c>
      <c r="P32" s="263">
        <f t="shared" si="3"/>
        <v>0.1881848499285374</v>
      </c>
      <c r="Q32" s="204">
        <v>1999</v>
      </c>
      <c r="R32" s="115">
        <v>157</v>
      </c>
      <c r="S32" s="38">
        <f>K32-R32</f>
        <v>1623</v>
      </c>
      <c r="T32" s="271">
        <f t="shared" si="4"/>
        <v>0.18809404702351176</v>
      </c>
      <c r="U32" s="204">
        <v>2099</v>
      </c>
      <c r="V32" s="115">
        <v>76</v>
      </c>
      <c r="W32" s="40">
        <f t="shared" si="2"/>
        <v>1628</v>
      </c>
      <c r="X32" s="263">
        <f t="shared" si="5"/>
        <v>0.22439256788947118</v>
      </c>
      <c r="Y32" s="204">
        <v>1799</v>
      </c>
      <c r="Z32" s="115">
        <v>320</v>
      </c>
      <c r="AA32" s="38">
        <f>K32-Z32</f>
        <v>1460</v>
      </c>
      <c r="AB32" s="271">
        <f t="shared" si="6"/>
        <v>0.18843802112284602</v>
      </c>
      <c r="AC32" s="204">
        <v>1799</v>
      </c>
      <c r="AD32" s="115">
        <v>320</v>
      </c>
      <c r="AE32" s="40">
        <f>K32-AD32</f>
        <v>1460</v>
      </c>
      <c r="AF32" s="263">
        <f t="shared" si="7"/>
        <v>0.18843802112284602</v>
      </c>
    </row>
    <row r="33" spans="1:32" s="4" customFormat="1" ht="12.75" customHeight="1">
      <c r="A33" s="129" t="s">
        <v>536</v>
      </c>
      <c r="B33" s="25" t="s">
        <v>38</v>
      </c>
      <c r="C33" s="208"/>
      <c r="D33" s="31">
        <v>3.57</v>
      </c>
      <c r="E33" s="26" t="s">
        <v>551</v>
      </c>
      <c r="F33" s="91">
        <v>3299</v>
      </c>
      <c r="G33" s="76">
        <v>2999</v>
      </c>
      <c r="H33" s="76">
        <v>2599</v>
      </c>
      <c r="I33" s="69">
        <v>2209</v>
      </c>
      <c r="J33" s="76">
        <v>0</v>
      </c>
      <c r="K33" s="91">
        <f t="shared" si="0"/>
        <v>2209</v>
      </c>
      <c r="L33" s="101">
        <f t="shared" si="1"/>
        <v>0.26342114038012671</v>
      </c>
      <c r="M33" s="204">
        <v>2599</v>
      </c>
      <c r="N33" s="40">
        <v>0</v>
      </c>
      <c r="O33" s="40">
        <f>K33-N33</f>
        <v>2209</v>
      </c>
      <c r="P33" s="263">
        <f t="shared" si="3"/>
        <v>0.15005771450557906</v>
      </c>
      <c r="Q33" s="204">
        <v>2599</v>
      </c>
      <c r="R33" s="38">
        <v>0</v>
      </c>
      <c r="S33" s="38">
        <f>K33-R33</f>
        <v>2209</v>
      </c>
      <c r="T33" s="271">
        <f t="shared" si="4"/>
        <v>0.15005771450557906</v>
      </c>
      <c r="U33" s="204">
        <v>2599</v>
      </c>
      <c r="V33" s="40">
        <v>0</v>
      </c>
      <c r="W33" s="40">
        <f t="shared" si="2"/>
        <v>2209</v>
      </c>
      <c r="X33" s="263">
        <f t="shared" si="5"/>
        <v>0.15005771450557906</v>
      </c>
      <c r="Y33" s="204">
        <v>2599</v>
      </c>
      <c r="Z33" s="38">
        <v>0</v>
      </c>
      <c r="AA33" s="38">
        <f>K33-Z33</f>
        <v>2209</v>
      </c>
      <c r="AB33" s="271">
        <f t="shared" si="6"/>
        <v>0.15005771450557906</v>
      </c>
      <c r="AC33" s="204">
        <v>2599</v>
      </c>
      <c r="AD33" s="40">
        <v>0</v>
      </c>
      <c r="AE33" s="40">
        <f>K33-AD33</f>
        <v>2209</v>
      </c>
      <c r="AF33" s="263">
        <f t="shared" si="7"/>
        <v>0.15005771450557906</v>
      </c>
    </row>
    <row r="34" spans="1:32" s="4" customFormat="1" ht="12.75" customHeight="1">
      <c r="A34" s="129" t="s">
        <v>334</v>
      </c>
      <c r="B34" s="25" t="s">
        <v>38</v>
      </c>
      <c r="C34" s="156"/>
      <c r="D34" s="31">
        <v>3.57</v>
      </c>
      <c r="E34" s="26" t="s">
        <v>552</v>
      </c>
      <c r="F34" s="91">
        <v>3629</v>
      </c>
      <c r="G34" s="76">
        <v>3299</v>
      </c>
      <c r="H34" s="76">
        <v>2699</v>
      </c>
      <c r="I34" s="69">
        <v>2324</v>
      </c>
      <c r="J34" s="76">
        <v>17</v>
      </c>
      <c r="K34" s="91">
        <f t="shared" si="0"/>
        <v>2307</v>
      </c>
      <c r="L34" s="101">
        <f t="shared" si="1"/>
        <v>0.30069718096392845</v>
      </c>
      <c r="M34" s="204">
        <v>2699</v>
      </c>
      <c r="N34" s="40">
        <v>0</v>
      </c>
      <c r="O34" s="40">
        <f>K34-N34</f>
        <v>2307</v>
      </c>
      <c r="P34" s="263">
        <f t="shared" si="3"/>
        <v>0.14523897739903668</v>
      </c>
      <c r="Q34" s="204">
        <v>2699</v>
      </c>
      <c r="R34" s="38">
        <v>0</v>
      </c>
      <c r="S34" s="38">
        <f>K34-R34</f>
        <v>2307</v>
      </c>
      <c r="T34" s="271">
        <f t="shared" si="4"/>
        <v>0.14523897739903668</v>
      </c>
      <c r="U34" s="204">
        <v>2699</v>
      </c>
      <c r="V34" s="40">
        <v>0</v>
      </c>
      <c r="W34" s="40">
        <f t="shared" si="2"/>
        <v>2307</v>
      </c>
      <c r="X34" s="263">
        <f t="shared" si="5"/>
        <v>0.14523897739903668</v>
      </c>
      <c r="Y34" s="204">
        <v>2699</v>
      </c>
      <c r="Z34" s="38">
        <v>0</v>
      </c>
      <c r="AA34" s="38">
        <f>K34-Z34</f>
        <v>2307</v>
      </c>
      <c r="AB34" s="271">
        <f t="shared" si="6"/>
        <v>0.14523897739903668</v>
      </c>
      <c r="AC34" s="204">
        <v>2699</v>
      </c>
      <c r="AD34" s="40">
        <v>0</v>
      </c>
      <c r="AE34" s="40">
        <f>K34-AD34</f>
        <v>2307</v>
      </c>
      <c r="AF34" s="263">
        <f t="shared" si="7"/>
        <v>0.14523897739903668</v>
      </c>
    </row>
    <row r="35" spans="1:32" s="4" customFormat="1" ht="12.75" customHeight="1">
      <c r="A35" s="129" t="s">
        <v>335</v>
      </c>
      <c r="B35" s="25" t="s">
        <v>38</v>
      </c>
      <c r="C35" s="208"/>
      <c r="D35" s="31">
        <v>3.57</v>
      </c>
      <c r="E35" s="26" t="s">
        <v>552</v>
      </c>
      <c r="F35" s="91">
        <v>3519</v>
      </c>
      <c r="G35" s="76">
        <v>3199</v>
      </c>
      <c r="H35" s="76">
        <v>2699</v>
      </c>
      <c r="I35" s="69">
        <v>2324</v>
      </c>
      <c r="J35" s="76">
        <v>25</v>
      </c>
      <c r="K35" s="91">
        <f t="shared" si="0"/>
        <v>2299</v>
      </c>
      <c r="L35" s="101">
        <f t="shared" si="1"/>
        <v>0.28133791809940606</v>
      </c>
      <c r="M35" s="204">
        <v>2699</v>
      </c>
      <c r="N35" s="40">
        <v>0</v>
      </c>
      <c r="O35" s="40">
        <f>K35-N35</f>
        <v>2299</v>
      </c>
      <c r="P35" s="263">
        <f t="shared" si="3"/>
        <v>0.14820303816228234</v>
      </c>
      <c r="Q35" s="204">
        <v>2699</v>
      </c>
      <c r="R35" s="38">
        <v>0</v>
      </c>
      <c r="S35" s="38">
        <f>K35-R35</f>
        <v>2299</v>
      </c>
      <c r="T35" s="271">
        <f t="shared" si="4"/>
        <v>0.14820303816228234</v>
      </c>
      <c r="U35" s="204">
        <v>2699</v>
      </c>
      <c r="V35" s="40">
        <v>0</v>
      </c>
      <c r="W35" s="40">
        <f t="shared" si="2"/>
        <v>2299</v>
      </c>
      <c r="X35" s="263">
        <f t="shared" si="5"/>
        <v>0.14820303816228234</v>
      </c>
      <c r="Y35" s="204">
        <v>2699</v>
      </c>
      <c r="Z35" s="38">
        <v>0</v>
      </c>
      <c r="AA35" s="38">
        <f>K35-Z35</f>
        <v>2299</v>
      </c>
      <c r="AB35" s="271">
        <f t="shared" si="6"/>
        <v>0.14820303816228234</v>
      </c>
      <c r="AC35" s="204">
        <v>2699</v>
      </c>
      <c r="AD35" s="40">
        <v>0</v>
      </c>
      <c r="AE35" s="40">
        <f>K35-AD35</f>
        <v>2299</v>
      </c>
      <c r="AF35" s="263">
        <f t="shared" si="7"/>
        <v>0.14820303816228234</v>
      </c>
    </row>
    <row r="36" spans="1:32" s="4" customFormat="1" ht="12.75" customHeight="1">
      <c r="A36" s="129" t="s">
        <v>278</v>
      </c>
      <c r="B36" s="25" t="s">
        <v>38</v>
      </c>
      <c r="C36" s="156"/>
      <c r="D36" s="31">
        <v>3.57</v>
      </c>
      <c r="E36" s="26" t="s">
        <v>553</v>
      </c>
      <c r="F36" s="91">
        <v>3849</v>
      </c>
      <c r="G36" s="76">
        <v>3499</v>
      </c>
      <c r="H36" s="76">
        <v>3199</v>
      </c>
      <c r="I36" s="69">
        <v>2623</v>
      </c>
      <c r="J36" s="76">
        <v>0</v>
      </c>
      <c r="K36" s="91">
        <f t="shared" si="0"/>
        <v>2623</v>
      </c>
      <c r="L36" s="101">
        <f t="shared" si="1"/>
        <v>0.25035724492712202</v>
      </c>
      <c r="M36" s="281">
        <v>3499</v>
      </c>
      <c r="N36" s="40">
        <v>0</v>
      </c>
      <c r="O36" s="40">
        <f>K36-N36</f>
        <v>2623</v>
      </c>
      <c r="P36" s="263">
        <f t="shared" si="3"/>
        <v>0.25035724492712202</v>
      </c>
      <c r="Q36" s="147">
        <v>3499</v>
      </c>
      <c r="R36" s="38">
        <v>0</v>
      </c>
      <c r="S36" s="38">
        <f>K36-R36</f>
        <v>2623</v>
      </c>
      <c r="T36" s="271">
        <f t="shared" si="4"/>
        <v>0.25035724492712202</v>
      </c>
      <c r="U36" s="281">
        <v>3499</v>
      </c>
      <c r="V36" s="40">
        <v>0</v>
      </c>
      <c r="W36" s="40">
        <f t="shared" si="2"/>
        <v>2623</v>
      </c>
      <c r="X36" s="263">
        <f t="shared" si="5"/>
        <v>0.25035724492712202</v>
      </c>
      <c r="Y36" s="147">
        <v>3499</v>
      </c>
      <c r="Z36" s="38">
        <v>0</v>
      </c>
      <c r="AA36" s="38">
        <f>K36-Z36</f>
        <v>2623</v>
      </c>
      <c r="AB36" s="271">
        <f t="shared" si="6"/>
        <v>0.25035724492712202</v>
      </c>
      <c r="AC36" s="281">
        <v>3499</v>
      </c>
      <c r="AD36" s="40">
        <v>0</v>
      </c>
      <c r="AE36" s="40">
        <f>K36-AD36</f>
        <v>2623</v>
      </c>
      <c r="AF36" s="263">
        <f t="shared" si="7"/>
        <v>0.25035724492712202</v>
      </c>
    </row>
    <row r="37" spans="1:32" s="4" customFormat="1" ht="12.75" customHeight="1">
      <c r="A37" s="129" t="s">
        <v>336</v>
      </c>
      <c r="B37" s="25" t="s">
        <v>38</v>
      </c>
      <c r="C37" s="156"/>
      <c r="D37" s="31">
        <v>3.57</v>
      </c>
      <c r="E37" s="26" t="s">
        <v>556</v>
      </c>
      <c r="F37" s="91">
        <v>4069</v>
      </c>
      <c r="G37" s="76">
        <v>3699</v>
      </c>
      <c r="H37" s="76">
        <v>2999</v>
      </c>
      <c r="I37" s="69">
        <v>2583</v>
      </c>
      <c r="J37" s="76">
        <v>0</v>
      </c>
      <c r="K37" s="91">
        <f t="shared" si="0"/>
        <v>2583</v>
      </c>
      <c r="L37" s="101">
        <f t="shared" si="1"/>
        <v>0.30170316301703165</v>
      </c>
      <c r="M37" s="204">
        <v>2999</v>
      </c>
      <c r="N37" s="40">
        <v>0</v>
      </c>
      <c r="O37" s="40">
        <f>K37-N37</f>
        <v>2583</v>
      </c>
      <c r="P37" s="263">
        <f t="shared" si="3"/>
        <v>0.13871290430143382</v>
      </c>
      <c r="Q37" s="204">
        <v>2999</v>
      </c>
      <c r="R37" s="38">
        <v>0</v>
      </c>
      <c r="S37" s="38">
        <f>K37-R37</f>
        <v>2583</v>
      </c>
      <c r="T37" s="271">
        <f t="shared" si="4"/>
        <v>0.13871290430143382</v>
      </c>
      <c r="U37" s="204">
        <v>2999</v>
      </c>
      <c r="V37" s="40">
        <v>0</v>
      </c>
      <c r="W37" s="40">
        <f t="shared" si="2"/>
        <v>2583</v>
      </c>
      <c r="X37" s="263">
        <f t="shared" si="5"/>
        <v>0.13871290430143382</v>
      </c>
      <c r="Y37" s="204">
        <v>2999</v>
      </c>
      <c r="Z37" s="38">
        <v>0</v>
      </c>
      <c r="AA37" s="38">
        <f>K37-Z37</f>
        <v>2583</v>
      </c>
      <c r="AB37" s="271">
        <f t="shared" si="6"/>
        <v>0.13871290430143382</v>
      </c>
      <c r="AC37" s="204">
        <v>2999</v>
      </c>
      <c r="AD37" s="40">
        <v>0</v>
      </c>
      <c r="AE37" s="40">
        <f>K37-AD37</f>
        <v>2583</v>
      </c>
      <c r="AF37" s="263">
        <f t="shared" si="7"/>
        <v>0.13871290430143382</v>
      </c>
    </row>
    <row r="38" spans="1:32" s="4" customFormat="1" ht="12.75" customHeight="1">
      <c r="A38" s="28" t="s">
        <v>337</v>
      </c>
      <c r="B38" s="22" t="s">
        <v>38</v>
      </c>
      <c r="C38" s="5"/>
      <c r="D38" s="33">
        <v>3.57</v>
      </c>
      <c r="E38" s="6" t="s">
        <v>554</v>
      </c>
      <c r="F38" s="93">
        <v>3959</v>
      </c>
      <c r="G38" s="77">
        <v>3599</v>
      </c>
      <c r="H38" s="77">
        <v>2999</v>
      </c>
      <c r="I38" s="71">
        <v>2583</v>
      </c>
      <c r="J38" s="77">
        <v>28</v>
      </c>
      <c r="K38" s="93">
        <f t="shared" si="0"/>
        <v>2555</v>
      </c>
      <c r="L38" s="103">
        <f t="shared" si="1"/>
        <v>0.29008057793831621</v>
      </c>
      <c r="M38" s="205">
        <v>2999</v>
      </c>
      <c r="N38" s="59">
        <v>0</v>
      </c>
      <c r="O38" s="59">
        <f>K38-N38</f>
        <v>2555</v>
      </c>
      <c r="P38" s="265">
        <f t="shared" si="3"/>
        <v>0.14804934978326109</v>
      </c>
      <c r="Q38" s="205">
        <v>2999</v>
      </c>
      <c r="R38" s="57">
        <v>0</v>
      </c>
      <c r="S38" s="57">
        <f>K38-R38</f>
        <v>2555</v>
      </c>
      <c r="T38" s="273">
        <f t="shared" si="4"/>
        <v>0.14804934978326109</v>
      </c>
      <c r="U38" s="205">
        <v>2999</v>
      </c>
      <c r="V38" s="59">
        <v>0</v>
      </c>
      <c r="W38" s="59">
        <f t="shared" si="2"/>
        <v>2555</v>
      </c>
      <c r="X38" s="265">
        <f t="shared" si="5"/>
        <v>0.14804934978326109</v>
      </c>
      <c r="Y38" s="205">
        <v>2999</v>
      </c>
      <c r="Z38" s="57">
        <v>0</v>
      </c>
      <c r="AA38" s="57">
        <f>K38-Z38</f>
        <v>2555</v>
      </c>
      <c r="AB38" s="273">
        <f t="shared" si="6"/>
        <v>0.14804934978326109</v>
      </c>
      <c r="AC38" s="205">
        <v>2999</v>
      </c>
      <c r="AD38" s="59">
        <v>0</v>
      </c>
      <c r="AE38" s="59">
        <f>K38-AD38</f>
        <v>2555</v>
      </c>
      <c r="AF38" s="265">
        <f t="shared" si="7"/>
        <v>0.14804934978326109</v>
      </c>
    </row>
    <row r="39" spans="1:32" s="4" customFormat="1" ht="12.75" customHeight="1">
      <c r="A39" s="129" t="s">
        <v>277</v>
      </c>
      <c r="B39" s="25" t="s">
        <v>38</v>
      </c>
      <c r="C39" s="84"/>
      <c r="D39" s="31">
        <v>3.57</v>
      </c>
      <c r="E39" s="26" t="s">
        <v>538</v>
      </c>
      <c r="F39" s="91">
        <v>2749</v>
      </c>
      <c r="G39" s="76">
        <v>2499</v>
      </c>
      <c r="H39" s="76">
        <v>1899</v>
      </c>
      <c r="I39" s="69">
        <v>1523</v>
      </c>
      <c r="J39" s="76">
        <v>0</v>
      </c>
      <c r="K39" s="91">
        <f t="shared" si="0"/>
        <v>1523</v>
      </c>
      <c r="L39" s="101">
        <f t="shared" si="1"/>
        <v>0.39055622248899557</v>
      </c>
      <c r="M39" s="204">
        <v>1799</v>
      </c>
      <c r="N39" s="115">
        <v>74</v>
      </c>
      <c r="O39" s="40">
        <f>K39-N39</f>
        <v>1449</v>
      </c>
      <c r="P39" s="263">
        <f t="shared" si="3"/>
        <v>0.19455252918287938</v>
      </c>
      <c r="Q39" s="204">
        <v>1799</v>
      </c>
      <c r="R39" s="115">
        <v>74</v>
      </c>
      <c r="S39" s="38">
        <f>K39-R39</f>
        <v>1449</v>
      </c>
      <c r="T39" s="271">
        <f t="shared" si="4"/>
        <v>0.19455252918287938</v>
      </c>
      <c r="U39" s="204">
        <v>1799</v>
      </c>
      <c r="V39" s="115">
        <v>76</v>
      </c>
      <c r="W39" s="40">
        <f t="shared" si="2"/>
        <v>1373</v>
      </c>
      <c r="X39" s="263">
        <f t="shared" si="5"/>
        <v>0.23679822123401889</v>
      </c>
      <c r="Y39" s="204">
        <v>1599</v>
      </c>
      <c r="Z39" s="115">
        <v>235</v>
      </c>
      <c r="AA39" s="38">
        <f>K39-Z39</f>
        <v>1288</v>
      </c>
      <c r="AB39" s="271">
        <f t="shared" si="6"/>
        <v>0.19449656035021889</v>
      </c>
      <c r="AC39" s="204">
        <v>1599</v>
      </c>
      <c r="AD39" s="115">
        <v>235</v>
      </c>
      <c r="AE39" s="40">
        <f>K39-AD39</f>
        <v>1288</v>
      </c>
      <c r="AF39" s="263">
        <f t="shared" si="7"/>
        <v>0.19449656035021889</v>
      </c>
    </row>
    <row r="40" spans="1:32" s="4" customFormat="1" ht="12.75" customHeight="1">
      <c r="A40" s="129" t="s">
        <v>328</v>
      </c>
      <c r="B40" s="25" t="s">
        <v>38</v>
      </c>
      <c r="C40" s="84"/>
      <c r="D40" s="31">
        <v>4.16</v>
      </c>
      <c r="E40" s="26" t="s">
        <v>330</v>
      </c>
      <c r="F40" s="91">
        <v>2749</v>
      </c>
      <c r="G40" s="76">
        <v>2499</v>
      </c>
      <c r="H40" s="76">
        <v>2199</v>
      </c>
      <c r="I40" s="69">
        <v>1791</v>
      </c>
      <c r="J40" s="76">
        <v>12</v>
      </c>
      <c r="K40" s="91">
        <f t="shared" si="0"/>
        <v>1779</v>
      </c>
      <c r="L40" s="101">
        <f t="shared" si="1"/>
        <v>0.28811524609843936</v>
      </c>
      <c r="M40" s="204">
        <v>1799</v>
      </c>
      <c r="N40" s="115">
        <v>320</v>
      </c>
      <c r="O40" s="40">
        <f>K40-N40</f>
        <v>1459</v>
      </c>
      <c r="P40" s="263">
        <f t="shared" si="3"/>
        <v>0.18899388549193996</v>
      </c>
      <c r="Q40" s="204">
        <v>1799</v>
      </c>
      <c r="R40" s="115">
        <v>320</v>
      </c>
      <c r="S40" s="38">
        <f>K40-R40</f>
        <v>1459</v>
      </c>
      <c r="T40" s="271">
        <f t="shared" si="4"/>
        <v>0.18899388549193996</v>
      </c>
      <c r="U40" s="204">
        <v>1799</v>
      </c>
      <c r="V40" s="115">
        <v>318</v>
      </c>
      <c r="W40" s="40">
        <f t="shared" si="2"/>
        <v>1141</v>
      </c>
      <c r="X40" s="263">
        <f t="shared" si="5"/>
        <v>0.36575875486381321</v>
      </c>
      <c r="Y40" s="204">
        <v>1699</v>
      </c>
      <c r="Z40" s="115">
        <v>400</v>
      </c>
      <c r="AA40" s="38">
        <f>K40-Z40</f>
        <v>1379</v>
      </c>
      <c r="AB40" s="271">
        <f t="shared" si="6"/>
        <v>0.1883460859329017</v>
      </c>
      <c r="AC40" s="204">
        <v>1699</v>
      </c>
      <c r="AD40" s="115">
        <v>400</v>
      </c>
      <c r="AE40" s="40">
        <f>K40-AD40</f>
        <v>1379</v>
      </c>
      <c r="AF40" s="263">
        <f t="shared" si="7"/>
        <v>0.1883460859329017</v>
      </c>
    </row>
    <row r="41" spans="1:32" s="4" customFormat="1" ht="12.75" customHeight="1">
      <c r="A41" s="129" t="s">
        <v>329</v>
      </c>
      <c r="B41" s="25" t="s">
        <v>38</v>
      </c>
      <c r="C41" s="84"/>
      <c r="D41" s="31">
        <v>4.16</v>
      </c>
      <c r="E41" s="26" t="s">
        <v>330</v>
      </c>
      <c r="F41" s="91">
        <v>2639</v>
      </c>
      <c r="G41" s="76">
        <v>2399</v>
      </c>
      <c r="H41" s="76">
        <v>2099</v>
      </c>
      <c r="I41" s="69">
        <v>1698</v>
      </c>
      <c r="J41" s="76">
        <v>19</v>
      </c>
      <c r="K41" s="91">
        <f t="shared" si="0"/>
        <v>1679</v>
      </c>
      <c r="L41" s="101">
        <f t="shared" si="1"/>
        <v>0.30012505210504375</v>
      </c>
      <c r="M41" s="204">
        <v>1699</v>
      </c>
      <c r="N41" s="115">
        <v>318</v>
      </c>
      <c r="O41" s="40">
        <f>K41-N41</f>
        <v>1361</v>
      </c>
      <c r="P41" s="263">
        <f t="shared" si="3"/>
        <v>0.19894055326662743</v>
      </c>
      <c r="Q41" s="204">
        <v>1699</v>
      </c>
      <c r="R41" s="115">
        <v>318</v>
      </c>
      <c r="S41" s="38">
        <f>K41-R41</f>
        <v>1361</v>
      </c>
      <c r="T41" s="271">
        <f t="shared" si="4"/>
        <v>0.19894055326662743</v>
      </c>
      <c r="U41" s="204">
        <v>1699</v>
      </c>
      <c r="V41" s="115">
        <v>315</v>
      </c>
      <c r="W41" s="40">
        <f t="shared" si="2"/>
        <v>1046</v>
      </c>
      <c r="X41" s="263">
        <f t="shared" si="5"/>
        <v>0.38434373160682755</v>
      </c>
      <c r="Y41" s="204">
        <v>1599</v>
      </c>
      <c r="Z41" s="115">
        <v>398</v>
      </c>
      <c r="AA41" s="38">
        <f>K41-Z41</f>
        <v>1281</v>
      </c>
      <c r="AB41" s="271">
        <f t="shared" si="6"/>
        <v>0.19887429643527205</v>
      </c>
      <c r="AC41" s="204">
        <v>1599</v>
      </c>
      <c r="AD41" s="115">
        <v>398</v>
      </c>
      <c r="AE41" s="40">
        <f>K41-AD41</f>
        <v>1281</v>
      </c>
      <c r="AF41" s="263">
        <f t="shared" si="7"/>
        <v>0.19887429643527205</v>
      </c>
    </row>
    <row r="42" spans="1:32" s="4" customFormat="1" ht="12.75" customHeight="1">
      <c r="A42" s="129" t="s">
        <v>198</v>
      </c>
      <c r="B42" s="25" t="s">
        <v>38</v>
      </c>
      <c r="C42" s="84"/>
      <c r="D42" s="31">
        <v>4.16</v>
      </c>
      <c r="E42" s="26" t="s">
        <v>543</v>
      </c>
      <c r="F42" s="91">
        <v>2443</v>
      </c>
      <c r="G42" s="76">
        <v>2221</v>
      </c>
      <c r="H42" s="76">
        <v>1999</v>
      </c>
      <c r="I42" s="69">
        <v>1718</v>
      </c>
      <c r="J42" s="76">
        <v>0</v>
      </c>
      <c r="K42" s="91">
        <f t="shared" si="0"/>
        <v>1718</v>
      </c>
      <c r="L42" s="101">
        <f t="shared" si="1"/>
        <v>0.2264745610085547</v>
      </c>
      <c r="M42" s="281">
        <v>2221</v>
      </c>
      <c r="N42" s="40">
        <v>0</v>
      </c>
      <c r="O42" s="40">
        <f>K42-N42</f>
        <v>1718</v>
      </c>
      <c r="P42" s="263">
        <f t="shared" si="3"/>
        <v>0.2264745610085547</v>
      </c>
      <c r="Q42" s="147">
        <v>2221</v>
      </c>
      <c r="R42" s="38">
        <v>0</v>
      </c>
      <c r="S42" s="38">
        <f>K42-R42</f>
        <v>1718</v>
      </c>
      <c r="T42" s="271">
        <f t="shared" si="4"/>
        <v>0.2264745610085547</v>
      </c>
      <c r="U42" s="281">
        <v>2221</v>
      </c>
      <c r="V42" s="40">
        <v>0</v>
      </c>
      <c r="W42" s="40">
        <f t="shared" si="2"/>
        <v>1718</v>
      </c>
      <c r="X42" s="263">
        <f t="shared" si="5"/>
        <v>0.2264745610085547</v>
      </c>
      <c r="Y42" s="147">
        <v>2221</v>
      </c>
      <c r="Z42" s="38">
        <v>0</v>
      </c>
      <c r="AA42" s="38">
        <f>K42-Z42</f>
        <v>1718</v>
      </c>
      <c r="AB42" s="271">
        <f t="shared" si="6"/>
        <v>0.2264745610085547</v>
      </c>
      <c r="AC42" s="281">
        <v>2221</v>
      </c>
      <c r="AD42" s="40">
        <v>0</v>
      </c>
      <c r="AE42" s="40">
        <f>K42-AD42</f>
        <v>1718</v>
      </c>
      <c r="AF42" s="263">
        <f t="shared" si="7"/>
        <v>0.2264745610085547</v>
      </c>
    </row>
    <row r="43" spans="1:32" s="4" customFormat="1" ht="12.75" customHeight="1">
      <c r="A43" s="129" t="s">
        <v>199</v>
      </c>
      <c r="B43" s="25" t="s">
        <v>38</v>
      </c>
      <c r="C43" s="84"/>
      <c r="D43" s="31">
        <v>4.16</v>
      </c>
      <c r="E43" s="26" t="s">
        <v>543</v>
      </c>
      <c r="F43" s="91">
        <v>2321</v>
      </c>
      <c r="G43" s="76">
        <v>2110</v>
      </c>
      <c r="H43" s="76">
        <v>1899</v>
      </c>
      <c r="I43" s="69">
        <v>1632</v>
      </c>
      <c r="J43" s="76">
        <v>0</v>
      </c>
      <c r="K43" s="91">
        <f t="shared" si="0"/>
        <v>1632</v>
      </c>
      <c r="L43" s="101">
        <f t="shared" si="1"/>
        <v>0.22654028436018958</v>
      </c>
      <c r="M43" s="281">
        <v>2110</v>
      </c>
      <c r="N43" s="40">
        <v>0</v>
      </c>
      <c r="O43" s="40">
        <f>K43-N43</f>
        <v>1632</v>
      </c>
      <c r="P43" s="263">
        <f t="shared" si="3"/>
        <v>0.22654028436018958</v>
      </c>
      <c r="Q43" s="147">
        <v>2110</v>
      </c>
      <c r="R43" s="38">
        <v>0</v>
      </c>
      <c r="S43" s="38">
        <f>K43-R43</f>
        <v>1632</v>
      </c>
      <c r="T43" s="271">
        <f t="shared" si="4"/>
        <v>0.22654028436018958</v>
      </c>
      <c r="U43" s="281">
        <v>2110</v>
      </c>
      <c r="V43" s="40">
        <v>0</v>
      </c>
      <c r="W43" s="40">
        <f t="shared" si="2"/>
        <v>1632</v>
      </c>
      <c r="X43" s="263">
        <f t="shared" si="5"/>
        <v>0.22654028436018958</v>
      </c>
      <c r="Y43" s="147">
        <v>2110</v>
      </c>
      <c r="Z43" s="38">
        <v>0</v>
      </c>
      <c r="AA43" s="38">
        <f>K43-Z43</f>
        <v>1632</v>
      </c>
      <c r="AB43" s="271">
        <f t="shared" si="6"/>
        <v>0.22654028436018958</v>
      </c>
      <c r="AC43" s="281">
        <v>2110</v>
      </c>
      <c r="AD43" s="40">
        <v>0</v>
      </c>
      <c r="AE43" s="40">
        <f>K43-AD43</f>
        <v>1632</v>
      </c>
      <c r="AF43" s="263">
        <f t="shared" si="7"/>
        <v>0.22654028436018958</v>
      </c>
    </row>
    <row r="44" spans="1:32" s="4" customFormat="1" ht="12.75" customHeight="1">
      <c r="A44" s="129" t="s">
        <v>220</v>
      </c>
      <c r="B44" s="25" t="s">
        <v>38</v>
      </c>
      <c r="C44" s="84"/>
      <c r="D44" s="31">
        <v>4.16</v>
      </c>
      <c r="E44" s="26" t="s">
        <v>544</v>
      </c>
      <c r="F44" s="91">
        <v>2199</v>
      </c>
      <c r="G44" s="76">
        <v>1999</v>
      </c>
      <c r="H44" s="76">
        <v>1799</v>
      </c>
      <c r="I44" s="69">
        <v>1567</v>
      </c>
      <c r="J44" s="76">
        <v>0</v>
      </c>
      <c r="K44" s="91">
        <f t="shared" si="0"/>
        <v>1567</v>
      </c>
      <c r="L44" s="101">
        <f t="shared" si="1"/>
        <v>0.2161080540270135</v>
      </c>
      <c r="M44" s="281">
        <v>1999</v>
      </c>
      <c r="N44" s="40">
        <v>0</v>
      </c>
      <c r="O44" s="40">
        <f>K44-N44</f>
        <v>1567</v>
      </c>
      <c r="P44" s="263">
        <f t="shared" si="3"/>
        <v>0.2161080540270135</v>
      </c>
      <c r="Q44" s="147">
        <v>1999</v>
      </c>
      <c r="R44" s="38">
        <v>0</v>
      </c>
      <c r="S44" s="38">
        <f>K44-R44</f>
        <v>1567</v>
      </c>
      <c r="T44" s="271">
        <f t="shared" si="4"/>
        <v>0.2161080540270135</v>
      </c>
      <c r="U44" s="281">
        <v>1999</v>
      </c>
      <c r="V44" s="40">
        <v>0</v>
      </c>
      <c r="W44" s="40">
        <f t="shared" si="2"/>
        <v>1567</v>
      </c>
      <c r="X44" s="263">
        <f t="shared" si="5"/>
        <v>0.2161080540270135</v>
      </c>
      <c r="Y44" s="147">
        <v>1999</v>
      </c>
      <c r="Z44" s="38">
        <v>0</v>
      </c>
      <c r="AA44" s="38">
        <f>K44-Z44</f>
        <v>1567</v>
      </c>
      <c r="AB44" s="271">
        <f t="shared" si="6"/>
        <v>0.2161080540270135</v>
      </c>
      <c r="AC44" s="281">
        <v>1999</v>
      </c>
      <c r="AD44" s="40">
        <v>0</v>
      </c>
      <c r="AE44" s="40">
        <f>K44-AD44</f>
        <v>1567</v>
      </c>
      <c r="AF44" s="263">
        <f t="shared" si="7"/>
        <v>0.2161080540270135</v>
      </c>
    </row>
    <row r="45" spans="1:32" s="4" customFormat="1" ht="12.75" customHeight="1">
      <c r="A45" s="129" t="s">
        <v>730</v>
      </c>
      <c r="B45" s="25" t="s">
        <v>38</v>
      </c>
      <c r="C45" s="84"/>
      <c r="D45" s="31">
        <v>4.16</v>
      </c>
      <c r="E45" s="26" t="s">
        <v>763</v>
      </c>
      <c r="F45" s="91">
        <v>3189</v>
      </c>
      <c r="G45" s="76">
        <v>2899</v>
      </c>
      <c r="H45" s="76">
        <v>2599</v>
      </c>
      <c r="I45" s="69">
        <v>2084</v>
      </c>
      <c r="J45" s="76">
        <v>15</v>
      </c>
      <c r="K45" s="91">
        <f t="shared" si="0"/>
        <v>2069</v>
      </c>
      <c r="L45" s="101">
        <f t="shared" si="1"/>
        <v>0.28630562262849257</v>
      </c>
      <c r="M45" s="281">
        <v>2899</v>
      </c>
      <c r="N45" s="40">
        <v>0</v>
      </c>
      <c r="O45" s="40">
        <f>K45-N45</f>
        <v>2069</v>
      </c>
      <c r="P45" s="263">
        <f t="shared" si="3"/>
        <v>0.28630562262849257</v>
      </c>
      <c r="Q45" s="147">
        <v>2899</v>
      </c>
      <c r="R45" s="38">
        <v>0</v>
      </c>
      <c r="S45" s="38">
        <f>K45-R45</f>
        <v>2069</v>
      </c>
      <c r="T45" s="271">
        <f t="shared" si="4"/>
        <v>0.28630562262849257</v>
      </c>
      <c r="U45" s="281">
        <v>2899</v>
      </c>
      <c r="V45" s="40">
        <v>0</v>
      </c>
      <c r="W45" s="40">
        <f t="shared" si="2"/>
        <v>2069</v>
      </c>
      <c r="X45" s="263">
        <f t="shared" si="5"/>
        <v>0.28630562262849257</v>
      </c>
      <c r="Y45" s="147">
        <v>2899</v>
      </c>
      <c r="Z45" s="38">
        <v>0</v>
      </c>
      <c r="AA45" s="38">
        <f>K45-Z45</f>
        <v>2069</v>
      </c>
      <c r="AB45" s="271">
        <f t="shared" si="6"/>
        <v>0.28630562262849257</v>
      </c>
      <c r="AC45" s="281">
        <v>2899</v>
      </c>
      <c r="AD45" s="40">
        <v>0</v>
      </c>
      <c r="AE45" s="40">
        <f>K45-AD45</f>
        <v>2069</v>
      </c>
      <c r="AF45" s="263">
        <f t="shared" si="7"/>
        <v>0.28630562262849257</v>
      </c>
    </row>
    <row r="46" spans="1:32" s="4" customFormat="1" ht="12.75" customHeight="1">
      <c r="A46" s="129" t="s">
        <v>471</v>
      </c>
      <c r="B46" s="25" t="s">
        <v>38</v>
      </c>
      <c r="C46" s="156"/>
      <c r="D46" s="31">
        <v>4.54</v>
      </c>
      <c r="E46" s="26" t="s">
        <v>472</v>
      </c>
      <c r="F46" s="91">
        <v>2749</v>
      </c>
      <c r="G46" s="76">
        <v>2499</v>
      </c>
      <c r="H46" s="76">
        <v>2199</v>
      </c>
      <c r="I46" s="69">
        <v>1755</v>
      </c>
      <c r="J46" s="76">
        <v>0</v>
      </c>
      <c r="K46" s="91">
        <f t="shared" si="0"/>
        <v>1755</v>
      </c>
      <c r="L46" s="101">
        <f t="shared" si="1"/>
        <v>0.297719087635054</v>
      </c>
      <c r="M46" s="204">
        <v>2099</v>
      </c>
      <c r="N46" s="115">
        <v>74</v>
      </c>
      <c r="O46" s="40">
        <f>K46-N46</f>
        <v>1681</v>
      </c>
      <c r="P46" s="263">
        <f t="shared" si="3"/>
        <v>0.19914244878513579</v>
      </c>
      <c r="Q46" s="204">
        <v>1999</v>
      </c>
      <c r="R46" s="115">
        <v>153</v>
      </c>
      <c r="S46" s="38">
        <f>K46-R46</f>
        <v>1602</v>
      </c>
      <c r="T46" s="271">
        <f t="shared" si="4"/>
        <v>0.19859929964982492</v>
      </c>
      <c r="U46" s="204">
        <v>2099</v>
      </c>
      <c r="V46" s="115">
        <v>74</v>
      </c>
      <c r="W46" s="40">
        <f t="shared" si="2"/>
        <v>1607</v>
      </c>
      <c r="X46" s="263">
        <f t="shared" si="5"/>
        <v>0.2343973320628871</v>
      </c>
      <c r="Y46" s="204">
        <v>1799</v>
      </c>
      <c r="Z46" s="115">
        <v>313</v>
      </c>
      <c r="AA46" s="38">
        <f>K46-Z46</f>
        <v>1442</v>
      </c>
      <c r="AB46" s="271">
        <f t="shared" si="6"/>
        <v>0.19844357976653695</v>
      </c>
      <c r="AC46" s="204">
        <v>1799</v>
      </c>
      <c r="AD46" s="115">
        <v>313</v>
      </c>
      <c r="AE46" s="40">
        <f>K46-AD46</f>
        <v>1442</v>
      </c>
      <c r="AF46" s="263">
        <f t="shared" si="7"/>
        <v>0.19844357976653695</v>
      </c>
    </row>
    <row r="47" spans="1:32" s="4" customFormat="1" ht="12.75" customHeight="1">
      <c r="A47" s="129" t="s">
        <v>535</v>
      </c>
      <c r="B47" s="25" t="s">
        <v>38</v>
      </c>
      <c r="C47" s="208"/>
      <c r="D47" s="31">
        <v>4.54</v>
      </c>
      <c r="E47" s="26" t="s">
        <v>550</v>
      </c>
      <c r="F47" s="91">
        <v>3189</v>
      </c>
      <c r="G47" s="76">
        <v>2899</v>
      </c>
      <c r="H47" s="76">
        <v>2499</v>
      </c>
      <c r="I47" s="69">
        <v>2124</v>
      </c>
      <c r="J47" s="76">
        <v>0</v>
      </c>
      <c r="K47" s="91">
        <f t="shared" si="0"/>
        <v>2124</v>
      </c>
      <c r="L47" s="101">
        <f t="shared" si="1"/>
        <v>0.26733356329768887</v>
      </c>
      <c r="M47" s="204">
        <v>2499</v>
      </c>
      <c r="N47" s="40">
        <v>0</v>
      </c>
      <c r="O47" s="40">
        <f>K47-N47</f>
        <v>2124</v>
      </c>
      <c r="P47" s="263">
        <f t="shared" si="3"/>
        <v>0.15006002400960383</v>
      </c>
      <c r="Q47" s="204">
        <v>2499</v>
      </c>
      <c r="R47" s="38">
        <v>0</v>
      </c>
      <c r="S47" s="38">
        <f>K47-R47</f>
        <v>2124</v>
      </c>
      <c r="T47" s="271">
        <f t="shared" si="4"/>
        <v>0.15006002400960383</v>
      </c>
      <c r="U47" s="204">
        <v>2499</v>
      </c>
      <c r="V47" s="40">
        <v>0</v>
      </c>
      <c r="W47" s="40">
        <f t="shared" si="2"/>
        <v>2124</v>
      </c>
      <c r="X47" s="263">
        <f t="shared" si="5"/>
        <v>0.15006002400960383</v>
      </c>
      <c r="Y47" s="204">
        <v>2499</v>
      </c>
      <c r="Z47" s="38">
        <v>0</v>
      </c>
      <c r="AA47" s="38">
        <f>K47-Z47</f>
        <v>2124</v>
      </c>
      <c r="AB47" s="271">
        <f t="shared" si="6"/>
        <v>0.15006002400960383</v>
      </c>
      <c r="AC47" s="204">
        <v>2499</v>
      </c>
      <c r="AD47" s="40">
        <v>0</v>
      </c>
      <c r="AE47" s="40">
        <f>K47-AD47</f>
        <v>2124</v>
      </c>
      <c r="AF47" s="263">
        <f t="shared" si="7"/>
        <v>0.15006002400960383</v>
      </c>
    </row>
    <row r="48" spans="1:32" s="4" customFormat="1" ht="12.75" customHeight="1">
      <c r="A48" s="129" t="s">
        <v>474</v>
      </c>
      <c r="B48" s="25" t="s">
        <v>38</v>
      </c>
      <c r="C48" s="156"/>
      <c r="D48" s="31">
        <v>4.54</v>
      </c>
      <c r="E48" s="26" t="s">
        <v>475</v>
      </c>
      <c r="F48" s="91">
        <v>3629</v>
      </c>
      <c r="G48" s="76">
        <v>3299</v>
      </c>
      <c r="H48" s="76">
        <v>2699</v>
      </c>
      <c r="I48" s="69">
        <v>2325</v>
      </c>
      <c r="J48" s="76">
        <v>0</v>
      </c>
      <c r="K48" s="91">
        <f t="shared" si="0"/>
        <v>2325</v>
      </c>
      <c r="L48" s="101">
        <f t="shared" si="1"/>
        <v>0.29524098211579264</v>
      </c>
      <c r="M48" s="281">
        <v>3299</v>
      </c>
      <c r="N48" s="40">
        <v>0</v>
      </c>
      <c r="O48" s="40">
        <f>K48-N48</f>
        <v>2325</v>
      </c>
      <c r="P48" s="263">
        <f t="shared" si="3"/>
        <v>0.29524098211579264</v>
      </c>
      <c r="Q48" s="147">
        <v>3299</v>
      </c>
      <c r="R48" s="38">
        <v>0</v>
      </c>
      <c r="S48" s="38">
        <f>K48-R48</f>
        <v>2325</v>
      </c>
      <c r="T48" s="271">
        <f t="shared" si="4"/>
        <v>0.29524098211579264</v>
      </c>
      <c r="U48" s="281">
        <v>3299</v>
      </c>
      <c r="V48" s="40">
        <v>0</v>
      </c>
      <c r="W48" s="40">
        <f t="shared" si="2"/>
        <v>2325</v>
      </c>
      <c r="X48" s="263">
        <f t="shared" si="5"/>
        <v>0.29524098211579264</v>
      </c>
      <c r="Y48" s="147">
        <v>3299</v>
      </c>
      <c r="Z48" s="38">
        <v>0</v>
      </c>
      <c r="AA48" s="38">
        <f>K48-Z48</f>
        <v>2325</v>
      </c>
      <c r="AB48" s="271">
        <f t="shared" si="6"/>
        <v>0.29524098211579264</v>
      </c>
      <c r="AC48" s="281">
        <v>3299</v>
      </c>
      <c r="AD48" s="40">
        <v>0</v>
      </c>
      <c r="AE48" s="40">
        <f>K48-AD48</f>
        <v>2325</v>
      </c>
      <c r="AF48" s="263">
        <f t="shared" si="7"/>
        <v>0.29524098211579264</v>
      </c>
    </row>
    <row r="49" spans="1:32" s="4" customFormat="1" ht="12.75" customHeight="1">
      <c r="A49" s="129" t="s">
        <v>333</v>
      </c>
      <c r="B49" s="25" t="s">
        <v>38</v>
      </c>
      <c r="C49" s="84"/>
      <c r="D49" s="31">
        <v>4.54</v>
      </c>
      <c r="E49" s="26" t="s">
        <v>475</v>
      </c>
      <c r="F49" s="91">
        <v>3519</v>
      </c>
      <c r="G49" s="76">
        <v>3199</v>
      </c>
      <c r="H49" s="76">
        <v>2699</v>
      </c>
      <c r="I49" s="69">
        <v>2324</v>
      </c>
      <c r="J49" s="76">
        <v>21</v>
      </c>
      <c r="K49" s="91">
        <f t="shared" si="0"/>
        <v>2303</v>
      </c>
      <c r="L49" s="101">
        <f t="shared" si="1"/>
        <v>0.28008752735229758</v>
      </c>
      <c r="M49" s="281">
        <v>3199</v>
      </c>
      <c r="N49" s="40">
        <v>0</v>
      </c>
      <c r="O49" s="40">
        <f>K49-N49</f>
        <v>2303</v>
      </c>
      <c r="P49" s="263">
        <f t="shared" si="3"/>
        <v>0.28008752735229758</v>
      </c>
      <c r="Q49" s="147">
        <v>3199</v>
      </c>
      <c r="R49" s="38">
        <v>0</v>
      </c>
      <c r="S49" s="38">
        <f>K49-R49</f>
        <v>2303</v>
      </c>
      <c r="T49" s="271">
        <f t="shared" si="4"/>
        <v>0.28008752735229758</v>
      </c>
      <c r="U49" s="281">
        <v>3199</v>
      </c>
      <c r="V49" s="40">
        <v>0</v>
      </c>
      <c r="W49" s="40">
        <f t="shared" si="2"/>
        <v>2303</v>
      </c>
      <c r="X49" s="263">
        <f t="shared" si="5"/>
        <v>0.28008752735229758</v>
      </c>
      <c r="Y49" s="147">
        <v>3199</v>
      </c>
      <c r="Z49" s="38">
        <v>0</v>
      </c>
      <c r="AA49" s="38">
        <f>K49-Z49</f>
        <v>2303</v>
      </c>
      <c r="AB49" s="271">
        <f t="shared" si="6"/>
        <v>0.28008752735229758</v>
      </c>
      <c r="AC49" s="281">
        <v>3199</v>
      </c>
      <c r="AD49" s="40">
        <v>0</v>
      </c>
      <c r="AE49" s="40">
        <f>K49-AD49</f>
        <v>2303</v>
      </c>
      <c r="AF49" s="263">
        <f t="shared" si="7"/>
        <v>0.28008752735229758</v>
      </c>
    </row>
    <row r="50" spans="1:32" s="4" customFormat="1" ht="12.75" customHeight="1">
      <c r="A50" s="129" t="s">
        <v>473</v>
      </c>
      <c r="B50" s="25" t="s">
        <v>38</v>
      </c>
      <c r="C50" s="233"/>
      <c r="D50" s="31">
        <v>4.54</v>
      </c>
      <c r="E50" s="26" t="s">
        <v>557</v>
      </c>
      <c r="F50" s="91">
        <v>4069</v>
      </c>
      <c r="G50" s="76">
        <v>3699</v>
      </c>
      <c r="H50" s="76">
        <v>2999</v>
      </c>
      <c r="I50" s="69">
        <v>2421</v>
      </c>
      <c r="J50" s="76">
        <v>0</v>
      </c>
      <c r="K50" s="91">
        <f t="shared" si="0"/>
        <v>2421</v>
      </c>
      <c r="L50" s="101">
        <f t="shared" si="1"/>
        <v>0.34549878345498786</v>
      </c>
      <c r="M50" s="281">
        <v>3699</v>
      </c>
      <c r="N50" s="40">
        <v>0</v>
      </c>
      <c r="O50" s="40">
        <f>K50-N50</f>
        <v>2421</v>
      </c>
      <c r="P50" s="263">
        <f t="shared" si="3"/>
        <v>0.34549878345498786</v>
      </c>
      <c r="Q50" s="147">
        <v>3699</v>
      </c>
      <c r="R50" s="38">
        <v>0</v>
      </c>
      <c r="S50" s="38">
        <f>K50-R50</f>
        <v>2421</v>
      </c>
      <c r="T50" s="271">
        <f t="shared" si="4"/>
        <v>0.34549878345498786</v>
      </c>
      <c r="U50" s="281">
        <v>3699</v>
      </c>
      <c r="V50" s="40">
        <v>0</v>
      </c>
      <c r="W50" s="40">
        <f t="shared" si="2"/>
        <v>2421</v>
      </c>
      <c r="X50" s="263">
        <f t="shared" si="5"/>
        <v>0.34549878345498786</v>
      </c>
      <c r="Y50" s="147">
        <v>3699</v>
      </c>
      <c r="Z50" s="38">
        <v>0</v>
      </c>
      <c r="AA50" s="38">
        <f>K50-Z50</f>
        <v>2421</v>
      </c>
      <c r="AB50" s="271">
        <f t="shared" si="6"/>
        <v>0.34549878345498786</v>
      </c>
      <c r="AC50" s="281">
        <v>3699</v>
      </c>
      <c r="AD50" s="40">
        <v>0</v>
      </c>
      <c r="AE50" s="40">
        <f>K50-AD50</f>
        <v>2421</v>
      </c>
      <c r="AF50" s="263">
        <f t="shared" si="7"/>
        <v>0.34549878345498786</v>
      </c>
    </row>
    <row r="51" spans="1:32" s="4" customFormat="1" ht="12.75" customHeight="1">
      <c r="A51" s="28" t="s">
        <v>332</v>
      </c>
      <c r="B51" s="22" t="s">
        <v>38</v>
      </c>
      <c r="C51" s="87"/>
      <c r="D51" s="33">
        <v>4.54</v>
      </c>
      <c r="E51" s="6" t="s">
        <v>555</v>
      </c>
      <c r="F51" s="93">
        <v>3959</v>
      </c>
      <c r="G51" s="77">
        <v>3599</v>
      </c>
      <c r="H51" s="77">
        <v>2999</v>
      </c>
      <c r="I51" s="71">
        <v>2583</v>
      </c>
      <c r="J51" s="77">
        <v>31</v>
      </c>
      <c r="K51" s="93">
        <f t="shared" si="0"/>
        <v>2552</v>
      </c>
      <c r="L51" s="103">
        <f t="shared" si="1"/>
        <v>0.29091414281744932</v>
      </c>
      <c r="M51" s="280">
        <v>3599</v>
      </c>
      <c r="N51" s="59">
        <v>0</v>
      </c>
      <c r="O51" s="59">
        <f>K51-N51</f>
        <v>2552</v>
      </c>
      <c r="P51" s="265">
        <f t="shared" si="3"/>
        <v>0.29091414281744932</v>
      </c>
      <c r="Q51" s="145">
        <v>3599</v>
      </c>
      <c r="R51" s="57">
        <v>0</v>
      </c>
      <c r="S51" s="57">
        <f>K51-R51</f>
        <v>2552</v>
      </c>
      <c r="T51" s="273">
        <f t="shared" si="4"/>
        <v>0.29091414281744932</v>
      </c>
      <c r="U51" s="280">
        <v>3599</v>
      </c>
      <c r="V51" s="59">
        <v>0</v>
      </c>
      <c r="W51" s="59">
        <f t="shared" si="2"/>
        <v>2552</v>
      </c>
      <c r="X51" s="265">
        <f t="shared" si="5"/>
        <v>0.29091414281744932</v>
      </c>
      <c r="Y51" s="145">
        <v>3599</v>
      </c>
      <c r="Z51" s="57">
        <v>0</v>
      </c>
      <c r="AA51" s="57">
        <f>K51-Z51</f>
        <v>2552</v>
      </c>
      <c r="AB51" s="273">
        <f t="shared" si="6"/>
        <v>0.29091414281744932</v>
      </c>
      <c r="AC51" s="280">
        <v>3599</v>
      </c>
      <c r="AD51" s="59">
        <v>0</v>
      </c>
      <c r="AE51" s="59">
        <f>K51-AD51</f>
        <v>2552</v>
      </c>
      <c r="AF51" s="265">
        <f t="shared" si="7"/>
        <v>0.29091414281744932</v>
      </c>
    </row>
    <row r="52" spans="1:32" s="4" customFormat="1" ht="12.75" customHeight="1">
      <c r="A52" s="129" t="s">
        <v>466</v>
      </c>
      <c r="B52" s="25" t="s">
        <v>38</v>
      </c>
      <c r="C52" s="84"/>
      <c r="D52" s="31">
        <v>4.54</v>
      </c>
      <c r="E52" s="26" t="s">
        <v>468</v>
      </c>
      <c r="F52" s="91">
        <v>2749</v>
      </c>
      <c r="G52" s="76">
        <v>2499</v>
      </c>
      <c r="H52" s="76">
        <v>2299</v>
      </c>
      <c r="I52" s="69">
        <v>1942</v>
      </c>
      <c r="J52" s="76">
        <v>43</v>
      </c>
      <c r="K52" s="91">
        <f t="shared" si="0"/>
        <v>1899</v>
      </c>
      <c r="L52" s="101">
        <f t="shared" si="1"/>
        <v>0.24009603841536614</v>
      </c>
      <c r="M52" s="281">
        <v>2499</v>
      </c>
      <c r="N52" s="40">
        <v>0</v>
      </c>
      <c r="O52" s="40">
        <f>K52-N52</f>
        <v>1899</v>
      </c>
      <c r="P52" s="263">
        <f t="shared" si="3"/>
        <v>0.24009603841536614</v>
      </c>
      <c r="Q52" s="147">
        <v>2499</v>
      </c>
      <c r="R52" s="38">
        <v>0</v>
      </c>
      <c r="S52" s="38">
        <f>K52-R52</f>
        <v>1899</v>
      </c>
      <c r="T52" s="271">
        <f t="shared" si="4"/>
        <v>0.24009603841536614</v>
      </c>
      <c r="U52" s="281">
        <v>2499</v>
      </c>
      <c r="V52" s="40">
        <v>0</v>
      </c>
      <c r="W52" s="40">
        <f t="shared" si="2"/>
        <v>1899</v>
      </c>
      <c r="X52" s="263">
        <f t="shared" si="5"/>
        <v>0.24009603841536614</v>
      </c>
      <c r="Y52" s="147">
        <v>2499</v>
      </c>
      <c r="Z52" s="38">
        <v>0</v>
      </c>
      <c r="AA52" s="38">
        <f>K52-Z52</f>
        <v>1899</v>
      </c>
      <c r="AB52" s="271">
        <f t="shared" si="6"/>
        <v>0.24009603841536614</v>
      </c>
      <c r="AC52" s="281">
        <v>2499</v>
      </c>
      <c r="AD52" s="40">
        <v>0</v>
      </c>
      <c r="AE52" s="40">
        <f>K52-AD52</f>
        <v>1899</v>
      </c>
      <c r="AF52" s="263">
        <f t="shared" si="7"/>
        <v>0.24009603841536614</v>
      </c>
    </row>
    <row r="53" spans="1:32" s="4" customFormat="1" ht="12.75" customHeight="1" thickBot="1">
      <c r="A53" s="27" t="s">
        <v>467</v>
      </c>
      <c r="B53" s="24" t="s">
        <v>38</v>
      </c>
      <c r="C53" s="85"/>
      <c r="D53" s="32">
        <v>4.54</v>
      </c>
      <c r="E53" s="2" t="s">
        <v>469</v>
      </c>
      <c r="F53" s="92">
        <v>2639</v>
      </c>
      <c r="G53" s="41">
        <v>2399</v>
      </c>
      <c r="H53" s="41">
        <v>1899</v>
      </c>
      <c r="I53" s="70">
        <v>1727</v>
      </c>
      <c r="J53" s="41">
        <v>28</v>
      </c>
      <c r="K53" s="92">
        <f t="shared" si="0"/>
        <v>1699</v>
      </c>
      <c r="L53" s="102">
        <f t="shared" si="1"/>
        <v>0.29178824510212586</v>
      </c>
      <c r="M53" s="207">
        <v>1799</v>
      </c>
      <c r="N53" s="113">
        <v>85</v>
      </c>
      <c r="O53" s="44">
        <f>K53-N53</f>
        <v>1614</v>
      </c>
      <c r="P53" s="264">
        <f t="shared" si="3"/>
        <v>0.10283490828237909</v>
      </c>
      <c r="Q53" s="207">
        <v>1799</v>
      </c>
      <c r="R53" s="113">
        <v>85</v>
      </c>
      <c r="S53" s="42">
        <f>K53-R53</f>
        <v>1614</v>
      </c>
      <c r="T53" s="272">
        <f t="shared" si="4"/>
        <v>0.10283490828237909</v>
      </c>
      <c r="U53" s="207">
        <v>1799</v>
      </c>
      <c r="V53" s="113">
        <v>85</v>
      </c>
      <c r="W53" s="44">
        <f t="shared" si="2"/>
        <v>1529</v>
      </c>
      <c r="X53" s="264">
        <f t="shared" si="5"/>
        <v>0.15008337965536409</v>
      </c>
      <c r="Y53" s="207">
        <v>1599</v>
      </c>
      <c r="Z53" s="113">
        <v>267</v>
      </c>
      <c r="AA53" s="42">
        <f>K53-Z53</f>
        <v>1432</v>
      </c>
      <c r="AB53" s="272">
        <f t="shared" si="6"/>
        <v>0.10444027517198248</v>
      </c>
      <c r="AC53" s="207">
        <v>1599</v>
      </c>
      <c r="AD53" s="113">
        <v>267</v>
      </c>
      <c r="AE53" s="44">
        <f>K53-AD53</f>
        <v>1432</v>
      </c>
      <c r="AF53" s="264">
        <f t="shared" si="7"/>
        <v>0.10444027517198248</v>
      </c>
    </row>
    <row r="54" spans="1:32" s="4" customFormat="1" ht="12.75" customHeight="1">
      <c r="A54" s="129" t="s">
        <v>482</v>
      </c>
      <c r="B54" s="25" t="s">
        <v>38</v>
      </c>
      <c r="C54" s="84"/>
      <c r="D54" s="31">
        <v>2.08</v>
      </c>
      <c r="E54" s="26" t="s">
        <v>566</v>
      </c>
      <c r="F54" s="91">
        <v>2565</v>
      </c>
      <c r="G54" s="76">
        <v>2332</v>
      </c>
      <c r="H54" s="76">
        <v>0</v>
      </c>
      <c r="I54" s="69">
        <v>1982</v>
      </c>
      <c r="J54" s="76">
        <v>33</v>
      </c>
      <c r="K54" s="91">
        <f t="shared" si="0"/>
        <v>1949</v>
      </c>
      <c r="L54" s="101">
        <f t="shared" si="1"/>
        <v>0.16423670668953688</v>
      </c>
      <c r="M54" s="281">
        <v>2332</v>
      </c>
      <c r="N54" s="40">
        <v>0</v>
      </c>
      <c r="O54" s="40">
        <f>K54-N54</f>
        <v>1949</v>
      </c>
      <c r="P54" s="263">
        <f t="shared" si="3"/>
        <v>0.16423670668953688</v>
      </c>
      <c r="Q54" s="147">
        <v>2332</v>
      </c>
      <c r="R54" s="38">
        <v>0</v>
      </c>
      <c r="S54" s="38">
        <f>K54-R54</f>
        <v>1949</v>
      </c>
      <c r="T54" s="271">
        <f t="shared" si="4"/>
        <v>0.16423670668953688</v>
      </c>
      <c r="U54" s="281">
        <v>2332</v>
      </c>
      <c r="V54" s="40">
        <v>0</v>
      </c>
      <c r="W54" s="40">
        <f t="shared" si="2"/>
        <v>1949</v>
      </c>
      <c r="X54" s="263">
        <f t="shared" si="5"/>
        <v>0.16423670668953688</v>
      </c>
      <c r="Y54" s="147">
        <v>2332</v>
      </c>
      <c r="Z54" s="38">
        <v>0</v>
      </c>
      <c r="AA54" s="38">
        <f>K54-Z54</f>
        <v>1949</v>
      </c>
      <c r="AB54" s="271">
        <f t="shared" si="6"/>
        <v>0.16423670668953688</v>
      </c>
      <c r="AC54" s="281">
        <v>2332</v>
      </c>
      <c r="AD54" s="40">
        <v>0</v>
      </c>
      <c r="AE54" s="40">
        <f>K54-AD54</f>
        <v>1949</v>
      </c>
      <c r="AF54" s="263">
        <f t="shared" si="7"/>
        <v>0.16423670668953688</v>
      </c>
    </row>
    <row r="55" spans="1:32" s="4" customFormat="1" ht="12.75" customHeight="1">
      <c r="A55" s="131" t="s">
        <v>483</v>
      </c>
      <c r="B55" s="22" t="s">
        <v>38</v>
      </c>
      <c r="C55" s="87"/>
      <c r="D55" s="33">
        <v>2.08</v>
      </c>
      <c r="E55" s="161" t="s">
        <v>567</v>
      </c>
      <c r="F55" s="133">
        <v>2199</v>
      </c>
      <c r="G55" s="136">
        <v>1999</v>
      </c>
      <c r="H55" s="136">
        <v>0</v>
      </c>
      <c r="I55" s="132">
        <v>1699</v>
      </c>
      <c r="J55" s="136">
        <v>30</v>
      </c>
      <c r="K55" s="133">
        <f t="shared" si="0"/>
        <v>1669</v>
      </c>
      <c r="L55" s="105">
        <f t="shared" si="1"/>
        <v>0.16508254127063532</v>
      </c>
      <c r="M55" s="282">
        <v>1999</v>
      </c>
      <c r="N55" s="135">
        <v>0</v>
      </c>
      <c r="O55" s="135">
        <f>K55-N55</f>
        <v>1669</v>
      </c>
      <c r="P55" s="266">
        <f t="shared" si="3"/>
        <v>0.16508254127063532</v>
      </c>
      <c r="Q55" s="214">
        <v>1999</v>
      </c>
      <c r="R55" s="134">
        <v>0</v>
      </c>
      <c r="S55" s="134">
        <f>K55-R55</f>
        <v>1669</v>
      </c>
      <c r="T55" s="274">
        <f t="shared" si="4"/>
        <v>0.16508254127063532</v>
      </c>
      <c r="U55" s="282">
        <v>1999</v>
      </c>
      <c r="V55" s="135">
        <v>0</v>
      </c>
      <c r="W55" s="135">
        <f t="shared" si="2"/>
        <v>1669</v>
      </c>
      <c r="X55" s="266">
        <f t="shared" si="5"/>
        <v>0.16508254127063532</v>
      </c>
      <c r="Y55" s="214">
        <v>1999</v>
      </c>
      <c r="Z55" s="134">
        <v>0</v>
      </c>
      <c r="AA55" s="134">
        <f>K55-Z55</f>
        <v>1669</v>
      </c>
      <c r="AB55" s="274">
        <f t="shared" si="6"/>
        <v>0.16508254127063532</v>
      </c>
      <c r="AC55" s="282">
        <v>1999</v>
      </c>
      <c r="AD55" s="135">
        <v>0</v>
      </c>
      <c r="AE55" s="135">
        <f>K55-AD55</f>
        <v>1669</v>
      </c>
      <c r="AF55" s="266">
        <f t="shared" si="7"/>
        <v>0.16508254127063532</v>
      </c>
    </row>
    <row r="56" spans="1:32" s="4" customFormat="1" ht="12.75" customHeight="1">
      <c r="A56" s="241" t="s">
        <v>197</v>
      </c>
      <c r="B56" s="25" t="s">
        <v>38</v>
      </c>
      <c r="C56" s="84"/>
      <c r="D56" s="199">
        <v>3.57</v>
      </c>
      <c r="E56" s="200" t="s">
        <v>568</v>
      </c>
      <c r="F56" s="201">
        <v>3519</v>
      </c>
      <c r="G56" s="177">
        <v>3199</v>
      </c>
      <c r="H56" s="177">
        <v>2899</v>
      </c>
      <c r="I56" s="202">
        <v>2319</v>
      </c>
      <c r="J56" s="177">
        <v>0</v>
      </c>
      <c r="K56" s="201">
        <f t="shared" si="0"/>
        <v>2319</v>
      </c>
      <c r="L56" s="203">
        <f t="shared" si="1"/>
        <v>0.27508596436386373</v>
      </c>
      <c r="M56" s="283">
        <v>3199</v>
      </c>
      <c r="N56" s="174">
        <v>0</v>
      </c>
      <c r="O56" s="174">
        <f>K56-N56</f>
        <v>2319</v>
      </c>
      <c r="P56" s="267">
        <f t="shared" si="3"/>
        <v>0.27508596436386373</v>
      </c>
      <c r="Q56" s="254">
        <v>3199</v>
      </c>
      <c r="R56" s="175">
        <v>0</v>
      </c>
      <c r="S56" s="175">
        <f>K56-R56</f>
        <v>2319</v>
      </c>
      <c r="T56" s="275">
        <f t="shared" si="4"/>
        <v>0.27508596436386373</v>
      </c>
      <c r="U56" s="283">
        <v>3199</v>
      </c>
      <c r="V56" s="174">
        <v>0</v>
      </c>
      <c r="W56" s="174">
        <f t="shared" si="2"/>
        <v>2319</v>
      </c>
      <c r="X56" s="267">
        <f t="shared" si="5"/>
        <v>0.27508596436386373</v>
      </c>
      <c r="Y56" s="254">
        <v>3199</v>
      </c>
      <c r="Z56" s="175">
        <v>0</v>
      </c>
      <c r="AA56" s="175">
        <f>K56-Z56</f>
        <v>2319</v>
      </c>
      <c r="AB56" s="275">
        <f t="shared" si="6"/>
        <v>0.27508596436386373</v>
      </c>
      <c r="AC56" s="283">
        <v>3199</v>
      </c>
      <c r="AD56" s="174">
        <v>0</v>
      </c>
      <c r="AE56" s="174">
        <f>K56-AD56</f>
        <v>2319</v>
      </c>
      <c r="AF56" s="267">
        <f t="shared" si="7"/>
        <v>0.27508596436386373</v>
      </c>
    </row>
    <row r="57" spans="1:32" s="4" customFormat="1" ht="12.75" customHeight="1">
      <c r="A57" s="241" t="s">
        <v>80</v>
      </c>
      <c r="B57" s="25" t="s">
        <v>38</v>
      </c>
      <c r="C57" s="84"/>
      <c r="D57" s="199">
        <v>3.57</v>
      </c>
      <c r="E57" s="200" t="s">
        <v>569</v>
      </c>
      <c r="F57" s="201">
        <v>2749</v>
      </c>
      <c r="G57" s="177">
        <v>2499</v>
      </c>
      <c r="H57" s="177">
        <v>2299</v>
      </c>
      <c r="I57" s="202">
        <v>1880</v>
      </c>
      <c r="J57" s="177">
        <v>0</v>
      </c>
      <c r="K57" s="201">
        <f t="shared" si="0"/>
        <v>1880</v>
      </c>
      <c r="L57" s="203">
        <f t="shared" si="1"/>
        <v>0.24769907963185275</v>
      </c>
      <c r="M57" s="283">
        <v>2499</v>
      </c>
      <c r="N57" s="174">
        <v>0</v>
      </c>
      <c r="O57" s="174">
        <f>K57-N57</f>
        <v>1880</v>
      </c>
      <c r="P57" s="267">
        <f t="shared" si="3"/>
        <v>0.24769907963185275</v>
      </c>
      <c r="Q57" s="254">
        <v>2499</v>
      </c>
      <c r="R57" s="175">
        <v>0</v>
      </c>
      <c r="S57" s="175">
        <f>K57-R57</f>
        <v>1880</v>
      </c>
      <c r="T57" s="275">
        <f t="shared" si="4"/>
        <v>0.24769907963185275</v>
      </c>
      <c r="U57" s="283">
        <v>2499</v>
      </c>
      <c r="V57" s="174">
        <v>0</v>
      </c>
      <c r="W57" s="174">
        <f t="shared" si="2"/>
        <v>1880</v>
      </c>
      <c r="X57" s="267">
        <f t="shared" si="5"/>
        <v>0.24769907963185275</v>
      </c>
      <c r="Y57" s="254">
        <v>2499</v>
      </c>
      <c r="Z57" s="175">
        <v>0</v>
      </c>
      <c r="AA57" s="175">
        <f>K57-Z57</f>
        <v>1880</v>
      </c>
      <c r="AB57" s="275">
        <f t="shared" si="6"/>
        <v>0.24769907963185275</v>
      </c>
      <c r="AC57" s="283">
        <v>2499</v>
      </c>
      <c r="AD57" s="174">
        <v>0</v>
      </c>
      <c r="AE57" s="174">
        <f>K57-AD57</f>
        <v>1880</v>
      </c>
      <c r="AF57" s="267">
        <f t="shared" si="7"/>
        <v>0.24769907963185275</v>
      </c>
    </row>
    <row r="58" spans="1:32" s="4" customFormat="1" ht="12.75" customHeight="1">
      <c r="A58" s="241" t="s">
        <v>81</v>
      </c>
      <c r="B58" s="25" t="s">
        <v>38</v>
      </c>
      <c r="C58" s="84"/>
      <c r="D58" s="199">
        <v>3.57</v>
      </c>
      <c r="E58" s="200" t="s">
        <v>569</v>
      </c>
      <c r="F58" s="201">
        <v>3959</v>
      </c>
      <c r="G58" s="177">
        <v>3599</v>
      </c>
      <c r="H58" s="177">
        <v>2999</v>
      </c>
      <c r="I58" s="202">
        <v>2421</v>
      </c>
      <c r="J58" s="177">
        <v>0</v>
      </c>
      <c r="K58" s="201">
        <f t="shared" si="0"/>
        <v>2421</v>
      </c>
      <c r="L58" s="203">
        <f t="shared" si="1"/>
        <v>0.32731314253959432</v>
      </c>
      <c r="M58" s="206">
        <v>2999</v>
      </c>
      <c r="N58" s="174">
        <v>0</v>
      </c>
      <c r="O58" s="174">
        <f>K58-N58</f>
        <v>2421</v>
      </c>
      <c r="P58" s="267">
        <f t="shared" si="3"/>
        <v>0.19273091030343448</v>
      </c>
      <c r="Q58" s="206">
        <v>2999</v>
      </c>
      <c r="R58" s="175">
        <v>0</v>
      </c>
      <c r="S58" s="175">
        <f>K58-R58</f>
        <v>2421</v>
      </c>
      <c r="T58" s="275">
        <f t="shared" si="4"/>
        <v>0.19273091030343448</v>
      </c>
      <c r="U58" s="206">
        <v>2999</v>
      </c>
      <c r="V58" s="174">
        <v>0</v>
      </c>
      <c r="W58" s="174">
        <f t="shared" si="2"/>
        <v>2421</v>
      </c>
      <c r="X58" s="267">
        <f t="shared" si="5"/>
        <v>0.19273091030343448</v>
      </c>
      <c r="Y58" s="206">
        <v>2999</v>
      </c>
      <c r="Z58" s="175">
        <v>0</v>
      </c>
      <c r="AA58" s="175">
        <f>K58-Z58</f>
        <v>2421</v>
      </c>
      <c r="AB58" s="275">
        <f t="shared" si="6"/>
        <v>0.19273091030343448</v>
      </c>
      <c r="AC58" s="206">
        <v>2999</v>
      </c>
      <c r="AD58" s="174">
        <v>0</v>
      </c>
      <c r="AE58" s="174">
        <f>K58-AD58</f>
        <v>2421</v>
      </c>
      <c r="AF58" s="267">
        <f t="shared" si="7"/>
        <v>0.19273091030343448</v>
      </c>
    </row>
    <row r="59" spans="1:32" s="4" customFormat="1" ht="12.75" customHeight="1">
      <c r="A59" s="241" t="s">
        <v>83</v>
      </c>
      <c r="B59" s="25" t="s">
        <v>38</v>
      </c>
      <c r="C59" s="84"/>
      <c r="D59" s="199">
        <v>3.57</v>
      </c>
      <c r="E59" s="200" t="s">
        <v>570</v>
      </c>
      <c r="F59" s="201">
        <v>4289</v>
      </c>
      <c r="G59" s="177">
        <v>3899</v>
      </c>
      <c r="H59" s="177">
        <v>3299</v>
      </c>
      <c r="I59" s="202">
        <v>2664</v>
      </c>
      <c r="J59" s="177">
        <v>0</v>
      </c>
      <c r="K59" s="201">
        <f t="shared" si="0"/>
        <v>2664</v>
      </c>
      <c r="L59" s="203">
        <f t="shared" si="1"/>
        <v>0.31674788407283921</v>
      </c>
      <c r="M59" s="206">
        <v>3299</v>
      </c>
      <c r="N59" s="174">
        <v>0</v>
      </c>
      <c r="O59" s="174">
        <f>K59-N59</f>
        <v>2664</v>
      </c>
      <c r="P59" s="267">
        <f t="shared" si="3"/>
        <v>0.19248257047590178</v>
      </c>
      <c r="Q59" s="206">
        <v>3299</v>
      </c>
      <c r="R59" s="175">
        <v>0</v>
      </c>
      <c r="S59" s="175">
        <f>K59-R59</f>
        <v>2664</v>
      </c>
      <c r="T59" s="275">
        <f t="shared" si="4"/>
        <v>0.19248257047590178</v>
      </c>
      <c r="U59" s="206">
        <v>3299</v>
      </c>
      <c r="V59" s="174">
        <v>0</v>
      </c>
      <c r="W59" s="174">
        <f t="shared" si="2"/>
        <v>2664</v>
      </c>
      <c r="X59" s="267">
        <f t="shared" si="5"/>
        <v>0.19248257047590178</v>
      </c>
      <c r="Y59" s="206">
        <v>3299</v>
      </c>
      <c r="Z59" s="175">
        <v>0</v>
      </c>
      <c r="AA59" s="175">
        <f>K59-Z59</f>
        <v>2664</v>
      </c>
      <c r="AB59" s="275">
        <f t="shared" si="6"/>
        <v>0.19248257047590178</v>
      </c>
      <c r="AC59" s="206">
        <v>3299</v>
      </c>
      <c r="AD59" s="174">
        <v>0</v>
      </c>
      <c r="AE59" s="174">
        <f>K59-AD59</f>
        <v>2664</v>
      </c>
      <c r="AF59" s="267">
        <f t="shared" si="7"/>
        <v>0.19248257047590178</v>
      </c>
    </row>
    <row r="60" spans="1:32" s="4" customFormat="1" ht="12.75" customHeight="1">
      <c r="A60" s="241" t="s">
        <v>82</v>
      </c>
      <c r="B60" s="25" t="s">
        <v>38</v>
      </c>
      <c r="C60" s="84"/>
      <c r="D60" s="199">
        <v>3.57</v>
      </c>
      <c r="E60" s="200" t="s">
        <v>571</v>
      </c>
      <c r="F60" s="201">
        <v>4179</v>
      </c>
      <c r="G60" s="177">
        <v>3799</v>
      </c>
      <c r="H60" s="177">
        <v>3199</v>
      </c>
      <c r="I60" s="202">
        <v>2583</v>
      </c>
      <c r="J60" s="177">
        <v>0</v>
      </c>
      <c r="K60" s="201">
        <f t="shared" si="0"/>
        <v>2583</v>
      </c>
      <c r="L60" s="203">
        <f t="shared" si="1"/>
        <v>0.32008423269281389</v>
      </c>
      <c r="M60" s="206">
        <v>3199</v>
      </c>
      <c r="N60" s="174">
        <v>0</v>
      </c>
      <c r="O60" s="174">
        <f>K60-N60</f>
        <v>2583</v>
      </c>
      <c r="P60" s="267">
        <f t="shared" si="3"/>
        <v>0.1925601750547046</v>
      </c>
      <c r="Q60" s="206">
        <v>3199</v>
      </c>
      <c r="R60" s="175">
        <v>0</v>
      </c>
      <c r="S60" s="175">
        <f>K60-R60</f>
        <v>2583</v>
      </c>
      <c r="T60" s="275">
        <f t="shared" si="4"/>
        <v>0.1925601750547046</v>
      </c>
      <c r="U60" s="206">
        <v>3199</v>
      </c>
      <c r="V60" s="174">
        <v>0</v>
      </c>
      <c r="W60" s="174">
        <f t="shared" si="2"/>
        <v>2583</v>
      </c>
      <c r="X60" s="267">
        <f t="shared" si="5"/>
        <v>0.1925601750547046</v>
      </c>
      <c r="Y60" s="206">
        <v>3199</v>
      </c>
      <c r="Z60" s="175">
        <v>0</v>
      </c>
      <c r="AA60" s="175">
        <f>K60-Z60</f>
        <v>2583</v>
      </c>
      <c r="AB60" s="275">
        <f t="shared" si="6"/>
        <v>0.1925601750547046</v>
      </c>
      <c r="AC60" s="206">
        <v>3199</v>
      </c>
      <c r="AD60" s="174">
        <v>0</v>
      </c>
      <c r="AE60" s="174">
        <f>K60-AD60</f>
        <v>2583</v>
      </c>
      <c r="AF60" s="267">
        <f t="shared" si="7"/>
        <v>0.1925601750547046</v>
      </c>
    </row>
    <row r="61" spans="1:32" s="4" customFormat="1" ht="12.75" customHeight="1">
      <c r="A61" s="241" t="s">
        <v>562</v>
      </c>
      <c r="B61" s="25" t="s">
        <v>38</v>
      </c>
      <c r="C61" s="84"/>
      <c r="D61" s="199">
        <v>3.57</v>
      </c>
      <c r="E61" s="200" t="s">
        <v>572</v>
      </c>
      <c r="F61" s="201">
        <v>2969</v>
      </c>
      <c r="G61" s="177">
        <v>2699</v>
      </c>
      <c r="H61" s="177">
        <v>2499</v>
      </c>
      <c r="I61" s="202">
        <v>2087</v>
      </c>
      <c r="J61" s="177">
        <v>0</v>
      </c>
      <c r="K61" s="201">
        <f t="shared" si="0"/>
        <v>2087</v>
      </c>
      <c r="L61" s="203">
        <f t="shared" si="1"/>
        <v>0.22675064838829195</v>
      </c>
      <c r="M61" s="206">
        <v>2499</v>
      </c>
      <c r="N61" s="174">
        <v>0</v>
      </c>
      <c r="O61" s="174">
        <f>K61-N61</f>
        <v>2087</v>
      </c>
      <c r="P61" s="267">
        <f t="shared" si="3"/>
        <v>0.16486594637855143</v>
      </c>
      <c r="Q61" s="206">
        <v>2499</v>
      </c>
      <c r="R61" s="175">
        <v>0</v>
      </c>
      <c r="S61" s="175">
        <f>K61-R61</f>
        <v>2087</v>
      </c>
      <c r="T61" s="275">
        <f t="shared" si="4"/>
        <v>0.16486594637855143</v>
      </c>
      <c r="U61" s="206">
        <v>2499</v>
      </c>
      <c r="V61" s="174">
        <v>0</v>
      </c>
      <c r="W61" s="174">
        <f t="shared" si="2"/>
        <v>2087</v>
      </c>
      <c r="X61" s="267">
        <f t="shared" si="5"/>
        <v>0.16486594637855143</v>
      </c>
      <c r="Y61" s="206">
        <v>2099</v>
      </c>
      <c r="Z61" s="176">
        <v>328</v>
      </c>
      <c r="AA61" s="175">
        <f>K61-Z61</f>
        <v>1759</v>
      </c>
      <c r="AB61" s="275">
        <f t="shared" si="6"/>
        <v>0.16198189614101954</v>
      </c>
      <c r="AC61" s="206">
        <v>2099</v>
      </c>
      <c r="AD61" s="176">
        <v>328</v>
      </c>
      <c r="AE61" s="174">
        <f>K61-AD61</f>
        <v>1759</v>
      </c>
      <c r="AF61" s="267">
        <f t="shared" si="7"/>
        <v>0.16198189614101954</v>
      </c>
    </row>
    <row r="62" spans="1:32" s="4" customFormat="1" ht="12.75" customHeight="1">
      <c r="A62" s="241" t="s">
        <v>561</v>
      </c>
      <c r="B62" s="25" t="s">
        <v>38</v>
      </c>
      <c r="C62" s="84"/>
      <c r="D62" s="199">
        <v>3.57</v>
      </c>
      <c r="E62" s="200" t="s">
        <v>573</v>
      </c>
      <c r="F62" s="201">
        <v>2749</v>
      </c>
      <c r="G62" s="177">
        <v>2499</v>
      </c>
      <c r="H62" s="177">
        <v>2199</v>
      </c>
      <c r="I62" s="202">
        <v>1962</v>
      </c>
      <c r="J62" s="177">
        <v>0</v>
      </c>
      <c r="K62" s="201">
        <f t="shared" si="0"/>
        <v>1962</v>
      </c>
      <c r="L62" s="203">
        <f t="shared" si="1"/>
        <v>0.2148859543817527</v>
      </c>
      <c r="M62" s="206">
        <v>2199</v>
      </c>
      <c r="N62" s="174">
        <v>0</v>
      </c>
      <c r="O62" s="174">
        <f>K62-N62</f>
        <v>1962</v>
      </c>
      <c r="P62" s="267">
        <f t="shared" si="3"/>
        <v>0.1077762619372442</v>
      </c>
      <c r="Q62" s="206">
        <v>2199</v>
      </c>
      <c r="R62" s="175">
        <v>0</v>
      </c>
      <c r="S62" s="175">
        <f>K62-R62</f>
        <v>1962</v>
      </c>
      <c r="T62" s="275">
        <f t="shared" si="4"/>
        <v>0.1077762619372442</v>
      </c>
      <c r="U62" s="206">
        <v>2199</v>
      </c>
      <c r="V62" s="174">
        <v>0</v>
      </c>
      <c r="W62" s="174">
        <f t="shared" si="2"/>
        <v>1962</v>
      </c>
      <c r="X62" s="267">
        <f t="shared" si="5"/>
        <v>0.1077762619372442</v>
      </c>
      <c r="Y62" s="206">
        <v>2099</v>
      </c>
      <c r="Z62" s="176">
        <v>83</v>
      </c>
      <c r="AA62" s="175">
        <f>K62-Z62</f>
        <v>1879</v>
      </c>
      <c r="AB62" s="275">
        <f t="shared" si="6"/>
        <v>0.10481181515007146</v>
      </c>
      <c r="AC62" s="206">
        <v>2099</v>
      </c>
      <c r="AD62" s="176">
        <v>83</v>
      </c>
      <c r="AE62" s="174">
        <f>K62-AD62</f>
        <v>1879</v>
      </c>
      <c r="AF62" s="267">
        <f t="shared" si="7"/>
        <v>0.10481181515007146</v>
      </c>
    </row>
    <row r="63" spans="1:32" s="4" customFormat="1" ht="12.75" customHeight="1">
      <c r="A63" s="241" t="s">
        <v>78</v>
      </c>
      <c r="B63" s="25" t="s">
        <v>38</v>
      </c>
      <c r="C63" s="84"/>
      <c r="D63" s="199">
        <v>3.57</v>
      </c>
      <c r="E63" s="200" t="s">
        <v>574</v>
      </c>
      <c r="F63" s="201">
        <v>2639</v>
      </c>
      <c r="G63" s="177">
        <v>2399</v>
      </c>
      <c r="H63" s="177">
        <v>1799</v>
      </c>
      <c r="I63" s="202">
        <v>1474</v>
      </c>
      <c r="J63" s="177">
        <v>0</v>
      </c>
      <c r="K63" s="201">
        <f t="shared" si="0"/>
        <v>1474</v>
      </c>
      <c r="L63" s="203">
        <f t="shared" si="1"/>
        <v>0.38557732388495208</v>
      </c>
      <c r="M63" s="283">
        <v>2399</v>
      </c>
      <c r="N63" s="174">
        <v>0</v>
      </c>
      <c r="O63" s="174">
        <f>K63-N63</f>
        <v>1474</v>
      </c>
      <c r="P63" s="267">
        <f t="shared" si="3"/>
        <v>0.38557732388495208</v>
      </c>
      <c r="Q63" s="254">
        <v>2399</v>
      </c>
      <c r="R63" s="175">
        <v>0</v>
      </c>
      <c r="S63" s="175">
        <f>K63-R63</f>
        <v>1474</v>
      </c>
      <c r="T63" s="275">
        <f t="shared" si="4"/>
        <v>0.38557732388495208</v>
      </c>
      <c r="U63" s="283">
        <v>2399</v>
      </c>
      <c r="V63" s="174">
        <v>0</v>
      </c>
      <c r="W63" s="174">
        <f t="shared" si="2"/>
        <v>1474</v>
      </c>
      <c r="X63" s="267">
        <f t="shared" si="5"/>
        <v>0.38557732388495208</v>
      </c>
      <c r="Y63" s="254">
        <v>2399</v>
      </c>
      <c r="Z63" s="175">
        <v>0</v>
      </c>
      <c r="AA63" s="175">
        <f>K63-Z63</f>
        <v>1474</v>
      </c>
      <c r="AB63" s="275">
        <f t="shared" si="6"/>
        <v>0.38557732388495208</v>
      </c>
      <c r="AC63" s="283">
        <v>2399</v>
      </c>
      <c r="AD63" s="174">
        <v>0</v>
      </c>
      <c r="AE63" s="174">
        <f>K63-AD63</f>
        <v>1474</v>
      </c>
      <c r="AF63" s="267">
        <f t="shared" si="7"/>
        <v>0.38557732388495208</v>
      </c>
    </row>
    <row r="64" spans="1:32" s="4" customFormat="1" ht="12.75" customHeight="1">
      <c r="A64" s="241" t="s">
        <v>36</v>
      </c>
      <c r="B64" s="25" t="s">
        <v>38</v>
      </c>
      <c r="C64" s="84"/>
      <c r="D64" s="199">
        <v>4.16</v>
      </c>
      <c r="E64" s="200" t="s">
        <v>575</v>
      </c>
      <c r="F64" s="201">
        <v>3519</v>
      </c>
      <c r="G64" s="177">
        <v>3199</v>
      </c>
      <c r="H64" s="177">
        <v>2299</v>
      </c>
      <c r="I64" s="202">
        <v>1850</v>
      </c>
      <c r="J64" s="177">
        <v>0</v>
      </c>
      <c r="K64" s="201">
        <f t="shared" si="0"/>
        <v>1850</v>
      </c>
      <c r="L64" s="203">
        <f t="shared" si="1"/>
        <v>0.42169427946233196</v>
      </c>
      <c r="M64" s="283">
        <v>3199</v>
      </c>
      <c r="N64" s="174">
        <v>0</v>
      </c>
      <c r="O64" s="174">
        <f>K64-N64</f>
        <v>1850</v>
      </c>
      <c r="P64" s="267">
        <f t="shared" si="3"/>
        <v>0.42169427946233196</v>
      </c>
      <c r="Q64" s="254">
        <v>3199</v>
      </c>
      <c r="R64" s="175">
        <v>0</v>
      </c>
      <c r="S64" s="175">
        <f>K64-R64</f>
        <v>1850</v>
      </c>
      <c r="T64" s="275">
        <f t="shared" si="4"/>
        <v>0.42169427946233196</v>
      </c>
      <c r="U64" s="283">
        <v>3199</v>
      </c>
      <c r="V64" s="174">
        <v>0</v>
      </c>
      <c r="W64" s="174">
        <f t="shared" si="2"/>
        <v>1850</v>
      </c>
      <c r="X64" s="267">
        <f t="shared" si="5"/>
        <v>0.42169427946233196</v>
      </c>
      <c r="Y64" s="254">
        <v>3199</v>
      </c>
      <c r="Z64" s="175">
        <v>0</v>
      </c>
      <c r="AA64" s="175">
        <f>K64-Z64</f>
        <v>1850</v>
      </c>
      <c r="AB64" s="275">
        <f t="shared" si="6"/>
        <v>0.42169427946233196</v>
      </c>
      <c r="AC64" s="283">
        <v>3199</v>
      </c>
      <c r="AD64" s="174">
        <v>0</v>
      </c>
      <c r="AE64" s="174">
        <f>K64-AD64</f>
        <v>1850</v>
      </c>
      <c r="AF64" s="267">
        <f t="shared" si="7"/>
        <v>0.42169427946233196</v>
      </c>
    </row>
    <row r="65" spans="1:32" s="4" customFormat="1" ht="12.75" customHeight="1">
      <c r="A65" s="241" t="s">
        <v>37</v>
      </c>
      <c r="B65" s="25" t="s">
        <v>38</v>
      </c>
      <c r="C65" s="84"/>
      <c r="D65" s="199">
        <v>4.16</v>
      </c>
      <c r="E65" s="200" t="s">
        <v>575</v>
      </c>
      <c r="F65" s="201">
        <v>3409</v>
      </c>
      <c r="G65" s="177">
        <v>3099</v>
      </c>
      <c r="H65" s="177">
        <v>2199</v>
      </c>
      <c r="I65" s="202">
        <v>1771</v>
      </c>
      <c r="J65" s="177">
        <v>0</v>
      </c>
      <c r="K65" s="201">
        <f t="shared" si="0"/>
        <v>1771</v>
      </c>
      <c r="L65" s="203">
        <f t="shared" si="1"/>
        <v>0.42852533075185545</v>
      </c>
      <c r="M65" s="206">
        <v>1999</v>
      </c>
      <c r="N65" s="176">
        <v>152</v>
      </c>
      <c r="O65" s="174">
        <f>K65-N65</f>
        <v>1619</v>
      </c>
      <c r="P65" s="267">
        <f t="shared" si="3"/>
        <v>0.19009504752376188</v>
      </c>
      <c r="Q65" s="206">
        <v>1799</v>
      </c>
      <c r="R65" s="176">
        <v>314</v>
      </c>
      <c r="S65" s="175">
        <f>K65-R65</f>
        <v>1457</v>
      </c>
      <c r="T65" s="275">
        <f t="shared" si="4"/>
        <v>0.19010561423012784</v>
      </c>
      <c r="U65" s="206">
        <v>1799</v>
      </c>
      <c r="V65" s="176">
        <v>317</v>
      </c>
      <c r="W65" s="174">
        <f t="shared" si="2"/>
        <v>1302</v>
      </c>
      <c r="X65" s="267">
        <f t="shared" si="5"/>
        <v>0.27626459143968873</v>
      </c>
      <c r="Y65" s="206">
        <v>1699</v>
      </c>
      <c r="Z65" s="176">
        <v>398</v>
      </c>
      <c r="AA65" s="175">
        <f>K65-Z65</f>
        <v>1373</v>
      </c>
      <c r="AB65" s="275">
        <f t="shared" si="6"/>
        <v>0.1918775750441436</v>
      </c>
      <c r="AC65" s="206">
        <v>1699</v>
      </c>
      <c r="AD65" s="176">
        <v>398</v>
      </c>
      <c r="AE65" s="174">
        <f>K65-AD65</f>
        <v>1373</v>
      </c>
      <c r="AF65" s="267">
        <f t="shared" si="7"/>
        <v>0.1918775750441436</v>
      </c>
    </row>
    <row r="66" spans="1:32" s="4" customFormat="1" ht="12.75" customHeight="1">
      <c r="A66" s="241" t="s">
        <v>69</v>
      </c>
      <c r="B66" s="25" t="s">
        <v>38</v>
      </c>
      <c r="C66" s="84"/>
      <c r="D66" s="199">
        <v>4.16</v>
      </c>
      <c r="E66" s="200" t="s">
        <v>565</v>
      </c>
      <c r="F66" s="201">
        <v>4179</v>
      </c>
      <c r="G66" s="177">
        <v>3799</v>
      </c>
      <c r="H66" s="177">
        <v>3399</v>
      </c>
      <c r="I66" s="202">
        <v>2782</v>
      </c>
      <c r="J66" s="177">
        <v>0</v>
      </c>
      <c r="K66" s="201">
        <f t="shared" si="0"/>
        <v>2782</v>
      </c>
      <c r="L66" s="203">
        <f t="shared" si="1"/>
        <v>0.26770202684917083</v>
      </c>
      <c r="M66" s="283">
        <v>3799</v>
      </c>
      <c r="N66" s="174">
        <v>0</v>
      </c>
      <c r="O66" s="174">
        <f>K66-N66</f>
        <v>2782</v>
      </c>
      <c r="P66" s="267">
        <f t="shared" si="3"/>
        <v>0.26770202684917083</v>
      </c>
      <c r="Q66" s="254">
        <v>3799</v>
      </c>
      <c r="R66" s="175">
        <v>0</v>
      </c>
      <c r="S66" s="175">
        <f>K66-R66</f>
        <v>2782</v>
      </c>
      <c r="T66" s="275">
        <f t="shared" si="4"/>
        <v>0.26770202684917083</v>
      </c>
      <c r="U66" s="283">
        <v>3799</v>
      </c>
      <c r="V66" s="174">
        <v>0</v>
      </c>
      <c r="W66" s="174">
        <f t="shared" si="2"/>
        <v>2782</v>
      </c>
      <c r="X66" s="267">
        <f t="shared" si="5"/>
        <v>0.26770202684917083</v>
      </c>
      <c r="Y66" s="254">
        <v>3799</v>
      </c>
      <c r="Z66" s="175">
        <v>0</v>
      </c>
      <c r="AA66" s="175">
        <f>K66-Z66</f>
        <v>2782</v>
      </c>
      <c r="AB66" s="275">
        <f t="shared" si="6"/>
        <v>0.26770202684917083</v>
      </c>
      <c r="AC66" s="283">
        <v>3799</v>
      </c>
      <c r="AD66" s="174">
        <v>0</v>
      </c>
      <c r="AE66" s="174">
        <f>K66-AD66</f>
        <v>2782</v>
      </c>
      <c r="AF66" s="267">
        <f t="shared" si="7"/>
        <v>0.26770202684917083</v>
      </c>
    </row>
    <row r="67" spans="1:32" s="4" customFormat="1" ht="12.75" customHeight="1">
      <c r="A67" s="241" t="s">
        <v>70</v>
      </c>
      <c r="B67" s="25" t="s">
        <v>38</v>
      </c>
      <c r="C67" s="84"/>
      <c r="D67" s="199">
        <v>4.16</v>
      </c>
      <c r="E67" s="200" t="s">
        <v>565</v>
      </c>
      <c r="F67" s="201">
        <v>4069</v>
      </c>
      <c r="G67" s="177">
        <v>3699</v>
      </c>
      <c r="H67" s="177">
        <v>0</v>
      </c>
      <c r="I67" s="202">
        <v>2611</v>
      </c>
      <c r="J67" s="177">
        <v>0</v>
      </c>
      <c r="K67" s="201">
        <f t="shared" si="0"/>
        <v>2611</v>
      </c>
      <c r="L67" s="203">
        <f t="shared" si="1"/>
        <v>0.29413354960800214</v>
      </c>
      <c r="M67" s="283">
        <v>3699</v>
      </c>
      <c r="N67" s="174">
        <v>0</v>
      </c>
      <c r="O67" s="174">
        <f>K67-N67</f>
        <v>2611</v>
      </c>
      <c r="P67" s="267">
        <f t="shared" si="3"/>
        <v>0.29413354960800214</v>
      </c>
      <c r="Q67" s="254">
        <v>3699</v>
      </c>
      <c r="R67" s="175">
        <v>0</v>
      </c>
      <c r="S67" s="175">
        <f>K67-R67</f>
        <v>2611</v>
      </c>
      <c r="T67" s="275">
        <f t="shared" si="4"/>
        <v>0.29413354960800214</v>
      </c>
      <c r="U67" s="283">
        <v>3699</v>
      </c>
      <c r="V67" s="174">
        <v>0</v>
      </c>
      <c r="W67" s="174">
        <f t="shared" si="2"/>
        <v>2611</v>
      </c>
      <c r="X67" s="267">
        <f t="shared" si="5"/>
        <v>0.29413354960800214</v>
      </c>
      <c r="Y67" s="254">
        <v>3699</v>
      </c>
      <c r="Z67" s="175">
        <v>0</v>
      </c>
      <c r="AA67" s="175">
        <f>K67-Z67</f>
        <v>2611</v>
      </c>
      <c r="AB67" s="275">
        <f t="shared" si="6"/>
        <v>0.29413354960800214</v>
      </c>
      <c r="AC67" s="283">
        <v>3699</v>
      </c>
      <c r="AD67" s="174">
        <v>0</v>
      </c>
      <c r="AE67" s="174">
        <f>K67-AD67</f>
        <v>2611</v>
      </c>
      <c r="AF67" s="267">
        <f t="shared" si="7"/>
        <v>0.29413354960800214</v>
      </c>
    </row>
    <row r="68" spans="1:32" s="4" customFormat="1" ht="12.75" customHeight="1">
      <c r="A68" s="241" t="s">
        <v>279</v>
      </c>
      <c r="B68" s="25" t="s">
        <v>38</v>
      </c>
      <c r="C68" s="84"/>
      <c r="D68" s="199">
        <v>4.16</v>
      </c>
      <c r="E68" s="200" t="s">
        <v>280</v>
      </c>
      <c r="F68" s="201">
        <v>2809</v>
      </c>
      <c r="G68" s="177">
        <v>2554</v>
      </c>
      <c r="H68" s="177">
        <v>1999</v>
      </c>
      <c r="I68" s="202">
        <v>1883</v>
      </c>
      <c r="J68" s="177">
        <v>14</v>
      </c>
      <c r="K68" s="201">
        <f t="shared" si="0"/>
        <v>1869</v>
      </c>
      <c r="L68" s="203">
        <f t="shared" si="1"/>
        <v>0.26820673453406424</v>
      </c>
      <c r="M68" s="283">
        <v>2554</v>
      </c>
      <c r="N68" s="174">
        <v>0</v>
      </c>
      <c r="O68" s="174">
        <f>K68-N68</f>
        <v>1869</v>
      </c>
      <c r="P68" s="267">
        <f t="shared" si="3"/>
        <v>0.26820673453406424</v>
      </c>
      <c r="Q68" s="254">
        <v>2554</v>
      </c>
      <c r="R68" s="175">
        <v>0</v>
      </c>
      <c r="S68" s="175">
        <f>K68-R68</f>
        <v>1869</v>
      </c>
      <c r="T68" s="275">
        <f t="shared" si="4"/>
        <v>0.26820673453406424</v>
      </c>
      <c r="U68" s="283">
        <v>2554</v>
      </c>
      <c r="V68" s="174">
        <v>0</v>
      </c>
      <c r="W68" s="174">
        <f t="shared" si="2"/>
        <v>1869</v>
      </c>
      <c r="X68" s="267">
        <f t="shared" si="5"/>
        <v>0.26820673453406424</v>
      </c>
      <c r="Y68" s="254">
        <v>2554</v>
      </c>
      <c r="Z68" s="175">
        <v>0</v>
      </c>
      <c r="AA68" s="175">
        <f>K68-Z68</f>
        <v>1869</v>
      </c>
      <c r="AB68" s="275">
        <f t="shared" si="6"/>
        <v>0.26820673453406424</v>
      </c>
      <c r="AC68" s="283">
        <v>2554</v>
      </c>
      <c r="AD68" s="174">
        <v>0</v>
      </c>
      <c r="AE68" s="174">
        <f>K68-AD68</f>
        <v>1869</v>
      </c>
      <c r="AF68" s="267">
        <f t="shared" si="7"/>
        <v>0.26820673453406424</v>
      </c>
    </row>
    <row r="69" spans="1:32" s="4" customFormat="1" ht="12.75" customHeight="1">
      <c r="A69" s="241" t="s">
        <v>477</v>
      </c>
      <c r="B69" s="25" t="s">
        <v>38</v>
      </c>
      <c r="C69" s="84"/>
      <c r="D69" s="199">
        <v>3.57</v>
      </c>
      <c r="E69" s="200" t="s">
        <v>578</v>
      </c>
      <c r="F69" s="201">
        <v>2859</v>
      </c>
      <c r="G69" s="177">
        <v>2599</v>
      </c>
      <c r="H69" s="177">
        <v>2399</v>
      </c>
      <c r="I69" s="202">
        <v>1855</v>
      </c>
      <c r="J69" s="177">
        <v>0</v>
      </c>
      <c r="K69" s="201">
        <f t="shared" si="0"/>
        <v>1855</v>
      </c>
      <c r="L69" s="203">
        <f t="shared" si="1"/>
        <v>0.28626394767218161</v>
      </c>
      <c r="M69" s="206">
        <v>2399</v>
      </c>
      <c r="N69" s="174">
        <v>0</v>
      </c>
      <c r="O69" s="174">
        <f>K69-N69</f>
        <v>1855</v>
      </c>
      <c r="P69" s="267">
        <f t="shared" si="3"/>
        <v>0.2267611504793664</v>
      </c>
      <c r="Q69" s="206">
        <v>2299</v>
      </c>
      <c r="R69" s="176">
        <v>70</v>
      </c>
      <c r="S69" s="175">
        <f>K69-R69</f>
        <v>1785</v>
      </c>
      <c r="T69" s="275">
        <f t="shared" si="4"/>
        <v>0.22357546759460636</v>
      </c>
      <c r="U69" s="206">
        <v>2399</v>
      </c>
      <c r="V69" s="174">
        <v>0</v>
      </c>
      <c r="W69" s="174">
        <f t="shared" si="2"/>
        <v>1855</v>
      </c>
      <c r="X69" s="267">
        <f t="shared" si="5"/>
        <v>0.2267611504793664</v>
      </c>
      <c r="Y69" s="206">
        <v>1999</v>
      </c>
      <c r="Z69" s="176">
        <v>300</v>
      </c>
      <c r="AA69" s="175">
        <f>K69-Z69</f>
        <v>1555</v>
      </c>
      <c r="AB69" s="275">
        <f t="shared" si="6"/>
        <v>0.22211105552776389</v>
      </c>
      <c r="AC69" s="206">
        <v>1999</v>
      </c>
      <c r="AD69" s="176">
        <v>300</v>
      </c>
      <c r="AE69" s="174">
        <f>K69-AD69</f>
        <v>1555</v>
      </c>
      <c r="AF69" s="267">
        <f t="shared" si="7"/>
        <v>0.22211105552776389</v>
      </c>
    </row>
    <row r="70" spans="1:32" s="4" customFormat="1" ht="12.75" customHeight="1">
      <c r="A70" s="241" t="s">
        <v>479</v>
      </c>
      <c r="B70" s="25" t="s">
        <v>38</v>
      </c>
      <c r="C70" s="84"/>
      <c r="D70" s="199">
        <v>3.57</v>
      </c>
      <c r="E70" s="200" t="s">
        <v>579</v>
      </c>
      <c r="F70" s="201">
        <v>2859</v>
      </c>
      <c r="G70" s="177">
        <v>2599</v>
      </c>
      <c r="H70" s="177">
        <v>2399</v>
      </c>
      <c r="I70" s="202">
        <v>1933</v>
      </c>
      <c r="J70" s="177">
        <v>0</v>
      </c>
      <c r="K70" s="201">
        <f t="shared" si="0"/>
        <v>1933</v>
      </c>
      <c r="L70" s="203">
        <f t="shared" si="1"/>
        <v>0.25625240477106581</v>
      </c>
      <c r="M70" s="283">
        <v>2599</v>
      </c>
      <c r="N70" s="174">
        <v>0</v>
      </c>
      <c r="O70" s="174">
        <f>K70-N70</f>
        <v>1933</v>
      </c>
      <c r="P70" s="267">
        <f t="shared" si="3"/>
        <v>0.25625240477106581</v>
      </c>
      <c r="Q70" s="254">
        <v>2599</v>
      </c>
      <c r="R70" s="175">
        <v>0</v>
      </c>
      <c r="S70" s="175">
        <f>K70-R70</f>
        <v>1933</v>
      </c>
      <c r="T70" s="275">
        <f t="shared" si="4"/>
        <v>0.25625240477106581</v>
      </c>
      <c r="U70" s="283">
        <v>2599</v>
      </c>
      <c r="V70" s="174">
        <v>0</v>
      </c>
      <c r="W70" s="174">
        <f t="shared" si="2"/>
        <v>1933</v>
      </c>
      <c r="X70" s="267">
        <f t="shared" si="5"/>
        <v>0.25625240477106581</v>
      </c>
      <c r="Y70" s="254">
        <v>2599</v>
      </c>
      <c r="Z70" s="175">
        <v>0</v>
      </c>
      <c r="AA70" s="175">
        <f>K70-Z70</f>
        <v>1933</v>
      </c>
      <c r="AB70" s="275">
        <f t="shared" si="6"/>
        <v>0.25625240477106581</v>
      </c>
      <c r="AC70" s="283">
        <v>2599</v>
      </c>
      <c r="AD70" s="174">
        <v>0</v>
      </c>
      <c r="AE70" s="174">
        <f>K70-AD70</f>
        <v>1933</v>
      </c>
      <c r="AF70" s="267">
        <f t="shared" si="7"/>
        <v>0.25625240477106581</v>
      </c>
    </row>
    <row r="71" spans="1:32" s="4" customFormat="1" ht="12.75" customHeight="1">
      <c r="A71" s="241" t="s">
        <v>476</v>
      </c>
      <c r="B71" s="25" t="s">
        <v>38</v>
      </c>
      <c r="C71" s="84"/>
      <c r="D71" s="199">
        <v>3.57</v>
      </c>
      <c r="E71" s="200" t="s">
        <v>578</v>
      </c>
      <c r="F71" s="201">
        <v>2969</v>
      </c>
      <c r="G71" s="177">
        <v>2699</v>
      </c>
      <c r="H71" s="177">
        <v>2499</v>
      </c>
      <c r="I71" s="202">
        <v>2012</v>
      </c>
      <c r="J71" s="177">
        <v>0</v>
      </c>
      <c r="K71" s="201">
        <f t="shared" si="0"/>
        <v>2012</v>
      </c>
      <c r="L71" s="203">
        <f t="shared" si="1"/>
        <v>0.25453871804371991</v>
      </c>
      <c r="M71" s="206">
        <v>2499</v>
      </c>
      <c r="N71" s="174">
        <v>0</v>
      </c>
      <c r="O71" s="174">
        <f>K71-N71</f>
        <v>2012</v>
      </c>
      <c r="P71" s="267">
        <f t="shared" si="3"/>
        <v>0.19487795118047219</v>
      </c>
      <c r="Q71" s="206">
        <v>2399</v>
      </c>
      <c r="R71" s="176">
        <v>74</v>
      </c>
      <c r="S71" s="175">
        <f>K71-R71</f>
        <v>1938</v>
      </c>
      <c r="T71" s="275">
        <f t="shared" si="4"/>
        <v>0.19216340141725718</v>
      </c>
      <c r="U71" s="206">
        <v>2499</v>
      </c>
      <c r="V71" s="174">
        <v>0</v>
      </c>
      <c r="W71" s="174">
        <f t="shared" si="2"/>
        <v>2012</v>
      </c>
      <c r="X71" s="267">
        <f t="shared" si="5"/>
        <v>0.19487795118047219</v>
      </c>
      <c r="Y71" s="206">
        <v>2099</v>
      </c>
      <c r="Z71" s="176">
        <v>315</v>
      </c>
      <c r="AA71" s="175">
        <f>K71-Z71</f>
        <v>1697</v>
      </c>
      <c r="AB71" s="275">
        <f t="shared" si="6"/>
        <v>0.19151977131967604</v>
      </c>
      <c r="AC71" s="206">
        <v>2099</v>
      </c>
      <c r="AD71" s="176">
        <v>315</v>
      </c>
      <c r="AE71" s="174">
        <f>K71-AD71</f>
        <v>1697</v>
      </c>
      <c r="AF71" s="267">
        <f t="shared" si="7"/>
        <v>0.19151977131967604</v>
      </c>
    </row>
    <row r="72" spans="1:32" s="4" customFormat="1" ht="12.75" customHeight="1">
      <c r="A72" s="241" t="s">
        <v>478</v>
      </c>
      <c r="B72" s="25" t="s">
        <v>38</v>
      </c>
      <c r="C72" s="84"/>
      <c r="D72" s="199">
        <v>3.57</v>
      </c>
      <c r="E72" s="200" t="s">
        <v>579</v>
      </c>
      <c r="F72" s="201">
        <v>2969</v>
      </c>
      <c r="G72" s="177">
        <v>2699</v>
      </c>
      <c r="H72" s="177">
        <v>2499</v>
      </c>
      <c r="I72" s="202">
        <v>2012</v>
      </c>
      <c r="J72" s="177">
        <v>0</v>
      </c>
      <c r="K72" s="201">
        <f t="shared" si="0"/>
        <v>2012</v>
      </c>
      <c r="L72" s="203">
        <f t="shared" si="1"/>
        <v>0.25453871804371991</v>
      </c>
      <c r="M72" s="283">
        <v>2699</v>
      </c>
      <c r="N72" s="174">
        <v>0</v>
      </c>
      <c r="O72" s="174">
        <f>K72-N72</f>
        <v>2012</v>
      </c>
      <c r="P72" s="267">
        <f t="shared" si="3"/>
        <v>0.25453871804371991</v>
      </c>
      <c r="Q72" s="254">
        <v>2699</v>
      </c>
      <c r="R72" s="175">
        <v>0</v>
      </c>
      <c r="S72" s="175">
        <f>K72-R72</f>
        <v>2012</v>
      </c>
      <c r="T72" s="275">
        <f t="shared" si="4"/>
        <v>0.25453871804371991</v>
      </c>
      <c r="U72" s="283">
        <v>2699</v>
      </c>
      <c r="V72" s="174">
        <v>0</v>
      </c>
      <c r="W72" s="174">
        <f t="shared" ref="W72:W91" si="8">O72-V72</f>
        <v>2012</v>
      </c>
      <c r="X72" s="267">
        <f t="shared" si="5"/>
        <v>0.25453871804371991</v>
      </c>
      <c r="Y72" s="254">
        <v>2699</v>
      </c>
      <c r="Z72" s="175">
        <v>0</v>
      </c>
      <c r="AA72" s="175">
        <f>K72-Z72</f>
        <v>2012</v>
      </c>
      <c r="AB72" s="275">
        <f t="shared" si="6"/>
        <v>0.25453871804371991</v>
      </c>
      <c r="AC72" s="283">
        <v>2699</v>
      </c>
      <c r="AD72" s="174">
        <v>0</v>
      </c>
      <c r="AE72" s="174">
        <f>K72-AD72</f>
        <v>2012</v>
      </c>
      <c r="AF72" s="267">
        <f t="shared" si="7"/>
        <v>0.25453871804371991</v>
      </c>
    </row>
    <row r="73" spans="1:32" s="4" customFormat="1" ht="12.75" customHeight="1">
      <c r="A73" s="241" t="s">
        <v>563</v>
      </c>
      <c r="B73" s="25" t="s">
        <v>38</v>
      </c>
      <c r="C73" s="84"/>
      <c r="D73" s="199">
        <v>4.54</v>
      </c>
      <c r="E73" s="200" t="s">
        <v>580</v>
      </c>
      <c r="F73" s="201">
        <v>3299</v>
      </c>
      <c r="G73" s="177">
        <v>2999</v>
      </c>
      <c r="H73" s="177">
        <v>2699</v>
      </c>
      <c r="I73" s="202">
        <v>2137</v>
      </c>
      <c r="J73" s="177">
        <v>0</v>
      </c>
      <c r="K73" s="201">
        <f t="shared" si="0"/>
        <v>2137</v>
      </c>
      <c r="L73" s="203">
        <f t="shared" si="1"/>
        <v>0.28742914304768258</v>
      </c>
      <c r="M73" s="283">
        <v>2999</v>
      </c>
      <c r="N73" s="174">
        <v>0</v>
      </c>
      <c r="O73" s="174">
        <f>K73-N73</f>
        <v>2137</v>
      </c>
      <c r="P73" s="267">
        <f t="shared" si="3"/>
        <v>0.28742914304768258</v>
      </c>
      <c r="Q73" s="254">
        <v>2999</v>
      </c>
      <c r="R73" s="175">
        <v>0</v>
      </c>
      <c r="S73" s="175">
        <f>K73-R73</f>
        <v>2137</v>
      </c>
      <c r="T73" s="275">
        <f t="shared" si="4"/>
        <v>0.28742914304768258</v>
      </c>
      <c r="U73" s="283">
        <v>2999</v>
      </c>
      <c r="V73" s="174">
        <v>0</v>
      </c>
      <c r="W73" s="174">
        <f t="shared" si="8"/>
        <v>2137</v>
      </c>
      <c r="X73" s="267">
        <f t="shared" si="5"/>
        <v>0.28742914304768258</v>
      </c>
      <c r="Y73" s="254">
        <v>2999</v>
      </c>
      <c r="Z73" s="175">
        <v>0</v>
      </c>
      <c r="AA73" s="175">
        <f>K73-Z73</f>
        <v>2137</v>
      </c>
      <c r="AB73" s="275">
        <f t="shared" si="6"/>
        <v>0.28742914304768258</v>
      </c>
      <c r="AC73" s="283">
        <v>2999</v>
      </c>
      <c r="AD73" s="174">
        <v>0</v>
      </c>
      <c r="AE73" s="174">
        <f>K73-AD73</f>
        <v>2137</v>
      </c>
      <c r="AF73" s="267">
        <f t="shared" si="7"/>
        <v>0.28742914304768258</v>
      </c>
    </row>
    <row r="74" spans="1:32" s="4" customFormat="1" ht="12.75" customHeight="1">
      <c r="A74" s="241" t="s">
        <v>564</v>
      </c>
      <c r="B74" s="25" t="s">
        <v>38</v>
      </c>
      <c r="C74" s="84"/>
      <c r="D74" s="199">
        <v>4.54</v>
      </c>
      <c r="E74" s="200" t="s">
        <v>581</v>
      </c>
      <c r="F74" s="201">
        <v>3409</v>
      </c>
      <c r="G74" s="177">
        <v>3099</v>
      </c>
      <c r="H74" s="177">
        <v>2699</v>
      </c>
      <c r="I74" s="202">
        <v>2234</v>
      </c>
      <c r="J74" s="177">
        <v>0</v>
      </c>
      <c r="K74" s="201">
        <f t="shared" si="0"/>
        <v>2234</v>
      </c>
      <c r="L74" s="203">
        <f t="shared" si="1"/>
        <v>0.27912229751532752</v>
      </c>
      <c r="M74" s="206">
        <v>2699</v>
      </c>
      <c r="N74" s="174">
        <v>0</v>
      </c>
      <c r="O74" s="174">
        <f>K74-N74</f>
        <v>2234</v>
      </c>
      <c r="P74" s="267">
        <f t="shared" si="3"/>
        <v>0.17228603186365321</v>
      </c>
      <c r="Q74" s="206">
        <v>2699</v>
      </c>
      <c r="R74" s="175">
        <v>0</v>
      </c>
      <c r="S74" s="175">
        <f>K74-R74</f>
        <v>2234</v>
      </c>
      <c r="T74" s="275">
        <f t="shared" si="4"/>
        <v>0.17228603186365321</v>
      </c>
      <c r="U74" s="206">
        <v>2699</v>
      </c>
      <c r="V74" s="174">
        <v>0</v>
      </c>
      <c r="W74" s="174">
        <f t="shared" si="8"/>
        <v>2234</v>
      </c>
      <c r="X74" s="267">
        <f t="shared" si="5"/>
        <v>0.17228603186365321</v>
      </c>
      <c r="Y74" s="206">
        <v>2699</v>
      </c>
      <c r="Z74" s="175">
        <v>0</v>
      </c>
      <c r="AA74" s="175">
        <f>K74-Z74</f>
        <v>2234</v>
      </c>
      <c r="AB74" s="275">
        <f t="shared" si="6"/>
        <v>0.17228603186365321</v>
      </c>
      <c r="AC74" s="206">
        <v>2699</v>
      </c>
      <c r="AD74" s="174">
        <v>0</v>
      </c>
      <c r="AE74" s="174">
        <f>K74-AD74</f>
        <v>2234</v>
      </c>
      <c r="AF74" s="267">
        <f t="shared" si="7"/>
        <v>0.17228603186365321</v>
      </c>
    </row>
    <row r="75" spans="1:32" s="4" customFormat="1" ht="12.75" customHeight="1">
      <c r="A75" s="241" t="s">
        <v>480</v>
      </c>
      <c r="B75" s="25" t="s">
        <v>38</v>
      </c>
      <c r="C75" s="84"/>
      <c r="D75" s="199">
        <v>3.57</v>
      </c>
      <c r="E75" s="200" t="s">
        <v>576</v>
      </c>
      <c r="F75" s="201">
        <v>2639</v>
      </c>
      <c r="G75" s="177">
        <v>2399</v>
      </c>
      <c r="H75" s="177">
        <v>2099</v>
      </c>
      <c r="I75" s="202">
        <v>1810</v>
      </c>
      <c r="J75" s="177">
        <v>0</v>
      </c>
      <c r="K75" s="201">
        <f t="shared" si="0"/>
        <v>1810</v>
      </c>
      <c r="L75" s="203">
        <f t="shared" si="1"/>
        <v>0.24551896623593164</v>
      </c>
      <c r="M75" s="283">
        <v>2399</v>
      </c>
      <c r="N75" s="174">
        <v>0</v>
      </c>
      <c r="O75" s="174">
        <f>K75-N75</f>
        <v>1810</v>
      </c>
      <c r="P75" s="267">
        <f t="shared" si="3"/>
        <v>0.24551896623593164</v>
      </c>
      <c r="Q75" s="254">
        <v>2399</v>
      </c>
      <c r="R75" s="175">
        <v>0</v>
      </c>
      <c r="S75" s="175">
        <f>K75-R75</f>
        <v>1810</v>
      </c>
      <c r="T75" s="275">
        <f t="shared" si="4"/>
        <v>0.24551896623593164</v>
      </c>
      <c r="U75" s="283">
        <v>2399</v>
      </c>
      <c r="V75" s="174">
        <v>0</v>
      </c>
      <c r="W75" s="174">
        <f t="shared" si="8"/>
        <v>1810</v>
      </c>
      <c r="X75" s="267">
        <f t="shared" si="5"/>
        <v>0.24551896623593164</v>
      </c>
      <c r="Y75" s="254">
        <v>2399</v>
      </c>
      <c r="Z75" s="175">
        <v>0</v>
      </c>
      <c r="AA75" s="175">
        <f>K75-Z75</f>
        <v>1810</v>
      </c>
      <c r="AB75" s="275">
        <f t="shared" si="6"/>
        <v>0.24551896623593164</v>
      </c>
      <c r="AC75" s="283">
        <v>2399</v>
      </c>
      <c r="AD75" s="174">
        <v>0</v>
      </c>
      <c r="AE75" s="174">
        <f>K75-AD75</f>
        <v>1810</v>
      </c>
      <c r="AF75" s="267">
        <f t="shared" si="7"/>
        <v>0.24551896623593164</v>
      </c>
    </row>
    <row r="76" spans="1:32" s="4" customFormat="1" ht="12.75" customHeight="1">
      <c r="A76" s="241" t="s">
        <v>481</v>
      </c>
      <c r="B76" s="25" t="s">
        <v>38</v>
      </c>
      <c r="C76" s="84"/>
      <c r="D76" s="199">
        <v>3.57</v>
      </c>
      <c r="E76" s="200" t="s">
        <v>577</v>
      </c>
      <c r="F76" s="201">
        <v>2639</v>
      </c>
      <c r="G76" s="177">
        <v>2399</v>
      </c>
      <c r="H76" s="177">
        <v>2099</v>
      </c>
      <c r="I76" s="202">
        <v>1810</v>
      </c>
      <c r="J76" s="177">
        <v>0</v>
      </c>
      <c r="K76" s="201">
        <f t="shared" ref="K76:K91" si="9">IFERROR(I76-J76,I76)</f>
        <v>1810</v>
      </c>
      <c r="L76" s="203">
        <f t="shared" ref="L76:L91" si="10">IFERROR((G76-K76)/G76, " ")</f>
        <v>0.24551896623593164</v>
      </c>
      <c r="M76" s="206">
        <v>2099</v>
      </c>
      <c r="N76" s="174">
        <v>0</v>
      </c>
      <c r="O76" s="174">
        <f>K76-N76</f>
        <v>1810</v>
      </c>
      <c r="P76" s="267">
        <f t="shared" si="3"/>
        <v>0.1376846117198666</v>
      </c>
      <c r="Q76" s="206">
        <v>2099</v>
      </c>
      <c r="R76" s="175">
        <v>0</v>
      </c>
      <c r="S76" s="175">
        <f>K76-R76</f>
        <v>1810</v>
      </c>
      <c r="T76" s="275">
        <f t="shared" si="4"/>
        <v>0.1376846117198666</v>
      </c>
      <c r="U76" s="206">
        <v>2099</v>
      </c>
      <c r="V76" s="174">
        <v>0</v>
      </c>
      <c r="W76" s="174">
        <f t="shared" si="8"/>
        <v>1810</v>
      </c>
      <c r="X76" s="267">
        <f t="shared" si="5"/>
        <v>0.1376846117198666</v>
      </c>
      <c r="Y76" s="206">
        <v>1799</v>
      </c>
      <c r="Z76" s="176">
        <v>253</v>
      </c>
      <c r="AA76" s="175">
        <f>K76-Z76</f>
        <v>1557</v>
      </c>
      <c r="AB76" s="275">
        <f t="shared" si="6"/>
        <v>0.13451917732073373</v>
      </c>
      <c r="AC76" s="206">
        <v>1799</v>
      </c>
      <c r="AD76" s="176">
        <v>253</v>
      </c>
      <c r="AE76" s="174">
        <f>K76-AD76</f>
        <v>1557</v>
      </c>
      <c r="AF76" s="267">
        <f t="shared" si="7"/>
        <v>0.13451917732073373</v>
      </c>
    </row>
    <row r="77" spans="1:32" s="4" customFormat="1" ht="12.75" customHeight="1">
      <c r="A77" s="241" t="s">
        <v>84</v>
      </c>
      <c r="B77" s="25" t="s">
        <v>38</v>
      </c>
      <c r="C77" s="84"/>
      <c r="D77" s="199">
        <v>4.54</v>
      </c>
      <c r="E77" s="200" t="s">
        <v>582</v>
      </c>
      <c r="F77" s="201">
        <v>3959</v>
      </c>
      <c r="G77" s="177">
        <v>3599</v>
      </c>
      <c r="H77" s="177">
        <v>2999</v>
      </c>
      <c r="I77" s="202">
        <v>2421</v>
      </c>
      <c r="J77" s="177">
        <v>0</v>
      </c>
      <c r="K77" s="201">
        <f t="shared" si="9"/>
        <v>2421</v>
      </c>
      <c r="L77" s="203">
        <f t="shared" si="10"/>
        <v>0.32731314253959432</v>
      </c>
      <c r="M77" s="206">
        <v>2999</v>
      </c>
      <c r="N77" s="174">
        <v>0</v>
      </c>
      <c r="O77" s="174">
        <f>K77-N77</f>
        <v>2421</v>
      </c>
      <c r="P77" s="267">
        <f t="shared" ref="P77:P91" si="11">(M77-O77)/M77</f>
        <v>0.19273091030343448</v>
      </c>
      <c r="Q77" s="206">
        <v>2999</v>
      </c>
      <c r="R77" s="175">
        <v>0</v>
      </c>
      <c r="S77" s="175">
        <f>K77-R77</f>
        <v>2421</v>
      </c>
      <c r="T77" s="275">
        <f t="shared" ref="T77:T91" si="12">(Q77-S77)/Q77</f>
        <v>0.19273091030343448</v>
      </c>
      <c r="U77" s="206">
        <v>2999</v>
      </c>
      <c r="V77" s="174">
        <v>0</v>
      </c>
      <c r="W77" s="174">
        <f t="shared" si="8"/>
        <v>2421</v>
      </c>
      <c r="X77" s="267">
        <f t="shared" ref="X77:X91" si="13">(U77-W77)/U77</f>
        <v>0.19273091030343448</v>
      </c>
      <c r="Y77" s="206">
        <v>2999</v>
      </c>
      <c r="Z77" s="175">
        <v>0</v>
      </c>
      <c r="AA77" s="175">
        <f>K77-Z77</f>
        <v>2421</v>
      </c>
      <c r="AB77" s="275">
        <f t="shared" ref="AB77:AB91" si="14">(Y77-AA77)/Y77</f>
        <v>0.19273091030343448</v>
      </c>
      <c r="AC77" s="206">
        <v>2999</v>
      </c>
      <c r="AD77" s="174">
        <v>0</v>
      </c>
      <c r="AE77" s="174">
        <f>K77-AD77</f>
        <v>2421</v>
      </c>
      <c r="AF77" s="267">
        <f t="shared" ref="AF77:AF91" si="15">(AC77-AE77)/AC77</f>
        <v>0.19273091030343448</v>
      </c>
    </row>
    <row r="78" spans="1:32" s="4" customFormat="1" ht="12.75" customHeight="1">
      <c r="A78" s="241" t="s">
        <v>85</v>
      </c>
      <c r="B78" s="25" t="s">
        <v>38</v>
      </c>
      <c r="C78" s="84"/>
      <c r="D78" s="199">
        <v>4.54</v>
      </c>
      <c r="E78" s="200" t="s">
        <v>582</v>
      </c>
      <c r="F78" s="201">
        <v>4069</v>
      </c>
      <c r="G78" s="177">
        <v>3699</v>
      </c>
      <c r="H78" s="177">
        <v>3099</v>
      </c>
      <c r="I78" s="202">
        <v>2503</v>
      </c>
      <c r="J78" s="177">
        <v>0</v>
      </c>
      <c r="K78" s="201">
        <f t="shared" si="9"/>
        <v>2503</v>
      </c>
      <c r="L78" s="203">
        <f t="shared" si="10"/>
        <v>0.32333062989997297</v>
      </c>
      <c r="M78" s="206">
        <v>3099</v>
      </c>
      <c r="N78" s="174">
        <v>0</v>
      </c>
      <c r="O78" s="174">
        <f>K78-N78</f>
        <v>2503</v>
      </c>
      <c r="P78" s="267">
        <f t="shared" si="11"/>
        <v>0.19232010325911583</v>
      </c>
      <c r="Q78" s="206">
        <v>3099</v>
      </c>
      <c r="R78" s="175">
        <v>0</v>
      </c>
      <c r="S78" s="175">
        <f>K78-R78</f>
        <v>2503</v>
      </c>
      <c r="T78" s="275">
        <f t="shared" si="12"/>
        <v>0.19232010325911583</v>
      </c>
      <c r="U78" s="206">
        <v>3099</v>
      </c>
      <c r="V78" s="174">
        <v>0</v>
      </c>
      <c r="W78" s="174">
        <f t="shared" si="8"/>
        <v>2503</v>
      </c>
      <c r="X78" s="267">
        <f t="shared" si="13"/>
        <v>0.19232010325911583</v>
      </c>
      <c r="Y78" s="206">
        <v>3099</v>
      </c>
      <c r="Z78" s="175">
        <v>0</v>
      </c>
      <c r="AA78" s="175">
        <f>K78-Z78</f>
        <v>2503</v>
      </c>
      <c r="AB78" s="275">
        <f t="shared" si="14"/>
        <v>0.19232010325911583</v>
      </c>
      <c r="AC78" s="206">
        <v>3099</v>
      </c>
      <c r="AD78" s="174">
        <v>0</v>
      </c>
      <c r="AE78" s="174">
        <f>K78-AD78</f>
        <v>2503</v>
      </c>
      <c r="AF78" s="267">
        <f t="shared" si="15"/>
        <v>0.19232010325911583</v>
      </c>
    </row>
    <row r="79" spans="1:32" s="4" customFormat="1" ht="12.75" customHeight="1" thickBot="1">
      <c r="A79" s="27" t="s">
        <v>86</v>
      </c>
      <c r="B79" s="24" t="s">
        <v>38</v>
      </c>
      <c r="C79" s="85"/>
      <c r="D79" s="32">
        <v>4.54</v>
      </c>
      <c r="E79" s="2" t="s">
        <v>583</v>
      </c>
      <c r="F79" s="92">
        <v>4179</v>
      </c>
      <c r="G79" s="41">
        <v>3799</v>
      </c>
      <c r="H79" s="41">
        <v>3199</v>
      </c>
      <c r="I79" s="70">
        <v>2583</v>
      </c>
      <c r="J79" s="41">
        <v>0</v>
      </c>
      <c r="K79" s="92">
        <f t="shared" si="9"/>
        <v>2583</v>
      </c>
      <c r="L79" s="102">
        <f t="shared" si="10"/>
        <v>0.32008423269281389</v>
      </c>
      <c r="M79" s="207">
        <v>3199</v>
      </c>
      <c r="N79" s="44">
        <v>0</v>
      </c>
      <c r="O79" s="44">
        <f>K79-N79</f>
        <v>2583</v>
      </c>
      <c r="P79" s="264">
        <f t="shared" si="11"/>
        <v>0.1925601750547046</v>
      </c>
      <c r="Q79" s="207">
        <v>3199</v>
      </c>
      <c r="R79" s="42">
        <v>0</v>
      </c>
      <c r="S79" s="42">
        <f>K79-R79</f>
        <v>2583</v>
      </c>
      <c r="T79" s="272">
        <f t="shared" si="12"/>
        <v>0.1925601750547046</v>
      </c>
      <c r="U79" s="207">
        <v>3199</v>
      </c>
      <c r="V79" s="44">
        <v>0</v>
      </c>
      <c r="W79" s="44">
        <f t="shared" si="8"/>
        <v>2583</v>
      </c>
      <c r="X79" s="264">
        <f t="shared" si="13"/>
        <v>0.1925601750547046</v>
      </c>
      <c r="Y79" s="207">
        <v>3199</v>
      </c>
      <c r="Z79" s="42">
        <v>0</v>
      </c>
      <c r="AA79" s="42">
        <f>K79-Z79</f>
        <v>2583</v>
      </c>
      <c r="AB79" s="272">
        <f t="shared" si="14"/>
        <v>0.1925601750547046</v>
      </c>
      <c r="AC79" s="207">
        <v>3199</v>
      </c>
      <c r="AD79" s="44">
        <v>0</v>
      </c>
      <c r="AE79" s="44">
        <f>K79-AD79</f>
        <v>2583</v>
      </c>
      <c r="AF79" s="264">
        <f t="shared" si="15"/>
        <v>0.1925601750547046</v>
      </c>
    </row>
    <row r="80" spans="1:32" s="4" customFormat="1" ht="12.75" customHeight="1">
      <c r="A80" s="28" t="s">
        <v>221</v>
      </c>
      <c r="B80" s="22" t="s">
        <v>38</v>
      </c>
      <c r="C80" s="87"/>
      <c r="D80" s="33">
        <v>3.57</v>
      </c>
      <c r="E80" s="6" t="s">
        <v>222</v>
      </c>
      <c r="F80" s="93">
        <v>2015</v>
      </c>
      <c r="G80" s="77">
        <v>1832</v>
      </c>
      <c r="H80" s="77">
        <v>1649</v>
      </c>
      <c r="I80" s="71">
        <v>1425</v>
      </c>
      <c r="J80" s="77">
        <v>0</v>
      </c>
      <c r="K80" s="93">
        <f t="shared" si="9"/>
        <v>1425</v>
      </c>
      <c r="L80" s="103">
        <f t="shared" si="10"/>
        <v>0.22216157205240175</v>
      </c>
      <c r="M80" s="280">
        <v>1832</v>
      </c>
      <c r="N80" s="59">
        <v>0</v>
      </c>
      <c r="O80" s="59">
        <f>K80-N80</f>
        <v>1425</v>
      </c>
      <c r="P80" s="265">
        <f t="shared" si="11"/>
        <v>0.22216157205240175</v>
      </c>
      <c r="Q80" s="145">
        <v>1832</v>
      </c>
      <c r="R80" s="57">
        <v>0</v>
      </c>
      <c r="S80" s="57">
        <f>K80-R80</f>
        <v>1425</v>
      </c>
      <c r="T80" s="273">
        <f t="shared" si="12"/>
        <v>0.22216157205240175</v>
      </c>
      <c r="U80" s="280">
        <v>1832</v>
      </c>
      <c r="V80" s="59">
        <v>0</v>
      </c>
      <c r="W80" s="59">
        <f t="shared" si="8"/>
        <v>1425</v>
      </c>
      <c r="X80" s="265">
        <f t="shared" si="13"/>
        <v>0.22216157205240175</v>
      </c>
      <c r="Y80" s="145">
        <v>1832</v>
      </c>
      <c r="Z80" s="57">
        <v>0</v>
      </c>
      <c r="AA80" s="57">
        <f>K80-Z80</f>
        <v>1425</v>
      </c>
      <c r="AB80" s="273">
        <f t="shared" si="14"/>
        <v>0.22216157205240175</v>
      </c>
      <c r="AC80" s="280">
        <v>1832</v>
      </c>
      <c r="AD80" s="59">
        <v>0</v>
      </c>
      <c r="AE80" s="59">
        <f>K80-AD80</f>
        <v>1425</v>
      </c>
      <c r="AF80" s="265">
        <f t="shared" si="15"/>
        <v>0.22216157205240175</v>
      </c>
    </row>
    <row r="81" spans="1:32" s="4" customFormat="1" ht="12.75" customHeight="1">
      <c r="A81" s="129" t="s">
        <v>210</v>
      </c>
      <c r="B81" s="25" t="s">
        <v>38</v>
      </c>
      <c r="C81" s="84"/>
      <c r="D81" s="31">
        <v>3.12</v>
      </c>
      <c r="E81" s="26" t="s">
        <v>213</v>
      </c>
      <c r="F81" s="91">
        <v>1893</v>
      </c>
      <c r="G81" s="76">
        <v>1721</v>
      </c>
      <c r="H81" s="76">
        <v>1549</v>
      </c>
      <c r="I81" s="69">
        <v>1293</v>
      </c>
      <c r="J81" s="76">
        <v>14</v>
      </c>
      <c r="K81" s="91">
        <f t="shared" si="9"/>
        <v>1279</v>
      </c>
      <c r="L81" s="101">
        <f t="shared" si="10"/>
        <v>0.25682742591516561</v>
      </c>
      <c r="M81" s="281">
        <v>1721</v>
      </c>
      <c r="N81" s="40">
        <v>0</v>
      </c>
      <c r="O81" s="40">
        <f>K81-N81</f>
        <v>1279</v>
      </c>
      <c r="P81" s="263">
        <f t="shared" si="11"/>
        <v>0.25682742591516561</v>
      </c>
      <c r="Q81" s="147">
        <v>1721</v>
      </c>
      <c r="R81" s="38">
        <v>0</v>
      </c>
      <c r="S81" s="38">
        <f>K81-R81</f>
        <v>1279</v>
      </c>
      <c r="T81" s="271">
        <f t="shared" si="12"/>
        <v>0.25682742591516561</v>
      </c>
      <c r="U81" s="281">
        <v>1721</v>
      </c>
      <c r="V81" s="40">
        <v>0</v>
      </c>
      <c r="W81" s="40">
        <f t="shared" si="8"/>
        <v>1279</v>
      </c>
      <c r="X81" s="263">
        <f t="shared" si="13"/>
        <v>0.25682742591516561</v>
      </c>
      <c r="Y81" s="147">
        <v>1721</v>
      </c>
      <c r="Z81" s="38">
        <v>0</v>
      </c>
      <c r="AA81" s="38">
        <f>K81-Z81</f>
        <v>1279</v>
      </c>
      <c r="AB81" s="271">
        <f t="shared" si="14"/>
        <v>0.25682742591516561</v>
      </c>
      <c r="AC81" s="281">
        <v>1721</v>
      </c>
      <c r="AD81" s="40">
        <v>0</v>
      </c>
      <c r="AE81" s="40">
        <f>K81-AD81</f>
        <v>1279</v>
      </c>
      <c r="AF81" s="263">
        <f t="shared" si="15"/>
        <v>0.25682742591516561</v>
      </c>
    </row>
    <row r="82" spans="1:32" s="4" customFormat="1" ht="12.75" customHeight="1">
      <c r="A82" s="129" t="s">
        <v>211</v>
      </c>
      <c r="B82" s="25" t="s">
        <v>38</v>
      </c>
      <c r="C82" s="84"/>
      <c r="D82" s="31">
        <v>3.12</v>
      </c>
      <c r="E82" s="26" t="s">
        <v>214</v>
      </c>
      <c r="F82" s="91">
        <v>1832</v>
      </c>
      <c r="G82" s="76">
        <v>1665</v>
      </c>
      <c r="H82" s="76">
        <v>1499</v>
      </c>
      <c r="I82" s="69">
        <v>1305</v>
      </c>
      <c r="J82" s="76">
        <v>30</v>
      </c>
      <c r="K82" s="91">
        <f t="shared" si="9"/>
        <v>1275</v>
      </c>
      <c r="L82" s="101">
        <f t="shared" si="10"/>
        <v>0.23423423423423423</v>
      </c>
      <c r="M82" s="281">
        <v>1665</v>
      </c>
      <c r="N82" s="40">
        <v>0</v>
      </c>
      <c r="O82" s="40">
        <f>K82-N82</f>
        <v>1275</v>
      </c>
      <c r="P82" s="263">
        <f t="shared" si="11"/>
        <v>0.23423423423423423</v>
      </c>
      <c r="Q82" s="147">
        <v>1665</v>
      </c>
      <c r="R82" s="38">
        <v>0</v>
      </c>
      <c r="S82" s="38">
        <f>K82-R82</f>
        <v>1275</v>
      </c>
      <c r="T82" s="271">
        <f t="shared" si="12"/>
        <v>0.23423423423423423</v>
      </c>
      <c r="U82" s="281">
        <v>1665</v>
      </c>
      <c r="V82" s="40">
        <v>0</v>
      </c>
      <c r="W82" s="40">
        <f t="shared" si="8"/>
        <v>1275</v>
      </c>
      <c r="X82" s="263">
        <f t="shared" si="13"/>
        <v>0.23423423423423423</v>
      </c>
      <c r="Y82" s="147">
        <v>1665</v>
      </c>
      <c r="Z82" s="38">
        <v>0</v>
      </c>
      <c r="AA82" s="38">
        <f>K82-Z82</f>
        <v>1275</v>
      </c>
      <c r="AB82" s="271">
        <f t="shared" si="14"/>
        <v>0.23423423423423423</v>
      </c>
      <c r="AC82" s="281">
        <v>1665</v>
      </c>
      <c r="AD82" s="40">
        <v>0</v>
      </c>
      <c r="AE82" s="40">
        <f>K82-AD82</f>
        <v>1275</v>
      </c>
      <c r="AF82" s="263">
        <f t="shared" si="15"/>
        <v>0.23423423423423423</v>
      </c>
    </row>
    <row r="83" spans="1:32" s="4" customFormat="1" ht="12.75" customHeight="1">
      <c r="A83" s="129" t="s">
        <v>212</v>
      </c>
      <c r="B83" s="25" t="s">
        <v>38</v>
      </c>
      <c r="C83" s="84"/>
      <c r="D83" s="31">
        <v>3.12</v>
      </c>
      <c r="E83" s="26" t="s">
        <v>215</v>
      </c>
      <c r="F83" s="91">
        <v>1832</v>
      </c>
      <c r="G83" s="76">
        <v>1665</v>
      </c>
      <c r="H83" s="76">
        <v>1499</v>
      </c>
      <c r="I83" s="69">
        <v>1305</v>
      </c>
      <c r="J83" s="76">
        <v>30</v>
      </c>
      <c r="K83" s="91">
        <f t="shared" si="9"/>
        <v>1275</v>
      </c>
      <c r="L83" s="101">
        <f t="shared" si="10"/>
        <v>0.23423423423423423</v>
      </c>
      <c r="M83" s="281">
        <v>1665</v>
      </c>
      <c r="N83" s="40">
        <v>0</v>
      </c>
      <c r="O83" s="40">
        <f>K83-N83</f>
        <v>1275</v>
      </c>
      <c r="P83" s="263">
        <f t="shared" si="11"/>
        <v>0.23423423423423423</v>
      </c>
      <c r="Q83" s="147">
        <v>1665</v>
      </c>
      <c r="R83" s="38">
        <v>0</v>
      </c>
      <c r="S83" s="38">
        <f>K83-R83</f>
        <v>1275</v>
      </c>
      <c r="T83" s="271">
        <f t="shared" si="12"/>
        <v>0.23423423423423423</v>
      </c>
      <c r="U83" s="281">
        <v>1665</v>
      </c>
      <c r="V83" s="40">
        <v>0</v>
      </c>
      <c r="W83" s="40">
        <f t="shared" si="8"/>
        <v>1275</v>
      </c>
      <c r="X83" s="263">
        <f t="shared" si="13"/>
        <v>0.23423423423423423</v>
      </c>
      <c r="Y83" s="147">
        <v>1665</v>
      </c>
      <c r="Z83" s="38">
        <v>0</v>
      </c>
      <c r="AA83" s="38">
        <f>K83-Z83</f>
        <v>1275</v>
      </c>
      <c r="AB83" s="271">
        <f t="shared" si="14"/>
        <v>0.23423423423423423</v>
      </c>
      <c r="AC83" s="281">
        <v>1665</v>
      </c>
      <c r="AD83" s="40">
        <v>0</v>
      </c>
      <c r="AE83" s="40">
        <f>K83-AD83</f>
        <v>1275</v>
      </c>
      <c r="AF83" s="263">
        <f t="shared" si="15"/>
        <v>0.23423423423423423</v>
      </c>
    </row>
    <row r="84" spans="1:32" s="4" customFormat="1" ht="12.75" customHeight="1">
      <c r="A84" s="129" t="s">
        <v>764</v>
      </c>
      <c r="B84" s="25" t="s">
        <v>38</v>
      </c>
      <c r="C84" s="84"/>
      <c r="D84" s="31">
        <v>3.12</v>
      </c>
      <c r="E84" s="26" t="s">
        <v>765</v>
      </c>
      <c r="F84" s="91">
        <v>1429</v>
      </c>
      <c r="G84" s="76">
        <v>1299</v>
      </c>
      <c r="H84" s="76">
        <v>1199</v>
      </c>
      <c r="I84" s="69">
        <v>1013</v>
      </c>
      <c r="J84" s="76">
        <v>34</v>
      </c>
      <c r="K84" s="91">
        <f t="shared" si="9"/>
        <v>979</v>
      </c>
      <c r="L84" s="101">
        <f t="shared" si="10"/>
        <v>0.24634334103156275</v>
      </c>
      <c r="M84" s="281">
        <v>1299</v>
      </c>
      <c r="N84" s="40">
        <v>0</v>
      </c>
      <c r="O84" s="40">
        <f>K84-N84</f>
        <v>979</v>
      </c>
      <c r="P84" s="263">
        <f t="shared" si="11"/>
        <v>0.24634334103156275</v>
      </c>
      <c r="Q84" s="147">
        <v>1299</v>
      </c>
      <c r="R84" s="38">
        <v>0</v>
      </c>
      <c r="S84" s="38">
        <f>K84-R84</f>
        <v>979</v>
      </c>
      <c r="T84" s="271">
        <f t="shared" si="12"/>
        <v>0.24634334103156275</v>
      </c>
      <c r="U84" s="204">
        <v>1199</v>
      </c>
      <c r="V84" s="40">
        <v>0</v>
      </c>
      <c r="W84" s="40">
        <f t="shared" si="8"/>
        <v>979</v>
      </c>
      <c r="X84" s="263">
        <f t="shared" si="13"/>
        <v>0.1834862385321101</v>
      </c>
      <c r="Y84" s="204">
        <v>1099</v>
      </c>
      <c r="Z84" s="115">
        <v>80</v>
      </c>
      <c r="AA84" s="38">
        <f>K84-Z84</f>
        <v>899</v>
      </c>
      <c r="AB84" s="271">
        <f t="shared" si="14"/>
        <v>0.18198362147406733</v>
      </c>
      <c r="AC84" s="204">
        <v>1099</v>
      </c>
      <c r="AD84" s="115">
        <v>80</v>
      </c>
      <c r="AE84" s="40">
        <f>K84-AD84</f>
        <v>899</v>
      </c>
      <c r="AF84" s="263">
        <f t="shared" si="15"/>
        <v>0.18198362147406733</v>
      </c>
    </row>
    <row r="85" spans="1:32" s="4" customFormat="1" ht="12.75" customHeight="1">
      <c r="A85" s="129" t="s">
        <v>209</v>
      </c>
      <c r="B85" s="25" t="s">
        <v>38</v>
      </c>
      <c r="C85" s="84"/>
      <c r="D85" s="31">
        <v>3.12</v>
      </c>
      <c r="E85" s="26" t="s">
        <v>584</v>
      </c>
      <c r="F85" s="91">
        <v>2309</v>
      </c>
      <c r="G85" s="76">
        <v>2099</v>
      </c>
      <c r="H85" s="76">
        <v>1899</v>
      </c>
      <c r="I85" s="69">
        <v>1631</v>
      </c>
      <c r="J85" s="76">
        <v>30</v>
      </c>
      <c r="K85" s="91">
        <f t="shared" si="9"/>
        <v>1601</v>
      </c>
      <c r="L85" s="101">
        <f t="shared" si="10"/>
        <v>0.2372558361124345</v>
      </c>
      <c r="M85" s="281">
        <v>2099</v>
      </c>
      <c r="N85" s="40">
        <v>0</v>
      </c>
      <c r="O85" s="40">
        <f>K85-N85</f>
        <v>1601</v>
      </c>
      <c r="P85" s="263">
        <f t="shared" si="11"/>
        <v>0.2372558361124345</v>
      </c>
      <c r="Q85" s="147">
        <v>2099</v>
      </c>
      <c r="R85" s="38">
        <v>0</v>
      </c>
      <c r="S85" s="38">
        <f>K85-R85</f>
        <v>1601</v>
      </c>
      <c r="T85" s="271">
        <f t="shared" si="12"/>
        <v>0.2372558361124345</v>
      </c>
      <c r="U85" s="281">
        <v>2099</v>
      </c>
      <c r="V85" s="40">
        <v>0</v>
      </c>
      <c r="W85" s="40">
        <f t="shared" si="8"/>
        <v>1601</v>
      </c>
      <c r="X85" s="263">
        <f t="shared" si="13"/>
        <v>0.2372558361124345</v>
      </c>
      <c r="Y85" s="147">
        <v>2099</v>
      </c>
      <c r="Z85" s="38">
        <v>0</v>
      </c>
      <c r="AA85" s="38">
        <f>K85-Z85</f>
        <v>1601</v>
      </c>
      <c r="AB85" s="271">
        <f t="shared" si="14"/>
        <v>0.2372558361124345</v>
      </c>
      <c r="AC85" s="281">
        <v>2099</v>
      </c>
      <c r="AD85" s="40">
        <v>0</v>
      </c>
      <c r="AE85" s="40">
        <f>K85-AD85</f>
        <v>1601</v>
      </c>
      <c r="AF85" s="263">
        <f t="shared" si="15"/>
        <v>0.2372558361124345</v>
      </c>
    </row>
    <row r="86" spans="1:32" s="4" customFormat="1" ht="12.75" customHeight="1">
      <c r="A86" s="129" t="s">
        <v>207</v>
      </c>
      <c r="B86" s="25" t="s">
        <v>38</v>
      </c>
      <c r="C86" s="84"/>
      <c r="D86" s="31">
        <v>3.12</v>
      </c>
      <c r="E86" s="26" t="s">
        <v>585</v>
      </c>
      <c r="F86" s="91">
        <v>2419</v>
      </c>
      <c r="G86" s="77">
        <v>2199</v>
      </c>
      <c r="H86" s="76">
        <v>1899</v>
      </c>
      <c r="I86" s="69">
        <v>1629</v>
      </c>
      <c r="J86" s="76">
        <v>25</v>
      </c>
      <c r="K86" s="91">
        <f t="shared" si="9"/>
        <v>1604</v>
      </c>
      <c r="L86" s="101">
        <f t="shared" si="10"/>
        <v>0.27057753524329242</v>
      </c>
      <c r="M86" s="204">
        <v>1799</v>
      </c>
      <c r="N86" s="115">
        <v>80</v>
      </c>
      <c r="O86" s="40">
        <f>K86-N86</f>
        <v>1524</v>
      </c>
      <c r="P86" s="263">
        <f t="shared" si="11"/>
        <v>0.15286270150083381</v>
      </c>
      <c r="Q86" s="204">
        <v>1699</v>
      </c>
      <c r="R86" s="115">
        <v>164</v>
      </c>
      <c r="S86" s="38">
        <f>K86-R86</f>
        <v>1440</v>
      </c>
      <c r="T86" s="271">
        <f t="shared" si="12"/>
        <v>0.15244261330194231</v>
      </c>
      <c r="U86" s="204">
        <v>1799</v>
      </c>
      <c r="V86" s="115">
        <v>80</v>
      </c>
      <c r="W86" s="40">
        <f t="shared" si="8"/>
        <v>1444</v>
      </c>
      <c r="X86" s="263">
        <f t="shared" si="13"/>
        <v>0.19733185102834908</v>
      </c>
      <c r="Y86" s="204">
        <v>1699</v>
      </c>
      <c r="Z86" s="115">
        <v>165</v>
      </c>
      <c r="AA86" s="38">
        <f>K86-Z86</f>
        <v>1439</v>
      </c>
      <c r="AB86" s="271">
        <f t="shared" si="14"/>
        <v>0.15303119482048264</v>
      </c>
      <c r="AC86" s="204">
        <v>1699</v>
      </c>
      <c r="AD86" s="115">
        <v>165</v>
      </c>
      <c r="AE86" s="40">
        <f>K86-AD86</f>
        <v>1439</v>
      </c>
      <c r="AF86" s="263">
        <f t="shared" si="15"/>
        <v>0.15303119482048264</v>
      </c>
    </row>
    <row r="87" spans="1:32" s="4" customFormat="1" ht="12.75" customHeight="1">
      <c r="A87" s="129" t="s">
        <v>208</v>
      </c>
      <c r="B87" s="25" t="s">
        <v>38</v>
      </c>
      <c r="C87" s="84"/>
      <c r="D87" s="31">
        <v>3.12</v>
      </c>
      <c r="E87" s="26" t="s">
        <v>586</v>
      </c>
      <c r="F87" s="91">
        <v>2309</v>
      </c>
      <c r="G87" s="76">
        <v>2099</v>
      </c>
      <c r="H87" s="76">
        <v>1899</v>
      </c>
      <c r="I87" s="69">
        <v>1631</v>
      </c>
      <c r="J87" s="76">
        <v>32</v>
      </c>
      <c r="K87" s="91">
        <f t="shared" si="9"/>
        <v>1599</v>
      </c>
      <c r="L87" s="101">
        <f t="shared" si="10"/>
        <v>0.23820867079561697</v>
      </c>
      <c r="M87" s="204">
        <v>1699</v>
      </c>
      <c r="N87" s="115">
        <v>165</v>
      </c>
      <c r="O87" s="40">
        <f>K87-N87</f>
        <v>1434</v>
      </c>
      <c r="P87" s="263">
        <f t="shared" si="11"/>
        <v>0.15597410241318421</v>
      </c>
      <c r="Q87" s="204">
        <v>1599</v>
      </c>
      <c r="R87" s="115">
        <v>252</v>
      </c>
      <c r="S87" s="38">
        <f>K87-R87</f>
        <v>1347</v>
      </c>
      <c r="T87" s="271">
        <f t="shared" si="12"/>
        <v>0.1575984990619137</v>
      </c>
      <c r="U87" s="204">
        <v>1699</v>
      </c>
      <c r="V87" s="115">
        <v>166</v>
      </c>
      <c r="W87" s="40">
        <f t="shared" si="8"/>
        <v>1268</v>
      </c>
      <c r="X87" s="263">
        <f t="shared" si="13"/>
        <v>0.25367863449087696</v>
      </c>
      <c r="Y87" s="204">
        <v>1599</v>
      </c>
      <c r="Z87" s="115">
        <v>252</v>
      </c>
      <c r="AA87" s="38">
        <f>K87-Z87</f>
        <v>1347</v>
      </c>
      <c r="AB87" s="271">
        <f t="shared" si="14"/>
        <v>0.1575984990619137</v>
      </c>
      <c r="AC87" s="204">
        <v>1599</v>
      </c>
      <c r="AD87" s="115">
        <v>252</v>
      </c>
      <c r="AE87" s="40">
        <f>K87-AD87</f>
        <v>1347</v>
      </c>
      <c r="AF87" s="263">
        <f t="shared" si="15"/>
        <v>0.1575984990619137</v>
      </c>
    </row>
    <row r="88" spans="1:32" s="4" customFormat="1" ht="12.75" customHeight="1" thickBot="1">
      <c r="A88" s="28" t="s">
        <v>338</v>
      </c>
      <c r="B88" s="22" t="s">
        <v>38</v>
      </c>
      <c r="C88" s="87"/>
      <c r="D88" s="33">
        <v>3.12</v>
      </c>
      <c r="E88" s="6" t="s">
        <v>587</v>
      </c>
      <c r="F88" s="93">
        <v>1709</v>
      </c>
      <c r="G88" s="77">
        <v>1554</v>
      </c>
      <c r="H88" s="77">
        <v>1399</v>
      </c>
      <c r="I88" s="71">
        <v>1265</v>
      </c>
      <c r="J88" s="77">
        <v>22</v>
      </c>
      <c r="K88" s="93">
        <f t="shared" si="9"/>
        <v>1243</v>
      </c>
      <c r="L88" s="103">
        <f t="shared" si="10"/>
        <v>0.20012870012870013</v>
      </c>
      <c r="M88" s="284">
        <v>1554</v>
      </c>
      <c r="N88" s="59">
        <v>0</v>
      </c>
      <c r="O88" s="59">
        <f>K88-N88</f>
        <v>1243</v>
      </c>
      <c r="P88" s="265">
        <f t="shared" si="11"/>
        <v>0.20012870012870013</v>
      </c>
      <c r="Q88" s="146">
        <v>1554</v>
      </c>
      <c r="R88" s="42">
        <v>0</v>
      </c>
      <c r="S88" s="57">
        <f>K88-R88</f>
        <v>1243</v>
      </c>
      <c r="T88" s="273">
        <f t="shared" si="12"/>
        <v>0.20012870012870013</v>
      </c>
      <c r="U88" s="284">
        <v>1554</v>
      </c>
      <c r="V88" s="59">
        <v>0</v>
      </c>
      <c r="W88" s="59">
        <f t="shared" si="8"/>
        <v>1243</v>
      </c>
      <c r="X88" s="265">
        <f t="shared" si="13"/>
        <v>0.20012870012870013</v>
      </c>
      <c r="Y88" s="146">
        <v>1554</v>
      </c>
      <c r="Z88" s="42">
        <v>0</v>
      </c>
      <c r="AA88" s="57">
        <f>K88-Z88</f>
        <v>1243</v>
      </c>
      <c r="AB88" s="273">
        <f t="shared" si="14"/>
        <v>0.20012870012870013</v>
      </c>
      <c r="AC88" s="284">
        <v>1554</v>
      </c>
      <c r="AD88" s="59">
        <v>0</v>
      </c>
      <c r="AE88" s="59">
        <f>K88-AD88</f>
        <v>1243</v>
      </c>
      <c r="AF88" s="265">
        <f t="shared" si="15"/>
        <v>0.20012870012870013</v>
      </c>
    </row>
    <row r="89" spans="1:32" s="4" customFormat="1" ht="12.75" customHeight="1">
      <c r="A89" s="130" t="s">
        <v>276</v>
      </c>
      <c r="B89" s="152" t="s">
        <v>38</v>
      </c>
      <c r="C89" s="157"/>
      <c r="D89" s="153" t="s">
        <v>127</v>
      </c>
      <c r="E89" s="154" t="s">
        <v>589</v>
      </c>
      <c r="F89" s="90">
        <v>487</v>
      </c>
      <c r="G89" s="81">
        <v>443</v>
      </c>
      <c r="H89" s="81">
        <v>0</v>
      </c>
      <c r="I89" s="73">
        <v>372</v>
      </c>
      <c r="J89" s="81">
        <v>0</v>
      </c>
      <c r="K89" s="90">
        <f t="shared" si="9"/>
        <v>372</v>
      </c>
      <c r="L89" s="104">
        <f t="shared" si="10"/>
        <v>0.16027088036117382</v>
      </c>
      <c r="M89" s="280">
        <v>443</v>
      </c>
      <c r="N89" s="83">
        <v>0</v>
      </c>
      <c r="O89" s="83">
        <f>K89-N89</f>
        <v>372</v>
      </c>
      <c r="P89" s="268">
        <f t="shared" si="11"/>
        <v>0.16027088036117382</v>
      </c>
      <c r="Q89" s="145">
        <v>443</v>
      </c>
      <c r="R89" s="57">
        <v>0</v>
      </c>
      <c r="S89" s="82">
        <f>K89-R89</f>
        <v>372</v>
      </c>
      <c r="T89" s="276">
        <f t="shared" si="12"/>
        <v>0.16027088036117382</v>
      </c>
      <c r="U89" s="280">
        <v>443</v>
      </c>
      <c r="V89" s="83">
        <v>0</v>
      </c>
      <c r="W89" s="83">
        <f t="shared" si="8"/>
        <v>372</v>
      </c>
      <c r="X89" s="268">
        <f t="shared" si="13"/>
        <v>0.16027088036117382</v>
      </c>
      <c r="Y89" s="145">
        <v>443</v>
      </c>
      <c r="Z89" s="57">
        <v>0</v>
      </c>
      <c r="AA89" s="82">
        <f>K89-Z89</f>
        <v>372</v>
      </c>
      <c r="AB89" s="276">
        <f t="shared" si="14"/>
        <v>0.16027088036117382</v>
      </c>
      <c r="AC89" s="280">
        <v>443</v>
      </c>
      <c r="AD89" s="83">
        <v>0</v>
      </c>
      <c r="AE89" s="83">
        <f>K89-AD89</f>
        <v>372</v>
      </c>
      <c r="AF89" s="268">
        <f t="shared" si="15"/>
        <v>0.16027088036117382</v>
      </c>
    </row>
    <row r="90" spans="1:32" s="4" customFormat="1" ht="12.75" customHeight="1">
      <c r="A90" s="28" t="s">
        <v>243</v>
      </c>
      <c r="B90" s="22" t="s">
        <v>38</v>
      </c>
      <c r="C90" s="87"/>
      <c r="D90" s="33" t="s">
        <v>127</v>
      </c>
      <c r="E90" s="6" t="s">
        <v>588</v>
      </c>
      <c r="F90" s="93">
        <v>487</v>
      </c>
      <c r="G90" s="77">
        <v>443</v>
      </c>
      <c r="H90" s="77">
        <v>0</v>
      </c>
      <c r="I90" s="71">
        <v>372</v>
      </c>
      <c r="J90" s="77">
        <v>0</v>
      </c>
      <c r="K90" s="93">
        <f t="shared" si="9"/>
        <v>372</v>
      </c>
      <c r="L90" s="103">
        <f t="shared" si="10"/>
        <v>0.16027088036117382</v>
      </c>
      <c r="M90" s="281">
        <v>443</v>
      </c>
      <c r="N90" s="40">
        <v>0</v>
      </c>
      <c r="O90" s="40">
        <f>K90-N90</f>
        <v>372</v>
      </c>
      <c r="P90" s="263">
        <f t="shared" si="11"/>
        <v>0.16027088036117382</v>
      </c>
      <c r="Q90" s="147">
        <v>443</v>
      </c>
      <c r="R90" s="38">
        <v>0</v>
      </c>
      <c r="S90" s="38">
        <f>K90-R90</f>
        <v>372</v>
      </c>
      <c r="T90" s="271">
        <f t="shared" si="12"/>
        <v>0.16027088036117382</v>
      </c>
      <c r="U90" s="281">
        <v>443</v>
      </c>
      <c r="V90" s="40">
        <v>0</v>
      </c>
      <c r="W90" s="40">
        <f t="shared" si="8"/>
        <v>372</v>
      </c>
      <c r="X90" s="263">
        <f t="shared" si="13"/>
        <v>0.16027088036117382</v>
      </c>
      <c r="Y90" s="147">
        <v>443</v>
      </c>
      <c r="Z90" s="38">
        <v>0</v>
      </c>
      <c r="AA90" s="38">
        <f>K90-Z90</f>
        <v>372</v>
      </c>
      <c r="AB90" s="271">
        <f t="shared" si="14"/>
        <v>0.16027088036117382</v>
      </c>
      <c r="AC90" s="281">
        <v>443</v>
      </c>
      <c r="AD90" s="40">
        <v>0</v>
      </c>
      <c r="AE90" s="40">
        <f>K90-AD90</f>
        <v>372</v>
      </c>
      <c r="AF90" s="263">
        <f t="shared" si="15"/>
        <v>0.16027088036117382</v>
      </c>
    </row>
    <row r="91" spans="1:32" s="4" customFormat="1" ht="12.75" customHeight="1" thickBot="1">
      <c r="A91" s="129" t="s">
        <v>326</v>
      </c>
      <c r="B91" s="25" t="s">
        <v>38</v>
      </c>
      <c r="C91" s="84"/>
      <c r="D91" s="33" t="s">
        <v>127</v>
      </c>
      <c r="E91" s="26" t="s">
        <v>327</v>
      </c>
      <c r="F91" s="91">
        <v>609</v>
      </c>
      <c r="G91" s="41">
        <v>554</v>
      </c>
      <c r="H91" s="76">
        <v>0</v>
      </c>
      <c r="I91" s="69">
        <v>465</v>
      </c>
      <c r="J91" s="76">
        <v>0</v>
      </c>
      <c r="K91" s="91">
        <f t="shared" si="9"/>
        <v>465</v>
      </c>
      <c r="L91" s="101">
        <f t="shared" si="10"/>
        <v>0.16064981949458484</v>
      </c>
      <c r="M91" s="281">
        <v>554</v>
      </c>
      <c r="N91" s="40">
        <v>0</v>
      </c>
      <c r="O91" s="40">
        <f>K91-N91</f>
        <v>465</v>
      </c>
      <c r="P91" s="263">
        <f t="shared" si="11"/>
        <v>0.16064981949458484</v>
      </c>
      <c r="Q91" s="147">
        <v>554</v>
      </c>
      <c r="R91" s="38">
        <v>0</v>
      </c>
      <c r="S91" s="38">
        <f>K91-R91</f>
        <v>465</v>
      </c>
      <c r="T91" s="271">
        <f t="shared" si="12"/>
        <v>0.16064981949458484</v>
      </c>
      <c r="U91" s="281">
        <v>554</v>
      </c>
      <c r="V91" s="40">
        <v>0</v>
      </c>
      <c r="W91" s="40">
        <f t="shared" si="8"/>
        <v>465</v>
      </c>
      <c r="X91" s="263">
        <f t="shared" si="13"/>
        <v>0.16064981949458484</v>
      </c>
      <c r="Y91" s="147">
        <v>554</v>
      </c>
      <c r="Z91" s="38">
        <v>0</v>
      </c>
      <c r="AA91" s="38">
        <f>K91-Z91</f>
        <v>465</v>
      </c>
      <c r="AB91" s="271">
        <f t="shared" si="14"/>
        <v>0.16064981949458484</v>
      </c>
      <c r="AC91" s="281">
        <v>554</v>
      </c>
      <c r="AD91" s="40">
        <v>0</v>
      </c>
      <c r="AE91" s="40">
        <f>K91-AD91</f>
        <v>465</v>
      </c>
      <c r="AF91" s="263">
        <f t="shared" si="15"/>
        <v>0.16064981949458484</v>
      </c>
    </row>
    <row r="92" spans="1:32" s="4" customFormat="1" ht="12.75" customHeight="1">
      <c r="A92" s="130" t="s">
        <v>10</v>
      </c>
      <c r="B92" s="162" t="s">
        <v>33</v>
      </c>
      <c r="C92" s="163"/>
      <c r="D92" s="164" t="s">
        <v>127</v>
      </c>
      <c r="E92" s="165" t="s">
        <v>57</v>
      </c>
      <c r="F92" s="90">
        <v>55</v>
      </c>
      <c r="G92" s="76">
        <v>55</v>
      </c>
      <c r="H92" s="73">
        <v>0</v>
      </c>
      <c r="I92" s="73">
        <v>41</v>
      </c>
      <c r="J92" s="73">
        <v>0</v>
      </c>
      <c r="K92" s="90">
        <f t="shared" ref="K92:K100" si="16">IFERROR(I92-J92,I92)</f>
        <v>41</v>
      </c>
      <c r="L92" s="104">
        <f t="shared" ref="L92:L100" si="17">IFERROR((G92-K92)/G92, " ")</f>
        <v>0.25454545454545452</v>
      </c>
      <c r="M92" s="286">
        <v>55</v>
      </c>
      <c r="N92" s="83">
        <v>0</v>
      </c>
      <c r="O92" s="83">
        <f>K92-N92</f>
        <v>41</v>
      </c>
      <c r="P92" s="268">
        <f t="shared" ref="P92:P100" si="18">(M92-O92)/M92</f>
        <v>0.25454545454545452</v>
      </c>
      <c r="Q92" s="211">
        <v>55</v>
      </c>
      <c r="R92" s="82">
        <v>0</v>
      </c>
      <c r="S92" s="82">
        <f>K92-R92</f>
        <v>41</v>
      </c>
      <c r="T92" s="276">
        <f t="shared" ref="T92:T100" si="19">(Q92-S92)/Q92</f>
        <v>0.25454545454545452</v>
      </c>
      <c r="U92" s="286">
        <v>55</v>
      </c>
      <c r="V92" s="83">
        <v>0</v>
      </c>
      <c r="W92" s="83">
        <f>K92-V92</f>
        <v>41</v>
      </c>
      <c r="X92" s="268">
        <f t="shared" ref="X92:X100" si="20">(U92-W92)/U92</f>
        <v>0.25454545454545452</v>
      </c>
      <c r="Y92" s="211">
        <v>55</v>
      </c>
      <c r="Z92" s="82">
        <v>0</v>
      </c>
      <c r="AA92" s="82">
        <f>K92-Z92</f>
        <v>41</v>
      </c>
      <c r="AB92" s="276">
        <f t="shared" ref="AB92:AB100" si="21">(Y92-AA92)/Y92</f>
        <v>0.25454545454545452</v>
      </c>
      <c r="AC92" s="286">
        <v>55</v>
      </c>
      <c r="AD92" s="83">
        <v>0</v>
      </c>
      <c r="AE92" s="83">
        <f>K92-AD92</f>
        <v>41</v>
      </c>
      <c r="AF92" s="268">
        <f t="shared" ref="AF92:AF100" si="22">(AC92-AE92)/AC92</f>
        <v>0.25454545454545452</v>
      </c>
    </row>
    <row r="93" spans="1:32" s="4" customFormat="1" ht="12.75" customHeight="1">
      <c r="A93" s="129" t="s">
        <v>6</v>
      </c>
      <c r="B93" s="25" t="s">
        <v>33</v>
      </c>
      <c r="C93" s="156"/>
      <c r="D93" s="31" t="s">
        <v>127</v>
      </c>
      <c r="E93" s="26" t="s">
        <v>55</v>
      </c>
      <c r="F93" s="91">
        <v>55</v>
      </c>
      <c r="G93" s="76">
        <v>55</v>
      </c>
      <c r="H93" s="69">
        <v>0</v>
      </c>
      <c r="I93" s="69">
        <v>41</v>
      </c>
      <c r="J93" s="69">
        <v>0</v>
      </c>
      <c r="K93" s="91">
        <f t="shared" si="16"/>
        <v>41</v>
      </c>
      <c r="L93" s="101">
        <f t="shared" si="17"/>
        <v>0.25454545454545452</v>
      </c>
      <c r="M93" s="281">
        <v>55</v>
      </c>
      <c r="N93" s="40">
        <v>0</v>
      </c>
      <c r="O93" s="40">
        <f>K93-N93</f>
        <v>41</v>
      </c>
      <c r="P93" s="263">
        <f t="shared" si="18"/>
        <v>0.25454545454545452</v>
      </c>
      <c r="Q93" s="147">
        <v>55</v>
      </c>
      <c r="R93" s="38">
        <v>0</v>
      </c>
      <c r="S93" s="38">
        <f>K93-R93</f>
        <v>41</v>
      </c>
      <c r="T93" s="271">
        <f t="shared" si="19"/>
        <v>0.25454545454545452</v>
      </c>
      <c r="U93" s="281">
        <v>55</v>
      </c>
      <c r="V93" s="40">
        <v>0</v>
      </c>
      <c r="W93" s="40">
        <f>K93-V93</f>
        <v>41</v>
      </c>
      <c r="X93" s="263">
        <f t="shared" si="20"/>
        <v>0.25454545454545452</v>
      </c>
      <c r="Y93" s="147">
        <v>55</v>
      </c>
      <c r="Z93" s="38">
        <v>0</v>
      </c>
      <c r="AA93" s="38">
        <f>K93-Z93</f>
        <v>41</v>
      </c>
      <c r="AB93" s="271">
        <f t="shared" si="21"/>
        <v>0.25454545454545452</v>
      </c>
      <c r="AC93" s="281">
        <v>55</v>
      </c>
      <c r="AD93" s="40">
        <v>0</v>
      </c>
      <c r="AE93" s="40">
        <f>K93-AD93</f>
        <v>41</v>
      </c>
      <c r="AF93" s="263">
        <f t="shared" si="22"/>
        <v>0.25454545454545452</v>
      </c>
    </row>
    <row r="94" spans="1:32" s="4" customFormat="1" ht="12.75" customHeight="1">
      <c r="A94" s="129" t="s">
        <v>7</v>
      </c>
      <c r="B94" s="25" t="s">
        <v>33</v>
      </c>
      <c r="C94" s="156"/>
      <c r="D94" s="31" t="s">
        <v>127</v>
      </c>
      <c r="E94" s="26" t="s">
        <v>56</v>
      </c>
      <c r="F94" s="91">
        <v>50</v>
      </c>
      <c r="G94" s="76">
        <v>55</v>
      </c>
      <c r="H94" s="69">
        <v>0</v>
      </c>
      <c r="I94" s="69">
        <v>41</v>
      </c>
      <c r="J94" s="69">
        <v>0</v>
      </c>
      <c r="K94" s="91">
        <f t="shared" si="16"/>
        <v>41</v>
      </c>
      <c r="L94" s="101">
        <f t="shared" si="17"/>
        <v>0.25454545454545452</v>
      </c>
      <c r="M94" s="281">
        <v>55</v>
      </c>
      <c r="N94" s="40">
        <v>0</v>
      </c>
      <c r="O94" s="40">
        <f>K94-N94</f>
        <v>41</v>
      </c>
      <c r="P94" s="263">
        <f t="shared" si="18"/>
        <v>0.25454545454545452</v>
      </c>
      <c r="Q94" s="147">
        <v>55</v>
      </c>
      <c r="R94" s="38">
        <v>0</v>
      </c>
      <c r="S94" s="38">
        <f>K94-R94</f>
        <v>41</v>
      </c>
      <c r="T94" s="271">
        <f t="shared" si="19"/>
        <v>0.25454545454545452</v>
      </c>
      <c r="U94" s="281">
        <v>55</v>
      </c>
      <c r="V94" s="40">
        <v>0</v>
      </c>
      <c r="W94" s="40">
        <f>K94-V94</f>
        <v>41</v>
      </c>
      <c r="X94" s="263">
        <f t="shared" si="20"/>
        <v>0.25454545454545452</v>
      </c>
      <c r="Y94" s="147">
        <v>55</v>
      </c>
      <c r="Z94" s="38">
        <v>0</v>
      </c>
      <c r="AA94" s="38">
        <f>K94-Z94</f>
        <v>41</v>
      </c>
      <c r="AB94" s="271">
        <f t="shared" si="21"/>
        <v>0.25454545454545452</v>
      </c>
      <c r="AC94" s="281">
        <v>55</v>
      </c>
      <c r="AD94" s="40">
        <v>0</v>
      </c>
      <c r="AE94" s="40">
        <f>K94-AD94</f>
        <v>41</v>
      </c>
      <c r="AF94" s="263">
        <f t="shared" si="22"/>
        <v>0.25454545454545452</v>
      </c>
    </row>
    <row r="95" spans="1:32" s="4" customFormat="1" ht="12.75" customHeight="1">
      <c r="A95" s="129" t="s">
        <v>8</v>
      </c>
      <c r="B95" s="25" t="s">
        <v>33</v>
      </c>
      <c r="C95" s="156"/>
      <c r="D95" s="31" t="s">
        <v>127</v>
      </c>
      <c r="E95" s="26" t="s">
        <v>57</v>
      </c>
      <c r="F95" s="91">
        <v>55</v>
      </c>
      <c r="G95" s="76">
        <v>55</v>
      </c>
      <c r="H95" s="69">
        <v>0</v>
      </c>
      <c r="I95" s="69">
        <v>41</v>
      </c>
      <c r="J95" s="69">
        <v>0</v>
      </c>
      <c r="K95" s="91">
        <f t="shared" si="16"/>
        <v>41</v>
      </c>
      <c r="L95" s="101">
        <f t="shared" si="17"/>
        <v>0.25454545454545452</v>
      </c>
      <c r="M95" s="281">
        <v>55</v>
      </c>
      <c r="N95" s="40">
        <v>0</v>
      </c>
      <c r="O95" s="40">
        <f>K95-N95</f>
        <v>41</v>
      </c>
      <c r="P95" s="263">
        <f t="shared" si="18"/>
        <v>0.25454545454545452</v>
      </c>
      <c r="Q95" s="147">
        <v>55</v>
      </c>
      <c r="R95" s="38">
        <v>0</v>
      </c>
      <c r="S95" s="38">
        <f>K95-R95</f>
        <v>41</v>
      </c>
      <c r="T95" s="271">
        <f t="shared" si="19"/>
        <v>0.25454545454545452</v>
      </c>
      <c r="U95" s="281">
        <v>55</v>
      </c>
      <c r="V95" s="40">
        <v>0</v>
      </c>
      <c r="W95" s="40">
        <f>K95-V95</f>
        <v>41</v>
      </c>
      <c r="X95" s="263">
        <f t="shared" si="20"/>
        <v>0.25454545454545452</v>
      </c>
      <c r="Y95" s="147">
        <v>55</v>
      </c>
      <c r="Z95" s="38">
        <v>0</v>
      </c>
      <c r="AA95" s="38">
        <f>K95-Z95</f>
        <v>41</v>
      </c>
      <c r="AB95" s="271">
        <f t="shared" si="21"/>
        <v>0.25454545454545452</v>
      </c>
      <c r="AC95" s="281">
        <v>55</v>
      </c>
      <c r="AD95" s="40">
        <v>0</v>
      </c>
      <c r="AE95" s="40">
        <f>K95-AD95</f>
        <v>41</v>
      </c>
      <c r="AF95" s="263">
        <f t="shared" si="22"/>
        <v>0.25454545454545452</v>
      </c>
    </row>
    <row r="96" spans="1:32" s="4" customFormat="1" ht="12.75" customHeight="1" thickBot="1">
      <c r="A96" s="27" t="s">
        <v>9</v>
      </c>
      <c r="B96" s="24" t="s">
        <v>33</v>
      </c>
      <c r="C96" s="7"/>
      <c r="D96" s="32" t="s">
        <v>127</v>
      </c>
      <c r="E96" s="2" t="s">
        <v>57</v>
      </c>
      <c r="F96" s="92">
        <v>55</v>
      </c>
      <c r="G96" s="41">
        <v>55</v>
      </c>
      <c r="H96" s="70">
        <v>0</v>
      </c>
      <c r="I96" s="70">
        <v>41</v>
      </c>
      <c r="J96" s="70">
        <v>0</v>
      </c>
      <c r="K96" s="92">
        <f t="shared" si="16"/>
        <v>41</v>
      </c>
      <c r="L96" s="102">
        <f t="shared" si="17"/>
        <v>0.25454545454545452</v>
      </c>
      <c r="M96" s="284">
        <v>55</v>
      </c>
      <c r="N96" s="44">
        <v>0</v>
      </c>
      <c r="O96" s="44">
        <f>K96-N96</f>
        <v>41</v>
      </c>
      <c r="P96" s="264">
        <f t="shared" si="18"/>
        <v>0.25454545454545452</v>
      </c>
      <c r="Q96" s="146">
        <v>55</v>
      </c>
      <c r="R96" s="42">
        <v>0</v>
      </c>
      <c r="S96" s="42">
        <f>K96-R96</f>
        <v>41</v>
      </c>
      <c r="T96" s="272">
        <f t="shared" si="19"/>
        <v>0.25454545454545452</v>
      </c>
      <c r="U96" s="284">
        <v>55</v>
      </c>
      <c r="V96" s="44">
        <v>0</v>
      </c>
      <c r="W96" s="44">
        <f>K96-V96</f>
        <v>41</v>
      </c>
      <c r="X96" s="264">
        <f t="shared" si="20"/>
        <v>0.25454545454545452</v>
      </c>
      <c r="Y96" s="146">
        <v>55</v>
      </c>
      <c r="Z96" s="42">
        <v>0</v>
      </c>
      <c r="AA96" s="42">
        <f>K96-Z96</f>
        <v>41</v>
      </c>
      <c r="AB96" s="272">
        <f t="shared" si="21"/>
        <v>0.25454545454545452</v>
      </c>
      <c r="AC96" s="284">
        <v>55</v>
      </c>
      <c r="AD96" s="44">
        <v>0</v>
      </c>
      <c r="AE96" s="44">
        <f>K96-AD96</f>
        <v>41</v>
      </c>
      <c r="AF96" s="264">
        <f t="shared" si="22"/>
        <v>0.25454545454545452</v>
      </c>
    </row>
    <row r="97" spans="1:32" s="4" customFormat="1" ht="12.75" customHeight="1" thickBot="1">
      <c r="A97" s="72" t="s">
        <v>11</v>
      </c>
      <c r="B97" s="61" t="s">
        <v>33</v>
      </c>
      <c r="C97" s="60"/>
      <c r="D97" s="62" t="s">
        <v>127</v>
      </c>
      <c r="E97" s="63" t="s">
        <v>28</v>
      </c>
      <c r="F97" s="96">
        <v>29</v>
      </c>
      <c r="G97" s="138">
        <v>29</v>
      </c>
      <c r="H97" s="74">
        <v>0</v>
      </c>
      <c r="I97" s="74">
        <v>20</v>
      </c>
      <c r="J97" s="74">
        <v>0</v>
      </c>
      <c r="K97" s="96">
        <f t="shared" si="16"/>
        <v>20</v>
      </c>
      <c r="L97" s="112">
        <f t="shared" si="17"/>
        <v>0.31034482758620691</v>
      </c>
      <c r="M97" s="285">
        <v>29</v>
      </c>
      <c r="N97" s="65">
        <v>0</v>
      </c>
      <c r="O97" s="65">
        <f>K97-N97</f>
        <v>20</v>
      </c>
      <c r="P97" s="270">
        <f t="shared" si="18"/>
        <v>0.31034482758620691</v>
      </c>
      <c r="Q97" s="144">
        <v>29</v>
      </c>
      <c r="R97" s="64">
        <v>0</v>
      </c>
      <c r="S97" s="64">
        <f>K97-R97</f>
        <v>20</v>
      </c>
      <c r="T97" s="278">
        <f t="shared" si="19"/>
        <v>0.31034482758620691</v>
      </c>
      <c r="U97" s="285">
        <v>29</v>
      </c>
      <c r="V97" s="65">
        <v>0</v>
      </c>
      <c r="W97" s="65">
        <f>K97-V97</f>
        <v>20</v>
      </c>
      <c r="X97" s="270">
        <f t="shared" si="20"/>
        <v>0.31034482758620691</v>
      </c>
      <c r="Y97" s="144">
        <v>29</v>
      </c>
      <c r="Z97" s="64">
        <v>0</v>
      </c>
      <c r="AA97" s="64">
        <f>K97-Z97</f>
        <v>20</v>
      </c>
      <c r="AB97" s="278">
        <f t="shared" si="21"/>
        <v>0.31034482758620691</v>
      </c>
      <c r="AC97" s="285">
        <v>29</v>
      </c>
      <c r="AD97" s="65">
        <v>0</v>
      </c>
      <c r="AE97" s="65">
        <f>K97-AD97</f>
        <v>20</v>
      </c>
      <c r="AF97" s="270">
        <f t="shared" si="22"/>
        <v>0.31034482758620691</v>
      </c>
    </row>
    <row r="98" spans="1:32" s="4" customFormat="1" ht="12.75" customHeight="1">
      <c r="A98" s="131" t="s">
        <v>757</v>
      </c>
      <c r="B98" s="158" t="s">
        <v>33</v>
      </c>
      <c r="C98" s="173"/>
      <c r="D98" s="160" t="s">
        <v>127</v>
      </c>
      <c r="E98" s="161" t="s">
        <v>77</v>
      </c>
      <c r="F98" s="133">
        <v>109</v>
      </c>
      <c r="G98" s="136">
        <v>99</v>
      </c>
      <c r="H98" s="132">
        <v>0</v>
      </c>
      <c r="I98" s="132">
        <v>80</v>
      </c>
      <c r="J98" s="132">
        <v>0</v>
      </c>
      <c r="K98" s="133">
        <f t="shared" si="16"/>
        <v>80</v>
      </c>
      <c r="L98" s="105">
        <f t="shared" si="17"/>
        <v>0.19191919191919191</v>
      </c>
      <c r="M98" s="282">
        <v>99</v>
      </c>
      <c r="N98" s="135">
        <v>0</v>
      </c>
      <c r="O98" s="135">
        <f>K98-N98</f>
        <v>80</v>
      </c>
      <c r="P98" s="266">
        <f t="shared" si="18"/>
        <v>0.19191919191919191</v>
      </c>
      <c r="Q98" s="214">
        <v>99</v>
      </c>
      <c r="R98" s="134">
        <v>0</v>
      </c>
      <c r="S98" s="134">
        <f>K98-R98</f>
        <v>80</v>
      </c>
      <c r="T98" s="274">
        <f t="shared" si="19"/>
        <v>0.19191919191919191</v>
      </c>
      <c r="U98" s="282">
        <v>99</v>
      </c>
      <c r="V98" s="135">
        <v>0</v>
      </c>
      <c r="W98" s="135">
        <f>K98-V98</f>
        <v>80</v>
      </c>
      <c r="X98" s="266">
        <f t="shared" si="20"/>
        <v>0.19191919191919191</v>
      </c>
      <c r="Y98" s="214">
        <v>99</v>
      </c>
      <c r="Z98" s="134">
        <v>0</v>
      </c>
      <c r="AA98" s="134">
        <f>K98-Z98</f>
        <v>80</v>
      </c>
      <c r="AB98" s="274">
        <f t="shared" si="21"/>
        <v>0.19191919191919191</v>
      </c>
      <c r="AC98" s="282">
        <v>99</v>
      </c>
      <c r="AD98" s="135">
        <v>0</v>
      </c>
      <c r="AE98" s="135">
        <f>K98-AD98</f>
        <v>80</v>
      </c>
      <c r="AF98" s="266">
        <f t="shared" si="22"/>
        <v>0.19191919191919191</v>
      </c>
    </row>
    <row r="99" spans="1:32" s="4" customFormat="1" ht="12.75" customHeight="1">
      <c r="A99" s="129" t="s">
        <v>62</v>
      </c>
      <c r="B99" s="25" t="s">
        <v>33</v>
      </c>
      <c r="C99" s="156"/>
      <c r="D99" s="31" t="s">
        <v>127</v>
      </c>
      <c r="E99" s="26" t="s">
        <v>77</v>
      </c>
      <c r="F99" s="91">
        <v>109</v>
      </c>
      <c r="G99" s="76">
        <v>99</v>
      </c>
      <c r="H99" s="69">
        <v>0</v>
      </c>
      <c r="I99" s="69">
        <v>80</v>
      </c>
      <c r="J99" s="69">
        <v>0</v>
      </c>
      <c r="K99" s="91">
        <f t="shared" si="16"/>
        <v>80</v>
      </c>
      <c r="L99" s="101">
        <f t="shared" si="17"/>
        <v>0.19191919191919191</v>
      </c>
      <c r="M99" s="281">
        <v>99</v>
      </c>
      <c r="N99" s="40">
        <v>0</v>
      </c>
      <c r="O99" s="40">
        <f>K99-N99</f>
        <v>80</v>
      </c>
      <c r="P99" s="263">
        <f t="shared" si="18"/>
        <v>0.19191919191919191</v>
      </c>
      <c r="Q99" s="147">
        <v>99</v>
      </c>
      <c r="R99" s="38">
        <v>0</v>
      </c>
      <c r="S99" s="38">
        <f>K99-R99</f>
        <v>80</v>
      </c>
      <c r="T99" s="271">
        <f t="shared" si="19"/>
        <v>0.19191919191919191</v>
      </c>
      <c r="U99" s="281">
        <v>99</v>
      </c>
      <c r="V99" s="40">
        <v>0</v>
      </c>
      <c r="W99" s="40">
        <f>K99-V99</f>
        <v>80</v>
      </c>
      <c r="X99" s="263">
        <f t="shared" si="20"/>
        <v>0.19191919191919191</v>
      </c>
      <c r="Y99" s="147">
        <v>99</v>
      </c>
      <c r="Z99" s="38">
        <v>0</v>
      </c>
      <c r="AA99" s="38">
        <f>K99-Z99</f>
        <v>80</v>
      </c>
      <c r="AB99" s="271">
        <f t="shared" si="21"/>
        <v>0.19191919191919191</v>
      </c>
      <c r="AC99" s="281">
        <v>99</v>
      </c>
      <c r="AD99" s="40">
        <v>0</v>
      </c>
      <c r="AE99" s="40">
        <f>K99-AD99</f>
        <v>80</v>
      </c>
      <c r="AF99" s="263">
        <f t="shared" si="22"/>
        <v>0.19191919191919191</v>
      </c>
    </row>
    <row r="100" spans="1:32" s="4" customFormat="1" ht="12.75" customHeight="1" thickBot="1">
      <c r="A100" s="27" t="s">
        <v>241</v>
      </c>
      <c r="B100" s="24" t="s">
        <v>33</v>
      </c>
      <c r="C100" s="7"/>
      <c r="D100" s="32" t="s">
        <v>127</v>
      </c>
      <c r="E100" s="2" t="s">
        <v>242</v>
      </c>
      <c r="F100" s="92">
        <v>109</v>
      </c>
      <c r="G100" s="41">
        <v>99</v>
      </c>
      <c r="H100" s="41">
        <v>0</v>
      </c>
      <c r="I100" s="41">
        <v>80</v>
      </c>
      <c r="J100" s="41">
        <v>0</v>
      </c>
      <c r="K100" s="41">
        <f t="shared" si="16"/>
        <v>80</v>
      </c>
      <c r="L100" s="102">
        <f t="shared" si="17"/>
        <v>0.19191919191919191</v>
      </c>
      <c r="M100" s="284">
        <v>99</v>
      </c>
      <c r="N100" s="44">
        <v>0</v>
      </c>
      <c r="O100" s="44">
        <f>K100-N100</f>
        <v>80</v>
      </c>
      <c r="P100" s="264">
        <f t="shared" si="18"/>
        <v>0.19191919191919191</v>
      </c>
      <c r="Q100" s="146">
        <v>99</v>
      </c>
      <c r="R100" s="42">
        <v>0</v>
      </c>
      <c r="S100" s="42">
        <f>K100-R100</f>
        <v>80</v>
      </c>
      <c r="T100" s="272">
        <f t="shared" si="19"/>
        <v>0.19191919191919191</v>
      </c>
      <c r="U100" s="284">
        <v>99</v>
      </c>
      <c r="V100" s="44">
        <v>0</v>
      </c>
      <c r="W100" s="44">
        <f>K100-V100</f>
        <v>80</v>
      </c>
      <c r="X100" s="264">
        <f t="shared" si="20"/>
        <v>0.19191919191919191</v>
      </c>
      <c r="Y100" s="146">
        <v>99</v>
      </c>
      <c r="Z100" s="42">
        <v>0</v>
      </c>
      <c r="AA100" s="42">
        <f>K100-Z100</f>
        <v>80</v>
      </c>
      <c r="AB100" s="272">
        <f t="shared" si="21"/>
        <v>0.19191919191919191</v>
      </c>
      <c r="AC100" s="284">
        <v>99</v>
      </c>
      <c r="AD100" s="44">
        <v>0</v>
      </c>
      <c r="AE100" s="44">
        <f>K100-AD100</f>
        <v>80</v>
      </c>
      <c r="AF100" s="264">
        <f t="shared" si="22"/>
        <v>0.19191919191919191</v>
      </c>
    </row>
    <row r="101" spans="1:32" ht="12" thickBot="1">
      <c r="L101" s="107"/>
      <c r="M101" s="18"/>
      <c r="P101" s="19"/>
      <c r="Q101" s="18"/>
      <c r="T101" s="19"/>
      <c r="U101" s="18"/>
      <c r="X101" s="19"/>
      <c r="AC101" s="18"/>
      <c r="AF101" s="19"/>
    </row>
    <row r="102" spans="1:32" s="4" customFormat="1" ht="12.75" customHeight="1" thickBot="1">
      <c r="A102" s="10" t="s">
        <v>34</v>
      </c>
      <c r="B102" s="15"/>
      <c r="C102" s="15"/>
      <c r="D102" s="30"/>
      <c r="E102" s="9" t="s">
        <v>29</v>
      </c>
      <c r="F102" s="21"/>
      <c r="G102" s="21"/>
      <c r="H102" s="21"/>
      <c r="I102" s="35"/>
      <c r="J102" s="35"/>
      <c r="K102" s="35"/>
      <c r="L102" s="108"/>
      <c r="M102" s="142"/>
      <c r="N102" s="142"/>
      <c r="O102" s="142"/>
      <c r="P102" s="142"/>
      <c r="Q102" s="142"/>
      <c r="R102" s="142"/>
      <c r="S102" s="142"/>
      <c r="T102" s="142"/>
      <c r="U102" s="18"/>
      <c r="V102" s="18"/>
      <c r="W102" s="18"/>
      <c r="X102" s="19"/>
      <c r="Y102" s="8"/>
      <c r="Z102" s="8"/>
      <c r="AA102" s="8"/>
      <c r="AB102" s="8"/>
      <c r="AC102" s="18"/>
      <c r="AD102" s="18"/>
      <c r="AE102" s="18"/>
      <c r="AF102" s="19"/>
    </row>
    <row r="103" spans="1:32" s="16" customFormat="1" ht="24.95" customHeight="1" thickBot="1">
      <c r="A103" s="48" t="s">
        <v>0</v>
      </c>
      <c r="B103" s="48" t="s">
        <v>39</v>
      </c>
      <c r="C103" s="48" t="s">
        <v>1</v>
      </c>
      <c r="D103" s="48" t="s">
        <v>52</v>
      </c>
      <c r="E103" s="48" t="s">
        <v>2</v>
      </c>
      <c r="F103" s="48" t="s">
        <v>3</v>
      </c>
      <c r="G103" s="48" t="s">
        <v>4</v>
      </c>
      <c r="H103" s="48" t="s">
        <v>156</v>
      </c>
      <c r="I103" s="48" t="s">
        <v>19</v>
      </c>
      <c r="J103" s="48" t="s">
        <v>317</v>
      </c>
      <c r="K103" s="75" t="str">
        <f>K7</f>
        <v>Net</v>
      </c>
      <c r="L103" s="100" t="s">
        <v>158</v>
      </c>
      <c r="M103" s="139" t="s">
        <v>206</v>
      </c>
      <c r="N103" s="140" t="s">
        <v>25</v>
      </c>
      <c r="O103" s="140" t="s">
        <v>31</v>
      </c>
      <c r="P103" s="141" t="s">
        <v>157</v>
      </c>
      <c r="Q103" s="139" t="s">
        <v>206</v>
      </c>
      <c r="R103" s="140" t="s">
        <v>25</v>
      </c>
      <c r="S103" s="140" t="s">
        <v>31</v>
      </c>
      <c r="T103" s="141" t="s">
        <v>157</v>
      </c>
      <c r="U103" s="139" t="s">
        <v>206</v>
      </c>
      <c r="V103" s="140" t="s">
        <v>25</v>
      </c>
      <c r="W103" s="140" t="s">
        <v>31</v>
      </c>
      <c r="X103" s="141" t="s">
        <v>157</v>
      </c>
      <c r="Y103" s="139" t="s">
        <v>206</v>
      </c>
      <c r="Z103" s="140" t="s">
        <v>25</v>
      </c>
      <c r="AA103" s="140" t="s">
        <v>31</v>
      </c>
      <c r="AB103" s="141" t="s">
        <v>157</v>
      </c>
      <c r="AC103" s="139" t="s">
        <v>206</v>
      </c>
      <c r="AD103" s="140" t="s">
        <v>25</v>
      </c>
      <c r="AE103" s="140" t="s">
        <v>31</v>
      </c>
      <c r="AF103" s="141" t="s">
        <v>157</v>
      </c>
    </row>
    <row r="104" spans="1:32" s="4" customFormat="1" ht="12.75" customHeight="1" thickBot="1">
      <c r="A104" s="27" t="s">
        <v>529</v>
      </c>
      <c r="B104" s="24" t="s">
        <v>35</v>
      </c>
      <c r="C104" s="7"/>
      <c r="D104" s="32">
        <v>2.08</v>
      </c>
      <c r="E104" s="2" t="s">
        <v>537</v>
      </c>
      <c r="F104" s="46">
        <v>1955</v>
      </c>
      <c r="G104" s="46">
        <v>1777</v>
      </c>
      <c r="H104" s="54">
        <v>0</v>
      </c>
      <c r="I104" s="70">
        <v>1409</v>
      </c>
      <c r="J104" s="70">
        <v>0</v>
      </c>
      <c r="K104" s="92">
        <v>1409</v>
      </c>
      <c r="L104" s="109">
        <v>0.2072072072072072</v>
      </c>
      <c r="M104" s="227">
        <v>1399</v>
      </c>
      <c r="N104" s="222">
        <v>290</v>
      </c>
      <c r="O104" s="68">
        <f>K104-N104</f>
        <v>1119</v>
      </c>
      <c r="P104" s="269">
        <f>(M104-O104)/M104</f>
        <v>0.20014295925661185</v>
      </c>
      <c r="Q104" s="227">
        <v>1399</v>
      </c>
      <c r="R104" s="222">
        <v>290</v>
      </c>
      <c r="S104" s="67">
        <f>K104-R104</f>
        <v>1119</v>
      </c>
      <c r="T104" s="277">
        <f t="shared" ref="T104:T108" si="23">(Q104-S104)/Q104</f>
        <v>0.20014295925661185</v>
      </c>
      <c r="U104" s="227">
        <v>1399</v>
      </c>
      <c r="V104" s="222">
        <v>82</v>
      </c>
      <c r="W104" s="68">
        <f>K104-V104</f>
        <v>1327</v>
      </c>
      <c r="X104" s="269">
        <f>(U104-W104)/U104</f>
        <v>5.1465332380271622E-2</v>
      </c>
      <c r="Y104" s="227">
        <v>1299</v>
      </c>
      <c r="Z104" s="222">
        <v>177</v>
      </c>
      <c r="AA104" s="67">
        <f>K104-Z104</f>
        <v>1232</v>
      </c>
      <c r="AB104" s="277">
        <f t="shared" ref="AB104:AB108" si="24">(Y104-AA104)/Y104</f>
        <v>5.1578137028483448E-2</v>
      </c>
      <c r="AC104" s="227">
        <v>1299</v>
      </c>
      <c r="AD104" s="222">
        <v>177</v>
      </c>
      <c r="AE104" s="68">
        <f>K104-AD104</f>
        <v>1232</v>
      </c>
      <c r="AF104" s="269">
        <f>(AC104-AE104)/AC104</f>
        <v>5.1578137028483448E-2</v>
      </c>
    </row>
    <row r="105" spans="1:32" s="4" customFormat="1" ht="12.75" customHeight="1" thickBot="1">
      <c r="A105" s="27" t="s">
        <v>30</v>
      </c>
      <c r="B105" s="24" t="s">
        <v>35</v>
      </c>
      <c r="C105" s="7"/>
      <c r="D105" s="32">
        <v>2.08</v>
      </c>
      <c r="E105" s="2" t="s">
        <v>43</v>
      </c>
      <c r="F105" s="46">
        <v>1832</v>
      </c>
      <c r="G105" s="46">
        <v>1665</v>
      </c>
      <c r="H105" s="54">
        <v>0</v>
      </c>
      <c r="I105" s="70">
        <v>1233</v>
      </c>
      <c r="J105" s="70">
        <v>0</v>
      </c>
      <c r="K105" s="92">
        <v>1233</v>
      </c>
      <c r="L105" s="109">
        <f>IFERROR((G105-K105)/G105, " ")</f>
        <v>0.25945945945945947</v>
      </c>
      <c r="M105" s="227">
        <v>1299</v>
      </c>
      <c r="N105" s="222">
        <v>265</v>
      </c>
      <c r="O105" s="68">
        <f>K105-N105</f>
        <v>968</v>
      </c>
      <c r="P105" s="269">
        <f>(M105-O105)/M105</f>
        <v>0.25481139337952269</v>
      </c>
      <c r="Q105" s="227">
        <v>1299</v>
      </c>
      <c r="R105" s="222">
        <v>265</v>
      </c>
      <c r="S105" s="67">
        <f>K105-R105</f>
        <v>968</v>
      </c>
      <c r="T105" s="277">
        <f t="shared" si="23"/>
        <v>0.25481139337952269</v>
      </c>
      <c r="U105" s="227">
        <v>1299</v>
      </c>
      <c r="V105" s="222">
        <v>89</v>
      </c>
      <c r="W105" s="68">
        <f>K105-V105</f>
        <v>1144</v>
      </c>
      <c r="X105" s="269">
        <f>(U105-W105)/U105</f>
        <v>0.11932255581216321</v>
      </c>
      <c r="Y105" s="227">
        <v>1199</v>
      </c>
      <c r="Z105" s="222">
        <v>184</v>
      </c>
      <c r="AA105" s="67">
        <f>K105-Z105</f>
        <v>1049</v>
      </c>
      <c r="AB105" s="277">
        <f t="shared" si="24"/>
        <v>0.12510425354462051</v>
      </c>
      <c r="AC105" s="227">
        <v>1199</v>
      </c>
      <c r="AD105" s="222">
        <v>184</v>
      </c>
      <c r="AE105" s="68">
        <f>K105-AD105</f>
        <v>1049</v>
      </c>
      <c r="AF105" s="269">
        <f>(AC105-AE105)/AC105</f>
        <v>0.12510425354462051</v>
      </c>
    </row>
    <row r="106" spans="1:32" s="4" customFormat="1" ht="12.75" customHeight="1" thickBot="1">
      <c r="A106" s="27" t="s">
        <v>151</v>
      </c>
      <c r="B106" s="24" t="s">
        <v>35</v>
      </c>
      <c r="C106" s="7"/>
      <c r="D106" s="32">
        <v>2.08</v>
      </c>
      <c r="E106" s="2" t="s">
        <v>152</v>
      </c>
      <c r="F106" s="46">
        <v>1955</v>
      </c>
      <c r="G106" s="46">
        <v>1777</v>
      </c>
      <c r="H106" s="54">
        <v>0</v>
      </c>
      <c r="I106" s="70">
        <v>1415</v>
      </c>
      <c r="J106" s="70">
        <v>0</v>
      </c>
      <c r="K106" s="92">
        <f>I106-J106</f>
        <v>1415</v>
      </c>
      <c r="L106" s="109">
        <f>IFERROR((G106-K106)/G106, " ")</f>
        <v>0.20371412492965674</v>
      </c>
      <c r="M106" s="287">
        <v>1777</v>
      </c>
      <c r="N106" s="68">
        <v>0</v>
      </c>
      <c r="O106" s="68">
        <f>K106-N106</f>
        <v>1415</v>
      </c>
      <c r="P106" s="269">
        <f>(M106-O106)/M106</f>
        <v>0.20371412492965674</v>
      </c>
      <c r="Q106" s="256">
        <v>1777</v>
      </c>
      <c r="R106" s="67">
        <v>0</v>
      </c>
      <c r="S106" s="67">
        <f>K106-R106</f>
        <v>1415</v>
      </c>
      <c r="T106" s="277">
        <f t="shared" si="23"/>
        <v>0.20371412492965674</v>
      </c>
      <c r="U106" s="287">
        <v>1777</v>
      </c>
      <c r="V106" s="68">
        <v>0</v>
      </c>
      <c r="W106" s="68">
        <f>K106-V106</f>
        <v>1415</v>
      </c>
      <c r="X106" s="269">
        <f>(U106-W106)/U106</f>
        <v>0.20371412492965674</v>
      </c>
      <c r="Y106" s="256">
        <v>1777</v>
      </c>
      <c r="Z106" s="67">
        <v>0</v>
      </c>
      <c r="AA106" s="67">
        <f>K106-Z106</f>
        <v>1415</v>
      </c>
      <c r="AB106" s="277">
        <f t="shared" si="24"/>
        <v>0.20371412492965674</v>
      </c>
      <c r="AC106" s="287">
        <v>1777</v>
      </c>
      <c r="AD106" s="68">
        <v>0</v>
      </c>
      <c r="AE106" s="68">
        <f>K106-AD106</f>
        <v>1415</v>
      </c>
      <c r="AF106" s="269">
        <f>(AC106-AE106)/AC106</f>
        <v>0.20371412492965674</v>
      </c>
    </row>
    <row r="107" spans="1:32" s="4" customFormat="1" ht="12.75" customHeight="1" thickBot="1">
      <c r="A107" s="27" t="s">
        <v>464</v>
      </c>
      <c r="B107" s="24" t="s">
        <v>35</v>
      </c>
      <c r="C107" s="259" t="s">
        <v>729</v>
      </c>
      <c r="D107" s="32">
        <v>2.08</v>
      </c>
      <c r="E107" s="2" t="s">
        <v>465</v>
      </c>
      <c r="F107" s="46">
        <v>2199</v>
      </c>
      <c r="G107" s="46">
        <v>1999</v>
      </c>
      <c r="H107" s="54">
        <v>0</v>
      </c>
      <c r="I107" s="70">
        <v>1486</v>
      </c>
      <c r="J107" s="70">
        <v>0</v>
      </c>
      <c r="K107" s="92">
        <f>I107-J107</f>
        <v>1486</v>
      </c>
      <c r="L107" s="109">
        <f>IFERROR((G107-K107)/G107, " ")</f>
        <v>0.25662831415707854</v>
      </c>
      <c r="M107" s="287">
        <v>1999</v>
      </c>
      <c r="N107" s="261">
        <v>0</v>
      </c>
      <c r="O107" s="68">
        <f>K107-N107</f>
        <v>1486</v>
      </c>
      <c r="P107" s="269">
        <f>(M107-O107)/M107</f>
        <v>0.25662831415707854</v>
      </c>
      <c r="Q107" s="256">
        <v>1999</v>
      </c>
      <c r="R107" s="67">
        <v>0</v>
      </c>
      <c r="S107" s="67">
        <f>K107-R107</f>
        <v>1486</v>
      </c>
      <c r="T107" s="277">
        <f t="shared" si="23"/>
        <v>0.25662831415707854</v>
      </c>
      <c r="U107" s="287">
        <v>1999</v>
      </c>
      <c r="V107" s="261">
        <v>0</v>
      </c>
      <c r="W107" s="68">
        <f>K107-V107</f>
        <v>1486</v>
      </c>
      <c r="X107" s="269">
        <f>(U107-W107)/U107</f>
        <v>0.25662831415707854</v>
      </c>
      <c r="Y107" s="256">
        <v>1999</v>
      </c>
      <c r="Z107" s="67">
        <v>0</v>
      </c>
      <c r="AA107" s="67">
        <f>K107-Z107</f>
        <v>1486</v>
      </c>
      <c r="AB107" s="277">
        <f t="shared" si="24"/>
        <v>0.25662831415707854</v>
      </c>
      <c r="AC107" s="287">
        <v>1999</v>
      </c>
      <c r="AD107" s="261">
        <v>0</v>
      </c>
      <c r="AE107" s="68">
        <f>K107-AD107</f>
        <v>1486</v>
      </c>
      <c r="AF107" s="269">
        <f>(AC107-AE107)/AC107</f>
        <v>0.25662831415707854</v>
      </c>
    </row>
    <row r="108" spans="1:32" s="4" customFormat="1" ht="12.75" customHeight="1" thickBot="1">
      <c r="A108" s="27" t="s">
        <v>318</v>
      </c>
      <c r="B108" s="24" t="s">
        <v>35</v>
      </c>
      <c r="C108" s="178"/>
      <c r="D108" s="32">
        <v>2.08</v>
      </c>
      <c r="E108" s="2" t="s">
        <v>319</v>
      </c>
      <c r="F108" s="46">
        <v>2077</v>
      </c>
      <c r="G108" s="46">
        <v>1888</v>
      </c>
      <c r="H108" s="54">
        <v>0</v>
      </c>
      <c r="I108" s="70">
        <v>1397</v>
      </c>
      <c r="J108" s="70">
        <v>0</v>
      </c>
      <c r="K108" s="92">
        <f>I108-J108</f>
        <v>1397</v>
      </c>
      <c r="L108" s="109">
        <f>IFERROR((G108-K108)/G108, " ")</f>
        <v>0.2600635593220339</v>
      </c>
      <c r="M108" s="227">
        <v>1399</v>
      </c>
      <c r="N108" s="222">
        <v>184</v>
      </c>
      <c r="O108" s="68">
        <f>K108-N108</f>
        <v>1213</v>
      </c>
      <c r="P108" s="269">
        <f>(M108-O108)/M108</f>
        <v>0.13295210864903503</v>
      </c>
      <c r="Q108" s="227">
        <v>1399</v>
      </c>
      <c r="R108" s="222">
        <v>183</v>
      </c>
      <c r="S108" s="67">
        <f>K108-R108</f>
        <v>1214</v>
      </c>
      <c r="T108" s="277">
        <f t="shared" si="23"/>
        <v>0.13223731236597569</v>
      </c>
      <c r="U108" s="227">
        <v>1399</v>
      </c>
      <c r="V108" s="222">
        <v>183</v>
      </c>
      <c r="W108" s="68">
        <f>K108-V108</f>
        <v>1214</v>
      </c>
      <c r="X108" s="269">
        <f>(U108-W108)/U108</f>
        <v>0.13223731236597569</v>
      </c>
      <c r="Y108" s="227">
        <v>1299</v>
      </c>
      <c r="Z108" s="222">
        <v>277</v>
      </c>
      <c r="AA108" s="67">
        <f>K108-Z108</f>
        <v>1120</v>
      </c>
      <c r="AB108" s="277">
        <f t="shared" si="24"/>
        <v>0.13779830638953042</v>
      </c>
      <c r="AC108" s="227">
        <v>1299</v>
      </c>
      <c r="AD108" s="222">
        <v>277</v>
      </c>
      <c r="AE108" s="68">
        <f>K108-AD108</f>
        <v>1120</v>
      </c>
      <c r="AF108" s="269">
        <f>(AC108-AE108)/AC108</f>
        <v>0.13779830638953042</v>
      </c>
    </row>
    <row r="119" spans="9:17">
      <c r="I119" s="229"/>
      <c r="J119" s="229"/>
      <c r="K119" s="229"/>
      <c r="L119" s="229"/>
      <c r="Q119" s="229"/>
    </row>
    <row r="120" spans="9:17">
      <c r="I120" s="229"/>
      <c r="J120" s="229"/>
      <c r="K120" s="229"/>
      <c r="L120" s="229"/>
      <c r="Q120" s="229"/>
    </row>
    <row r="121" spans="9:17">
      <c r="I121" s="229"/>
      <c r="J121" s="229"/>
      <c r="K121" s="229"/>
      <c r="L121" s="229"/>
      <c r="Q121" s="229"/>
    </row>
    <row r="122" spans="9:17">
      <c r="I122" s="229"/>
      <c r="J122" s="229"/>
      <c r="K122" s="229"/>
      <c r="L122" s="229"/>
      <c r="Q122" s="229"/>
    </row>
    <row r="123" spans="9:17">
      <c r="Q123" s="229"/>
    </row>
  </sheetData>
  <mergeCells count="6">
    <mergeCell ref="AC3:AF3"/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73547-6E91-4116-9F74-EE2F32C1B5D0}">
  <sheetPr>
    <tabColor rgb="FF7030A0"/>
  </sheetPr>
  <dimension ref="A2:AF4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 thickBo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130" t="s">
        <v>166</v>
      </c>
      <c r="B8" s="152" t="s">
        <v>40</v>
      </c>
      <c r="C8" s="170"/>
      <c r="D8" s="153">
        <v>0.71</v>
      </c>
      <c r="E8" s="154" t="s">
        <v>590</v>
      </c>
      <c r="F8" s="90">
        <v>1044</v>
      </c>
      <c r="G8" s="77">
        <v>949</v>
      </c>
      <c r="H8" s="81">
        <v>749</v>
      </c>
      <c r="I8" s="73">
        <v>647</v>
      </c>
      <c r="J8" s="81">
        <v>0</v>
      </c>
      <c r="K8" s="81">
        <f t="shared" ref="K8:K30" si="0">IFERROR(I8-J8,I8)</f>
        <v>647</v>
      </c>
      <c r="L8" s="104">
        <f t="shared" ref="L8:L30" si="1">IFERROR((G8-K8)/G8, " ")</f>
        <v>0.31822971548998946</v>
      </c>
      <c r="M8" s="224">
        <v>649</v>
      </c>
      <c r="N8" s="149">
        <v>82</v>
      </c>
      <c r="O8" s="83">
        <f>K8-N8</f>
        <v>565</v>
      </c>
      <c r="P8" s="268">
        <f t="shared" ref="P8:P30" si="2">(M8-O8)/M8</f>
        <v>0.12942989214175654</v>
      </c>
      <c r="Q8" s="224">
        <v>649</v>
      </c>
      <c r="R8" s="149">
        <v>82</v>
      </c>
      <c r="S8" s="82">
        <f>K8-R8</f>
        <v>565</v>
      </c>
      <c r="T8" s="276">
        <f t="shared" ref="T8:T20" si="3">(Q8-S8)/Q8</f>
        <v>0.12942989214175654</v>
      </c>
      <c r="U8" s="224">
        <v>649</v>
      </c>
      <c r="V8" s="149">
        <v>82</v>
      </c>
      <c r="W8" s="83">
        <f t="shared" ref="W8:W30" si="4">O8-V8</f>
        <v>483</v>
      </c>
      <c r="X8" s="268">
        <f t="shared" ref="X8:X30" si="5">(U8-W8)/U8</f>
        <v>0.25577812018489987</v>
      </c>
      <c r="Y8" s="224">
        <v>649</v>
      </c>
      <c r="Z8" s="149">
        <v>82</v>
      </c>
      <c r="AA8" s="82">
        <f>K8-Z8</f>
        <v>565</v>
      </c>
      <c r="AB8" s="276">
        <f t="shared" ref="AB8:AB20" si="6">(Y8-AA8)/Y8</f>
        <v>0.12942989214175654</v>
      </c>
      <c r="AC8" s="224">
        <v>649</v>
      </c>
      <c r="AD8" s="149">
        <v>82</v>
      </c>
      <c r="AE8" s="83">
        <f>K8-AD8</f>
        <v>565</v>
      </c>
      <c r="AF8" s="268">
        <f t="shared" ref="AF8:AF30" si="7">(AC8-AE8)/AC8</f>
        <v>0.12942989214175654</v>
      </c>
    </row>
    <row r="9" spans="1:32" s="4" customFormat="1" ht="12.75" customHeight="1">
      <c r="A9" s="255" t="s">
        <v>441</v>
      </c>
      <c r="B9" s="22" t="s">
        <v>40</v>
      </c>
      <c r="C9" s="5"/>
      <c r="D9" s="33">
        <v>0.71</v>
      </c>
      <c r="E9" s="6" t="s">
        <v>591</v>
      </c>
      <c r="F9" s="93">
        <v>769</v>
      </c>
      <c r="G9" s="77">
        <v>699</v>
      </c>
      <c r="H9" s="77">
        <v>499</v>
      </c>
      <c r="I9" s="71">
        <v>474</v>
      </c>
      <c r="J9" s="77">
        <v>0</v>
      </c>
      <c r="K9" s="77">
        <f t="shared" si="0"/>
        <v>474</v>
      </c>
      <c r="L9" s="103">
        <f t="shared" si="1"/>
        <v>0.32188841201716739</v>
      </c>
      <c r="M9" s="205">
        <v>449</v>
      </c>
      <c r="N9" s="114">
        <v>44</v>
      </c>
      <c r="O9" s="59">
        <f>K9-N9</f>
        <v>430</v>
      </c>
      <c r="P9" s="265">
        <f t="shared" si="2"/>
        <v>4.2316258351893093E-2</v>
      </c>
      <c r="Q9" s="205">
        <v>449</v>
      </c>
      <c r="R9" s="114">
        <v>44</v>
      </c>
      <c r="S9" s="57">
        <f>K9-R9</f>
        <v>430</v>
      </c>
      <c r="T9" s="273">
        <f t="shared" si="3"/>
        <v>4.2316258351893093E-2</v>
      </c>
      <c r="U9" s="205">
        <v>449</v>
      </c>
      <c r="V9" s="114">
        <v>44</v>
      </c>
      <c r="W9" s="59">
        <f t="shared" si="4"/>
        <v>386</v>
      </c>
      <c r="X9" s="265">
        <f t="shared" si="5"/>
        <v>0.14031180400890869</v>
      </c>
      <c r="Y9" s="205">
        <v>449</v>
      </c>
      <c r="Z9" s="114">
        <v>44</v>
      </c>
      <c r="AA9" s="57">
        <f>K9-Z9</f>
        <v>430</v>
      </c>
      <c r="AB9" s="273">
        <f t="shared" si="6"/>
        <v>4.2316258351893093E-2</v>
      </c>
      <c r="AC9" s="205">
        <v>449</v>
      </c>
      <c r="AD9" s="114">
        <v>44</v>
      </c>
      <c r="AE9" s="59">
        <f>K9-AD9</f>
        <v>430</v>
      </c>
      <c r="AF9" s="265">
        <f t="shared" si="7"/>
        <v>4.2316258351893093E-2</v>
      </c>
    </row>
    <row r="10" spans="1:32" s="4" customFormat="1" ht="12.75" customHeight="1">
      <c r="A10" s="255" t="s">
        <v>442</v>
      </c>
      <c r="B10" s="22" t="s">
        <v>40</v>
      </c>
      <c r="C10" s="5"/>
      <c r="D10" s="33">
        <v>0.71</v>
      </c>
      <c r="E10" s="6" t="s">
        <v>592</v>
      </c>
      <c r="F10" s="93">
        <v>769</v>
      </c>
      <c r="G10" s="77">
        <v>699</v>
      </c>
      <c r="H10" s="77">
        <v>499</v>
      </c>
      <c r="I10" s="71">
        <v>474</v>
      </c>
      <c r="J10" s="77">
        <v>0</v>
      </c>
      <c r="K10" s="77">
        <f t="shared" si="0"/>
        <v>474</v>
      </c>
      <c r="L10" s="103">
        <f t="shared" si="1"/>
        <v>0.32188841201716739</v>
      </c>
      <c r="M10" s="205">
        <v>449</v>
      </c>
      <c r="N10" s="114">
        <v>44</v>
      </c>
      <c r="O10" s="59">
        <f>K10-N10</f>
        <v>430</v>
      </c>
      <c r="P10" s="265">
        <f t="shared" si="2"/>
        <v>4.2316258351893093E-2</v>
      </c>
      <c r="Q10" s="205">
        <v>449</v>
      </c>
      <c r="R10" s="114">
        <v>44</v>
      </c>
      <c r="S10" s="57">
        <f>K10-R10</f>
        <v>430</v>
      </c>
      <c r="T10" s="273">
        <f t="shared" si="3"/>
        <v>4.2316258351893093E-2</v>
      </c>
      <c r="U10" s="205">
        <v>449</v>
      </c>
      <c r="V10" s="114">
        <v>44</v>
      </c>
      <c r="W10" s="59">
        <f t="shared" si="4"/>
        <v>386</v>
      </c>
      <c r="X10" s="265">
        <f t="shared" si="5"/>
        <v>0.14031180400890869</v>
      </c>
      <c r="Y10" s="205">
        <v>449</v>
      </c>
      <c r="Z10" s="114">
        <v>44</v>
      </c>
      <c r="AA10" s="57">
        <f>K10-Z10</f>
        <v>430</v>
      </c>
      <c r="AB10" s="273">
        <f t="shared" si="6"/>
        <v>4.2316258351893093E-2</v>
      </c>
      <c r="AC10" s="205">
        <v>449</v>
      </c>
      <c r="AD10" s="114">
        <v>44</v>
      </c>
      <c r="AE10" s="59">
        <f>K10-AD10</f>
        <v>430</v>
      </c>
      <c r="AF10" s="265">
        <f t="shared" si="7"/>
        <v>4.2316258351893093E-2</v>
      </c>
    </row>
    <row r="11" spans="1:32" s="4" customFormat="1" ht="12.75" customHeight="1">
      <c r="A11" s="255" t="s">
        <v>443</v>
      </c>
      <c r="B11" s="22" t="s">
        <v>40</v>
      </c>
      <c r="C11" s="5"/>
      <c r="D11" s="33">
        <v>0.71</v>
      </c>
      <c r="E11" s="6" t="s">
        <v>593</v>
      </c>
      <c r="F11" s="93">
        <v>769</v>
      </c>
      <c r="G11" s="77">
        <v>699</v>
      </c>
      <c r="H11" s="77">
        <v>499</v>
      </c>
      <c r="I11" s="71">
        <v>474</v>
      </c>
      <c r="J11" s="77">
        <v>0</v>
      </c>
      <c r="K11" s="77">
        <f t="shared" si="0"/>
        <v>474</v>
      </c>
      <c r="L11" s="103">
        <f t="shared" si="1"/>
        <v>0.32188841201716739</v>
      </c>
      <c r="M11" s="205">
        <v>449</v>
      </c>
      <c r="N11" s="114">
        <v>44</v>
      </c>
      <c r="O11" s="59">
        <f>K11-N11</f>
        <v>430</v>
      </c>
      <c r="P11" s="265">
        <f t="shared" si="2"/>
        <v>4.2316258351893093E-2</v>
      </c>
      <c r="Q11" s="205">
        <v>449</v>
      </c>
      <c r="R11" s="114">
        <v>44</v>
      </c>
      <c r="S11" s="57">
        <f>K11-R11</f>
        <v>430</v>
      </c>
      <c r="T11" s="273">
        <f t="shared" si="3"/>
        <v>4.2316258351893093E-2</v>
      </c>
      <c r="U11" s="205">
        <v>449</v>
      </c>
      <c r="V11" s="114">
        <v>44</v>
      </c>
      <c r="W11" s="59">
        <f t="shared" si="4"/>
        <v>386</v>
      </c>
      <c r="X11" s="265">
        <f t="shared" si="5"/>
        <v>0.14031180400890869</v>
      </c>
      <c r="Y11" s="205">
        <v>449</v>
      </c>
      <c r="Z11" s="114">
        <v>44</v>
      </c>
      <c r="AA11" s="57">
        <f>K11-Z11</f>
        <v>430</v>
      </c>
      <c r="AB11" s="273">
        <f t="shared" si="6"/>
        <v>4.2316258351893093E-2</v>
      </c>
      <c r="AC11" s="205">
        <v>449</v>
      </c>
      <c r="AD11" s="114">
        <v>44</v>
      </c>
      <c r="AE11" s="59">
        <f>K11-AD11</f>
        <v>430</v>
      </c>
      <c r="AF11" s="265">
        <f t="shared" si="7"/>
        <v>4.2316258351893093E-2</v>
      </c>
    </row>
    <row r="12" spans="1:32" s="4" customFormat="1" ht="12.75" customHeight="1">
      <c r="A12" s="28" t="s">
        <v>160</v>
      </c>
      <c r="B12" s="22" t="s">
        <v>40</v>
      </c>
      <c r="C12" s="84"/>
      <c r="D12" s="33">
        <v>0.71</v>
      </c>
      <c r="E12" s="6" t="s">
        <v>161</v>
      </c>
      <c r="F12" s="93">
        <v>879</v>
      </c>
      <c r="G12" s="76">
        <v>799</v>
      </c>
      <c r="H12" s="77">
        <v>549</v>
      </c>
      <c r="I12" s="71">
        <v>488</v>
      </c>
      <c r="J12" s="77">
        <v>0</v>
      </c>
      <c r="K12" s="77">
        <f t="shared" si="0"/>
        <v>488</v>
      </c>
      <c r="L12" s="103">
        <f t="shared" si="1"/>
        <v>0.38923654568210264</v>
      </c>
      <c r="M12" s="205">
        <v>499</v>
      </c>
      <c r="N12" s="114">
        <v>41</v>
      </c>
      <c r="O12" s="59">
        <f>K12-N12</f>
        <v>447</v>
      </c>
      <c r="P12" s="265">
        <f t="shared" si="2"/>
        <v>0.10420841683366733</v>
      </c>
      <c r="Q12" s="205">
        <v>499</v>
      </c>
      <c r="R12" s="114">
        <v>41</v>
      </c>
      <c r="S12" s="57">
        <f>K12-R12</f>
        <v>447</v>
      </c>
      <c r="T12" s="273">
        <f t="shared" si="3"/>
        <v>0.10420841683366733</v>
      </c>
      <c r="U12" s="205">
        <v>499</v>
      </c>
      <c r="V12" s="114">
        <v>41</v>
      </c>
      <c r="W12" s="59">
        <f t="shared" si="4"/>
        <v>406</v>
      </c>
      <c r="X12" s="265">
        <f t="shared" si="5"/>
        <v>0.18637274549098196</v>
      </c>
      <c r="Y12" s="205">
        <v>499</v>
      </c>
      <c r="Z12" s="114">
        <v>41</v>
      </c>
      <c r="AA12" s="57">
        <f>K12-Z12</f>
        <v>447</v>
      </c>
      <c r="AB12" s="273">
        <f t="shared" si="6"/>
        <v>0.10420841683366733</v>
      </c>
      <c r="AC12" s="205">
        <v>499</v>
      </c>
      <c r="AD12" s="114">
        <v>41</v>
      </c>
      <c r="AE12" s="59">
        <f>K12-AD12</f>
        <v>447</v>
      </c>
      <c r="AF12" s="265">
        <f t="shared" si="7"/>
        <v>0.10420841683366733</v>
      </c>
    </row>
    <row r="13" spans="1:32" s="4" customFormat="1" ht="12.75" customHeight="1">
      <c r="A13" s="129" t="s">
        <v>163</v>
      </c>
      <c r="B13" s="25" t="s">
        <v>40</v>
      </c>
      <c r="C13" s="84"/>
      <c r="D13" s="31">
        <v>0.71</v>
      </c>
      <c r="E13" s="26" t="s">
        <v>594</v>
      </c>
      <c r="F13" s="91">
        <v>879</v>
      </c>
      <c r="G13" s="77">
        <v>799</v>
      </c>
      <c r="H13" s="76">
        <v>599</v>
      </c>
      <c r="I13" s="69">
        <v>509</v>
      </c>
      <c r="J13" s="76">
        <v>0</v>
      </c>
      <c r="K13" s="76">
        <f t="shared" si="0"/>
        <v>509</v>
      </c>
      <c r="L13" s="101">
        <f t="shared" si="1"/>
        <v>0.36295369211514394</v>
      </c>
      <c r="M13" s="204">
        <v>549</v>
      </c>
      <c r="N13" s="115">
        <v>39</v>
      </c>
      <c r="O13" s="40">
        <f>K13-N13</f>
        <v>470</v>
      </c>
      <c r="P13" s="263">
        <f t="shared" si="2"/>
        <v>0.14389799635701275</v>
      </c>
      <c r="Q13" s="204">
        <v>499</v>
      </c>
      <c r="R13" s="115">
        <v>82</v>
      </c>
      <c r="S13" s="38">
        <f>K13-R13</f>
        <v>427</v>
      </c>
      <c r="T13" s="271">
        <f t="shared" si="3"/>
        <v>0.14428857715430862</v>
      </c>
      <c r="U13" s="204">
        <v>499</v>
      </c>
      <c r="V13" s="115">
        <v>82</v>
      </c>
      <c r="W13" s="40">
        <f t="shared" si="4"/>
        <v>388</v>
      </c>
      <c r="X13" s="263">
        <f t="shared" si="5"/>
        <v>0.22244488977955912</v>
      </c>
      <c r="Y13" s="204">
        <v>499</v>
      </c>
      <c r="Z13" s="115">
        <v>82</v>
      </c>
      <c r="AA13" s="38">
        <f>K13-Z13</f>
        <v>427</v>
      </c>
      <c r="AB13" s="271">
        <f t="shared" si="6"/>
        <v>0.14428857715430862</v>
      </c>
      <c r="AC13" s="204">
        <v>499</v>
      </c>
      <c r="AD13" s="115">
        <v>82</v>
      </c>
      <c r="AE13" s="40">
        <f>K13-AD13</f>
        <v>427</v>
      </c>
      <c r="AF13" s="263">
        <f t="shared" si="7"/>
        <v>0.14428857715430862</v>
      </c>
    </row>
    <row r="14" spans="1:32" s="4" customFormat="1" ht="12.75" customHeight="1">
      <c r="A14" s="129" t="s">
        <v>164</v>
      </c>
      <c r="B14" s="25" t="s">
        <v>40</v>
      </c>
      <c r="C14" s="84"/>
      <c r="D14" s="31">
        <v>0.71</v>
      </c>
      <c r="E14" s="26" t="s">
        <v>595</v>
      </c>
      <c r="F14" s="91">
        <v>1044</v>
      </c>
      <c r="G14" s="76">
        <v>949</v>
      </c>
      <c r="H14" s="76">
        <v>699</v>
      </c>
      <c r="I14" s="69">
        <v>557</v>
      </c>
      <c r="J14" s="76">
        <v>0</v>
      </c>
      <c r="K14" s="76">
        <f t="shared" si="0"/>
        <v>557</v>
      </c>
      <c r="L14" s="101">
        <f t="shared" si="1"/>
        <v>0.4130663856691254</v>
      </c>
      <c r="M14" s="204">
        <v>649</v>
      </c>
      <c r="N14" s="115">
        <v>37</v>
      </c>
      <c r="O14" s="40">
        <f>K14-N14</f>
        <v>520</v>
      </c>
      <c r="P14" s="263">
        <f t="shared" si="2"/>
        <v>0.19876733436055469</v>
      </c>
      <c r="Q14" s="204">
        <v>599</v>
      </c>
      <c r="R14" s="115">
        <v>77</v>
      </c>
      <c r="S14" s="38">
        <f>K14-R14</f>
        <v>480</v>
      </c>
      <c r="T14" s="271">
        <f t="shared" si="3"/>
        <v>0.19866444073455761</v>
      </c>
      <c r="U14" s="204">
        <v>599</v>
      </c>
      <c r="V14" s="115">
        <v>77</v>
      </c>
      <c r="W14" s="40">
        <f t="shared" si="4"/>
        <v>443</v>
      </c>
      <c r="X14" s="263">
        <f t="shared" si="5"/>
        <v>0.2604340567612688</v>
      </c>
      <c r="Y14" s="204">
        <v>599</v>
      </c>
      <c r="Z14" s="115">
        <v>77</v>
      </c>
      <c r="AA14" s="38">
        <f>K14-Z14</f>
        <v>480</v>
      </c>
      <c r="AB14" s="271">
        <f t="shared" si="6"/>
        <v>0.19866444073455761</v>
      </c>
      <c r="AC14" s="204">
        <v>599</v>
      </c>
      <c r="AD14" s="115">
        <v>77</v>
      </c>
      <c r="AE14" s="40">
        <f>K14-AD14</f>
        <v>480</v>
      </c>
      <c r="AF14" s="263">
        <f t="shared" si="7"/>
        <v>0.19866444073455761</v>
      </c>
    </row>
    <row r="15" spans="1:32" s="4" customFormat="1" ht="12.75" customHeight="1">
      <c r="A15" s="129" t="s">
        <v>165</v>
      </c>
      <c r="B15" s="25" t="s">
        <v>40</v>
      </c>
      <c r="C15" s="84"/>
      <c r="D15" s="31">
        <v>0.71</v>
      </c>
      <c r="E15" s="26" t="s">
        <v>596</v>
      </c>
      <c r="F15" s="91">
        <v>989</v>
      </c>
      <c r="G15" s="76">
        <v>899</v>
      </c>
      <c r="H15" s="76">
        <v>649</v>
      </c>
      <c r="I15" s="69">
        <v>517</v>
      </c>
      <c r="J15" s="76">
        <v>0</v>
      </c>
      <c r="K15" s="76">
        <f t="shared" si="0"/>
        <v>517</v>
      </c>
      <c r="L15" s="101">
        <f t="shared" si="1"/>
        <v>0.42491657397107896</v>
      </c>
      <c r="M15" s="204">
        <v>599</v>
      </c>
      <c r="N15" s="115">
        <v>37</v>
      </c>
      <c r="O15" s="40">
        <f>K15-N15</f>
        <v>480</v>
      </c>
      <c r="P15" s="263">
        <f t="shared" si="2"/>
        <v>0.19866444073455761</v>
      </c>
      <c r="Q15" s="204">
        <v>549</v>
      </c>
      <c r="R15" s="115">
        <v>77</v>
      </c>
      <c r="S15" s="38">
        <f>K15-R15</f>
        <v>440</v>
      </c>
      <c r="T15" s="271">
        <f t="shared" si="3"/>
        <v>0.19854280510018216</v>
      </c>
      <c r="U15" s="204">
        <v>549</v>
      </c>
      <c r="V15" s="115">
        <v>77</v>
      </c>
      <c r="W15" s="40">
        <f t="shared" si="4"/>
        <v>403</v>
      </c>
      <c r="X15" s="263">
        <f t="shared" si="5"/>
        <v>0.26593806921675772</v>
      </c>
      <c r="Y15" s="204">
        <v>549</v>
      </c>
      <c r="Z15" s="115">
        <v>77</v>
      </c>
      <c r="AA15" s="38">
        <f>K15-Z15</f>
        <v>440</v>
      </c>
      <c r="AB15" s="271">
        <f t="shared" si="6"/>
        <v>0.19854280510018216</v>
      </c>
      <c r="AC15" s="204">
        <v>549</v>
      </c>
      <c r="AD15" s="115">
        <v>77</v>
      </c>
      <c r="AE15" s="40">
        <f>K15-AD15</f>
        <v>440</v>
      </c>
      <c r="AF15" s="263">
        <f t="shared" si="7"/>
        <v>0.19854280510018216</v>
      </c>
    </row>
    <row r="16" spans="1:32" s="4" customFormat="1" ht="12.75" customHeight="1" thickBot="1">
      <c r="A16" s="27" t="s">
        <v>162</v>
      </c>
      <c r="B16" s="24" t="s">
        <v>40</v>
      </c>
      <c r="C16" s="85"/>
      <c r="D16" s="32">
        <v>0.71</v>
      </c>
      <c r="E16" s="2" t="s">
        <v>594</v>
      </c>
      <c r="F16" s="92">
        <v>879</v>
      </c>
      <c r="G16" s="41">
        <v>799</v>
      </c>
      <c r="H16" s="41">
        <v>599</v>
      </c>
      <c r="I16" s="70">
        <v>509</v>
      </c>
      <c r="J16" s="41">
        <v>0</v>
      </c>
      <c r="K16" s="41">
        <f t="shared" si="0"/>
        <v>509</v>
      </c>
      <c r="L16" s="102">
        <f t="shared" si="1"/>
        <v>0.36295369211514394</v>
      </c>
      <c r="M16" s="207">
        <v>549</v>
      </c>
      <c r="N16" s="113">
        <v>39</v>
      </c>
      <c r="O16" s="44">
        <f>K16-N16</f>
        <v>470</v>
      </c>
      <c r="P16" s="264">
        <f t="shared" si="2"/>
        <v>0.14389799635701275</v>
      </c>
      <c r="Q16" s="207">
        <v>499</v>
      </c>
      <c r="R16" s="113">
        <v>82</v>
      </c>
      <c r="S16" s="42">
        <f>K16-R16</f>
        <v>427</v>
      </c>
      <c r="T16" s="272">
        <f t="shared" si="3"/>
        <v>0.14428857715430862</v>
      </c>
      <c r="U16" s="207">
        <v>499</v>
      </c>
      <c r="V16" s="113">
        <v>82</v>
      </c>
      <c r="W16" s="44">
        <f t="shared" si="4"/>
        <v>388</v>
      </c>
      <c r="X16" s="264">
        <f t="shared" si="5"/>
        <v>0.22244488977955912</v>
      </c>
      <c r="Y16" s="207">
        <v>499</v>
      </c>
      <c r="Z16" s="113">
        <v>82</v>
      </c>
      <c r="AA16" s="42">
        <f>K16-Z16</f>
        <v>427</v>
      </c>
      <c r="AB16" s="272">
        <f t="shared" si="6"/>
        <v>0.14428857715430862</v>
      </c>
      <c r="AC16" s="207">
        <v>499</v>
      </c>
      <c r="AD16" s="113">
        <v>82</v>
      </c>
      <c r="AE16" s="44">
        <f>K16-AD16</f>
        <v>427</v>
      </c>
      <c r="AF16" s="264">
        <f t="shared" si="7"/>
        <v>0.14428857715430862</v>
      </c>
    </row>
    <row r="17" spans="1:32" s="4" customFormat="1" ht="12.75" customHeight="1">
      <c r="A17" s="131" t="s">
        <v>223</v>
      </c>
      <c r="B17" s="158" t="s">
        <v>40</v>
      </c>
      <c r="C17" s="159"/>
      <c r="D17" s="160">
        <v>0.71</v>
      </c>
      <c r="E17" s="161" t="s">
        <v>598</v>
      </c>
      <c r="F17" s="133">
        <v>1154</v>
      </c>
      <c r="G17" s="76">
        <v>1049</v>
      </c>
      <c r="H17" s="136">
        <v>849</v>
      </c>
      <c r="I17" s="132">
        <v>681</v>
      </c>
      <c r="J17" s="136">
        <v>2</v>
      </c>
      <c r="K17" s="133">
        <f t="shared" si="0"/>
        <v>679</v>
      </c>
      <c r="L17" s="105">
        <f t="shared" si="1"/>
        <v>0.35271687321258344</v>
      </c>
      <c r="M17" s="225">
        <v>699</v>
      </c>
      <c r="N17" s="148">
        <v>117</v>
      </c>
      <c r="O17" s="135">
        <f>K17-N17</f>
        <v>562</v>
      </c>
      <c r="P17" s="266">
        <f t="shared" si="2"/>
        <v>0.19599427753934193</v>
      </c>
      <c r="Q17" s="225">
        <v>699</v>
      </c>
      <c r="R17" s="148">
        <v>116</v>
      </c>
      <c r="S17" s="134">
        <f>K17-R17</f>
        <v>563</v>
      </c>
      <c r="T17" s="274">
        <f t="shared" si="3"/>
        <v>0.19456366237482117</v>
      </c>
      <c r="U17" s="225">
        <v>749</v>
      </c>
      <c r="V17" s="148">
        <v>76</v>
      </c>
      <c r="W17" s="135">
        <f t="shared" si="4"/>
        <v>486</v>
      </c>
      <c r="X17" s="266">
        <f t="shared" si="5"/>
        <v>0.35113484646194926</v>
      </c>
      <c r="Y17" s="225">
        <v>699</v>
      </c>
      <c r="Z17" s="148">
        <v>115</v>
      </c>
      <c r="AA17" s="134">
        <f>K17-Z17</f>
        <v>564</v>
      </c>
      <c r="AB17" s="274">
        <f t="shared" si="6"/>
        <v>0.19313304721030042</v>
      </c>
      <c r="AC17" s="225">
        <v>699</v>
      </c>
      <c r="AD17" s="148">
        <v>115</v>
      </c>
      <c r="AE17" s="135">
        <f>K17-AD17</f>
        <v>564</v>
      </c>
      <c r="AF17" s="266">
        <f t="shared" si="7"/>
        <v>0.19313304721030042</v>
      </c>
    </row>
    <row r="18" spans="1:32" s="4" customFormat="1" ht="12.75" customHeight="1" thickBot="1">
      <c r="A18" s="27" t="s">
        <v>224</v>
      </c>
      <c r="B18" s="24" t="s">
        <v>40</v>
      </c>
      <c r="C18" s="85"/>
      <c r="D18" s="32">
        <v>0.71</v>
      </c>
      <c r="E18" s="2" t="s">
        <v>599</v>
      </c>
      <c r="F18" s="92">
        <v>1099</v>
      </c>
      <c r="G18" s="41">
        <v>999</v>
      </c>
      <c r="H18" s="41">
        <v>799</v>
      </c>
      <c r="I18" s="70">
        <v>641</v>
      </c>
      <c r="J18" s="41">
        <v>2</v>
      </c>
      <c r="K18" s="92">
        <f t="shared" si="0"/>
        <v>639</v>
      </c>
      <c r="L18" s="102">
        <f t="shared" si="1"/>
        <v>0.36036036036036034</v>
      </c>
      <c r="M18" s="207">
        <v>649</v>
      </c>
      <c r="N18" s="113">
        <v>117</v>
      </c>
      <c r="O18" s="44">
        <f>K18-N18</f>
        <v>522</v>
      </c>
      <c r="P18" s="264">
        <f t="shared" si="2"/>
        <v>0.19568567026194145</v>
      </c>
      <c r="Q18" s="207">
        <v>649</v>
      </c>
      <c r="R18" s="113">
        <v>116</v>
      </c>
      <c r="S18" s="42">
        <f>K18-R18</f>
        <v>523</v>
      </c>
      <c r="T18" s="272">
        <f t="shared" si="3"/>
        <v>0.19414483821263481</v>
      </c>
      <c r="U18" s="207">
        <v>699</v>
      </c>
      <c r="V18" s="113">
        <v>76</v>
      </c>
      <c r="W18" s="44">
        <f t="shared" si="4"/>
        <v>446</v>
      </c>
      <c r="X18" s="264">
        <f t="shared" si="5"/>
        <v>0.36194563662374823</v>
      </c>
      <c r="Y18" s="207">
        <v>649</v>
      </c>
      <c r="Z18" s="113">
        <v>116</v>
      </c>
      <c r="AA18" s="42">
        <f>K18-Z18</f>
        <v>523</v>
      </c>
      <c r="AB18" s="272">
        <f t="shared" si="6"/>
        <v>0.19414483821263481</v>
      </c>
      <c r="AC18" s="207">
        <v>649</v>
      </c>
      <c r="AD18" s="113">
        <v>116</v>
      </c>
      <c r="AE18" s="44">
        <f>K18-AD18</f>
        <v>523</v>
      </c>
      <c r="AF18" s="264">
        <f t="shared" si="7"/>
        <v>0.19414483821263481</v>
      </c>
    </row>
    <row r="19" spans="1:32" s="4" customFormat="1" ht="12.75" customHeight="1" thickBot="1">
      <c r="A19" s="143" t="s">
        <v>463</v>
      </c>
      <c r="B19" s="215" t="s">
        <v>40</v>
      </c>
      <c r="C19" s="237" t="s">
        <v>444</v>
      </c>
      <c r="D19" s="217">
        <v>0.71</v>
      </c>
      <c r="E19" s="218" t="s">
        <v>597</v>
      </c>
      <c r="F19" s="95">
        <v>1209</v>
      </c>
      <c r="G19" s="236">
        <v>1099</v>
      </c>
      <c r="H19" s="236">
        <v>949</v>
      </c>
      <c r="I19" s="238">
        <v>629</v>
      </c>
      <c r="J19" s="236">
        <v>0</v>
      </c>
      <c r="K19" s="95">
        <f t="shared" si="0"/>
        <v>629</v>
      </c>
      <c r="L19" s="106">
        <f t="shared" si="1"/>
        <v>0.42766151046405826</v>
      </c>
      <c r="M19" s="227">
        <v>799</v>
      </c>
      <c r="N19" s="68">
        <v>0</v>
      </c>
      <c r="O19" s="68">
        <f>K19-N19</f>
        <v>629</v>
      </c>
      <c r="P19" s="269">
        <f t="shared" si="2"/>
        <v>0.21276595744680851</v>
      </c>
      <c r="Q19" s="227">
        <v>799</v>
      </c>
      <c r="R19" s="67">
        <v>0</v>
      </c>
      <c r="S19" s="67">
        <f>K19-R19</f>
        <v>629</v>
      </c>
      <c r="T19" s="277">
        <f t="shared" si="3"/>
        <v>0.21276595744680851</v>
      </c>
      <c r="U19" s="227">
        <v>799</v>
      </c>
      <c r="V19" s="68">
        <v>0</v>
      </c>
      <c r="W19" s="68">
        <f t="shared" si="4"/>
        <v>629</v>
      </c>
      <c r="X19" s="269">
        <f t="shared" si="5"/>
        <v>0.21276595744680851</v>
      </c>
      <c r="Y19" s="227">
        <v>799</v>
      </c>
      <c r="Z19" s="67">
        <v>0</v>
      </c>
      <c r="AA19" s="67">
        <f>K19-Z19</f>
        <v>629</v>
      </c>
      <c r="AB19" s="277">
        <f t="shared" si="6"/>
        <v>0.21276595744680851</v>
      </c>
      <c r="AC19" s="227">
        <v>799</v>
      </c>
      <c r="AD19" s="68">
        <v>0</v>
      </c>
      <c r="AE19" s="68">
        <f>K19-AD19</f>
        <v>629</v>
      </c>
      <c r="AF19" s="269">
        <f t="shared" si="7"/>
        <v>0.21276595744680851</v>
      </c>
    </row>
    <row r="20" spans="1:32" s="4" customFormat="1" ht="12.75" customHeight="1">
      <c r="A20" s="28" t="s">
        <v>600</v>
      </c>
      <c r="B20" s="22" t="s">
        <v>40</v>
      </c>
      <c r="C20" s="87" t="s">
        <v>5</v>
      </c>
      <c r="D20" s="33">
        <v>0.71</v>
      </c>
      <c r="E20" s="6" t="s">
        <v>602</v>
      </c>
      <c r="F20" s="93">
        <v>1209</v>
      </c>
      <c r="G20" s="77">
        <v>1099</v>
      </c>
      <c r="H20" s="77">
        <v>899</v>
      </c>
      <c r="I20" s="71">
        <v>735</v>
      </c>
      <c r="J20" s="77">
        <v>0</v>
      </c>
      <c r="K20" s="93">
        <f t="shared" si="0"/>
        <v>735</v>
      </c>
      <c r="L20" s="103">
        <f t="shared" si="1"/>
        <v>0.33121019108280253</v>
      </c>
      <c r="M20" s="205">
        <v>699</v>
      </c>
      <c r="N20" s="114">
        <v>161</v>
      </c>
      <c r="O20" s="59">
        <f>K20-N20</f>
        <v>574</v>
      </c>
      <c r="P20" s="265">
        <f t="shared" si="2"/>
        <v>0.17882689556509299</v>
      </c>
      <c r="Q20" s="205">
        <v>749</v>
      </c>
      <c r="R20" s="114">
        <v>119</v>
      </c>
      <c r="S20" s="57">
        <f>K20-R20</f>
        <v>616</v>
      </c>
      <c r="T20" s="273">
        <f t="shared" si="3"/>
        <v>0.17757009345794392</v>
      </c>
      <c r="U20" s="205">
        <v>799</v>
      </c>
      <c r="V20" s="114">
        <v>79</v>
      </c>
      <c r="W20" s="59">
        <f t="shared" si="4"/>
        <v>495</v>
      </c>
      <c r="X20" s="265">
        <f t="shared" si="5"/>
        <v>0.38047559449311641</v>
      </c>
      <c r="Y20" s="205">
        <v>699</v>
      </c>
      <c r="Z20" s="114">
        <v>160</v>
      </c>
      <c r="AA20" s="57">
        <f>K20-Z20</f>
        <v>575</v>
      </c>
      <c r="AB20" s="273">
        <f t="shared" si="6"/>
        <v>0.17739628040057226</v>
      </c>
      <c r="AC20" s="205">
        <v>699</v>
      </c>
      <c r="AD20" s="114">
        <v>160</v>
      </c>
      <c r="AE20" s="59">
        <f>K20-AD20</f>
        <v>575</v>
      </c>
      <c r="AF20" s="265">
        <f t="shared" si="7"/>
        <v>0.17739628040057226</v>
      </c>
    </row>
    <row r="21" spans="1:32" s="4" customFormat="1" ht="12.75" customHeight="1">
      <c r="A21" s="28" t="s">
        <v>601</v>
      </c>
      <c r="B21" s="22" t="s">
        <v>40</v>
      </c>
      <c r="C21" s="87" t="s">
        <v>5</v>
      </c>
      <c r="D21" s="33">
        <v>0.71</v>
      </c>
      <c r="E21" s="6" t="s">
        <v>603</v>
      </c>
      <c r="F21" s="93">
        <v>1154</v>
      </c>
      <c r="G21" s="77">
        <v>1049</v>
      </c>
      <c r="H21" s="77">
        <v>849</v>
      </c>
      <c r="I21" s="71">
        <v>712</v>
      </c>
      <c r="J21" s="77">
        <v>0</v>
      </c>
      <c r="K21" s="93">
        <f t="shared" si="0"/>
        <v>712</v>
      </c>
      <c r="L21" s="103">
        <f t="shared" si="1"/>
        <v>0.32125834127740704</v>
      </c>
      <c r="M21" s="205">
        <v>699</v>
      </c>
      <c r="N21" s="114">
        <v>123</v>
      </c>
      <c r="O21" s="59">
        <f>K21-N21</f>
        <v>589</v>
      </c>
      <c r="P21" s="265">
        <f t="shared" si="2"/>
        <v>0.15736766809728184</v>
      </c>
      <c r="Q21" s="205">
        <v>699</v>
      </c>
      <c r="R21" s="114">
        <v>123</v>
      </c>
      <c r="S21" s="57">
        <f>K21-R21</f>
        <v>589</v>
      </c>
      <c r="T21" s="273">
        <f>(Q21-S21)/Q21</f>
        <v>0.15736766809728184</v>
      </c>
      <c r="U21" s="205">
        <v>749</v>
      </c>
      <c r="V21" s="114">
        <v>81</v>
      </c>
      <c r="W21" s="59">
        <f t="shared" si="4"/>
        <v>508</v>
      </c>
      <c r="X21" s="265">
        <f t="shared" si="5"/>
        <v>0.32176234979973295</v>
      </c>
      <c r="Y21" s="205">
        <v>699</v>
      </c>
      <c r="Z21" s="114">
        <v>122</v>
      </c>
      <c r="AA21" s="57">
        <f>K21-Z21</f>
        <v>590</v>
      </c>
      <c r="AB21" s="273">
        <f>(Y21-AA21)/Y21</f>
        <v>0.15593705293276108</v>
      </c>
      <c r="AC21" s="205">
        <v>699</v>
      </c>
      <c r="AD21" s="114">
        <v>122</v>
      </c>
      <c r="AE21" s="59">
        <f>K21-AD21</f>
        <v>590</v>
      </c>
      <c r="AF21" s="265">
        <f t="shared" si="7"/>
        <v>0.15593705293276108</v>
      </c>
    </row>
    <row r="22" spans="1:32" s="4" customFormat="1" ht="12.75" customHeight="1">
      <c r="A22" s="28" t="s">
        <v>610</v>
      </c>
      <c r="B22" s="22" t="s">
        <v>40</v>
      </c>
      <c r="C22" s="87" t="s">
        <v>5</v>
      </c>
      <c r="D22" s="33">
        <v>0.71</v>
      </c>
      <c r="E22" s="6" t="s">
        <v>612</v>
      </c>
      <c r="F22" s="93">
        <v>1209</v>
      </c>
      <c r="G22" s="77">
        <v>1099</v>
      </c>
      <c r="H22" s="77">
        <v>899</v>
      </c>
      <c r="I22" s="71">
        <v>735</v>
      </c>
      <c r="J22" s="77">
        <v>0</v>
      </c>
      <c r="K22" s="93">
        <f t="shared" si="0"/>
        <v>735</v>
      </c>
      <c r="L22" s="103">
        <f t="shared" si="1"/>
        <v>0.33121019108280253</v>
      </c>
      <c r="M22" s="205">
        <v>699</v>
      </c>
      <c r="N22" s="114">
        <v>161</v>
      </c>
      <c r="O22" s="59">
        <f>K22-N22</f>
        <v>574</v>
      </c>
      <c r="P22" s="265">
        <f t="shared" si="2"/>
        <v>0.17882689556509299</v>
      </c>
      <c r="Q22" s="205">
        <v>749</v>
      </c>
      <c r="R22" s="114">
        <v>119</v>
      </c>
      <c r="S22" s="57">
        <f>K22-R22</f>
        <v>616</v>
      </c>
      <c r="T22" s="273">
        <f t="shared" ref="T22:T30" si="8">(Q22-S22)/Q22</f>
        <v>0.17757009345794392</v>
      </c>
      <c r="U22" s="205">
        <v>799</v>
      </c>
      <c r="V22" s="114">
        <v>79</v>
      </c>
      <c r="W22" s="59">
        <f t="shared" si="4"/>
        <v>495</v>
      </c>
      <c r="X22" s="265">
        <f t="shared" si="5"/>
        <v>0.38047559449311641</v>
      </c>
      <c r="Y22" s="205">
        <v>699</v>
      </c>
      <c r="Z22" s="114">
        <v>160</v>
      </c>
      <c r="AA22" s="57">
        <f>K22-Z22</f>
        <v>575</v>
      </c>
      <c r="AB22" s="273">
        <f t="shared" ref="AB22:AB30" si="9">(Y22-AA22)/Y22</f>
        <v>0.17739628040057226</v>
      </c>
      <c r="AC22" s="205">
        <v>699</v>
      </c>
      <c r="AD22" s="114">
        <v>160</v>
      </c>
      <c r="AE22" s="59">
        <f>K22-AD22</f>
        <v>575</v>
      </c>
      <c r="AF22" s="265">
        <f t="shared" si="7"/>
        <v>0.17739628040057226</v>
      </c>
    </row>
    <row r="23" spans="1:32" s="4" customFormat="1" ht="12.75" customHeight="1">
      <c r="A23" s="28" t="s">
        <v>611</v>
      </c>
      <c r="B23" s="22" t="s">
        <v>40</v>
      </c>
      <c r="C23" s="87" t="s">
        <v>5</v>
      </c>
      <c r="D23" s="33">
        <v>0.71</v>
      </c>
      <c r="E23" s="6" t="s">
        <v>613</v>
      </c>
      <c r="F23" s="93">
        <v>1154</v>
      </c>
      <c r="G23" s="77">
        <v>1049</v>
      </c>
      <c r="H23" s="77">
        <v>849</v>
      </c>
      <c r="I23" s="71">
        <v>712</v>
      </c>
      <c r="J23" s="77">
        <v>0</v>
      </c>
      <c r="K23" s="93">
        <f t="shared" si="0"/>
        <v>712</v>
      </c>
      <c r="L23" s="103">
        <f t="shared" si="1"/>
        <v>0.32125834127740704</v>
      </c>
      <c r="M23" s="205">
        <v>699</v>
      </c>
      <c r="N23" s="114">
        <v>123</v>
      </c>
      <c r="O23" s="59">
        <f>K23-N23</f>
        <v>589</v>
      </c>
      <c r="P23" s="265">
        <f t="shared" si="2"/>
        <v>0.15736766809728184</v>
      </c>
      <c r="Q23" s="205">
        <v>699</v>
      </c>
      <c r="R23" s="114">
        <v>123</v>
      </c>
      <c r="S23" s="57">
        <f>K23-R23</f>
        <v>589</v>
      </c>
      <c r="T23" s="273">
        <f t="shared" si="8"/>
        <v>0.15736766809728184</v>
      </c>
      <c r="U23" s="205">
        <v>749</v>
      </c>
      <c r="V23" s="114">
        <v>81</v>
      </c>
      <c r="W23" s="59">
        <f t="shared" si="4"/>
        <v>508</v>
      </c>
      <c r="X23" s="265">
        <f t="shared" si="5"/>
        <v>0.32176234979973295</v>
      </c>
      <c r="Y23" s="205">
        <v>699</v>
      </c>
      <c r="Z23" s="114">
        <v>122</v>
      </c>
      <c r="AA23" s="57">
        <f>K23-Z23</f>
        <v>590</v>
      </c>
      <c r="AB23" s="273">
        <f t="shared" si="9"/>
        <v>0.15593705293276108</v>
      </c>
      <c r="AC23" s="205">
        <v>699</v>
      </c>
      <c r="AD23" s="114">
        <v>122</v>
      </c>
      <c r="AE23" s="59">
        <f>K23-AD23</f>
        <v>590</v>
      </c>
      <c r="AF23" s="265">
        <f t="shared" si="7"/>
        <v>0.15593705293276108</v>
      </c>
    </row>
    <row r="24" spans="1:32" s="4" customFormat="1" ht="12.75" customHeight="1">
      <c r="A24" s="28" t="s">
        <v>745</v>
      </c>
      <c r="B24" s="22" t="s">
        <v>40</v>
      </c>
      <c r="C24" s="87" t="s">
        <v>5</v>
      </c>
      <c r="D24" s="33">
        <v>0.71</v>
      </c>
      <c r="E24" s="6" t="s">
        <v>746</v>
      </c>
      <c r="F24" s="93">
        <v>1154</v>
      </c>
      <c r="G24" s="77">
        <v>1049</v>
      </c>
      <c r="H24" s="77">
        <v>849</v>
      </c>
      <c r="I24" s="71">
        <v>712</v>
      </c>
      <c r="J24" s="77">
        <v>0</v>
      </c>
      <c r="K24" s="93">
        <f t="shared" si="0"/>
        <v>712</v>
      </c>
      <c r="L24" s="103">
        <f t="shared" si="1"/>
        <v>0.32125834127740704</v>
      </c>
      <c r="M24" s="205">
        <v>749</v>
      </c>
      <c r="N24" s="114">
        <v>81</v>
      </c>
      <c r="O24" s="59">
        <f>K24-N24</f>
        <v>631</v>
      </c>
      <c r="P24" s="265">
        <f t="shared" si="2"/>
        <v>0.157543391188251</v>
      </c>
      <c r="Q24" s="205">
        <v>699</v>
      </c>
      <c r="R24" s="114">
        <v>123</v>
      </c>
      <c r="S24" s="57">
        <f>K24-R24</f>
        <v>589</v>
      </c>
      <c r="T24" s="273">
        <f t="shared" si="8"/>
        <v>0.15736766809728184</v>
      </c>
      <c r="U24" s="205">
        <v>749</v>
      </c>
      <c r="V24" s="114">
        <v>81</v>
      </c>
      <c r="W24" s="59">
        <f t="shared" si="4"/>
        <v>550</v>
      </c>
      <c r="X24" s="265">
        <f t="shared" si="5"/>
        <v>0.26568758344459281</v>
      </c>
      <c r="Y24" s="205">
        <v>699</v>
      </c>
      <c r="Z24" s="114">
        <v>122</v>
      </c>
      <c r="AA24" s="57">
        <f>K24-Z24</f>
        <v>590</v>
      </c>
      <c r="AB24" s="273">
        <f t="shared" si="9"/>
        <v>0.15593705293276108</v>
      </c>
      <c r="AC24" s="205">
        <v>699</v>
      </c>
      <c r="AD24" s="114">
        <v>122</v>
      </c>
      <c r="AE24" s="59">
        <f>K24-AD24</f>
        <v>590</v>
      </c>
      <c r="AF24" s="265">
        <f t="shared" si="7"/>
        <v>0.15593705293276108</v>
      </c>
    </row>
    <row r="25" spans="1:32" s="4" customFormat="1" ht="12.75" customHeight="1">
      <c r="A25" s="28" t="s">
        <v>281</v>
      </c>
      <c r="B25" s="22" t="s">
        <v>40</v>
      </c>
      <c r="C25" s="87"/>
      <c r="D25" s="33">
        <v>0.71</v>
      </c>
      <c r="E25" s="6" t="s">
        <v>604</v>
      </c>
      <c r="F25" s="93">
        <v>1264</v>
      </c>
      <c r="G25" s="77">
        <v>1149</v>
      </c>
      <c r="H25" s="77">
        <v>949</v>
      </c>
      <c r="I25" s="71">
        <v>744</v>
      </c>
      <c r="J25" s="77">
        <v>0</v>
      </c>
      <c r="K25" s="93">
        <f t="shared" si="0"/>
        <v>744</v>
      </c>
      <c r="L25" s="103">
        <f t="shared" si="1"/>
        <v>0.35248041775456918</v>
      </c>
      <c r="M25" s="205">
        <v>949</v>
      </c>
      <c r="N25" s="59">
        <v>0</v>
      </c>
      <c r="O25" s="59">
        <f>K25-N25</f>
        <v>744</v>
      </c>
      <c r="P25" s="265">
        <f t="shared" si="2"/>
        <v>0.21601685985247629</v>
      </c>
      <c r="Q25" s="205">
        <v>949</v>
      </c>
      <c r="R25" s="57">
        <v>0</v>
      </c>
      <c r="S25" s="57">
        <f>K25-R25</f>
        <v>744</v>
      </c>
      <c r="T25" s="273">
        <f t="shared" si="8"/>
        <v>0.21601685985247629</v>
      </c>
      <c r="U25" s="205">
        <v>949</v>
      </c>
      <c r="V25" s="59">
        <v>0</v>
      </c>
      <c r="W25" s="59">
        <f t="shared" si="4"/>
        <v>744</v>
      </c>
      <c r="X25" s="265">
        <f t="shared" si="5"/>
        <v>0.21601685985247629</v>
      </c>
      <c r="Y25" s="205">
        <v>849</v>
      </c>
      <c r="Z25" s="114">
        <v>74</v>
      </c>
      <c r="AA25" s="57">
        <f>K25-Z25</f>
        <v>670</v>
      </c>
      <c r="AB25" s="273">
        <f t="shared" si="9"/>
        <v>0.21083627797408716</v>
      </c>
      <c r="AC25" s="205">
        <v>849</v>
      </c>
      <c r="AD25" s="114">
        <v>74</v>
      </c>
      <c r="AE25" s="59">
        <f>K25-AD25</f>
        <v>670</v>
      </c>
      <c r="AF25" s="265">
        <f t="shared" si="7"/>
        <v>0.21083627797408716</v>
      </c>
    </row>
    <row r="26" spans="1:32" s="4" customFormat="1" ht="12.75" customHeight="1">
      <c r="A26" s="129" t="s">
        <v>282</v>
      </c>
      <c r="B26" s="25" t="s">
        <v>40</v>
      </c>
      <c r="C26" s="84"/>
      <c r="D26" s="31">
        <v>0.71</v>
      </c>
      <c r="E26" s="26" t="s">
        <v>605</v>
      </c>
      <c r="F26" s="91">
        <v>1209</v>
      </c>
      <c r="G26" s="77">
        <v>1099</v>
      </c>
      <c r="H26" s="76">
        <v>899</v>
      </c>
      <c r="I26" s="69">
        <v>713</v>
      </c>
      <c r="J26" s="76">
        <v>0</v>
      </c>
      <c r="K26" s="91">
        <f t="shared" si="0"/>
        <v>713</v>
      </c>
      <c r="L26" s="101">
        <f t="shared" si="1"/>
        <v>0.35122838944494994</v>
      </c>
      <c r="M26" s="204">
        <v>899</v>
      </c>
      <c r="N26" s="40">
        <v>0</v>
      </c>
      <c r="O26" s="40">
        <f>K26-N26</f>
        <v>713</v>
      </c>
      <c r="P26" s="263">
        <f t="shared" si="2"/>
        <v>0.20689655172413793</v>
      </c>
      <c r="Q26" s="204">
        <v>899</v>
      </c>
      <c r="R26" s="38">
        <v>0</v>
      </c>
      <c r="S26" s="38">
        <f>K26-R26</f>
        <v>713</v>
      </c>
      <c r="T26" s="271">
        <f t="shared" si="8"/>
        <v>0.20689655172413793</v>
      </c>
      <c r="U26" s="204">
        <v>899</v>
      </c>
      <c r="V26" s="40">
        <v>0</v>
      </c>
      <c r="W26" s="40">
        <f t="shared" si="4"/>
        <v>713</v>
      </c>
      <c r="X26" s="263">
        <f t="shared" si="5"/>
        <v>0.20689655172413793</v>
      </c>
      <c r="Y26" s="204">
        <v>799</v>
      </c>
      <c r="Z26" s="115">
        <v>75</v>
      </c>
      <c r="AA26" s="38">
        <f>K26-Z26</f>
        <v>638</v>
      </c>
      <c r="AB26" s="271">
        <f t="shared" si="9"/>
        <v>0.20150187734668334</v>
      </c>
      <c r="AC26" s="204">
        <v>799</v>
      </c>
      <c r="AD26" s="115">
        <v>75</v>
      </c>
      <c r="AE26" s="40">
        <f>K26-AD26</f>
        <v>638</v>
      </c>
      <c r="AF26" s="263">
        <f t="shared" si="7"/>
        <v>0.20150187734668334</v>
      </c>
    </row>
    <row r="27" spans="1:32" s="4" customFormat="1" ht="12.75" customHeight="1">
      <c r="A27" s="131" t="s">
        <v>283</v>
      </c>
      <c r="B27" s="25" t="s">
        <v>40</v>
      </c>
      <c r="C27" s="84"/>
      <c r="D27" s="31">
        <v>0.71</v>
      </c>
      <c r="E27" s="26" t="s">
        <v>606</v>
      </c>
      <c r="F27" s="133">
        <v>1484</v>
      </c>
      <c r="G27" s="76">
        <v>1349</v>
      </c>
      <c r="H27" s="132">
        <v>1049</v>
      </c>
      <c r="I27" s="132">
        <v>850</v>
      </c>
      <c r="J27" s="132">
        <v>0</v>
      </c>
      <c r="K27" s="133">
        <f t="shared" si="0"/>
        <v>850</v>
      </c>
      <c r="L27" s="105">
        <f t="shared" si="1"/>
        <v>0.36990363232023721</v>
      </c>
      <c r="M27" s="225">
        <v>899</v>
      </c>
      <c r="N27" s="148">
        <v>114</v>
      </c>
      <c r="O27" s="135">
        <f>K27-N27</f>
        <v>736</v>
      </c>
      <c r="P27" s="266">
        <f t="shared" si="2"/>
        <v>0.18131256952169078</v>
      </c>
      <c r="Q27" s="225">
        <v>899</v>
      </c>
      <c r="R27" s="148">
        <v>114</v>
      </c>
      <c r="S27" s="134">
        <f>K27-R27</f>
        <v>736</v>
      </c>
      <c r="T27" s="274">
        <f t="shared" si="8"/>
        <v>0.18131256952169078</v>
      </c>
      <c r="U27" s="225">
        <v>949</v>
      </c>
      <c r="V27" s="148">
        <v>75</v>
      </c>
      <c r="W27" s="135">
        <f t="shared" si="4"/>
        <v>661</v>
      </c>
      <c r="X27" s="266">
        <f t="shared" si="5"/>
        <v>0.303477344573235</v>
      </c>
      <c r="Y27" s="225">
        <v>899</v>
      </c>
      <c r="Z27" s="148">
        <v>114</v>
      </c>
      <c r="AA27" s="134">
        <f>K27-Z27</f>
        <v>736</v>
      </c>
      <c r="AB27" s="274">
        <f t="shared" si="9"/>
        <v>0.18131256952169078</v>
      </c>
      <c r="AC27" s="225">
        <v>899</v>
      </c>
      <c r="AD27" s="148">
        <v>114</v>
      </c>
      <c r="AE27" s="135">
        <f>K27-AD27</f>
        <v>736</v>
      </c>
      <c r="AF27" s="266">
        <f t="shared" si="7"/>
        <v>0.18131256952169078</v>
      </c>
    </row>
    <row r="28" spans="1:32" s="4" customFormat="1" ht="12.75" customHeight="1">
      <c r="A28" s="241" t="s">
        <v>284</v>
      </c>
      <c r="B28" s="25" t="s">
        <v>40</v>
      </c>
      <c r="C28" s="84"/>
      <c r="D28" s="31">
        <v>0.71</v>
      </c>
      <c r="E28" s="161" t="s">
        <v>607</v>
      </c>
      <c r="F28" s="124">
        <v>1429</v>
      </c>
      <c r="G28" s="76">
        <v>1299</v>
      </c>
      <c r="H28" s="126">
        <v>999</v>
      </c>
      <c r="I28" s="126">
        <v>756</v>
      </c>
      <c r="J28" s="126">
        <v>0</v>
      </c>
      <c r="K28" s="124">
        <f t="shared" si="0"/>
        <v>756</v>
      </c>
      <c r="L28" s="125">
        <f t="shared" si="1"/>
        <v>0.41801385681293302</v>
      </c>
      <c r="M28" s="206">
        <v>849</v>
      </c>
      <c r="N28" s="176">
        <v>111</v>
      </c>
      <c r="O28" s="174">
        <f>K28-N28</f>
        <v>645</v>
      </c>
      <c r="P28" s="267">
        <f t="shared" si="2"/>
        <v>0.24028268551236748</v>
      </c>
      <c r="Q28" s="206">
        <v>849</v>
      </c>
      <c r="R28" s="176">
        <v>108</v>
      </c>
      <c r="S28" s="175">
        <f>K28-R28</f>
        <v>648</v>
      </c>
      <c r="T28" s="275">
        <f t="shared" si="8"/>
        <v>0.23674911660777384</v>
      </c>
      <c r="U28" s="206">
        <v>899</v>
      </c>
      <c r="V28" s="176">
        <v>72</v>
      </c>
      <c r="W28" s="174">
        <f t="shared" si="4"/>
        <v>573</v>
      </c>
      <c r="X28" s="267">
        <f t="shared" si="5"/>
        <v>0.36262513904338156</v>
      </c>
      <c r="Y28" s="206">
        <v>849</v>
      </c>
      <c r="Z28" s="176">
        <v>109</v>
      </c>
      <c r="AA28" s="175">
        <f>K28-Z28</f>
        <v>647</v>
      </c>
      <c r="AB28" s="275">
        <f t="shared" si="9"/>
        <v>0.23792697290930506</v>
      </c>
      <c r="AC28" s="206">
        <v>849</v>
      </c>
      <c r="AD28" s="176">
        <v>109</v>
      </c>
      <c r="AE28" s="174">
        <f>K28-AD28</f>
        <v>647</v>
      </c>
      <c r="AF28" s="267">
        <f t="shared" si="7"/>
        <v>0.23792697290930506</v>
      </c>
    </row>
    <row r="29" spans="1:32" s="4" customFormat="1" ht="12.75" customHeight="1">
      <c r="A29" s="241" t="s">
        <v>285</v>
      </c>
      <c r="B29" s="25" t="s">
        <v>40</v>
      </c>
      <c r="C29" s="84"/>
      <c r="D29" s="31">
        <v>0.71</v>
      </c>
      <c r="E29" s="122" t="s">
        <v>608</v>
      </c>
      <c r="F29" s="124">
        <v>1484</v>
      </c>
      <c r="G29" s="76">
        <v>1349</v>
      </c>
      <c r="H29" s="126">
        <v>1049</v>
      </c>
      <c r="I29" s="126">
        <v>851</v>
      </c>
      <c r="J29" s="126">
        <v>0</v>
      </c>
      <c r="K29" s="124">
        <f t="shared" si="0"/>
        <v>851</v>
      </c>
      <c r="L29" s="125">
        <f t="shared" si="1"/>
        <v>0.36916234247590807</v>
      </c>
      <c r="M29" s="206">
        <v>899</v>
      </c>
      <c r="N29" s="176">
        <v>115</v>
      </c>
      <c r="O29" s="174">
        <f>K29-N29</f>
        <v>736</v>
      </c>
      <c r="P29" s="267">
        <f t="shared" si="2"/>
        <v>0.18131256952169078</v>
      </c>
      <c r="Q29" s="206">
        <v>899</v>
      </c>
      <c r="R29" s="176">
        <v>115</v>
      </c>
      <c r="S29" s="175">
        <f>K29-R29</f>
        <v>736</v>
      </c>
      <c r="T29" s="275">
        <f t="shared" si="8"/>
        <v>0.18131256952169078</v>
      </c>
      <c r="U29" s="206">
        <v>949</v>
      </c>
      <c r="V29" s="176">
        <v>75</v>
      </c>
      <c r="W29" s="174">
        <f t="shared" si="4"/>
        <v>661</v>
      </c>
      <c r="X29" s="267">
        <f t="shared" si="5"/>
        <v>0.303477344573235</v>
      </c>
      <c r="Y29" s="206">
        <v>899</v>
      </c>
      <c r="Z29" s="176">
        <v>115</v>
      </c>
      <c r="AA29" s="175">
        <f>K29-Z29</f>
        <v>736</v>
      </c>
      <c r="AB29" s="275">
        <f t="shared" si="9"/>
        <v>0.18131256952169078</v>
      </c>
      <c r="AC29" s="206">
        <v>899</v>
      </c>
      <c r="AD29" s="176">
        <v>115</v>
      </c>
      <c r="AE29" s="174">
        <f>K29-AD29</f>
        <v>736</v>
      </c>
      <c r="AF29" s="267">
        <f t="shared" si="7"/>
        <v>0.18131256952169078</v>
      </c>
    </row>
    <row r="30" spans="1:32" s="4" customFormat="1" ht="12.75" customHeight="1" thickBot="1">
      <c r="A30" s="27" t="s">
        <v>286</v>
      </c>
      <c r="B30" s="24" t="s">
        <v>40</v>
      </c>
      <c r="C30" s="85"/>
      <c r="D30" s="32">
        <v>0.71</v>
      </c>
      <c r="E30" s="2" t="s">
        <v>609</v>
      </c>
      <c r="F30" s="92">
        <v>1429</v>
      </c>
      <c r="G30" s="138">
        <v>1299</v>
      </c>
      <c r="H30" s="70">
        <v>999</v>
      </c>
      <c r="I30" s="70">
        <v>809</v>
      </c>
      <c r="J30" s="70">
        <v>0</v>
      </c>
      <c r="K30" s="92">
        <f t="shared" si="0"/>
        <v>809</v>
      </c>
      <c r="L30" s="102">
        <f t="shared" si="1"/>
        <v>0.37721324095458042</v>
      </c>
      <c r="M30" s="207">
        <v>849</v>
      </c>
      <c r="N30" s="113">
        <v>115</v>
      </c>
      <c r="O30" s="44">
        <f>K30-N30</f>
        <v>694</v>
      </c>
      <c r="P30" s="264">
        <f t="shared" si="2"/>
        <v>0.18256772673733804</v>
      </c>
      <c r="Q30" s="207">
        <v>849</v>
      </c>
      <c r="R30" s="113">
        <v>115</v>
      </c>
      <c r="S30" s="42">
        <f>K30-R30</f>
        <v>694</v>
      </c>
      <c r="T30" s="272">
        <f t="shared" si="8"/>
        <v>0.18256772673733804</v>
      </c>
      <c r="U30" s="207">
        <v>899</v>
      </c>
      <c r="V30" s="113">
        <v>75</v>
      </c>
      <c r="W30" s="44">
        <f t="shared" si="4"/>
        <v>619</v>
      </c>
      <c r="X30" s="264">
        <f t="shared" si="5"/>
        <v>0.31145717463848721</v>
      </c>
      <c r="Y30" s="207">
        <v>849</v>
      </c>
      <c r="Z30" s="113">
        <v>115</v>
      </c>
      <c r="AA30" s="42">
        <f>K30-Z30</f>
        <v>694</v>
      </c>
      <c r="AB30" s="272">
        <f t="shared" si="9"/>
        <v>0.18256772673733804</v>
      </c>
      <c r="AC30" s="207">
        <v>849</v>
      </c>
      <c r="AD30" s="113">
        <v>115</v>
      </c>
      <c r="AE30" s="44">
        <f>K30-AD30</f>
        <v>694</v>
      </c>
      <c r="AF30" s="264">
        <f t="shared" si="7"/>
        <v>0.18256772673733804</v>
      </c>
    </row>
    <row r="39" spans="9:17">
      <c r="I39" s="229"/>
      <c r="J39" s="229"/>
      <c r="K39" s="229"/>
      <c r="L39" s="229"/>
      <c r="Q39" s="229"/>
    </row>
    <row r="40" spans="9:17">
      <c r="I40" s="229"/>
      <c r="J40" s="229"/>
      <c r="K40" s="229"/>
      <c r="L40" s="229"/>
      <c r="Q40" s="229"/>
    </row>
    <row r="41" spans="9:17">
      <c r="I41" s="229"/>
      <c r="J41" s="229"/>
      <c r="K41" s="229"/>
      <c r="L41" s="229"/>
      <c r="Q41" s="229"/>
    </row>
    <row r="42" spans="9:17">
      <c r="I42" s="229"/>
      <c r="J42" s="229"/>
      <c r="K42" s="229"/>
      <c r="L42" s="229"/>
      <c r="Q42" s="229"/>
    </row>
    <row r="43" spans="9:17">
      <c r="Q43" s="229"/>
    </row>
  </sheetData>
  <mergeCells count="6">
    <mergeCell ref="AC3:AF3"/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4A826-8549-4A8F-ACB7-62ABF07E1481}">
  <sheetPr>
    <tabColor rgb="FFFFFF00"/>
  </sheetPr>
  <dimension ref="A2:AF16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28" t="s">
        <v>92</v>
      </c>
      <c r="B8" s="22" t="s">
        <v>32</v>
      </c>
      <c r="C8" s="87"/>
      <c r="D8" s="33">
        <v>0.66</v>
      </c>
      <c r="E8" s="6" t="s">
        <v>615</v>
      </c>
      <c r="F8" s="93">
        <v>2089</v>
      </c>
      <c r="G8" s="77">
        <v>1899</v>
      </c>
      <c r="H8" s="71">
        <v>0</v>
      </c>
      <c r="I8" s="71">
        <v>1387</v>
      </c>
      <c r="J8" s="71">
        <v>0</v>
      </c>
      <c r="K8" s="93">
        <f t="shared" ref="K8:K34" si="0">IFERROR(I8-J8,I8)</f>
        <v>1387</v>
      </c>
      <c r="L8" s="103">
        <f t="shared" ref="L8:L34" si="1">IFERROR((G8-K8)/G8, " ")</f>
        <v>0.26961558715113215</v>
      </c>
      <c r="M8" s="280">
        <v>1899</v>
      </c>
      <c r="N8" s="59">
        <v>0</v>
      </c>
      <c r="O8" s="59">
        <f>K8-N8</f>
        <v>1387</v>
      </c>
      <c r="P8" s="265">
        <f t="shared" ref="P8:P35" si="2">(M8-O8)/M8</f>
        <v>0.26961558715113215</v>
      </c>
      <c r="Q8" s="145">
        <v>1899</v>
      </c>
      <c r="R8" s="57">
        <v>0</v>
      </c>
      <c r="S8" s="57">
        <f>K8-R8</f>
        <v>1387</v>
      </c>
      <c r="T8" s="273">
        <f t="shared" ref="T8:T63" si="3">(Q8-S8)/Q8</f>
        <v>0.26961558715113215</v>
      </c>
      <c r="U8" s="205">
        <v>1699</v>
      </c>
      <c r="V8" s="114">
        <v>130</v>
      </c>
      <c r="W8" s="59">
        <f t="shared" ref="W8:W28" si="4">O8-V8</f>
        <v>1257</v>
      </c>
      <c r="X8" s="265">
        <f t="shared" ref="X8:X35" si="5">(U8-W8)/U8</f>
        <v>0.26015303119482047</v>
      </c>
      <c r="Y8" s="145">
        <v>1899</v>
      </c>
      <c r="Z8" s="57">
        <v>0</v>
      </c>
      <c r="AA8" s="57">
        <f>K8-Z8</f>
        <v>1387</v>
      </c>
      <c r="AB8" s="273">
        <f t="shared" ref="AB8:AB63" si="6">(Y8-AA8)/Y8</f>
        <v>0.26961558715113215</v>
      </c>
      <c r="AC8" s="280">
        <v>1899</v>
      </c>
      <c r="AD8" s="59">
        <v>0</v>
      </c>
      <c r="AE8" s="59">
        <f>K8-AD8</f>
        <v>1387</v>
      </c>
      <c r="AF8" s="265">
        <f t="shared" ref="AF8:AF35" si="7">(AC8-AE8)/AC8</f>
        <v>0.26961558715113215</v>
      </c>
    </row>
    <row r="9" spans="1:32" s="4" customFormat="1" ht="12.75" customHeight="1">
      <c r="A9" s="129" t="s">
        <v>91</v>
      </c>
      <c r="B9" s="25" t="s">
        <v>32</v>
      </c>
      <c r="C9" s="84"/>
      <c r="D9" s="31">
        <v>0.66</v>
      </c>
      <c r="E9" s="26" t="s">
        <v>615</v>
      </c>
      <c r="F9" s="91">
        <v>1979</v>
      </c>
      <c r="G9" s="76">
        <v>1799</v>
      </c>
      <c r="H9" s="69">
        <v>0</v>
      </c>
      <c r="I9" s="69">
        <v>1315</v>
      </c>
      <c r="J9" s="69">
        <v>0</v>
      </c>
      <c r="K9" s="91">
        <f t="shared" si="0"/>
        <v>1315</v>
      </c>
      <c r="L9" s="101">
        <f t="shared" si="1"/>
        <v>0.26903835464146747</v>
      </c>
      <c r="M9" s="281">
        <v>1799</v>
      </c>
      <c r="N9" s="40">
        <v>0</v>
      </c>
      <c r="O9" s="40">
        <f>K9-N9</f>
        <v>1315</v>
      </c>
      <c r="P9" s="263">
        <f t="shared" si="2"/>
        <v>0.26903835464146747</v>
      </c>
      <c r="Q9" s="147">
        <v>1799</v>
      </c>
      <c r="R9" s="38">
        <v>0</v>
      </c>
      <c r="S9" s="38">
        <f>K9-R9</f>
        <v>1315</v>
      </c>
      <c r="T9" s="271">
        <f t="shared" si="3"/>
        <v>0.26903835464146747</v>
      </c>
      <c r="U9" s="204">
        <v>1599</v>
      </c>
      <c r="V9" s="115">
        <v>130</v>
      </c>
      <c r="W9" s="40">
        <f t="shared" si="4"/>
        <v>1185</v>
      </c>
      <c r="X9" s="263">
        <f t="shared" si="5"/>
        <v>0.25891181988742962</v>
      </c>
      <c r="Y9" s="147">
        <v>1799</v>
      </c>
      <c r="Z9" s="38">
        <v>0</v>
      </c>
      <c r="AA9" s="38">
        <f>K9-Z9</f>
        <v>1315</v>
      </c>
      <c r="AB9" s="271">
        <f t="shared" si="6"/>
        <v>0.26903835464146747</v>
      </c>
      <c r="AC9" s="281">
        <v>1799</v>
      </c>
      <c r="AD9" s="40">
        <v>0</v>
      </c>
      <c r="AE9" s="40">
        <f>K9-AD9</f>
        <v>1315</v>
      </c>
      <c r="AF9" s="263">
        <f t="shared" si="7"/>
        <v>0.26903835464146747</v>
      </c>
    </row>
    <row r="10" spans="1:32" s="4" customFormat="1" ht="12.75" customHeight="1" thickBot="1">
      <c r="A10" s="27" t="s">
        <v>155</v>
      </c>
      <c r="B10" s="24" t="s">
        <v>32</v>
      </c>
      <c r="C10" s="7"/>
      <c r="D10" s="32">
        <v>1.1100000000000001</v>
      </c>
      <c r="E10" s="2" t="s">
        <v>616</v>
      </c>
      <c r="F10" s="92">
        <v>2419</v>
      </c>
      <c r="G10" s="41">
        <v>2199</v>
      </c>
      <c r="H10" s="70">
        <v>0</v>
      </c>
      <c r="I10" s="70">
        <v>1606</v>
      </c>
      <c r="J10" s="70">
        <v>0</v>
      </c>
      <c r="K10" s="92">
        <f t="shared" si="0"/>
        <v>1606</v>
      </c>
      <c r="L10" s="102">
        <f t="shared" si="1"/>
        <v>0.2696680309231469</v>
      </c>
      <c r="M10" s="284">
        <v>2199</v>
      </c>
      <c r="N10" s="44">
        <v>0</v>
      </c>
      <c r="O10" s="44">
        <f>K10-N10</f>
        <v>1606</v>
      </c>
      <c r="P10" s="264">
        <f t="shared" si="2"/>
        <v>0.2696680309231469</v>
      </c>
      <c r="Q10" s="146">
        <v>2199</v>
      </c>
      <c r="R10" s="42">
        <v>0</v>
      </c>
      <c r="S10" s="42">
        <f>K10-R10</f>
        <v>1606</v>
      </c>
      <c r="T10" s="272">
        <f t="shared" si="3"/>
        <v>0.2696680309231469</v>
      </c>
      <c r="U10" s="207">
        <v>1899</v>
      </c>
      <c r="V10" s="113">
        <v>198</v>
      </c>
      <c r="W10" s="44">
        <f t="shared" si="4"/>
        <v>1408</v>
      </c>
      <c r="X10" s="264">
        <f t="shared" si="5"/>
        <v>0.25855713533438651</v>
      </c>
      <c r="Y10" s="146">
        <v>2199</v>
      </c>
      <c r="Z10" s="42">
        <v>0</v>
      </c>
      <c r="AA10" s="42">
        <f>K10-Z10</f>
        <v>1606</v>
      </c>
      <c r="AB10" s="272">
        <f t="shared" si="6"/>
        <v>0.2696680309231469</v>
      </c>
      <c r="AC10" s="284">
        <v>2199</v>
      </c>
      <c r="AD10" s="44">
        <v>0</v>
      </c>
      <c r="AE10" s="44">
        <f>K10-AD10</f>
        <v>1606</v>
      </c>
      <c r="AF10" s="264">
        <f t="shared" si="7"/>
        <v>0.2696680309231469</v>
      </c>
    </row>
    <row r="11" spans="1:32" s="4" customFormat="1" ht="12.75" customHeight="1">
      <c r="A11" s="129" t="s">
        <v>89</v>
      </c>
      <c r="B11" s="25" t="s">
        <v>32</v>
      </c>
      <c r="C11" s="84"/>
      <c r="D11" s="31">
        <v>0.66</v>
      </c>
      <c r="E11" s="26" t="s">
        <v>617</v>
      </c>
      <c r="F11" s="91">
        <v>1429</v>
      </c>
      <c r="G11" s="76">
        <v>1299</v>
      </c>
      <c r="H11" s="69">
        <v>0</v>
      </c>
      <c r="I11" s="69">
        <v>999</v>
      </c>
      <c r="J11" s="69">
        <v>0</v>
      </c>
      <c r="K11" s="91">
        <f t="shared" si="0"/>
        <v>999</v>
      </c>
      <c r="L11" s="101">
        <f t="shared" si="1"/>
        <v>0.23094688221709006</v>
      </c>
      <c r="M11" s="204">
        <v>999</v>
      </c>
      <c r="N11" s="115">
        <v>214</v>
      </c>
      <c r="O11" s="40">
        <f>K11-N11</f>
        <v>785</v>
      </c>
      <c r="P11" s="263">
        <f t="shared" si="2"/>
        <v>0.21421421421421422</v>
      </c>
      <c r="Q11" s="204">
        <v>999</v>
      </c>
      <c r="R11" s="115">
        <v>220</v>
      </c>
      <c r="S11" s="38">
        <f>K11-R11</f>
        <v>779</v>
      </c>
      <c r="T11" s="271">
        <f t="shared" si="3"/>
        <v>0.22022022022022023</v>
      </c>
      <c r="U11" s="204">
        <v>999</v>
      </c>
      <c r="V11" s="115">
        <v>215</v>
      </c>
      <c r="W11" s="40">
        <f t="shared" si="4"/>
        <v>570</v>
      </c>
      <c r="X11" s="263">
        <f t="shared" si="5"/>
        <v>0.42942942942942941</v>
      </c>
      <c r="Y11" s="204">
        <v>899</v>
      </c>
      <c r="Z11" s="115">
        <v>294</v>
      </c>
      <c r="AA11" s="38">
        <f>K11-Z11</f>
        <v>705</v>
      </c>
      <c r="AB11" s="271">
        <f t="shared" si="6"/>
        <v>0.21579532814238042</v>
      </c>
      <c r="AC11" s="204">
        <v>899</v>
      </c>
      <c r="AD11" s="115">
        <v>294</v>
      </c>
      <c r="AE11" s="40">
        <f>K11-AD11</f>
        <v>705</v>
      </c>
      <c r="AF11" s="263">
        <f t="shared" si="7"/>
        <v>0.21579532814238042</v>
      </c>
    </row>
    <row r="12" spans="1:32" s="4" customFormat="1" ht="12.75" customHeight="1" thickBot="1">
      <c r="A12" s="242" t="s">
        <v>90</v>
      </c>
      <c r="B12" s="24" t="s">
        <v>32</v>
      </c>
      <c r="C12" s="85"/>
      <c r="D12" s="32">
        <v>0.66</v>
      </c>
      <c r="E12" s="2" t="s">
        <v>614</v>
      </c>
      <c r="F12" s="92">
        <v>1429</v>
      </c>
      <c r="G12" s="41">
        <v>1299</v>
      </c>
      <c r="H12" s="70">
        <v>0</v>
      </c>
      <c r="I12" s="70">
        <v>999</v>
      </c>
      <c r="J12" s="70">
        <v>0</v>
      </c>
      <c r="K12" s="92">
        <f t="shared" si="0"/>
        <v>999</v>
      </c>
      <c r="L12" s="102">
        <f t="shared" si="1"/>
        <v>0.23094688221709006</v>
      </c>
      <c r="M12" s="207">
        <v>999</v>
      </c>
      <c r="N12" s="113">
        <v>214</v>
      </c>
      <c r="O12" s="44">
        <f>K12-N12</f>
        <v>785</v>
      </c>
      <c r="P12" s="264">
        <f t="shared" si="2"/>
        <v>0.21421421421421422</v>
      </c>
      <c r="Q12" s="207">
        <v>999</v>
      </c>
      <c r="R12" s="113">
        <v>220</v>
      </c>
      <c r="S12" s="42">
        <f>K12-R12</f>
        <v>779</v>
      </c>
      <c r="T12" s="272">
        <f t="shared" si="3"/>
        <v>0.22022022022022023</v>
      </c>
      <c r="U12" s="207">
        <v>999</v>
      </c>
      <c r="V12" s="113">
        <v>215</v>
      </c>
      <c r="W12" s="44">
        <f t="shared" si="4"/>
        <v>570</v>
      </c>
      <c r="X12" s="264">
        <f t="shared" si="5"/>
        <v>0.42942942942942941</v>
      </c>
      <c r="Y12" s="207">
        <v>899</v>
      </c>
      <c r="Z12" s="113">
        <v>294</v>
      </c>
      <c r="AA12" s="42">
        <f>K12-Z12</f>
        <v>705</v>
      </c>
      <c r="AB12" s="272">
        <f t="shared" si="6"/>
        <v>0.21579532814238042</v>
      </c>
      <c r="AC12" s="207">
        <v>899</v>
      </c>
      <c r="AD12" s="113">
        <v>294</v>
      </c>
      <c r="AE12" s="44">
        <f>K12-AD12</f>
        <v>705</v>
      </c>
      <c r="AF12" s="264">
        <f t="shared" si="7"/>
        <v>0.21579532814238042</v>
      </c>
    </row>
    <row r="13" spans="1:32" s="4" customFormat="1" ht="12.75" customHeight="1">
      <c r="A13" s="28" t="s">
        <v>634</v>
      </c>
      <c r="B13" s="22" t="s">
        <v>32</v>
      </c>
      <c r="C13" s="87" t="s">
        <v>5</v>
      </c>
      <c r="D13" s="33">
        <v>1.1100000000000001</v>
      </c>
      <c r="E13" s="6" t="s">
        <v>637</v>
      </c>
      <c r="F13" s="93">
        <v>1869</v>
      </c>
      <c r="G13" s="77">
        <v>1699</v>
      </c>
      <c r="H13" s="71">
        <v>1299</v>
      </c>
      <c r="I13" s="71">
        <v>1116</v>
      </c>
      <c r="J13" s="71">
        <v>0</v>
      </c>
      <c r="K13" s="93">
        <f t="shared" si="0"/>
        <v>1116</v>
      </c>
      <c r="L13" s="103">
        <f t="shared" si="1"/>
        <v>0.34314302530900531</v>
      </c>
      <c r="M13" s="205">
        <v>1299</v>
      </c>
      <c r="N13" s="59">
        <v>0</v>
      </c>
      <c r="O13" s="59">
        <f>K13-N13</f>
        <v>1116</v>
      </c>
      <c r="P13" s="265">
        <f t="shared" si="2"/>
        <v>0.14087759815242495</v>
      </c>
      <c r="Q13" s="205">
        <v>1299</v>
      </c>
      <c r="R13" s="57">
        <v>0</v>
      </c>
      <c r="S13" s="57">
        <f>K13-R13</f>
        <v>1116</v>
      </c>
      <c r="T13" s="273">
        <f t="shared" si="3"/>
        <v>0.14087759815242495</v>
      </c>
      <c r="U13" s="205">
        <v>1299</v>
      </c>
      <c r="V13" s="59">
        <v>0</v>
      </c>
      <c r="W13" s="59">
        <f t="shared" si="4"/>
        <v>1116</v>
      </c>
      <c r="X13" s="265">
        <f t="shared" si="5"/>
        <v>0.14087759815242495</v>
      </c>
      <c r="Y13" s="205">
        <v>1299</v>
      </c>
      <c r="Z13" s="57">
        <v>0</v>
      </c>
      <c r="AA13" s="57">
        <f>K13-Z13</f>
        <v>1116</v>
      </c>
      <c r="AB13" s="273">
        <f t="shared" si="6"/>
        <v>0.14087759815242495</v>
      </c>
      <c r="AC13" s="205">
        <v>1299</v>
      </c>
      <c r="AD13" s="59">
        <v>0</v>
      </c>
      <c r="AE13" s="59">
        <f>K13-AD13</f>
        <v>1116</v>
      </c>
      <c r="AF13" s="265">
        <f t="shared" si="7"/>
        <v>0.14087759815242495</v>
      </c>
    </row>
    <row r="14" spans="1:32" s="4" customFormat="1" ht="12.75" customHeight="1">
      <c r="A14" s="28" t="s">
        <v>635</v>
      </c>
      <c r="B14" s="22" t="s">
        <v>32</v>
      </c>
      <c r="C14" s="87" t="s">
        <v>5</v>
      </c>
      <c r="D14" s="33">
        <v>1.1100000000000001</v>
      </c>
      <c r="E14" s="6" t="s">
        <v>638</v>
      </c>
      <c r="F14" s="93">
        <v>1869</v>
      </c>
      <c r="G14" s="77">
        <v>1699</v>
      </c>
      <c r="H14" s="71">
        <v>1299</v>
      </c>
      <c r="I14" s="71">
        <v>1116</v>
      </c>
      <c r="J14" s="71">
        <v>0</v>
      </c>
      <c r="K14" s="93">
        <f t="shared" si="0"/>
        <v>1116</v>
      </c>
      <c r="L14" s="103">
        <f t="shared" si="1"/>
        <v>0.34314302530900531</v>
      </c>
      <c r="M14" s="205">
        <v>1199</v>
      </c>
      <c r="N14" s="114">
        <v>78</v>
      </c>
      <c r="O14" s="59">
        <f>K14-N14</f>
        <v>1038</v>
      </c>
      <c r="P14" s="265">
        <f t="shared" si="2"/>
        <v>0.13427856547122602</v>
      </c>
      <c r="Q14" s="205">
        <v>1199</v>
      </c>
      <c r="R14" s="114">
        <v>79</v>
      </c>
      <c r="S14" s="57">
        <f>K14-R14</f>
        <v>1037</v>
      </c>
      <c r="T14" s="273">
        <f t="shared" si="3"/>
        <v>0.13511259382819016</v>
      </c>
      <c r="U14" s="205">
        <v>1199</v>
      </c>
      <c r="V14" s="114">
        <v>79</v>
      </c>
      <c r="W14" s="59">
        <f t="shared" si="4"/>
        <v>959</v>
      </c>
      <c r="X14" s="265">
        <f t="shared" si="5"/>
        <v>0.20016680567139283</v>
      </c>
      <c r="Y14" s="205">
        <v>1199</v>
      </c>
      <c r="Z14" s="114">
        <v>79</v>
      </c>
      <c r="AA14" s="57">
        <f>K14-Z14</f>
        <v>1037</v>
      </c>
      <c r="AB14" s="273">
        <f t="shared" si="6"/>
        <v>0.13511259382819016</v>
      </c>
      <c r="AC14" s="205">
        <v>1199</v>
      </c>
      <c r="AD14" s="114">
        <v>79</v>
      </c>
      <c r="AE14" s="59">
        <f>K14-AD14</f>
        <v>1037</v>
      </c>
      <c r="AF14" s="265">
        <f t="shared" si="7"/>
        <v>0.13511259382819016</v>
      </c>
    </row>
    <row r="15" spans="1:32" s="4" customFormat="1" ht="12.75" customHeight="1" thickBot="1">
      <c r="A15" s="27" t="s">
        <v>636</v>
      </c>
      <c r="B15" s="24" t="s">
        <v>32</v>
      </c>
      <c r="C15" s="85" t="s">
        <v>5</v>
      </c>
      <c r="D15" s="32">
        <v>1.1100000000000001</v>
      </c>
      <c r="E15" s="2" t="s">
        <v>639</v>
      </c>
      <c r="F15" s="92">
        <v>1869</v>
      </c>
      <c r="G15" s="41">
        <v>1699</v>
      </c>
      <c r="H15" s="70">
        <v>1299</v>
      </c>
      <c r="I15" s="70">
        <v>1116</v>
      </c>
      <c r="J15" s="70">
        <v>0</v>
      </c>
      <c r="K15" s="92">
        <f t="shared" si="0"/>
        <v>1116</v>
      </c>
      <c r="L15" s="102">
        <f t="shared" si="1"/>
        <v>0.34314302530900531</v>
      </c>
      <c r="M15" s="207">
        <v>1099</v>
      </c>
      <c r="N15" s="113">
        <v>162</v>
      </c>
      <c r="O15" s="44">
        <f>K15-N15</f>
        <v>954</v>
      </c>
      <c r="P15" s="264">
        <f t="shared" si="2"/>
        <v>0.13193812556869883</v>
      </c>
      <c r="Q15" s="207">
        <v>1099</v>
      </c>
      <c r="R15" s="113">
        <v>162</v>
      </c>
      <c r="S15" s="42">
        <f>K15-R15</f>
        <v>954</v>
      </c>
      <c r="T15" s="272">
        <f t="shared" si="3"/>
        <v>0.13193812556869883</v>
      </c>
      <c r="U15" s="207">
        <v>1099</v>
      </c>
      <c r="V15" s="113">
        <v>162</v>
      </c>
      <c r="W15" s="44">
        <f t="shared" si="4"/>
        <v>792</v>
      </c>
      <c r="X15" s="264">
        <f t="shared" si="5"/>
        <v>0.27934485896269334</v>
      </c>
      <c r="Y15" s="207">
        <v>1099</v>
      </c>
      <c r="Z15" s="113">
        <v>162</v>
      </c>
      <c r="AA15" s="42">
        <f>K15-Z15</f>
        <v>954</v>
      </c>
      <c r="AB15" s="272">
        <f t="shared" si="6"/>
        <v>0.13193812556869883</v>
      </c>
      <c r="AC15" s="207">
        <v>1099</v>
      </c>
      <c r="AD15" s="113">
        <v>162</v>
      </c>
      <c r="AE15" s="44">
        <f>K15-AD15</f>
        <v>954</v>
      </c>
      <c r="AF15" s="264">
        <f t="shared" si="7"/>
        <v>0.13193812556869883</v>
      </c>
    </row>
    <row r="16" spans="1:32" s="4" customFormat="1" ht="12.75" customHeight="1">
      <c r="A16" s="28" t="s">
        <v>654</v>
      </c>
      <c r="B16" s="22" t="s">
        <v>32</v>
      </c>
      <c r="C16" s="87" t="s">
        <v>5</v>
      </c>
      <c r="D16" s="33">
        <v>0.83</v>
      </c>
      <c r="E16" s="6" t="s">
        <v>656</v>
      </c>
      <c r="F16" s="93">
        <v>3299</v>
      </c>
      <c r="G16" s="77">
        <v>2999</v>
      </c>
      <c r="H16" s="71">
        <v>2499</v>
      </c>
      <c r="I16" s="71">
        <v>1964</v>
      </c>
      <c r="J16" s="71">
        <v>0</v>
      </c>
      <c r="K16" s="93">
        <f t="shared" si="0"/>
        <v>1964</v>
      </c>
      <c r="L16" s="103">
        <f t="shared" si="1"/>
        <v>0.3451150383461154</v>
      </c>
      <c r="M16" s="205">
        <v>1999</v>
      </c>
      <c r="N16" s="114">
        <v>379</v>
      </c>
      <c r="O16" s="59">
        <f>K16-N16</f>
        <v>1585</v>
      </c>
      <c r="P16" s="265">
        <f t="shared" si="2"/>
        <v>0.20710355177588793</v>
      </c>
      <c r="Q16" s="205">
        <v>1999</v>
      </c>
      <c r="R16" s="114">
        <v>380</v>
      </c>
      <c r="S16" s="57">
        <f>K16-R16</f>
        <v>1584</v>
      </c>
      <c r="T16" s="273">
        <f t="shared" si="3"/>
        <v>0.20760380190095049</v>
      </c>
      <c r="U16" s="205">
        <v>1999</v>
      </c>
      <c r="V16" s="114">
        <v>382</v>
      </c>
      <c r="W16" s="59">
        <f t="shared" si="4"/>
        <v>1203</v>
      </c>
      <c r="X16" s="265">
        <f t="shared" si="5"/>
        <v>0.39819909954977489</v>
      </c>
      <c r="Y16" s="205">
        <v>1999</v>
      </c>
      <c r="Z16" s="114">
        <v>380</v>
      </c>
      <c r="AA16" s="57">
        <f>K16-Z16</f>
        <v>1584</v>
      </c>
      <c r="AB16" s="273">
        <f t="shared" si="6"/>
        <v>0.20760380190095049</v>
      </c>
      <c r="AC16" s="205">
        <v>1999</v>
      </c>
      <c r="AD16" s="114">
        <v>380</v>
      </c>
      <c r="AE16" s="59">
        <f>K16-AD16</f>
        <v>1584</v>
      </c>
      <c r="AF16" s="265">
        <f t="shared" si="7"/>
        <v>0.20760380190095049</v>
      </c>
    </row>
    <row r="17" spans="1:32" s="4" customFormat="1" ht="12.75" customHeight="1" thickBot="1">
      <c r="A17" s="27" t="s">
        <v>655</v>
      </c>
      <c r="B17" s="24" t="s">
        <v>32</v>
      </c>
      <c r="C17" s="85" t="s">
        <v>5</v>
      </c>
      <c r="D17" s="32">
        <v>0.83</v>
      </c>
      <c r="E17" s="2" t="s">
        <v>657</v>
      </c>
      <c r="F17" s="92">
        <v>3299</v>
      </c>
      <c r="G17" s="41">
        <v>2999</v>
      </c>
      <c r="H17" s="70">
        <v>2499</v>
      </c>
      <c r="I17" s="70">
        <v>1957</v>
      </c>
      <c r="J17" s="70">
        <v>0</v>
      </c>
      <c r="K17" s="92">
        <f t="shared" si="0"/>
        <v>1957</v>
      </c>
      <c r="L17" s="102">
        <f t="shared" si="1"/>
        <v>0.3474491497165722</v>
      </c>
      <c r="M17" s="207">
        <v>1999</v>
      </c>
      <c r="N17" s="113">
        <v>380</v>
      </c>
      <c r="O17" s="44">
        <f>K17-N17</f>
        <v>1577</v>
      </c>
      <c r="P17" s="264">
        <f t="shared" si="2"/>
        <v>0.21110555277638821</v>
      </c>
      <c r="Q17" s="207">
        <v>1999</v>
      </c>
      <c r="R17" s="113">
        <v>379</v>
      </c>
      <c r="S17" s="42">
        <f>K17-R17</f>
        <v>1578</v>
      </c>
      <c r="T17" s="272">
        <f t="shared" si="3"/>
        <v>0.21060530265132565</v>
      </c>
      <c r="U17" s="207">
        <v>1999</v>
      </c>
      <c r="V17" s="113">
        <v>381</v>
      </c>
      <c r="W17" s="44">
        <f t="shared" si="4"/>
        <v>1196</v>
      </c>
      <c r="X17" s="264">
        <f t="shared" si="5"/>
        <v>0.40170085042521259</v>
      </c>
      <c r="Y17" s="207">
        <v>1999</v>
      </c>
      <c r="Z17" s="113">
        <v>381</v>
      </c>
      <c r="AA17" s="42">
        <f>K17-Z17</f>
        <v>1576</v>
      </c>
      <c r="AB17" s="272">
        <f t="shared" si="6"/>
        <v>0.21160580290145073</v>
      </c>
      <c r="AC17" s="207">
        <v>1999</v>
      </c>
      <c r="AD17" s="113">
        <v>381</v>
      </c>
      <c r="AE17" s="44">
        <f>K17-AD17</f>
        <v>1576</v>
      </c>
      <c r="AF17" s="264">
        <f t="shared" si="7"/>
        <v>0.21160580290145073</v>
      </c>
    </row>
    <row r="18" spans="1:32" s="4" customFormat="1" ht="12.75" customHeight="1">
      <c r="A18" s="28" t="s">
        <v>93</v>
      </c>
      <c r="B18" s="22" t="s">
        <v>32</v>
      </c>
      <c r="C18" s="5"/>
      <c r="D18" s="33">
        <v>0.83</v>
      </c>
      <c r="E18" s="6" t="s">
        <v>618</v>
      </c>
      <c r="F18" s="93">
        <v>989</v>
      </c>
      <c r="G18" s="77">
        <v>899</v>
      </c>
      <c r="H18" s="71">
        <v>749</v>
      </c>
      <c r="I18" s="71">
        <v>640</v>
      </c>
      <c r="J18" s="71">
        <v>11</v>
      </c>
      <c r="K18" s="93">
        <f t="shared" si="0"/>
        <v>629</v>
      </c>
      <c r="L18" s="103">
        <f t="shared" si="1"/>
        <v>0.30033370411568411</v>
      </c>
      <c r="M18" s="205">
        <v>699</v>
      </c>
      <c r="N18" s="114">
        <v>40</v>
      </c>
      <c r="O18" s="59">
        <f>K18-N18</f>
        <v>589</v>
      </c>
      <c r="P18" s="265">
        <f t="shared" si="2"/>
        <v>0.15736766809728184</v>
      </c>
      <c r="Q18" s="205">
        <v>699</v>
      </c>
      <c r="R18" s="114">
        <v>40</v>
      </c>
      <c r="S18" s="57">
        <f>K18-R18</f>
        <v>589</v>
      </c>
      <c r="T18" s="273">
        <f t="shared" si="3"/>
        <v>0.15736766809728184</v>
      </c>
      <c r="U18" s="205">
        <v>699</v>
      </c>
      <c r="V18" s="114">
        <v>40</v>
      </c>
      <c r="W18" s="59">
        <f t="shared" si="4"/>
        <v>549</v>
      </c>
      <c r="X18" s="265">
        <f t="shared" si="5"/>
        <v>0.21459227467811159</v>
      </c>
      <c r="Y18" s="205">
        <v>649</v>
      </c>
      <c r="Z18" s="114">
        <v>82</v>
      </c>
      <c r="AA18" s="57">
        <f>K18-Z18</f>
        <v>547</v>
      </c>
      <c r="AB18" s="273">
        <f t="shared" si="6"/>
        <v>0.15716486902927582</v>
      </c>
      <c r="AC18" s="205">
        <v>649</v>
      </c>
      <c r="AD18" s="114">
        <v>82</v>
      </c>
      <c r="AE18" s="59">
        <f>K18-AD18</f>
        <v>547</v>
      </c>
      <c r="AF18" s="265">
        <f t="shared" si="7"/>
        <v>0.15716486902927582</v>
      </c>
    </row>
    <row r="19" spans="1:32" s="4" customFormat="1" ht="12.75" customHeight="1">
      <c r="A19" s="243" t="s">
        <v>94</v>
      </c>
      <c r="B19" s="25" t="s">
        <v>32</v>
      </c>
      <c r="C19" s="156"/>
      <c r="D19" s="31">
        <v>1.1100000000000001</v>
      </c>
      <c r="E19" s="26" t="s">
        <v>619</v>
      </c>
      <c r="F19" s="91">
        <v>989</v>
      </c>
      <c r="G19" s="76">
        <v>899</v>
      </c>
      <c r="H19" s="69">
        <v>749</v>
      </c>
      <c r="I19" s="69">
        <v>640</v>
      </c>
      <c r="J19" s="69">
        <v>11</v>
      </c>
      <c r="K19" s="91">
        <f t="shared" si="0"/>
        <v>629</v>
      </c>
      <c r="L19" s="101">
        <f t="shared" si="1"/>
        <v>0.30033370411568411</v>
      </c>
      <c r="M19" s="204">
        <v>699</v>
      </c>
      <c r="N19" s="115">
        <v>40</v>
      </c>
      <c r="O19" s="40">
        <f>K19-N19</f>
        <v>589</v>
      </c>
      <c r="P19" s="263">
        <f t="shared" si="2"/>
        <v>0.15736766809728184</v>
      </c>
      <c r="Q19" s="204">
        <v>699</v>
      </c>
      <c r="R19" s="115">
        <v>40</v>
      </c>
      <c r="S19" s="38">
        <f>K19-R19</f>
        <v>589</v>
      </c>
      <c r="T19" s="271">
        <f t="shared" si="3"/>
        <v>0.15736766809728184</v>
      </c>
      <c r="U19" s="204">
        <v>699</v>
      </c>
      <c r="V19" s="115">
        <v>40</v>
      </c>
      <c r="W19" s="40">
        <f t="shared" si="4"/>
        <v>549</v>
      </c>
      <c r="X19" s="263">
        <f t="shared" si="5"/>
        <v>0.21459227467811159</v>
      </c>
      <c r="Y19" s="204">
        <v>649</v>
      </c>
      <c r="Z19" s="115">
        <v>82</v>
      </c>
      <c r="AA19" s="38">
        <f>K19-Z19</f>
        <v>547</v>
      </c>
      <c r="AB19" s="271">
        <f t="shared" si="6"/>
        <v>0.15716486902927582</v>
      </c>
      <c r="AC19" s="204">
        <v>649</v>
      </c>
      <c r="AD19" s="115">
        <v>82</v>
      </c>
      <c r="AE19" s="40">
        <f>K19-AD19</f>
        <v>547</v>
      </c>
      <c r="AF19" s="263">
        <f t="shared" si="7"/>
        <v>0.15716486902927582</v>
      </c>
    </row>
    <row r="20" spans="1:32" s="4" customFormat="1" ht="12.75" customHeight="1">
      <c r="A20" s="243" t="s">
        <v>95</v>
      </c>
      <c r="B20" s="25" t="s">
        <v>32</v>
      </c>
      <c r="C20" s="156"/>
      <c r="D20" s="31">
        <v>1.1100000000000001</v>
      </c>
      <c r="E20" s="26" t="s">
        <v>620</v>
      </c>
      <c r="F20" s="91">
        <v>1099</v>
      </c>
      <c r="G20" s="76">
        <v>999</v>
      </c>
      <c r="H20" s="69">
        <v>849</v>
      </c>
      <c r="I20" s="69">
        <v>727</v>
      </c>
      <c r="J20" s="69">
        <v>8</v>
      </c>
      <c r="K20" s="91">
        <f t="shared" si="0"/>
        <v>719</v>
      </c>
      <c r="L20" s="101">
        <f t="shared" si="1"/>
        <v>0.28028028028028029</v>
      </c>
      <c r="M20" s="204">
        <v>799</v>
      </c>
      <c r="N20" s="115">
        <v>40</v>
      </c>
      <c r="O20" s="40">
        <f>K20-N20</f>
        <v>679</v>
      </c>
      <c r="P20" s="263">
        <f t="shared" si="2"/>
        <v>0.15018773466833543</v>
      </c>
      <c r="Q20" s="204">
        <v>799</v>
      </c>
      <c r="R20" s="115">
        <v>40</v>
      </c>
      <c r="S20" s="38">
        <f>K20-R20</f>
        <v>679</v>
      </c>
      <c r="T20" s="271">
        <f t="shared" si="3"/>
        <v>0.15018773466833543</v>
      </c>
      <c r="U20" s="204">
        <v>799</v>
      </c>
      <c r="V20" s="115">
        <v>40</v>
      </c>
      <c r="W20" s="40">
        <f t="shared" si="4"/>
        <v>639</v>
      </c>
      <c r="X20" s="263">
        <f t="shared" si="5"/>
        <v>0.20025031289111389</v>
      </c>
      <c r="Y20" s="204">
        <v>749</v>
      </c>
      <c r="Z20" s="115">
        <v>82</v>
      </c>
      <c r="AA20" s="38">
        <f>K20-Z20</f>
        <v>637</v>
      </c>
      <c r="AB20" s="271">
        <f t="shared" si="6"/>
        <v>0.14953271028037382</v>
      </c>
      <c r="AC20" s="204">
        <v>749</v>
      </c>
      <c r="AD20" s="115">
        <v>82</v>
      </c>
      <c r="AE20" s="40">
        <f>K20-AD20</f>
        <v>637</v>
      </c>
      <c r="AF20" s="263">
        <f t="shared" si="7"/>
        <v>0.14953271028037382</v>
      </c>
    </row>
    <row r="21" spans="1:32" s="4" customFormat="1" ht="12.75" customHeight="1">
      <c r="A21" s="129" t="s">
        <v>364</v>
      </c>
      <c r="B21" s="25" t="s">
        <v>32</v>
      </c>
      <c r="C21" s="84"/>
      <c r="D21" s="33">
        <v>0.83</v>
      </c>
      <c r="E21" s="26" t="s">
        <v>621</v>
      </c>
      <c r="F21" s="91">
        <v>1209</v>
      </c>
      <c r="G21" s="76">
        <v>1099</v>
      </c>
      <c r="H21" s="69">
        <v>899</v>
      </c>
      <c r="I21" s="69">
        <v>792</v>
      </c>
      <c r="J21" s="69">
        <v>20</v>
      </c>
      <c r="K21" s="91">
        <f t="shared" si="0"/>
        <v>772</v>
      </c>
      <c r="L21" s="101">
        <f t="shared" si="1"/>
        <v>0.29754322111010006</v>
      </c>
      <c r="M21" s="204">
        <v>849</v>
      </c>
      <c r="N21" s="115">
        <v>41</v>
      </c>
      <c r="O21" s="40">
        <f>K21-N21</f>
        <v>731</v>
      </c>
      <c r="P21" s="263">
        <f t="shared" si="2"/>
        <v>0.13898704358068315</v>
      </c>
      <c r="Q21" s="204">
        <v>849</v>
      </c>
      <c r="R21" s="115">
        <v>41</v>
      </c>
      <c r="S21" s="38">
        <f>K21-R21</f>
        <v>731</v>
      </c>
      <c r="T21" s="271">
        <f t="shared" si="3"/>
        <v>0.13898704358068315</v>
      </c>
      <c r="U21" s="204">
        <v>849</v>
      </c>
      <c r="V21" s="115">
        <v>41</v>
      </c>
      <c r="W21" s="40">
        <f t="shared" si="4"/>
        <v>690</v>
      </c>
      <c r="X21" s="263">
        <f t="shared" si="5"/>
        <v>0.1872791519434629</v>
      </c>
      <c r="Y21" s="204">
        <v>849</v>
      </c>
      <c r="Z21" s="115">
        <v>40</v>
      </c>
      <c r="AA21" s="38">
        <f>K21-Z21</f>
        <v>732</v>
      </c>
      <c r="AB21" s="271">
        <f t="shared" si="6"/>
        <v>0.13780918727915195</v>
      </c>
      <c r="AC21" s="204">
        <v>849</v>
      </c>
      <c r="AD21" s="115">
        <v>40</v>
      </c>
      <c r="AE21" s="40">
        <f>K21-AD21</f>
        <v>732</v>
      </c>
      <c r="AF21" s="263">
        <f t="shared" si="7"/>
        <v>0.13780918727915195</v>
      </c>
    </row>
    <row r="22" spans="1:32" s="4" customFormat="1" ht="12.75" customHeight="1">
      <c r="A22" s="243" t="s">
        <v>365</v>
      </c>
      <c r="B22" s="25" t="s">
        <v>32</v>
      </c>
      <c r="C22" s="84"/>
      <c r="D22" s="33">
        <v>1.1100000000000001</v>
      </c>
      <c r="E22" s="26" t="s">
        <v>622</v>
      </c>
      <c r="F22" s="91">
        <v>1209</v>
      </c>
      <c r="G22" s="76">
        <v>1099</v>
      </c>
      <c r="H22" s="69">
        <v>899</v>
      </c>
      <c r="I22" s="69">
        <v>792</v>
      </c>
      <c r="J22" s="69">
        <v>20</v>
      </c>
      <c r="K22" s="91">
        <f t="shared" si="0"/>
        <v>772</v>
      </c>
      <c r="L22" s="101">
        <f t="shared" si="1"/>
        <v>0.29754322111010006</v>
      </c>
      <c r="M22" s="204">
        <v>849</v>
      </c>
      <c r="N22" s="115">
        <v>41</v>
      </c>
      <c r="O22" s="40">
        <f>K22-N22</f>
        <v>731</v>
      </c>
      <c r="P22" s="263">
        <f t="shared" si="2"/>
        <v>0.13898704358068315</v>
      </c>
      <c r="Q22" s="204">
        <v>849</v>
      </c>
      <c r="R22" s="115">
        <v>41</v>
      </c>
      <c r="S22" s="38">
        <f>K22-R22</f>
        <v>731</v>
      </c>
      <c r="T22" s="271">
        <f t="shared" si="3"/>
        <v>0.13898704358068315</v>
      </c>
      <c r="U22" s="204">
        <v>849</v>
      </c>
      <c r="V22" s="115">
        <v>41</v>
      </c>
      <c r="W22" s="40">
        <f t="shared" si="4"/>
        <v>690</v>
      </c>
      <c r="X22" s="263">
        <f t="shared" si="5"/>
        <v>0.1872791519434629</v>
      </c>
      <c r="Y22" s="204">
        <v>849</v>
      </c>
      <c r="Z22" s="115">
        <v>40</v>
      </c>
      <c r="AA22" s="38">
        <f>K22-Z22</f>
        <v>732</v>
      </c>
      <c r="AB22" s="271">
        <f t="shared" si="6"/>
        <v>0.13780918727915195</v>
      </c>
      <c r="AC22" s="204">
        <v>849</v>
      </c>
      <c r="AD22" s="115">
        <v>40</v>
      </c>
      <c r="AE22" s="40">
        <f>K22-AD22</f>
        <v>732</v>
      </c>
      <c r="AF22" s="263">
        <f t="shared" si="7"/>
        <v>0.13780918727915195</v>
      </c>
    </row>
    <row r="23" spans="1:32" s="4" customFormat="1" ht="12.75" customHeight="1">
      <c r="A23" s="243" t="s">
        <v>366</v>
      </c>
      <c r="B23" s="25" t="s">
        <v>32</v>
      </c>
      <c r="C23" s="84"/>
      <c r="D23" s="33">
        <v>1.1100000000000001</v>
      </c>
      <c r="E23" s="26" t="s">
        <v>623</v>
      </c>
      <c r="F23" s="91">
        <v>1319</v>
      </c>
      <c r="G23" s="76">
        <v>1199</v>
      </c>
      <c r="H23" s="69">
        <v>999</v>
      </c>
      <c r="I23" s="69">
        <v>881</v>
      </c>
      <c r="J23" s="69">
        <v>20</v>
      </c>
      <c r="K23" s="91">
        <f t="shared" si="0"/>
        <v>861</v>
      </c>
      <c r="L23" s="101">
        <f t="shared" si="1"/>
        <v>0.28190158465387821</v>
      </c>
      <c r="M23" s="204">
        <v>949</v>
      </c>
      <c r="N23" s="115">
        <v>41</v>
      </c>
      <c r="O23" s="40">
        <f>K23-N23</f>
        <v>820</v>
      </c>
      <c r="P23" s="263">
        <f t="shared" si="2"/>
        <v>0.13593256059009484</v>
      </c>
      <c r="Q23" s="204">
        <v>949</v>
      </c>
      <c r="R23" s="115">
        <v>41</v>
      </c>
      <c r="S23" s="38">
        <f>K23-R23</f>
        <v>820</v>
      </c>
      <c r="T23" s="271">
        <f t="shared" si="3"/>
        <v>0.13593256059009484</v>
      </c>
      <c r="U23" s="204">
        <v>949</v>
      </c>
      <c r="V23" s="115">
        <v>41</v>
      </c>
      <c r="W23" s="40">
        <f t="shared" si="4"/>
        <v>779</v>
      </c>
      <c r="X23" s="263">
        <f t="shared" si="5"/>
        <v>0.1791359325605901</v>
      </c>
      <c r="Y23" s="204">
        <v>949</v>
      </c>
      <c r="Z23" s="115">
        <v>40</v>
      </c>
      <c r="AA23" s="38">
        <f>K23-Z23</f>
        <v>821</v>
      </c>
      <c r="AB23" s="271">
        <f t="shared" si="6"/>
        <v>0.13487881981032665</v>
      </c>
      <c r="AC23" s="204">
        <v>949</v>
      </c>
      <c r="AD23" s="115">
        <v>40</v>
      </c>
      <c r="AE23" s="40">
        <f>K23-AD23</f>
        <v>821</v>
      </c>
      <c r="AF23" s="263">
        <f t="shared" si="7"/>
        <v>0.13487881981032665</v>
      </c>
    </row>
    <row r="24" spans="1:32" s="4" customFormat="1" ht="12.75" customHeight="1">
      <c r="A24" s="129" t="s">
        <v>367</v>
      </c>
      <c r="B24" s="25" t="s">
        <v>32</v>
      </c>
      <c r="C24" s="84"/>
      <c r="D24" s="33">
        <v>0.83</v>
      </c>
      <c r="E24" s="26" t="s">
        <v>624</v>
      </c>
      <c r="F24" s="91">
        <v>1099</v>
      </c>
      <c r="G24" s="76">
        <v>999</v>
      </c>
      <c r="H24" s="69">
        <v>799</v>
      </c>
      <c r="I24" s="69">
        <v>704</v>
      </c>
      <c r="J24" s="69">
        <v>20</v>
      </c>
      <c r="K24" s="91">
        <f t="shared" si="0"/>
        <v>684</v>
      </c>
      <c r="L24" s="101">
        <f t="shared" si="1"/>
        <v>0.31531531531531531</v>
      </c>
      <c r="M24" s="204">
        <v>799</v>
      </c>
      <c r="N24" s="40">
        <v>0</v>
      </c>
      <c r="O24" s="40">
        <f>K24-N24</f>
        <v>684</v>
      </c>
      <c r="P24" s="263">
        <f t="shared" si="2"/>
        <v>0.14392991239048811</v>
      </c>
      <c r="Q24" s="204">
        <v>749</v>
      </c>
      <c r="R24" s="115">
        <v>41</v>
      </c>
      <c r="S24" s="38">
        <f>K24-R24</f>
        <v>643</v>
      </c>
      <c r="T24" s="271">
        <f t="shared" si="3"/>
        <v>0.14152202937249667</v>
      </c>
      <c r="U24" s="204">
        <v>799</v>
      </c>
      <c r="V24" s="40">
        <v>0</v>
      </c>
      <c r="W24" s="40">
        <f t="shared" si="4"/>
        <v>684</v>
      </c>
      <c r="X24" s="263">
        <f t="shared" si="5"/>
        <v>0.14392991239048811</v>
      </c>
      <c r="Y24" s="204">
        <v>799</v>
      </c>
      <c r="Z24" s="38">
        <v>0</v>
      </c>
      <c r="AA24" s="38">
        <f>K24-Z24</f>
        <v>684</v>
      </c>
      <c r="AB24" s="271">
        <f t="shared" si="6"/>
        <v>0.14392991239048811</v>
      </c>
      <c r="AC24" s="204">
        <v>799</v>
      </c>
      <c r="AD24" s="40">
        <v>0</v>
      </c>
      <c r="AE24" s="40">
        <f>K24-AD24</f>
        <v>684</v>
      </c>
      <c r="AF24" s="263">
        <f t="shared" si="7"/>
        <v>0.14392991239048811</v>
      </c>
    </row>
    <row r="25" spans="1:32" s="4" customFormat="1" ht="12.75" customHeight="1">
      <c r="A25" s="243" t="s">
        <v>368</v>
      </c>
      <c r="B25" s="25" t="s">
        <v>32</v>
      </c>
      <c r="C25" s="84"/>
      <c r="D25" s="33">
        <v>1.1100000000000001</v>
      </c>
      <c r="E25" s="26" t="s">
        <v>625</v>
      </c>
      <c r="F25" s="91">
        <v>1099</v>
      </c>
      <c r="G25" s="76">
        <v>999</v>
      </c>
      <c r="H25" s="69">
        <v>799</v>
      </c>
      <c r="I25" s="69">
        <v>704</v>
      </c>
      <c r="J25" s="69">
        <v>20</v>
      </c>
      <c r="K25" s="91">
        <f t="shared" si="0"/>
        <v>684</v>
      </c>
      <c r="L25" s="101">
        <f t="shared" si="1"/>
        <v>0.31531531531531531</v>
      </c>
      <c r="M25" s="204">
        <v>799</v>
      </c>
      <c r="N25" s="40">
        <v>0</v>
      </c>
      <c r="O25" s="40">
        <f>K25-N25</f>
        <v>684</v>
      </c>
      <c r="P25" s="263">
        <f t="shared" si="2"/>
        <v>0.14392991239048811</v>
      </c>
      <c r="Q25" s="204">
        <v>749</v>
      </c>
      <c r="R25" s="115">
        <v>41</v>
      </c>
      <c r="S25" s="38">
        <f>K25-R25</f>
        <v>643</v>
      </c>
      <c r="T25" s="271">
        <f t="shared" si="3"/>
        <v>0.14152202937249667</v>
      </c>
      <c r="U25" s="204">
        <v>799</v>
      </c>
      <c r="V25" s="40">
        <v>0</v>
      </c>
      <c r="W25" s="40">
        <f t="shared" si="4"/>
        <v>684</v>
      </c>
      <c r="X25" s="263">
        <f t="shared" si="5"/>
        <v>0.14392991239048811</v>
      </c>
      <c r="Y25" s="204">
        <v>799</v>
      </c>
      <c r="Z25" s="38">
        <v>0</v>
      </c>
      <c r="AA25" s="38">
        <f>K25-Z25</f>
        <v>684</v>
      </c>
      <c r="AB25" s="271">
        <f t="shared" si="6"/>
        <v>0.14392991239048811</v>
      </c>
      <c r="AC25" s="204">
        <v>799</v>
      </c>
      <c r="AD25" s="40">
        <v>0</v>
      </c>
      <c r="AE25" s="40">
        <f>K25-AD25</f>
        <v>684</v>
      </c>
      <c r="AF25" s="263">
        <f t="shared" si="7"/>
        <v>0.14392991239048811</v>
      </c>
    </row>
    <row r="26" spans="1:32" s="4" customFormat="1" ht="12.75" customHeight="1">
      <c r="A26" s="243" t="s">
        <v>369</v>
      </c>
      <c r="B26" s="25" t="s">
        <v>32</v>
      </c>
      <c r="C26" s="84"/>
      <c r="D26" s="33">
        <v>1.1100000000000001</v>
      </c>
      <c r="E26" s="26" t="s">
        <v>626</v>
      </c>
      <c r="F26" s="91">
        <v>1209</v>
      </c>
      <c r="G26" s="76">
        <v>1099</v>
      </c>
      <c r="H26" s="69">
        <v>899</v>
      </c>
      <c r="I26" s="69">
        <v>793</v>
      </c>
      <c r="J26" s="69">
        <v>20</v>
      </c>
      <c r="K26" s="91">
        <f t="shared" si="0"/>
        <v>773</v>
      </c>
      <c r="L26" s="101">
        <f t="shared" si="1"/>
        <v>0.29663330300272978</v>
      </c>
      <c r="M26" s="204">
        <v>899</v>
      </c>
      <c r="N26" s="40">
        <v>0</v>
      </c>
      <c r="O26" s="40">
        <f>K26-N26</f>
        <v>773</v>
      </c>
      <c r="P26" s="263">
        <f t="shared" si="2"/>
        <v>0.14015572858731926</v>
      </c>
      <c r="Q26" s="204">
        <v>849</v>
      </c>
      <c r="R26" s="115">
        <v>41</v>
      </c>
      <c r="S26" s="38">
        <f>K26-R26</f>
        <v>732</v>
      </c>
      <c r="T26" s="271">
        <f t="shared" si="3"/>
        <v>0.13780918727915195</v>
      </c>
      <c r="U26" s="204">
        <v>899</v>
      </c>
      <c r="V26" s="40">
        <v>0</v>
      </c>
      <c r="W26" s="40">
        <f t="shared" si="4"/>
        <v>773</v>
      </c>
      <c r="X26" s="263">
        <f t="shared" si="5"/>
        <v>0.14015572858731926</v>
      </c>
      <c r="Y26" s="204">
        <v>899</v>
      </c>
      <c r="Z26" s="38">
        <v>0</v>
      </c>
      <c r="AA26" s="38">
        <f>K26-Z26</f>
        <v>773</v>
      </c>
      <c r="AB26" s="271">
        <f t="shared" si="6"/>
        <v>0.14015572858731926</v>
      </c>
      <c r="AC26" s="204">
        <v>899</v>
      </c>
      <c r="AD26" s="40">
        <v>0</v>
      </c>
      <c r="AE26" s="40">
        <f>K26-AD26</f>
        <v>773</v>
      </c>
      <c r="AF26" s="263">
        <f t="shared" si="7"/>
        <v>0.14015572858731926</v>
      </c>
    </row>
    <row r="27" spans="1:32" s="4" customFormat="1" ht="12.75" customHeight="1">
      <c r="A27" s="129" t="s">
        <v>128</v>
      </c>
      <c r="B27" s="25" t="s">
        <v>32</v>
      </c>
      <c r="C27" s="156"/>
      <c r="D27" s="33">
        <v>0.83</v>
      </c>
      <c r="E27" s="26" t="s">
        <v>627</v>
      </c>
      <c r="F27" s="91">
        <v>1319</v>
      </c>
      <c r="G27" s="76">
        <v>1199</v>
      </c>
      <c r="H27" s="69">
        <v>999</v>
      </c>
      <c r="I27" s="69">
        <v>828</v>
      </c>
      <c r="J27" s="69">
        <v>0</v>
      </c>
      <c r="K27" s="91">
        <f t="shared" si="0"/>
        <v>828</v>
      </c>
      <c r="L27" s="101">
        <f t="shared" si="1"/>
        <v>0.30942452043369473</v>
      </c>
      <c r="M27" s="204">
        <v>849</v>
      </c>
      <c r="N27" s="115">
        <v>121</v>
      </c>
      <c r="O27" s="40">
        <f>K27-N27</f>
        <v>707</v>
      </c>
      <c r="P27" s="263">
        <f t="shared" si="2"/>
        <v>0.16725559481743227</v>
      </c>
      <c r="Q27" s="204">
        <v>849</v>
      </c>
      <c r="R27" s="115">
        <v>121</v>
      </c>
      <c r="S27" s="38">
        <f>K27-R27</f>
        <v>707</v>
      </c>
      <c r="T27" s="271">
        <f t="shared" si="3"/>
        <v>0.16725559481743227</v>
      </c>
      <c r="U27" s="204">
        <v>899</v>
      </c>
      <c r="V27" s="115">
        <v>80</v>
      </c>
      <c r="W27" s="40">
        <f t="shared" si="4"/>
        <v>627</v>
      </c>
      <c r="X27" s="263">
        <f t="shared" si="5"/>
        <v>0.30255839822024472</v>
      </c>
      <c r="Y27" s="204">
        <v>799</v>
      </c>
      <c r="Z27" s="115">
        <v>162</v>
      </c>
      <c r="AA27" s="38">
        <f>K27-Z27</f>
        <v>666</v>
      </c>
      <c r="AB27" s="271">
        <f t="shared" si="6"/>
        <v>0.16645807259073842</v>
      </c>
      <c r="AC27" s="204">
        <v>799</v>
      </c>
      <c r="AD27" s="115">
        <v>162</v>
      </c>
      <c r="AE27" s="40">
        <f>K27-AD27</f>
        <v>666</v>
      </c>
      <c r="AF27" s="263">
        <f t="shared" si="7"/>
        <v>0.16645807259073842</v>
      </c>
    </row>
    <row r="28" spans="1:32" s="4" customFormat="1" ht="12.75" customHeight="1">
      <c r="A28" s="243" t="s">
        <v>129</v>
      </c>
      <c r="B28" s="25" t="s">
        <v>32</v>
      </c>
      <c r="C28" s="156"/>
      <c r="D28" s="31">
        <v>1.1100000000000001</v>
      </c>
      <c r="E28" s="26" t="s">
        <v>628</v>
      </c>
      <c r="F28" s="91">
        <v>1319</v>
      </c>
      <c r="G28" s="76">
        <v>1199</v>
      </c>
      <c r="H28" s="69">
        <v>999</v>
      </c>
      <c r="I28" s="69">
        <v>828</v>
      </c>
      <c r="J28" s="69">
        <v>0</v>
      </c>
      <c r="K28" s="91">
        <f t="shared" si="0"/>
        <v>828</v>
      </c>
      <c r="L28" s="101">
        <f t="shared" si="1"/>
        <v>0.30942452043369473</v>
      </c>
      <c r="M28" s="204">
        <v>849</v>
      </c>
      <c r="N28" s="115">
        <v>121</v>
      </c>
      <c r="O28" s="40">
        <f>K28-N28</f>
        <v>707</v>
      </c>
      <c r="P28" s="263">
        <f t="shared" si="2"/>
        <v>0.16725559481743227</v>
      </c>
      <c r="Q28" s="204">
        <v>849</v>
      </c>
      <c r="R28" s="115">
        <v>121</v>
      </c>
      <c r="S28" s="38">
        <f>K28-R28</f>
        <v>707</v>
      </c>
      <c r="T28" s="271">
        <f t="shared" si="3"/>
        <v>0.16725559481743227</v>
      </c>
      <c r="U28" s="204">
        <v>899</v>
      </c>
      <c r="V28" s="115">
        <v>80</v>
      </c>
      <c r="W28" s="40">
        <f t="shared" si="4"/>
        <v>627</v>
      </c>
      <c r="X28" s="263">
        <f t="shared" si="5"/>
        <v>0.30255839822024472</v>
      </c>
      <c r="Y28" s="204">
        <v>799</v>
      </c>
      <c r="Z28" s="115">
        <v>162</v>
      </c>
      <c r="AA28" s="38">
        <f>K28-Z28</f>
        <v>666</v>
      </c>
      <c r="AB28" s="271">
        <f t="shared" si="6"/>
        <v>0.16645807259073842</v>
      </c>
      <c r="AC28" s="204">
        <v>799</v>
      </c>
      <c r="AD28" s="115">
        <v>162</v>
      </c>
      <c r="AE28" s="40">
        <f>K28-AD28</f>
        <v>666</v>
      </c>
      <c r="AF28" s="263">
        <f t="shared" si="7"/>
        <v>0.16645807259073842</v>
      </c>
    </row>
    <row r="29" spans="1:32" s="4" customFormat="1" ht="12.75" customHeight="1">
      <c r="A29" s="243" t="s">
        <v>130</v>
      </c>
      <c r="B29" s="25" t="s">
        <v>32</v>
      </c>
      <c r="C29" s="156"/>
      <c r="D29" s="31">
        <v>1.1100000000000001</v>
      </c>
      <c r="E29" s="26" t="s">
        <v>629</v>
      </c>
      <c r="F29" s="91">
        <v>1429</v>
      </c>
      <c r="G29" s="76">
        <v>1299</v>
      </c>
      <c r="H29" s="69">
        <v>1099</v>
      </c>
      <c r="I29" s="69">
        <v>910</v>
      </c>
      <c r="J29" s="69">
        <v>0</v>
      </c>
      <c r="K29" s="91">
        <f t="shared" si="0"/>
        <v>910</v>
      </c>
      <c r="L29" s="101">
        <f t="shared" si="1"/>
        <v>0.29946112394149343</v>
      </c>
      <c r="M29" s="204">
        <v>949</v>
      </c>
      <c r="N29" s="115">
        <v>121</v>
      </c>
      <c r="O29" s="40">
        <f>K29-N29</f>
        <v>789</v>
      </c>
      <c r="P29" s="263">
        <f t="shared" si="2"/>
        <v>0.16859852476290832</v>
      </c>
      <c r="Q29" s="204">
        <v>949</v>
      </c>
      <c r="R29" s="115">
        <v>121</v>
      </c>
      <c r="S29" s="38">
        <f>K29-R29</f>
        <v>789</v>
      </c>
      <c r="T29" s="271">
        <f t="shared" si="3"/>
        <v>0.16859852476290832</v>
      </c>
      <c r="U29" s="204">
        <v>999</v>
      </c>
      <c r="V29" s="115">
        <v>80</v>
      </c>
      <c r="W29" s="40">
        <f t="shared" ref="W29:W69" si="8">O29-V29</f>
        <v>709</v>
      </c>
      <c r="X29" s="263">
        <f t="shared" si="5"/>
        <v>0.2902902902902903</v>
      </c>
      <c r="Y29" s="204">
        <v>899</v>
      </c>
      <c r="Z29" s="115">
        <v>162</v>
      </c>
      <c r="AA29" s="38">
        <f>K29-Z29</f>
        <v>748</v>
      </c>
      <c r="AB29" s="271">
        <f t="shared" si="6"/>
        <v>0.16796440489432704</v>
      </c>
      <c r="AC29" s="204">
        <v>899</v>
      </c>
      <c r="AD29" s="115">
        <v>162</v>
      </c>
      <c r="AE29" s="40">
        <f>K29-AD29</f>
        <v>748</v>
      </c>
      <c r="AF29" s="263">
        <f t="shared" si="7"/>
        <v>0.16796440489432704</v>
      </c>
    </row>
    <row r="30" spans="1:32" s="4" customFormat="1" ht="12.75" customHeight="1">
      <c r="A30" s="129" t="s">
        <v>131</v>
      </c>
      <c r="B30" s="25" t="s">
        <v>32</v>
      </c>
      <c r="C30" s="156"/>
      <c r="D30" s="33">
        <v>0.83</v>
      </c>
      <c r="E30" s="26" t="s">
        <v>630</v>
      </c>
      <c r="F30" s="91">
        <v>1209</v>
      </c>
      <c r="G30" s="76">
        <v>1099</v>
      </c>
      <c r="H30" s="69">
        <v>899</v>
      </c>
      <c r="I30" s="69">
        <v>722</v>
      </c>
      <c r="J30" s="69">
        <v>6</v>
      </c>
      <c r="K30" s="91">
        <f t="shared" si="0"/>
        <v>716</v>
      </c>
      <c r="L30" s="101">
        <f t="shared" si="1"/>
        <v>0.34849863512283896</v>
      </c>
      <c r="M30" s="204">
        <v>849</v>
      </c>
      <c r="N30" s="115">
        <v>38</v>
      </c>
      <c r="O30" s="40">
        <f>K30-N30</f>
        <v>678</v>
      </c>
      <c r="P30" s="263">
        <f t="shared" si="2"/>
        <v>0.20141342756183744</v>
      </c>
      <c r="Q30" s="204">
        <v>799</v>
      </c>
      <c r="R30" s="115">
        <v>78</v>
      </c>
      <c r="S30" s="38">
        <f>K30-R30</f>
        <v>638</v>
      </c>
      <c r="T30" s="271">
        <f t="shared" si="3"/>
        <v>0.20150187734668334</v>
      </c>
      <c r="U30" s="204">
        <v>849</v>
      </c>
      <c r="V30" s="115">
        <v>38</v>
      </c>
      <c r="W30" s="40">
        <f t="shared" si="8"/>
        <v>640</v>
      </c>
      <c r="X30" s="263">
        <f t="shared" si="5"/>
        <v>0.24617196702002356</v>
      </c>
      <c r="Y30" s="204">
        <v>799</v>
      </c>
      <c r="Z30" s="115">
        <v>78</v>
      </c>
      <c r="AA30" s="38">
        <f>K30-Z30</f>
        <v>638</v>
      </c>
      <c r="AB30" s="271">
        <f t="shared" si="6"/>
        <v>0.20150187734668334</v>
      </c>
      <c r="AC30" s="204">
        <v>799</v>
      </c>
      <c r="AD30" s="115">
        <v>78</v>
      </c>
      <c r="AE30" s="40">
        <f>K30-AD30</f>
        <v>638</v>
      </c>
      <c r="AF30" s="263">
        <f t="shared" si="7"/>
        <v>0.20150187734668334</v>
      </c>
    </row>
    <row r="31" spans="1:32" s="4" customFormat="1" ht="12.75" customHeight="1">
      <c r="A31" s="243" t="s">
        <v>132</v>
      </c>
      <c r="B31" s="25" t="s">
        <v>32</v>
      </c>
      <c r="C31" s="156"/>
      <c r="D31" s="31">
        <v>1.1100000000000001</v>
      </c>
      <c r="E31" s="26" t="s">
        <v>631</v>
      </c>
      <c r="F31" s="91">
        <v>1209</v>
      </c>
      <c r="G31" s="76">
        <v>1099</v>
      </c>
      <c r="H31" s="69">
        <v>899</v>
      </c>
      <c r="I31" s="69">
        <v>722</v>
      </c>
      <c r="J31" s="69">
        <v>6</v>
      </c>
      <c r="K31" s="91">
        <f t="shared" si="0"/>
        <v>716</v>
      </c>
      <c r="L31" s="101">
        <f t="shared" si="1"/>
        <v>0.34849863512283896</v>
      </c>
      <c r="M31" s="204">
        <v>849</v>
      </c>
      <c r="N31" s="115">
        <v>38</v>
      </c>
      <c r="O31" s="40">
        <f>K31-N31</f>
        <v>678</v>
      </c>
      <c r="P31" s="263">
        <f t="shared" si="2"/>
        <v>0.20141342756183744</v>
      </c>
      <c r="Q31" s="204">
        <v>799</v>
      </c>
      <c r="R31" s="115">
        <v>78</v>
      </c>
      <c r="S31" s="38">
        <f>K31-R31</f>
        <v>638</v>
      </c>
      <c r="T31" s="271">
        <f t="shared" si="3"/>
        <v>0.20150187734668334</v>
      </c>
      <c r="U31" s="204">
        <v>849</v>
      </c>
      <c r="V31" s="115">
        <v>38</v>
      </c>
      <c r="W31" s="40">
        <f t="shared" si="8"/>
        <v>640</v>
      </c>
      <c r="X31" s="263">
        <f t="shared" si="5"/>
        <v>0.24617196702002356</v>
      </c>
      <c r="Y31" s="204">
        <v>799</v>
      </c>
      <c r="Z31" s="115">
        <v>78</v>
      </c>
      <c r="AA31" s="38">
        <f>K31-Z31</f>
        <v>638</v>
      </c>
      <c r="AB31" s="271">
        <f t="shared" si="6"/>
        <v>0.20150187734668334</v>
      </c>
      <c r="AC31" s="204">
        <v>799</v>
      </c>
      <c r="AD31" s="115">
        <v>78</v>
      </c>
      <c r="AE31" s="40">
        <f>K31-AD31</f>
        <v>638</v>
      </c>
      <c r="AF31" s="263">
        <f t="shared" si="7"/>
        <v>0.20150187734668334</v>
      </c>
    </row>
    <row r="32" spans="1:32" s="4" customFormat="1" ht="12.75" customHeight="1">
      <c r="A32" s="243" t="s">
        <v>133</v>
      </c>
      <c r="B32" s="25" t="s">
        <v>32</v>
      </c>
      <c r="C32" s="156"/>
      <c r="D32" s="31">
        <v>1.1100000000000001</v>
      </c>
      <c r="E32" s="26" t="s">
        <v>632</v>
      </c>
      <c r="F32" s="91">
        <v>1319</v>
      </c>
      <c r="G32" s="76">
        <v>1199</v>
      </c>
      <c r="H32" s="69">
        <v>999</v>
      </c>
      <c r="I32" s="69">
        <v>804</v>
      </c>
      <c r="J32" s="69">
        <v>5</v>
      </c>
      <c r="K32" s="91">
        <f t="shared" si="0"/>
        <v>799</v>
      </c>
      <c r="L32" s="101">
        <f t="shared" si="1"/>
        <v>0.33361134278565469</v>
      </c>
      <c r="M32" s="204">
        <v>949</v>
      </c>
      <c r="N32" s="115">
        <v>37</v>
      </c>
      <c r="O32" s="40">
        <f>K32-N32</f>
        <v>762</v>
      </c>
      <c r="P32" s="263">
        <f t="shared" si="2"/>
        <v>0.19704952581664911</v>
      </c>
      <c r="Q32" s="204">
        <v>899</v>
      </c>
      <c r="R32" s="115">
        <v>77</v>
      </c>
      <c r="S32" s="38">
        <f>K32-R32</f>
        <v>722</v>
      </c>
      <c r="T32" s="271">
        <f t="shared" si="3"/>
        <v>0.19688542825361513</v>
      </c>
      <c r="U32" s="204">
        <v>949</v>
      </c>
      <c r="V32" s="115">
        <v>37</v>
      </c>
      <c r="W32" s="40">
        <f t="shared" si="8"/>
        <v>725</v>
      </c>
      <c r="X32" s="263">
        <f t="shared" si="5"/>
        <v>0.23603793466807166</v>
      </c>
      <c r="Y32" s="204">
        <v>899</v>
      </c>
      <c r="Z32" s="115">
        <v>77</v>
      </c>
      <c r="AA32" s="38">
        <f>K32-Z32</f>
        <v>722</v>
      </c>
      <c r="AB32" s="271">
        <f t="shared" si="6"/>
        <v>0.19688542825361513</v>
      </c>
      <c r="AC32" s="204">
        <v>899</v>
      </c>
      <c r="AD32" s="115">
        <v>77</v>
      </c>
      <c r="AE32" s="40">
        <f>K32-AD32</f>
        <v>722</v>
      </c>
      <c r="AF32" s="263">
        <f t="shared" si="7"/>
        <v>0.19688542825361513</v>
      </c>
    </row>
    <row r="33" spans="1:32" s="4" customFormat="1" ht="12.75" customHeight="1">
      <c r="A33" s="129" t="s">
        <v>135</v>
      </c>
      <c r="B33" s="25" t="s">
        <v>32</v>
      </c>
      <c r="C33" s="233" t="s">
        <v>444</v>
      </c>
      <c r="D33" s="33">
        <v>0.83</v>
      </c>
      <c r="E33" s="26" t="s">
        <v>633</v>
      </c>
      <c r="F33" s="91">
        <v>1539</v>
      </c>
      <c r="G33" s="76">
        <v>1399</v>
      </c>
      <c r="H33" s="69">
        <v>1049</v>
      </c>
      <c r="I33" s="69">
        <v>841</v>
      </c>
      <c r="J33" s="69">
        <v>6</v>
      </c>
      <c r="K33" s="91">
        <f t="shared" si="0"/>
        <v>835</v>
      </c>
      <c r="L33" s="101">
        <f t="shared" si="1"/>
        <v>0.40314510364546102</v>
      </c>
      <c r="M33" s="204">
        <v>899</v>
      </c>
      <c r="N33" s="115">
        <v>117</v>
      </c>
      <c r="O33" s="40">
        <f>K33-N33</f>
        <v>718</v>
      </c>
      <c r="P33" s="263">
        <f t="shared" si="2"/>
        <v>0.20133481646273638</v>
      </c>
      <c r="Q33" s="204">
        <v>949</v>
      </c>
      <c r="R33" s="115">
        <v>77</v>
      </c>
      <c r="S33" s="38">
        <f>K33-R33</f>
        <v>758</v>
      </c>
      <c r="T33" s="271">
        <f t="shared" si="3"/>
        <v>0.20126448893572182</v>
      </c>
      <c r="U33" s="204">
        <v>949</v>
      </c>
      <c r="V33" s="115">
        <v>77</v>
      </c>
      <c r="W33" s="40">
        <f t="shared" si="8"/>
        <v>641</v>
      </c>
      <c r="X33" s="263">
        <f t="shared" si="5"/>
        <v>0.3245521601685985</v>
      </c>
      <c r="Y33" s="204">
        <v>899</v>
      </c>
      <c r="Z33" s="115">
        <v>116</v>
      </c>
      <c r="AA33" s="38">
        <f>K33-Z33</f>
        <v>719</v>
      </c>
      <c r="AB33" s="271">
        <f t="shared" si="6"/>
        <v>0.20022246941045607</v>
      </c>
      <c r="AC33" s="204">
        <v>899</v>
      </c>
      <c r="AD33" s="115">
        <v>116</v>
      </c>
      <c r="AE33" s="40">
        <f>K33-AD33</f>
        <v>719</v>
      </c>
      <c r="AF33" s="263">
        <f t="shared" si="7"/>
        <v>0.20022246941045607</v>
      </c>
    </row>
    <row r="34" spans="1:32" s="4" customFormat="1" ht="12.75" customHeight="1">
      <c r="A34" s="243" t="s">
        <v>136</v>
      </c>
      <c r="B34" s="25" t="s">
        <v>32</v>
      </c>
      <c r="C34" s="233" t="s">
        <v>444</v>
      </c>
      <c r="D34" s="31">
        <v>1.1100000000000001</v>
      </c>
      <c r="E34" s="26" t="s">
        <v>134</v>
      </c>
      <c r="F34" s="91">
        <v>1594</v>
      </c>
      <c r="G34" s="76">
        <v>1399</v>
      </c>
      <c r="H34" s="69">
        <v>1049</v>
      </c>
      <c r="I34" s="69">
        <v>841</v>
      </c>
      <c r="J34" s="69">
        <v>6</v>
      </c>
      <c r="K34" s="91">
        <f t="shared" si="0"/>
        <v>835</v>
      </c>
      <c r="L34" s="101">
        <f t="shared" si="1"/>
        <v>0.40314510364546102</v>
      </c>
      <c r="M34" s="204">
        <v>899</v>
      </c>
      <c r="N34" s="115">
        <v>117</v>
      </c>
      <c r="O34" s="40">
        <f>K34-N34</f>
        <v>718</v>
      </c>
      <c r="P34" s="263">
        <f t="shared" si="2"/>
        <v>0.20133481646273638</v>
      </c>
      <c r="Q34" s="204">
        <v>949</v>
      </c>
      <c r="R34" s="115">
        <v>77</v>
      </c>
      <c r="S34" s="38">
        <f>K34-R34</f>
        <v>758</v>
      </c>
      <c r="T34" s="271">
        <f t="shared" si="3"/>
        <v>0.20126448893572182</v>
      </c>
      <c r="U34" s="204">
        <v>949</v>
      </c>
      <c r="V34" s="115">
        <v>77</v>
      </c>
      <c r="W34" s="40">
        <f t="shared" si="8"/>
        <v>641</v>
      </c>
      <c r="X34" s="263">
        <f t="shared" si="5"/>
        <v>0.3245521601685985</v>
      </c>
      <c r="Y34" s="204">
        <v>899</v>
      </c>
      <c r="Z34" s="115">
        <v>116</v>
      </c>
      <c r="AA34" s="38">
        <f>K34-Z34</f>
        <v>719</v>
      </c>
      <c r="AB34" s="271">
        <f t="shared" si="6"/>
        <v>0.20022246941045607</v>
      </c>
      <c r="AC34" s="204">
        <v>899</v>
      </c>
      <c r="AD34" s="115">
        <v>116</v>
      </c>
      <c r="AE34" s="40">
        <f>K34-AD34</f>
        <v>719</v>
      </c>
      <c r="AF34" s="263">
        <f t="shared" si="7"/>
        <v>0.20022246941045607</v>
      </c>
    </row>
    <row r="35" spans="1:32" s="4" customFormat="1" ht="12.75" customHeight="1">
      <c r="A35" s="243" t="s">
        <v>137</v>
      </c>
      <c r="B35" s="25" t="s">
        <v>32</v>
      </c>
      <c r="C35" s="233" t="s">
        <v>444</v>
      </c>
      <c r="D35" s="31">
        <v>1.1100000000000001</v>
      </c>
      <c r="E35" s="26" t="s">
        <v>142</v>
      </c>
      <c r="F35" s="91">
        <v>1649</v>
      </c>
      <c r="G35" s="76">
        <v>1499</v>
      </c>
      <c r="H35" s="69">
        <v>1149</v>
      </c>
      <c r="I35" s="69">
        <v>922</v>
      </c>
      <c r="J35" s="69">
        <v>4</v>
      </c>
      <c r="K35" s="91">
        <f t="shared" ref="K35:K121" si="9">IFERROR(I35-J35,I35)</f>
        <v>918</v>
      </c>
      <c r="L35" s="101">
        <f t="shared" ref="L35:L121" si="10">IFERROR((G35-K35)/G35, " ")</f>
        <v>0.38759172781854567</v>
      </c>
      <c r="M35" s="204">
        <v>999</v>
      </c>
      <c r="N35" s="115">
        <v>117</v>
      </c>
      <c r="O35" s="40">
        <f>K35-N35</f>
        <v>801</v>
      </c>
      <c r="P35" s="263">
        <f t="shared" si="2"/>
        <v>0.1981981981981982</v>
      </c>
      <c r="Q35" s="204">
        <v>1049</v>
      </c>
      <c r="R35" s="115">
        <v>77</v>
      </c>
      <c r="S35" s="38">
        <f>K35-R35</f>
        <v>841</v>
      </c>
      <c r="T35" s="271">
        <f t="shared" si="3"/>
        <v>0.19828408007626311</v>
      </c>
      <c r="U35" s="204">
        <v>1049</v>
      </c>
      <c r="V35" s="115">
        <v>77</v>
      </c>
      <c r="W35" s="40">
        <f t="shared" si="8"/>
        <v>724</v>
      </c>
      <c r="X35" s="263">
        <f t="shared" si="5"/>
        <v>0.30981887511916112</v>
      </c>
      <c r="Y35" s="204">
        <v>999</v>
      </c>
      <c r="Z35" s="115">
        <v>116</v>
      </c>
      <c r="AA35" s="38">
        <f>K35-Z35</f>
        <v>802</v>
      </c>
      <c r="AB35" s="271">
        <f t="shared" si="6"/>
        <v>0.19719719719719719</v>
      </c>
      <c r="AC35" s="204">
        <v>999</v>
      </c>
      <c r="AD35" s="115">
        <v>116</v>
      </c>
      <c r="AE35" s="40">
        <f>K35-AD35</f>
        <v>802</v>
      </c>
      <c r="AF35" s="263">
        <f t="shared" si="7"/>
        <v>0.19719719719719719</v>
      </c>
    </row>
    <row r="36" spans="1:32" s="4" customFormat="1" ht="12.75" customHeight="1">
      <c r="A36" s="129" t="s">
        <v>138</v>
      </c>
      <c r="B36" s="25" t="s">
        <v>32</v>
      </c>
      <c r="C36" s="233" t="s">
        <v>444</v>
      </c>
      <c r="D36" s="33">
        <v>0.83</v>
      </c>
      <c r="E36" s="26" t="s">
        <v>141</v>
      </c>
      <c r="F36" s="91">
        <v>1429</v>
      </c>
      <c r="G36" s="76">
        <v>1299</v>
      </c>
      <c r="H36" s="69">
        <v>949</v>
      </c>
      <c r="I36" s="69">
        <v>761</v>
      </c>
      <c r="J36" s="69">
        <v>5</v>
      </c>
      <c r="K36" s="91">
        <f t="shared" si="9"/>
        <v>756</v>
      </c>
      <c r="L36" s="101">
        <f t="shared" si="10"/>
        <v>0.41801385681293302</v>
      </c>
      <c r="M36" s="204">
        <v>849</v>
      </c>
      <c r="N36" s="115">
        <v>77</v>
      </c>
      <c r="O36" s="40">
        <f>K36-N36</f>
        <v>679</v>
      </c>
      <c r="P36" s="263">
        <f t="shared" ref="P36:P122" si="11">(M36-O36)/M36</f>
        <v>0.20023557126030625</v>
      </c>
      <c r="Q36" s="204">
        <v>899</v>
      </c>
      <c r="R36" s="115">
        <v>37</v>
      </c>
      <c r="S36" s="38">
        <f>K36-R36</f>
        <v>719</v>
      </c>
      <c r="T36" s="271">
        <f t="shared" si="3"/>
        <v>0.20022246941045607</v>
      </c>
      <c r="U36" s="204">
        <v>899</v>
      </c>
      <c r="V36" s="115">
        <v>37</v>
      </c>
      <c r="W36" s="40">
        <f t="shared" si="8"/>
        <v>642</v>
      </c>
      <c r="X36" s="263">
        <f t="shared" ref="X36:X122" si="12">(U36-W36)/U36</f>
        <v>0.28587319243604004</v>
      </c>
      <c r="Y36" s="204">
        <v>849</v>
      </c>
      <c r="Z36" s="115">
        <v>76</v>
      </c>
      <c r="AA36" s="38">
        <f>K36-Z36</f>
        <v>680</v>
      </c>
      <c r="AB36" s="271">
        <f t="shared" si="6"/>
        <v>0.19905771495877503</v>
      </c>
      <c r="AC36" s="204">
        <v>849</v>
      </c>
      <c r="AD36" s="115">
        <v>76</v>
      </c>
      <c r="AE36" s="40">
        <f>K36-AD36</f>
        <v>680</v>
      </c>
      <c r="AF36" s="263">
        <f t="shared" ref="AF36:AF122" si="13">(AC36-AE36)/AC36</f>
        <v>0.19905771495877503</v>
      </c>
    </row>
    <row r="37" spans="1:32" s="4" customFormat="1" ht="12.75" customHeight="1">
      <c r="A37" s="243" t="s">
        <v>139</v>
      </c>
      <c r="B37" s="25" t="s">
        <v>32</v>
      </c>
      <c r="C37" s="233" t="s">
        <v>444</v>
      </c>
      <c r="D37" s="31">
        <v>1.1100000000000001</v>
      </c>
      <c r="E37" s="26" t="s">
        <v>134</v>
      </c>
      <c r="F37" s="91">
        <v>1484</v>
      </c>
      <c r="G37" s="76">
        <v>1299</v>
      </c>
      <c r="H37" s="69">
        <v>949</v>
      </c>
      <c r="I37" s="69">
        <v>761</v>
      </c>
      <c r="J37" s="69">
        <v>5</v>
      </c>
      <c r="K37" s="91">
        <f t="shared" si="9"/>
        <v>756</v>
      </c>
      <c r="L37" s="101">
        <f t="shared" si="10"/>
        <v>0.41801385681293302</v>
      </c>
      <c r="M37" s="204">
        <v>849</v>
      </c>
      <c r="N37" s="115">
        <v>77</v>
      </c>
      <c r="O37" s="40">
        <f>K37-N37</f>
        <v>679</v>
      </c>
      <c r="P37" s="263">
        <f t="shared" si="11"/>
        <v>0.20023557126030625</v>
      </c>
      <c r="Q37" s="204">
        <v>899</v>
      </c>
      <c r="R37" s="115">
        <v>37</v>
      </c>
      <c r="S37" s="38">
        <f>K37-R37</f>
        <v>719</v>
      </c>
      <c r="T37" s="271">
        <f t="shared" si="3"/>
        <v>0.20022246941045607</v>
      </c>
      <c r="U37" s="204">
        <v>899</v>
      </c>
      <c r="V37" s="115">
        <v>37</v>
      </c>
      <c r="W37" s="40">
        <f t="shared" si="8"/>
        <v>642</v>
      </c>
      <c r="X37" s="263">
        <f t="shared" si="12"/>
        <v>0.28587319243604004</v>
      </c>
      <c r="Y37" s="204">
        <v>849</v>
      </c>
      <c r="Z37" s="115">
        <v>76</v>
      </c>
      <c r="AA37" s="38">
        <f>K37-Z37</f>
        <v>680</v>
      </c>
      <c r="AB37" s="271">
        <f t="shared" si="6"/>
        <v>0.19905771495877503</v>
      </c>
      <c r="AC37" s="204">
        <v>849</v>
      </c>
      <c r="AD37" s="115">
        <v>76</v>
      </c>
      <c r="AE37" s="40">
        <f>K37-AD37</f>
        <v>680</v>
      </c>
      <c r="AF37" s="263">
        <f t="shared" si="13"/>
        <v>0.19905771495877503</v>
      </c>
    </row>
    <row r="38" spans="1:32" s="4" customFormat="1" ht="12.75" customHeight="1">
      <c r="A38" s="243" t="s">
        <v>140</v>
      </c>
      <c r="B38" s="25" t="s">
        <v>32</v>
      </c>
      <c r="C38" s="233" t="s">
        <v>444</v>
      </c>
      <c r="D38" s="31">
        <v>1.1100000000000001</v>
      </c>
      <c r="E38" s="26" t="s">
        <v>142</v>
      </c>
      <c r="F38" s="91">
        <v>1539</v>
      </c>
      <c r="G38" s="76">
        <v>1399</v>
      </c>
      <c r="H38" s="69">
        <v>1049</v>
      </c>
      <c r="I38" s="69">
        <v>841</v>
      </c>
      <c r="J38" s="69">
        <v>4</v>
      </c>
      <c r="K38" s="91">
        <f t="shared" si="9"/>
        <v>837</v>
      </c>
      <c r="L38" s="101">
        <f t="shared" si="10"/>
        <v>0.40171551107934239</v>
      </c>
      <c r="M38" s="204">
        <v>949</v>
      </c>
      <c r="N38" s="115">
        <v>77</v>
      </c>
      <c r="O38" s="40">
        <f>K38-N38</f>
        <v>760</v>
      </c>
      <c r="P38" s="263">
        <f t="shared" si="11"/>
        <v>0.19915700737618547</v>
      </c>
      <c r="Q38" s="204">
        <v>999</v>
      </c>
      <c r="R38" s="115">
        <v>36</v>
      </c>
      <c r="S38" s="38">
        <f>K38-R38</f>
        <v>801</v>
      </c>
      <c r="T38" s="271">
        <f t="shared" si="3"/>
        <v>0.1981981981981982</v>
      </c>
      <c r="U38" s="204">
        <v>999</v>
      </c>
      <c r="V38" s="115">
        <v>36</v>
      </c>
      <c r="W38" s="40">
        <f t="shared" si="8"/>
        <v>724</v>
      </c>
      <c r="X38" s="263">
        <f t="shared" si="12"/>
        <v>0.27527527527527529</v>
      </c>
      <c r="Y38" s="204">
        <v>949</v>
      </c>
      <c r="Z38" s="115">
        <v>76</v>
      </c>
      <c r="AA38" s="38">
        <f>K38-Z38</f>
        <v>761</v>
      </c>
      <c r="AB38" s="271">
        <f t="shared" si="6"/>
        <v>0.19810326659641728</v>
      </c>
      <c r="AC38" s="204">
        <v>949</v>
      </c>
      <c r="AD38" s="115">
        <v>76</v>
      </c>
      <c r="AE38" s="40">
        <f>K38-AD38</f>
        <v>761</v>
      </c>
      <c r="AF38" s="263">
        <f t="shared" si="13"/>
        <v>0.19810326659641728</v>
      </c>
    </row>
    <row r="39" spans="1:32" s="4" customFormat="1" ht="12.75" customHeight="1">
      <c r="A39" s="129" t="s">
        <v>370</v>
      </c>
      <c r="B39" s="25" t="s">
        <v>32</v>
      </c>
      <c r="C39" s="84"/>
      <c r="D39" s="31">
        <v>0.83</v>
      </c>
      <c r="E39" s="26" t="s">
        <v>640</v>
      </c>
      <c r="F39" s="91">
        <v>1429</v>
      </c>
      <c r="G39" s="177">
        <v>1299</v>
      </c>
      <c r="H39" s="69">
        <v>999</v>
      </c>
      <c r="I39" s="69">
        <v>827</v>
      </c>
      <c r="J39" s="69">
        <v>0</v>
      </c>
      <c r="K39" s="91">
        <f t="shared" si="9"/>
        <v>827</v>
      </c>
      <c r="L39" s="101">
        <f t="shared" si="10"/>
        <v>0.36335642802155504</v>
      </c>
      <c r="M39" s="204">
        <v>899</v>
      </c>
      <c r="N39" s="115">
        <v>80</v>
      </c>
      <c r="O39" s="40">
        <f>K39-N39</f>
        <v>747</v>
      </c>
      <c r="P39" s="263">
        <f t="shared" si="11"/>
        <v>0.16907675194660735</v>
      </c>
      <c r="Q39" s="204">
        <v>899</v>
      </c>
      <c r="R39" s="115">
        <v>80</v>
      </c>
      <c r="S39" s="38">
        <f>K39-R39</f>
        <v>747</v>
      </c>
      <c r="T39" s="271">
        <f t="shared" si="3"/>
        <v>0.16907675194660735</v>
      </c>
      <c r="U39" s="204">
        <v>899</v>
      </c>
      <c r="V39" s="115">
        <v>81</v>
      </c>
      <c r="W39" s="40">
        <f t="shared" si="8"/>
        <v>666</v>
      </c>
      <c r="X39" s="263">
        <f t="shared" si="12"/>
        <v>0.25917686318131256</v>
      </c>
      <c r="Y39" s="204">
        <v>899</v>
      </c>
      <c r="Z39" s="115">
        <v>80</v>
      </c>
      <c r="AA39" s="38">
        <f>K39-Z39</f>
        <v>747</v>
      </c>
      <c r="AB39" s="271">
        <f t="shared" si="6"/>
        <v>0.16907675194660735</v>
      </c>
      <c r="AC39" s="204">
        <v>899</v>
      </c>
      <c r="AD39" s="115">
        <v>80</v>
      </c>
      <c r="AE39" s="40">
        <f>K39-AD39</f>
        <v>747</v>
      </c>
      <c r="AF39" s="263">
        <f t="shared" si="13"/>
        <v>0.16907675194660735</v>
      </c>
    </row>
    <row r="40" spans="1:32" s="4" customFormat="1" ht="12.75" customHeight="1">
      <c r="A40" s="243" t="s">
        <v>371</v>
      </c>
      <c r="B40" s="25" t="s">
        <v>32</v>
      </c>
      <c r="C40" s="84"/>
      <c r="D40" s="31">
        <v>1.1100000000000001</v>
      </c>
      <c r="E40" s="26" t="s">
        <v>641</v>
      </c>
      <c r="F40" s="91">
        <v>1429</v>
      </c>
      <c r="G40" s="177">
        <v>1299</v>
      </c>
      <c r="H40" s="69">
        <v>999</v>
      </c>
      <c r="I40" s="69">
        <v>827</v>
      </c>
      <c r="J40" s="69">
        <v>0</v>
      </c>
      <c r="K40" s="91">
        <f t="shared" si="9"/>
        <v>827</v>
      </c>
      <c r="L40" s="101">
        <f t="shared" si="10"/>
        <v>0.36335642802155504</v>
      </c>
      <c r="M40" s="204">
        <v>899</v>
      </c>
      <c r="N40" s="115">
        <v>80</v>
      </c>
      <c r="O40" s="40">
        <f>K40-N40</f>
        <v>747</v>
      </c>
      <c r="P40" s="263">
        <f t="shared" si="11"/>
        <v>0.16907675194660735</v>
      </c>
      <c r="Q40" s="204">
        <v>899</v>
      </c>
      <c r="R40" s="115">
        <v>80</v>
      </c>
      <c r="S40" s="38">
        <f>K40-R40</f>
        <v>747</v>
      </c>
      <c r="T40" s="271">
        <f t="shared" si="3"/>
        <v>0.16907675194660735</v>
      </c>
      <c r="U40" s="204">
        <v>899</v>
      </c>
      <c r="V40" s="115">
        <v>80</v>
      </c>
      <c r="W40" s="40">
        <f t="shared" si="8"/>
        <v>667</v>
      </c>
      <c r="X40" s="263">
        <f t="shared" si="12"/>
        <v>0.25806451612903225</v>
      </c>
      <c r="Y40" s="204">
        <v>899</v>
      </c>
      <c r="Z40" s="115">
        <v>80</v>
      </c>
      <c r="AA40" s="38">
        <f>K40-Z40</f>
        <v>747</v>
      </c>
      <c r="AB40" s="271">
        <f t="shared" si="6"/>
        <v>0.16907675194660735</v>
      </c>
      <c r="AC40" s="204">
        <v>899</v>
      </c>
      <c r="AD40" s="115">
        <v>80</v>
      </c>
      <c r="AE40" s="40">
        <f>K40-AD40</f>
        <v>747</v>
      </c>
      <c r="AF40" s="263">
        <f t="shared" si="13"/>
        <v>0.16907675194660735</v>
      </c>
    </row>
    <row r="41" spans="1:32" s="4" customFormat="1" ht="12.75" customHeight="1">
      <c r="A41" s="243" t="s">
        <v>372</v>
      </c>
      <c r="B41" s="25" t="s">
        <v>32</v>
      </c>
      <c r="C41" s="84"/>
      <c r="D41" s="31">
        <v>1.1100000000000001</v>
      </c>
      <c r="E41" s="26" t="s">
        <v>642</v>
      </c>
      <c r="F41" s="91">
        <v>1539</v>
      </c>
      <c r="G41" s="177">
        <v>1399</v>
      </c>
      <c r="H41" s="69">
        <v>1099</v>
      </c>
      <c r="I41" s="69">
        <v>910</v>
      </c>
      <c r="J41" s="69">
        <v>0</v>
      </c>
      <c r="K41" s="91">
        <f t="shared" si="9"/>
        <v>910</v>
      </c>
      <c r="L41" s="101">
        <f t="shared" si="10"/>
        <v>0.34953538241601145</v>
      </c>
      <c r="M41" s="204">
        <v>999</v>
      </c>
      <c r="N41" s="115">
        <v>80</v>
      </c>
      <c r="O41" s="40">
        <f>K41-N41</f>
        <v>830</v>
      </c>
      <c r="P41" s="263">
        <f t="shared" si="11"/>
        <v>0.16916916916916916</v>
      </c>
      <c r="Q41" s="204">
        <v>999</v>
      </c>
      <c r="R41" s="115">
        <v>80</v>
      </c>
      <c r="S41" s="38">
        <f>K41-R41</f>
        <v>830</v>
      </c>
      <c r="T41" s="271">
        <f t="shared" si="3"/>
        <v>0.16916916916916916</v>
      </c>
      <c r="U41" s="204">
        <v>999</v>
      </c>
      <c r="V41" s="115">
        <v>80</v>
      </c>
      <c r="W41" s="40">
        <f t="shared" si="8"/>
        <v>750</v>
      </c>
      <c r="X41" s="263">
        <f t="shared" si="12"/>
        <v>0.24924924924924924</v>
      </c>
      <c r="Y41" s="204">
        <v>999</v>
      </c>
      <c r="Z41" s="115">
        <v>80</v>
      </c>
      <c r="AA41" s="38">
        <f>K41-Z41</f>
        <v>830</v>
      </c>
      <c r="AB41" s="271">
        <f t="shared" si="6"/>
        <v>0.16916916916916916</v>
      </c>
      <c r="AC41" s="204">
        <v>999</v>
      </c>
      <c r="AD41" s="115">
        <v>80</v>
      </c>
      <c r="AE41" s="40">
        <f>K41-AD41</f>
        <v>830</v>
      </c>
      <c r="AF41" s="263">
        <f t="shared" si="13"/>
        <v>0.16916916916916916</v>
      </c>
    </row>
    <row r="42" spans="1:32" s="4" customFormat="1" ht="12.75" customHeight="1">
      <c r="A42" s="129" t="s">
        <v>373</v>
      </c>
      <c r="B42" s="25" t="s">
        <v>32</v>
      </c>
      <c r="C42" s="84"/>
      <c r="D42" s="31">
        <v>0.83</v>
      </c>
      <c r="E42" s="26" t="s">
        <v>630</v>
      </c>
      <c r="F42" s="91">
        <v>1319</v>
      </c>
      <c r="G42" s="177">
        <v>1199</v>
      </c>
      <c r="H42" s="69">
        <v>899</v>
      </c>
      <c r="I42" s="69">
        <v>746</v>
      </c>
      <c r="J42" s="69">
        <v>0</v>
      </c>
      <c r="K42" s="91">
        <f t="shared" si="9"/>
        <v>746</v>
      </c>
      <c r="L42" s="101">
        <f t="shared" si="10"/>
        <v>0.37781484570475399</v>
      </c>
      <c r="M42" s="204">
        <v>849</v>
      </c>
      <c r="N42" s="115">
        <v>39</v>
      </c>
      <c r="O42" s="40">
        <f>K42-N42</f>
        <v>707</v>
      </c>
      <c r="P42" s="263">
        <f t="shared" si="11"/>
        <v>0.16725559481743227</v>
      </c>
      <c r="Q42" s="204">
        <v>849</v>
      </c>
      <c r="R42" s="115">
        <v>39</v>
      </c>
      <c r="S42" s="38">
        <f>K42-R42</f>
        <v>707</v>
      </c>
      <c r="T42" s="271">
        <f t="shared" si="3"/>
        <v>0.16725559481743227</v>
      </c>
      <c r="U42" s="204">
        <v>899</v>
      </c>
      <c r="V42" s="40">
        <v>0</v>
      </c>
      <c r="W42" s="40">
        <f t="shared" si="8"/>
        <v>707</v>
      </c>
      <c r="X42" s="263">
        <f t="shared" si="12"/>
        <v>0.21357063403781981</v>
      </c>
      <c r="Y42" s="204">
        <v>849</v>
      </c>
      <c r="Z42" s="115">
        <v>39</v>
      </c>
      <c r="AA42" s="38">
        <f>K42-Z42</f>
        <v>707</v>
      </c>
      <c r="AB42" s="271">
        <f t="shared" si="6"/>
        <v>0.16725559481743227</v>
      </c>
      <c r="AC42" s="204">
        <v>849</v>
      </c>
      <c r="AD42" s="115">
        <v>39</v>
      </c>
      <c r="AE42" s="40">
        <f>K42-AD42</f>
        <v>707</v>
      </c>
      <c r="AF42" s="263">
        <f t="shared" si="13"/>
        <v>0.16725559481743227</v>
      </c>
    </row>
    <row r="43" spans="1:32" s="4" customFormat="1" ht="12.75" customHeight="1">
      <c r="A43" s="243" t="s">
        <v>374</v>
      </c>
      <c r="B43" s="25" t="s">
        <v>32</v>
      </c>
      <c r="C43" s="84"/>
      <c r="D43" s="31">
        <v>1.1100000000000001</v>
      </c>
      <c r="E43" s="26" t="s">
        <v>631</v>
      </c>
      <c r="F43" s="91">
        <v>1319</v>
      </c>
      <c r="G43" s="177">
        <v>1199</v>
      </c>
      <c r="H43" s="69">
        <v>899</v>
      </c>
      <c r="I43" s="69">
        <v>746</v>
      </c>
      <c r="J43" s="69">
        <v>0</v>
      </c>
      <c r="K43" s="91">
        <f t="shared" si="9"/>
        <v>746</v>
      </c>
      <c r="L43" s="101">
        <f t="shared" si="10"/>
        <v>0.37781484570475399</v>
      </c>
      <c r="M43" s="204">
        <v>849</v>
      </c>
      <c r="N43" s="115">
        <v>39</v>
      </c>
      <c r="O43" s="40">
        <f>K43-N43</f>
        <v>707</v>
      </c>
      <c r="P43" s="263">
        <f t="shared" si="11"/>
        <v>0.16725559481743227</v>
      </c>
      <c r="Q43" s="204">
        <v>849</v>
      </c>
      <c r="R43" s="115">
        <v>39</v>
      </c>
      <c r="S43" s="38">
        <f>K43-R43</f>
        <v>707</v>
      </c>
      <c r="T43" s="271">
        <f t="shared" si="3"/>
        <v>0.16725559481743227</v>
      </c>
      <c r="U43" s="204">
        <v>899</v>
      </c>
      <c r="V43" s="40">
        <v>0</v>
      </c>
      <c r="W43" s="40">
        <f t="shared" si="8"/>
        <v>707</v>
      </c>
      <c r="X43" s="263">
        <f t="shared" si="12"/>
        <v>0.21357063403781981</v>
      </c>
      <c r="Y43" s="204">
        <v>849</v>
      </c>
      <c r="Z43" s="115">
        <v>39</v>
      </c>
      <c r="AA43" s="38">
        <f>K43-Z43</f>
        <v>707</v>
      </c>
      <c r="AB43" s="271">
        <f t="shared" si="6"/>
        <v>0.16725559481743227</v>
      </c>
      <c r="AC43" s="204">
        <v>849</v>
      </c>
      <c r="AD43" s="115">
        <v>39</v>
      </c>
      <c r="AE43" s="40">
        <f>K43-AD43</f>
        <v>707</v>
      </c>
      <c r="AF43" s="263">
        <f t="shared" si="13"/>
        <v>0.16725559481743227</v>
      </c>
    </row>
    <row r="44" spans="1:32" s="4" customFormat="1" ht="12.75" customHeight="1">
      <c r="A44" s="243" t="s">
        <v>375</v>
      </c>
      <c r="B44" s="25" t="s">
        <v>32</v>
      </c>
      <c r="C44" s="84"/>
      <c r="D44" s="31">
        <v>1.1100000000000001</v>
      </c>
      <c r="E44" s="26" t="s">
        <v>643</v>
      </c>
      <c r="F44" s="91">
        <v>1429</v>
      </c>
      <c r="G44" s="177">
        <v>1299</v>
      </c>
      <c r="H44" s="69">
        <v>999</v>
      </c>
      <c r="I44" s="69">
        <v>827</v>
      </c>
      <c r="J44" s="69">
        <v>0</v>
      </c>
      <c r="K44" s="91">
        <f t="shared" si="9"/>
        <v>827</v>
      </c>
      <c r="L44" s="101">
        <f t="shared" si="10"/>
        <v>0.36335642802155504</v>
      </c>
      <c r="M44" s="204">
        <v>949</v>
      </c>
      <c r="N44" s="115">
        <v>39</v>
      </c>
      <c r="O44" s="40">
        <f>K44-N44</f>
        <v>788</v>
      </c>
      <c r="P44" s="263">
        <f t="shared" si="11"/>
        <v>0.16965226554267651</v>
      </c>
      <c r="Q44" s="204">
        <v>949</v>
      </c>
      <c r="R44" s="115">
        <v>38</v>
      </c>
      <c r="S44" s="38">
        <f>K44-R44</f>
        <v>789</v>
      </c>
      <c r="T44" s="271">
        <f t="shared" si="3"/>
        <v>0.16859852476290832</v>
      </c>
      <c r="U44" s="204">
        <v>999</v>
      </c>
      <c r="V44" s="40">
        <v>0</v>
      </c>
      <c r="W44" s="40">
        <f t="shared" si="8"/>
        <v>788</v>
      </c>
      <c r="X44" s="263">
        <f t="shared" si="12"/>
        <v>0.21121121121121122</v>
      </c>
      <c r="Y44" s="204">
        <v>949</v>
      </c>
      <c r="Z44" s="115">
        <v>38</v>
      </c>
      <c r="AA44" s="38">
        <f>K44-Z44</f>
        <v>789</v>
      </c>
      <c r="AB44" s="271">
        <f t="shared" si="6"/>
        <v>0.16859852476290832</v>
      </c>
      <c r="AC44" s="204">
        <v>949</v>
      </c>
      <c r="AD44" s="115">
        <v>38</v>
      </c>
      <c r="AE44" s="40">
        <f>K44-AD44</f>
        <v>789</v>
      </c>
      <c r="AF44" s="263">
        <f t="shared" si="13"/>
        <v>0.16859852476290832</v>
      </c>
    </row>
    <row r="45" spans="1:32" s="4" customFormat="1" ht="12.75" customHeight="1">
      <c r="A45" s="129" t="s">
        <v>462</v>
      </c>
      <c r="B45" s="25" t="s">
        <v>32</v>
      </c>
      <c r="C45" s="84"/>
      <c r="D45" s="31">
        <v>0.83</v>
      </c>
      <c r="E45" s="26" t="s">
        <v>644</v>
      </c>
      <c r="F45" s="91">
        <v>1539</v>
      </c>
      <c r="G45" s="177">
        <v>1399</v>
      </c>
      <c r="H45" s="69">
        <v>1049</v>
      </c>
      <c r="I45" s="69">
        <v>910</v>
      </c>
      <c r="J45" s="69">
        <v>0</v>
      </c>
      <c r="K45" s="91">
        <f t="shared" si="9"/>
        <v>910</v>
      </c>
      <c r="L45" s="101">
        <f t="shared" si="10"/>
        <v>0.34953538241601145</v>
      </c>
      <c r="M45" s="204">
        <v>949</v>
      </c>
      <c r="N45" s="115">
        <v>82</v>
      </c>
      <c r="O45" s="40">
        <f>K45-N45</f>
        <v>828</v>
      </c>
      <c r="P45" s="263">
        <f t="shared" si="11"/>
        <v>0.12750263435194942</v>
      </c>
      <c r="Q45" s="204">
        <v>949</v>
      </c>
      <c r="R45" s="115">
        <v>81</v>
      </c>
      <c r="S45" s="38">
        <f>K45-R45</f>
        <v>829</v>
      </c>
      <c r="T45" s="271">
        <f t="shared" si="3"/>
        <v>0.12644889357218125</v>
      </c>
      <c r="U45" s="204">
        <v>949</v>
      </c>
      <c r="V45" s="115">
        <v>83</v>
      </c>
      <c r="W45" s="40">
        <f t="shared" si="8"/>
        <v>745</v>
      </c>
      <c r="X45" s="263">
        <f t="shared" si="12"/>
        <v>0.21496311907270813</v>
      </c>
      <c r="Y45" s="204">
        <v>949</v>
      </c>
      <c r="Z45" s="115">
        <v>83</v>
      </c>
      <c r="AA45" s="38">
        <f>K45-Z45</f>
        <v>827</v>
      </c>
      <c r="AB45" s="271">
        <f t="shared" si="6"/>
        <v>0.12855637513171761</v>
      </c>
      <c r="AC45" s="204">
        <v>949</v>
      </c>
      <c r="AD45" s="115">
        <v>83</v>
      </c>
      <c r="AE45" s="40">
        <f>K45-AD45</f>
        <v>827</v>
      </c>
      <c r="AF45" s="263">
        <f t="shared" si="13"/>
        <v>0.12855637513171761</v>
      </c>
    </row>
    <row r="46" spans="1:32" s="4" customFormat="1" ht="12.75" customHeight="1">
      <c r="A46" s="244" t="s">
        <v>376</v>
      </c>
      <c r="B46" s="25" t="s">
        <v>32</v>
      </c>
      <c r="C46" s="84"/>
      <c r="D46" s="31">
        <v>0.83</v>
      </c>
      <c r="E46" s="26" t="s">
        <v>645</v>
      </c>
      <c r="F46" s="91">
        <v>1539</v>
      </c>
      <c r="G46" s="177">
        <v>1399</v>
      </c>
      <c r="H46" s="69">
        <v>1099</v>
      </c>
      <c r="I46" s="69">
        <v>922</v>
      </c>
      <c r="J46" s="69">
        <v>0</v>
      </c>
      <c r="K46" s="91">
        <f t="shared" si="9"/>
        <v>922</v>
      </c>
      <c r="L46" s="101">
        <f t="shared" si="10"/>
        <v>0.3409578270192995</v>
      </c>
      <c r="M46" s="204">
        <v>999</v>
      </c>
      <c r="N46" s="115">
        <v>80</v>
      </c>
      <c r="O46" s="40">
        <f>K46-N46</f>
        <v>842</v>
      </c>
      <c r="P46" s="263">
        <f t="shared" si="11"/>
        <v>0.15715715715715717</v>
      </c>
      <c r="Q46" s="204">
        <v>999</v>
      </c>
      <c r="R46" s="115">
        <v>80</v>
      </c>
      <c r="S46" s="38">
        <f>K46-R46</f>
        <v>842</v>
      </c>
      <c r="T46" s="271">
        <f t="shared" si="3"/>
        <v>0.15715715715715717</v>
      </c>
      <c r="U46" s="204">
        <v>999</v>
      </c>
      <c r="V46" s="115">
        <v>81</v>
      </c>
      <c r="W46" s="40">
        <f t="shared" si="8"/>
        <v>761</v>
      </c>
      <c r="X46" s="263">
        <f t="shared" si="12"/>
        <v>0.23823823823823823</v>
      </c>
      <c r="Y46" s="204">
        <v>999</v>
      </c>
      <c r="Z46" s="115">
        <v>81</v>
      </c>
      <c r="AA46" s="38">
        <f>K46-Z46</f>
        <v>841</v>
      </c>
      <c r="AB46" s="271">
        <f t="shared" si="6"/>
        <v>0.15815815815815815</v>
      </c>
      <c r="AC46" s="204">
        <v>999</v>
      </c>
      <c r="AD46" s="115">
        <v>81</v>
      </c>
      <c r="AE46" s="40">
        <f>K46-AD46</f>
        <v>841</v>
      </c>
      <c r="AF46" s="263">
        <f t="shared" si="13"/>
        <v>0.15815815815815815</v>
      </c>
    </row>
    <row r="47" spans="1:32" s="4" customFormat="1" ht="12.75" customHeight="1">
      <c r="A47" s="243" t="s">
        <v>377</v>
      </c>
      <c r="B47" s="25" t="s">
        <v>32</v>
      </c>
      <c r="C47" s="84"/>
      <c r="D47" s="31">
        <v>1.1100000000000001</v>
      </c>
      <c r="E47" s="26" t="s">
        <v>646</v>
      </c>
      <c r="F47" s="91">
        <v>1539</v>
      </c>
      <c r="G47" s="177">
        <v>1399</v>
      </c>
      <c r="H47" s="69">
        <v>1099</v>
      </c>
      <c r="I47" s="69">
        <v>913</v>
      </c>
      <c r="J47" s="69">
        <v>0</v>
      </c>
      <c r="K47" s="91">
        <f t="shared" si="9"/>
        <v>913</v>
      </c>
      <c r="L47" s="101">
        <f t="shared" si="10"/>
        <v>0.34739099356683345</v>
      </c>
      <c r="M47" s="204">
        <v>999</v>
      </c>
      <c r="N47" s="115">
        <v>79</v>
      </c>
      <c r="O47" s="40">
        <f>K47-N47</f>
        <v>834</v>
      </c>
      <c r="P47" s="263">
        <f t="shared" si="11"/>
        <v>0.16516516516516516</v>
      </c>
      <c r="Q47" s="204">
        <v>999</v>
      </c>
      <c r="R47" s="115">
        <v>79</v>
      </c>
      <c r="S47" s="38">
        <f>K47-R47</f>
        <v>834</v>
      </c>
      <c r="T47" s="271">
        <f t="shared" si="3"/>
        <v>0.16516516516516516</v>
      </c>
      <c r="U47" s="204">
        <v>999</v>
      </c>
      <c r="V47" s="115">
        <v>79</v>
      </c>
      <c r="W47" s="40">
        <f t="shared" si="8"/>
        <v>755</v>
      </c>
      <c r="X47" s="263">
        <f t="shared" si="12"/>
        <v>0.24424424424424424</v>
      </c>
      <c r="Y47" s="204">
        <v>999</v>
      </c>
      <c r="Z47" s="115">
        <v>79</v>
      </c>
      <c r="AA47" s="38">
        <f>K47-Z47</f>
        <v>834</v>
      </c>
      <c r="AB47" s="271">
        <f t="shared" si="6"/>
        <v>0.16516516516516516</v>
      </c>
      <c r="AC47" s="204">
        <v>999</v>
      </c>
      <c r="AD47" s="115">
        <v>79</v>
      </c>
      <c r="AE47" s="40">
        <f>K47-AD47</f>
        <v>834</v>
      </c>
      <c r="AF47" s="263">
        <f t="shared" si="13"/>
        <v>0.16516516516516516</v>
      </c>
    </row>
    <row r="48" spans="1:32" s="4" customFormat="1" ht="12.75" customHeight="1">
      <c r="A48" s="243" t="s">
        <v>378</v>
      </c>
      <c r="B48" s="25" t="s">
        <v>32</v>
      </c>
      <c r="C48" s="84"/>
      <c r="D48" s="31">
        <v>1.1100000000000001</v>
      </c>
      <c r="E48" s="26" t="s">
        <v>647</v>
      </c>
      <c r="F48" s="91">
        <v>1649</v>
      </c>
      <c r="G48" s="177">
        <v>1499</v>
      </c>
      <c r="H48" s="69">
        <v>1199</v>
      </c>
      <c r="I48" s="69">
        <v>996</v>
      </c>
      <c r="J48" s="69">
        <v>0</v>
      </c>
      <c r="K48" s="91">
        <f t="shared" si="9"/>
        <v>996</v>
      </c>
      <c r="L48" s="101">
        <f t="shared" si="10"/>
        <v>0.33555703802535025</v>
      </c>
      <c r="M48" s="204">
        <v>1099</v>
      </c>
      <c r="N48" s="115">
        <v>79</v>
      </c>
      <c r="O48" s="40">
        <f>K48-N48</f>
        <v>917</v>
      </c>
      <c r="P48" s="263">
        <f t="shared" si="11"/>
        <v>0.16560509554140126</v>
      </c>
      <c r="Q48" s="204">
        <v>1099</v>
      </c>
      <c r="R48" s="115">
        <v>79</v>
      </c>
      <c r="S48" s="38">
        <f>K48-R48</f>
        <v>917</v>
      </c>
      <c r="T48" s="271">
        <f t="shared" si="3"/>
        <v>0.16560509554140126</v>
      </c>
      <c r="U48" s="204">
        <v>1099</v>
      </c>
      <c r="V48" s="115">
        <v>79</v>
      </c>
      <c r="W48" s="40">
        <f t="shared" si="8"/>
        <v>838</v>
      </c>
      <c r="X48" s="263">
        <f t="shared" si="12"/>
        <v>0.23748862602365786</v>
      </c>
      <c r="Y48" s="204">
        <v>1099</v>
      </c>
      <c r="Z48" s="115">
        <v>79</v>
      </c>
      <c r="AA48" s="38">
        <f>K48-Z48</f>
        <v>917</v>
      </c>
      <c r="AB48" s="271">
        <f t="shared" si="6"/>
        <v>0.16560509554140126</v>
      </c>
      <c r="AC48" s="204">
        <v>1099</v>
      </c>
      <c r="AD48" s="115">
        <v>79</v>
      </c>
      <c r="AE48" s="40">
        <f>K48-AD48</f>
        <v>917</v>
      </c>
      <c r="AF48" s="263">
        <f t="shared" si="13"/>
        <v>0.16560509554140126</v>
      </c>
    </row>
    <row r="49" spans="1:32" s="4" customFormat="1" ht="12.75" customHeight="1">
      <c r="A49" s="129" t="s">
        <v>379</v>
      </c>
      <c r="B49" s="25" t="s">
        <v>32</v>
      </c>
      <c r="C49" s="84"/>
      <c r="D49" s="31">
        <v>0.83</v>
      </c>
      <c r="E49" s="26" t="s">
        <v>648</v>
      </c>
      <c r="F49" s="91">
        <v>1429</v>
      </c>
      <c r="G49" s="177">
        <v>1299</v>
      </c>
      <c r="H49" s="69">
        <v>999</v>
      </c>
      <c r="I49" s="69">
        <v>788</v>
      </c>
      <c r="J49" s="69">
        <v>0</v>
      </c>
      <c r="K49" s="91">
        <f t="shared" si="9"/>
        <v>788</v>
      </c>
      <c r="L49" s="101">
        <f t="shared" si="10"/>
        <v>0.39337952270977677</v>
      </c>
      <c r="M49" s="204">
        <v>949</v>
      </c>
      <c r="N49" s="115">
        <v>37</v>
      </c>
      <c r="O49" s="40">
        <f>K49-N49</f>
        <v>751</v>
      </c>
      <c r="P49" s="263">
        <f t="shared" si="11"/>
        <v>0.20864067439409906</v>
      </c>
      <c r="Q49" s="204">
        <v>949</v>
      </c>
      <c r="R49" s="115">
        <v>35</v>
      </c>
      <c r="S49" s="38">
        <f>K49-R49</f>
        <v>753</v>
      </c>
      <c r="T49" s="271">
        <f t="shared" si="3"/>
        <v>0.2065331928345627</v>
      </c>
      <c r="U49" s="204">
        <v>999</v>
      </c>
      <c r="V49" s="40">
        <v>0</v>
      </c>
      <c r="W49" s="40">
        <f t="shared" si="8"/>
        <v>751</v>
      </c>
      <c r="X49" s="263">
        <f t="shared" si="12"/>
        <v>0.24824824824824826</v>
      </c>
      <c r="Y49" s="204">
        <v>949</v>
      </c>
      <c r="Z49" s="115">
        <v>37</v>
      </c>
      <c r="AA49" s="38">
        <f>K49-Z49</f>
        <v>751</v>
      </c>
      <c r="AB49" s="271">
        <f t="shared" si="6"/>
        <v>0.20864067439409906</v>
      </c>
      <c r="AC49" s="204">
        <v>949</v>
      </c>
      <c r="AD49" s="115">
        <v>37</v>
      </c>
      <c r="AE49" s="40">
        <f>K49-AD49</f>
        <v>751</v>
      </c>
      <c r="AF49" s="263">
        <f t="shared" si="13"/>
        <v>0.20864067439409906</v>
      </c>
    </row>
    <row r="50" spans="1:32" s="4" customFormat="1" ht="12.75" customHeight="1">
      <c r="A50" s="243" t="s">
        <v>380</v>
      </c>
      <c r="B50" s="25" t="s">
        <v>32</v>
      </c>
      <c r="C50" s="84"/>
      <c r="D50" s="31">
        <v>1.1100000000000001</v>
      </c>
      <c r="E50" s="26" t="s">
        <v>649</v>
      </c>
      <c r="F50" s="91">
        <v>1429</v>
      </c>
      <c r="G50" s="177">
        <v>1299</v>
      </c>
      <c r="H50" s="69">
        <v>999</v>
      </c>
      <c r="I50" s="69">
        <v>788</v>
      </c>
      <c r="J50" s="69">
        <v>0</v>
      </c>
      <c r="K50" s="91">
        <f t="shared" si="9"/>
        <v>788</v>
      </c>
      <c r="L50" s="101">
        <f t="shared" si="10"/>
        <v>0.39337952270977677</v>
      </c>
      <c r="M50" s="204">
        <v>949</v>
      </c>
      <c r="N50" s="115">
        <v>37</v>
      </c>
      <c r="O50" s="40">
        <f>K50-N50</f>
        <v>751</v>
      </c>
      <c r="P50" s="263">
        <f t="shared" si="11"/>
        <v>0.20864067439409906</v>
      </c>
      <c r="Q50" s="204">
        <v>949</v>
      </c>
      <c r="R50" s="115">
        <v>35</v>
      </c>
      <c r="S50" s="38">
        <f>K50-R50</f>
        <v>753</v>
      </c>
      <c r="T50" s="271">
        <f t="shared" si="3"/>
        <v>0.2065331928345627</v>
      </c>
      <c r="U50" s="204">
        <v>999</v>
      </c>
      <c r="V50" s="40">
        <v>0</v>
      </c>
      <c r="W50" s="40">
        <f t="shared" si="8"/>
        <v>751</v>
      </c>
      <c r="X50" s="263">
        <f t="shared" si="12"/>
        <v>0.24824824824824826</v>
      </c>
      <c r="Y50" s="204">
        <v>949</v>
      </c>
      <c r="Z50" s="115">
        <v>37</v>
      </c>
      <c r="AA50" s="38">
        <f>K50-Z50</f>
        <v>751</v>
      </c>
      <c r="AB50" s="271">
        <f t="shared" si="6"/>
        <v>0.20864067439409906</v>
      </c>
      <c r="AC50" s="204">
        <v>949</v>
      </c>
      <c r="AD50" s="115">
        <v>37</v>
      </c>
      <c r="AE50" s="40">
        <f>K50-AD50</f>
        <v>751</v>
      </c>
      <c r="AF50" s="263">
        <f t="shared" si="13"/>
        <v>0.20864067439409906</v>
      </c>
    </row>
    <row r="51" spans="1:32" s="4" customFormat="1" ht="12.75" customHeight="1">
      <c r="A51" s="243" t="s">
        <v>381</v>
      </c>
      <c r="B51" s="25" t="s">
        <v>32</v>
      </c>
      <c r="C51" s="84"/>
      <c r="D51" s="31">
        <v>1.1100000000000001</v>
      </c>
      <c r="E51" s="26" t="s">
        <v>650</v>
      </c>
      <c r="F51" s="91">
        <v>1539</v>
      </c>
      <c r="G51" s="76">
        <v>1399</v>
      </c>
      <c r="H51" s="69">
        <v>1099</v>
      </c>
      <c r="I51" s="69">
        <v>868</v>
      </c>
      <c r="J51" s="69">
        <v>0</v>
      </c>
      <c r="K51" s="91">
        <f t="shared" si="9"/>
        <v>868</v>
      </c>
      <c r="L51" s="101">
        <f t="shared" si="10"/>
        <v>0.37955682630450321</v>
      </c>
      <c r="M51" s="204">
        <v>1049</v>
      </c>
      <c r="N51" s="115">
        <v>36</v>
      </c>
      <c r="O51" s="40">
        <f>K51-N51</f>
        <v>832</v>
      </c>
      <c r="P51" s="263">
        <f t="shared" si="11"/>
        <v>0.20686367969494757</v>
      </c>
      <c r="Q51" s="204">
        <v>1049</v>
      </c>
      <c r="R51" s="115">
        <v>35</v>
      </c>
      <c r="S51" s="38">
        <f>K51-R51</f>
        <v>833</v>
      </c>
      <c r="T51" s="271">
        <f t="shared" si="3"/>
        <v>0.20591039084842708</v>
      </c>
      <c r="U51" s="204">
        <v>1099</v>
      </c>
      <c r="V51" s="40">
        <v>0</v>
      </c>
      <c r="W51" s="40">
        <f t="shared" si="8"/>
        <v>832</v>
      </c>
      <c r="X51" s="263">
        <f t="shared" si="12"/>
        <v>0.2429481346678799</v>
      </c>
      <c r="Y51" s="204">
        <v>1049</v>
      </c>
      <c r="Z51" s="115">
        <v>36</v>
      </c>
      <c r="AA51" s="38">
        <f>K51-Z51</f>
        <v>832</v>
      </c>
      <c r="AB51" s="271">
        <f t="shared" si="6"/>
        <v>0.20686367969494757</v>
      </c>
      <c r="AC51" s="204">
        <v>1049</v>
      </c>
      <c r="AD51" s="115">
        <v>36</v>
      </c>
      <c r="AE51" s="40">
        <f>K51-AD51</f>
        <v>832</v>
      </c>
      <c r="AF51" s="263">
        <f t="shared" si="13"/>
        <v>0.20686367969494757</v>
      </c>
    </row>
    <row r="52" spans="1:32" s="4" customFormat="1" ht="12.75" customHeight="1">
      <c r="A52" s="244" t="s">
        <v>320</v>
      </c>
      <c r="B52" s="25" t="s">
        <v>32</v>
      </c>
      <c r="C52" s="84"/>
      <c r="D52" s="31">
        <v>0.83</v>
      </c>
      <c r="E52" s="26" t="s">
        <v>651</v>
      </c>
      <c r="F52" s="91">
        <v>1649</v>
      </c>
      <c r="G52" s="177">
        <v>1499</v>
      </c>
      <c r="H52" s="69">
        <v>1299</v>
      </c>
      <c r="I52" s="69">
        <v>996</v>
      </c>
      <c r="J52" s="69">
        <v>0</v>
      </c>
      <c r="K52" s="91">
        <f t="shared" si="9"/>
        <v>996</v>
      </c>
      <c r="L52" s="101">
        <f t="shared" si="10"/>
        <v>0.33555703802535025</v>
      </c>
      <c r="M52" s="204">
        <v>1199</v>
      </c>
      <c r="N52" s="115">
        <v>71</v>
      </c>
      <c r="O52" s="40">
        <f>K52-N52</f>
        <v>925</v>
      </c>
      <c r="P52" s="263">
        <f t="shared" si="11"/>
        <v>0.22852376980817349</v>
      </c>
      <c r="Q52" s="204">
        <v>1099</v>
      </c>
      <c r="R52" s="115">
        <v>148</v>
      </c>
      <c r="S52" s="38">
        <f>K52-R52</f>
        <v>848</v>
      </c>
      <c r="T52" s="271">
        <f t="shared" si="3"/>
        <v>0.2283894449499545</v>
      </c>
      <c r="U52" s="204">
        <v>1199</v>
      </c>
      <c r="V52" s="115">
        <v>71</v>
      </c>
      <c r="W52" s="40">
        <f t="shared" si="8"/>
        <v>854</v>
      </c>
      <c r="X52" s="263">
        <f t="shared" si="12"/>
        <v>0.28773978315262722</v>
      </c>
      <c r="Y52" s="204">
        <v>1099</v>
      </c>
      <c r="Z52" s="115">
        <v>148</v>
      </c>
      <c r="AA52" s="38">
        <f>K52-Z52</f>
        <v>848</v>
      </c>
      <c r="AB52" s="271">
        <f t="shared" si="6"/>
        <v>0.2283894449499545</v>
      </c>
      <c r="AC52" s="204">
        <v>1099</v>
      </c>
      <c r="AD52" s="115">
        <v>148</v>
      </c>
      <c r="AE52" s="40">
        <f>K52-AD52</f>
        <v>848</v>
      </c>
      <c r="AF52" s="263">
        <f t="shared" si="13"/>
        <v>0.2283894449499545</v>
      </c>
    </row>
    <row r="53" spans="1:32" s="4" customFormat="1" ht="12.75" customHeight="1">
      <c r="A53" s="243" t="s">
        <v>321</v>
      </c>
      <c r="B53" s="25" t="s">
        <v>32</v>
      </c>
      <c r="C53" s="84"/>
      <c r="D53" s="31">
        <v>1.1100000000000001</v>
      </c>
      <c r="E53" s="26" t="s">
        <v>646</v>
      </c>
      <c r="F53" s="91">
        <v>1649</v>
      </c>
      <c r="G53" s="177">
        <v>1499</v>
      </c>
      <c r="H53" s="69">
        <v>1299</v>
      </c>
      <c r="I53" s="69">
        <v>996</v>
      </c>
      <c r="J53" s="69">
        <v>0</v>
      </c>
      <c r="K53" s="91">
        <f t="shared" si="9"/>
        <v>996</v>
      </c>
      <c r="L53" s="101">
        <f t="shared" si="10"/>
        <v>0.33555703802535025</v>
      </c>
      <c r="M53" s="204">
        <v>1199</v>
      </c>
      <c r="N53" s="115">
        <v>71</v>
      </c>
      <c r="O53" s="40">
        <f>K53-N53</f>
        <v>925</v>
      </c>
      <c r="P53" s="263">
        <f t="shared" si="11"/>
        <v>0.22852376980817349</v>
      </c>
      <c r="Q53" s="204">
        <v>1099</v>
      </c>
      <c r="R53" s="115">
        <v>148</v>
      </c>
      <c r="S53" s="38">
        <f>K53-R53</f>
        <v>848</v>
      </c>
      <c r="T53" s="271">
        <f t="shared" si="3"/>
        <v>0.2283894449499545</v>
      </c>
      <c r="U53" s="204">
        <v>1199</v>
      </c>
      <c r="V53" s="115">
        <v>71</v>
      </c>
      <c r="W53" s="40">
        <f t="shared" si="8"/>
        <v>854</v>
      </c>
      <c r="X53" s="263">
        <f t="shared" si="12"/>
        <v>0.28773978315262722</v>
      </c>
      <c r="Y53" s="204">
        <v>1099</v>
      </c>
      <c r="Z53" s="115">
        <v>148</v>
      </c>
      <c r="AA53" s="38">
        <f>K53-Z53</f>
        <v>848</v>
      </c>
      <c r="AB53" s="271">
        <f t="shared" si="6"/>
        <v>0.2283894449499545</v>
      </c>
      <c r="AC53" s="204">
        <v>1099</v>
      </c>
      <c r="AD53" s="115">
        <v>148</v>
      </c>
      <c r="AE53" s="40">
        <f>K53-AD53</f>
        <v>848</v>
      </c>
      <c r="AF53" s="263">
        <f t="shared" si="13"/>
        <v>0.2283894449499545</v>
      </c>
    </row>
    <row r="54" spans="1:32" s="4" customFormat="1" ht="12.75" customHeight="1">
      <c r="A54" s="243" t="s">
        <v>322</v>
      </c>
      <c r="B54" s="25" t="s">
        <v>32</v>
      </c>
      <c r="C54" s="84"/>
      <c r="D54" s="31">
        <v>1.1100000000000001</v>
      </c>
      <c r="E54" s="26" t="s">
        <v>652</v>
      </c>
      <c r="F54" s="91">
        <v>1759</v>
      </c>
      <c r="G54" s="177">
        <v>1599</v>
      </c>
      <c r="H54" s="69">
        <v>1399</v>
      </c>
      <c r="I54" s="69">
        <v>1079</v>
      </c>
      <c r="J54" s="69">
        <v>0</v>
      </c>
      <c r="K54" s="91">
        <f t="shared" si="9"/>
        <v>1079</v>
      </c>
      <c r="L54" s="101">
        <f t="shared" si="10"/>
        <v>0.32520325203252032</v>
      </c>
      <c r="M54" s="204">
        <v>1299</v>
      </c>
      <c r="N54" s="115">
        <v>71</v>
      </c>
      <c r="O54" s="40">
        <f>K54-N54</f>
        <v>1008</v>
      </c>
      <c r="P54" s="263">
        <f t="shared" si="11"/>
        <v>0.22401847575057737</v>
      </c>
      <c r="Q54" s="204">
        <v>1199</v>
      </c>
      <c r="R54" s="115">
        <v>148</v>
      </c>
      <c r="S54" s="38">
        <f>K54-R54</f>
        <v>931</v>
      </c>
      <c r="T54" s="271">
        <f t="shared" si="3"/>
        <v>0.22351959966638865</v>
      </c>
      <c r="U54" s="204">
        <v>1299</v>
      </c>
      <c r="V54" s="115">
        <v>71</v>
      </c>
      <c r="W54" s="40">
        <f t="shared" si="8"/>
        <v>937</v>
      </c>
      <c r="X54" s="263">
        <f t="shared" si="12"/>
        <v>0.27867590454195534</v>
      </c>
      <c r="Y54" s="204">
        <v>1199</v>
      </c>
      <c r="Z54" s="115">
        <v>149</v>
      </c>
      <c r="AA54" s="38">
        <f>K54-Z54</f>
        <v>930</v>
      </c>
      <c r="AB54" s="271">
        <f t="shared" si="6"/>
        <v>0.22435362802335279</v>
      </c>
      <c r="AC54" s="204">
        <v>1199</v>
      </c>
      <c r="AD54" s="115">
        <v>149</v>
      </c>
      <c r="AE54" s="40">
        <f>K54-AD54</f>
        <v>930</v>
      </c>
      <c r="AF54" s="263">
        <f t="shared" si="13"/>
        <v>0.22435362802335279</v>
      </c>
    </row>
    <row r="55" spans="1:32" s="4" customFormat="1" ht="12.75" customHeight="1">
      <c r="A55" s="129" t="s">
        <v>270</v>
      </c>
      <c r="B55" s="25" t="s">
        <v>32</v>
      </c>
      <c r="C55" s="84"/>
      <c r="D55" s="31">
        <v>1.78</v>
      </c>
      <c r="E55" s="26" t="s">
        <v>653</v>
      </c>
      <c r="F55" s="76">
        <v>1649</v>
      </c>
      <c r="G55" s="76">
        <v>1499</v>
      </c>
      <c r="H55" s="76">
        <v>1299</v>
      </c>
      <c r="I55" s="76">
        <v>1023</v>
      </c>
      <c r="J55" s="76">
        <v>0</v>
      </c>
      <c r="K55" s="76">
        <f t="shared" si="9"/>
        <v>1023</v>
      </c>
      <c r="L55" s="101">
        <f t="shared" si="10"/>
        <v>0.31754503002001333</v>
      </c>
      <c r="M55" s="206">
        <v>1199</v>
      </c>
      <c r="N55" s="176">
        <v>70</v>
      </c>
      <c r="O55" s="40">
        <f>K55-N55</f>
        <v>953</v>
      </c>
      <c r="P55" s="263">
        <f t="shared" si="11"/>
        <v>0.20517097581317764</v>
      </c>
      <c r="Q55" s="206">
        <v>1099</v>
      </c>
      <c r="R55" s="176">
        <v>144</v>
      </c>
      <c r="S55" s="38">
        <f>K55-R55</f>
        <v>879</v>
      </c>
      <c r="T55" s="271">
        <f t="shared" si="3"/>
        <v>0.20018198362147407</v>
      </c>
      <c r="U55" s="206">
        <v>1199</v>
      </c>
      <c r="V55" s="176">
        <v>70</v>
      </c>
      <c r="W55" s="40">
        <f t="shared" si="8"/>
        <v>883</v>
      </c>
      <c r="X55" s="263">
        <f t="shared" si="12"/>
        <v>0.2635529608006672</v>
      </c>
      <c r="Y55" s="206">
        <v>1099</v>
      </c>
      <c r="Z55" s="176">
        <v>145</v>
      </c>
      <c r="AA55" s="38">
        <f>K55-Z55</f>
        <v>878</v>
      </c>
      <c r="AB55" s="271">
        <f t="shared" si="6"/>
        <v>0.20109190172884439</v>
      </c>
      <c r="AC55" s="206">
        <v>1099</v>
      </c>
      <c r="AD55" s="176">
        <v>145</v>
      </c>
      <c r="AE55" s="40">
        <f>K55-AD55</f>
        <v>878</v>
      </c>
      <c r="AF55" s="263">
        <f t="shared" si="13"/>
        <v>0.20109190172884439</v>
      </c>
    </row>
    <row r="56" spans="1:32" s="4" customFormat="1" ht="12.75" customHeight="1">
      <c r="A56" s="243" t="s">
        <v>271</v>
      </c>
      <c r="B56" s="25" t="s">
        <v>32</v>
      </c>
      <c r="C56" s="84"/>
      <c r="D56" s="31">
        <v>1.78</v>
      </c>
      <c r="E56" s="26" t="s">
        <v>273</v>
      </c>
      <c r="F56" s="76">
        <v>1649</v>
      </c>
      <c r="G56" s="76">
        <v>1499</v>
      </c>
      <c r="H56" s="76">
        <v>1299</v>
      </c>
      <c r="I56" s="76">
        <v>1023</v>
      </c>
      <c r="J56" s="76">
        <v>0</v>
      </c>
      <c r="K56" s="76">
        <f t="shared" si="9"/>
        <v>1023</v>
      </c>
      <c r="L56" s="101">
        <f t="shared" si="10"/>
        <v>0.31754503002001333</v>
      </c>
      <c r="M56" s="206">
        <v>1199</v>
      </c>
      <c r="N56" s="176">
        <v>70</v>
      </c>
      <c r="O56" s="40">
        <f>K56-N56</f>
        <v>953</v>
      </c>
      <c r="P56" s="263">
        <f t="shared" si="11"/>
        <v>0.20517097581317764</v>
      </c>
      <c r="Q56" s="206">
        <v>1099</v>
      </c>
      <c r="R56" s="176">
        <v>144</v>
      </c>
      <c r="S56" s="38">
        <f>K56-R56</f>
        <v>879</v>
      </c>
      <c r="T56" s="271">
        <f t="shared" si="3"/>
        <v>0.20018198362147407</v>
      </c>
      <c r="U56" s="206">
        <v>1199</v>
      </c>
      <c r="V56" s="176">
        <v>70</v>
      </c>
      <c r="W56" s="40">
        <f t="shared" si="8"/>
        <v>883</v>
      </c>
      <c r="X56" s="263">
        <f t="shared" si="12"/>
        <v>0.2635529608006672</v>
      </c>
      <c r="Y56" s="206">
        <v>1099</v>
      </c>
      <c r="Z56" s="176">
        <v>145</v>
      </c>
      <c r="AA56" s="38">
        <f>K56-Z56</f>
        <v>878</v>
      </c>
      <c r="AB56" s="271">
        <f t="shared" si="6"/>
        <v>0.20109190172884439</v>
      </c>
      <c r="AC56" s="206">
        <v>1099</v>
      </c>
      <c r="AD56" s="176">
        <v>145</v>
      </c>
      <c r="AE56" s="40">
        <f>K56-AD56</f>
        <v>878</v>
      </c>
      <c r="AF56" s="263">
        <f t="shared" si="13"/>
        <v>0.20109190172884439</v>
      </c>
    </row>
    <row r="57" spans="1:32" s="4" customFormat="1" ht="12.75" customHeight="1" thickBot="1">
      <c r="A57" s="245" t="s">
        <v>272</v>
      </c>
      <c r="B57" s="61" t="s">
        <v>32</v>
      </c>
      <c r="C57" s="137"/>
      <c r="D57" s="62">
        <v>1.78</v>
      </c>
      <c r="E57" s="63" t="s">
        <v>274</v>
      </c>
      <c r="F57" s="138">
        <v>1759</v>
      </c>
      <c r="G57" s="138">
        <v>1599</v>
      </c>
      <c r="H57" s="138">
        <v>1399</v>
      </c>
      <c r="I57" s="138">
        <v>1109</v>
      </c>
      <c r="J57" s="138">
        <v>0</v>
      </c>
      <c r="K57" s="138">
        <f t="shared" si="9"/>
        <v>1109</v>
      </c>
      <c r="L57" s="112">
        <f t="shared" si="10"/>
        <v>0.30644152595372109</v>
      </c>
      <c r="M57" s="207">
        <v>1299</v>
      </c>
      <c r="N57" s="113">
        <v>69</v>
      </c>
      <c r="O57" s="65">
        <f>K57-N57</f>
        <v>1040</v>
      </c>
      <c r="P57" s="270">
        <f t="shared" si="11"/>
        <v>0.1993841416474211</v>
      </c>
      <c r="Q57" s="207">
        <v>1199</v>
      </c>
      <c r="R57" s="113">
        <v>147</v>
      </c>
      <c r="S57" s="64">
        <f>K57-R57</f>
        <v>962</v>
      </c>
      <c r="T57" s="278">
        <f t="shared" si="3"/>
        <v>0.19766472060050042</v>
      </c>
      <c r="U57" s="207">
        <v>1299</v>
      </c>
      <c r="V57" s="113">
        <v>69</v>
      </c>
      <c r="W57" s="65">
        <f t="shared" si="8"/>
        <v>971</v>
      </c>
      <c r="X57" s="270">
        <f t="shared" si="12"/>
        <v>0.25250192455735182</v>
      </c>
      <c r="Y57" s="207">
        <v>1199</v>
      </c>
      <c r="Z57" s="113">
        <v>146</v>
      </c>
      <c r="AA57" s="64">
        <f>K57-Z57</f>
        <v>963</v>
      </c>
      <c r="AB57" s="278">
        <f t="shared" si="6"/>
        <v>0.19683069224353628</v>
      </c>
      <c r="AC57" s="207">
        <v>1199</v>
      </c>
      <c r="AD57" s="113">
        <v>146</v>
      </c>
      <c r="AE57" s="65">
        <f>K57-AD57</f>
        <v>963</v>
      </c>
      <c r="AF57" s="270">
        <f t="shared" si="13"/>
        <v>0.19683069224353628</v>
      </c>
    </row>
    <row r="58" spans="1:32" s="4" customFormat="1" ht="12.75" customHeight="1">
      <c r="A58" s="129" t="s">
        <v>708</v>
      </c>
      <c r="B58" s="25" t="s">
        <v>32</v>
      </c>
      <c r="C58" s="84"/>
      <c r="D58" s="31">
        <v>0.83</v>
      </c>
      <c r="E58" s="26" t="s">
        <v>385</v>
      </c>
      <c r="F58" s="91">
        <v>934</v>
      </c>
      <c r="G58" s="76">
        <v>849</v>
      </c>
      <c r="H58" s="69">
        <v>649</v>
      </c>
      <c r="I58" s="69">
        <v>564</v>
      </c>
      <c r="J58" s="69">
        <v>15</v>
      </c>
      <c r="K58" s="91">
        <f t="shared" si="9"/>
        <v>549</v>
      </c>
      <c r="L58" s="101">
        <f t="shared" si="10"/>
        <v>0.35335689045936397</v>
      </c>
      <c r="M58" s="204">
        <v>579</v>
      </c>
      <c r="N58" s="115">
        <v>58</v>
      </c>
      <c r="O58" s="40">
        <f>K58-N58</f>
        <v>491</v>
      </c>
      <c r="P58" s="263">
        <f t="shared" si="11"/>
        <v>0.15198618307426598</v>
      </c>
      <c r="Q58" s="204">
        <v>549</v>
      </c>
      <c r="R58" s="115">
        <v>84</v>
      </c>
      <c r="S58" s="38">
        <f>K58-R58</f>
        <v>465</v>
      </c>
      <c r="T58" s="271">
        <f t="shared" si="3"/>
        <v>0.15300546448087432</v>
      </c>
      <c r="U58" s="204">
        <v>579</v>
      </c>
      <c r="V58" s="115">
        <v>58</v>
      </c>
      <c r="W58" s="40">
        <f t="shared" si="8"/>
        <v>433</v>
      </c>
      <c r="X58" s="263">
        <f t="shared" si="12"/>
        <v>0.25215889464594127</v>
      </c>
      <c r="Y58" s="204">
        <v>549</v>
      </c>
      <c r="Z58" s="115">
        <v>84</v>
      </c>
      <c r="AA58" s="38">
        <f>K58-Z58</f>
        <v>465</v>
      </c>
      <c r="AB58" s="271">
        <f t="shared" si="6"/>
        <v>0.15300546448087432</v>
      </c>
      <c r="AC58" s="204">
        <v>549</v>
      </c>
      <c r="AD58" s="115">
        <v>84</v>
      </c>
      <c r="AE58" s="40">
        <f>K58-AD58</f>
        <v>465</v>
      </c>
      <c r="AF58" s="263">
        <f t="shared" si="13"/>
        <v>0.15300546448087432</v>
      </c>
    </row>
    <row r="59" spans="1:32" s="4" customFormat="1" ht="12.75" customHeight="1">
      <c r="A59" s="243" t="s">
        <v>709</v>
      </c>
      <c r="B59" s="25" t="s">
        <v>32</v>
      </c>
      <c r="C59" s="84"/>
      <c r="D59" s="31">
        <v>1.1100000000000001</v>
      </c>
      <c r="E59" s="26" t="s">
        <v>386</v>
      </c>
      <c r="F59" s="91">
        <v>934</v>
      </c>
      <c r="G59" s="76">
        <v>849</v>
      </c>
      <c r="H59" s="69">
        <v>649</v>
      </c>
      <c r="I59" s="69">
        <v>564</v>
      </c>
      <c r="J59" s="69">
        <v>15</v>
      </c>
      <c r="K59" s="91">
        <f t="shared" si="9"/>
        <v>549</v>
      </c>
      <c r="L59" s="101">
        <f t="shared" si="10"/>
        <v>0.35335689045936397</v>
      </c>
      <c r="M59" s="204">
        <v>579</v>
      </c>
      <c r="N59" s="115">
        <v>63</v>
      </c>
      <c r="O59" s="40">
        <f>K59-N59</f>
        <v>486</v>
      </c>
      <c r="P59" s="263">
        <f t="shared" si="11"/>
        <v>0.16062176165803108</v>
      </c>
      <c r="Q59" s="204">
        <v>549</v>
      </c>
      <c r="R59" s="115">
        <v>91</v>
      </c>
      <c r="S59" s="38">
        <f>K59-R59</f>
        <v>458</v>
      </c>
      <c r="T59" s="271">
        <f t="shared" si="3"/>
        <v>0.16575591985428051</v>
      </c>
      <c r="U59" s="204">
        <v>579</v>
      </c>
      <c r="V59" s="115">
        <v>63</v>
      </c>
      <c r="W59" s="40">
        <f t="shared" si="8"/>
        <v>423</v>
      </c>
      <c r="X59" s="263">
        <f t="shared" si="12"/>
        <v>0.26943005181347152</v>
      </c>
      <c r="Y59" s="204">
        <v>549</v>
      </c>
      <c r="Z59" s="115">
        <v>91</v>
      </c>
      <c r="AA59" s="38">
        <f>K59-Z59</f>
        <v>458</v>
      </c>
      <c r="AB59" s="271">
        <f t="shared" si="6"/>
        <v>0.16575591985428051</v>
      </c>
      <c r="AC59" s="204">
        <v>549</v>
      </c>
      <c r="AD59" s="115">
        <v>91</v>
      </c>
      <c r="AE59" s="40">
        <f>K59-AD59</f>
        <v>458</v>
      </c>
      <c r="AF59" s="263">
        <f t="shared" si="13"/>
        <v>0.16575591985428051</v>
      </c>
    </row>
    <row r="60" spans="1:32" s="4" customFormat="1" ht="12.75" customHeight="1">
      <c r="A60" s="243" t="s">
        <v>710</v>
      </c>
      <c r="B60" s="25" t="s">
        <v>32</v>
      </c>
      <c r="C60" s="84"/>
      <c r="D60" s="31">
        <v>1.1100000000000001</v>
      </c>
      <c r="E60" s="26" t="s">
        <v>387</v>
      </c>
      <c r="F60" s="91">
        <v>1044</v>
      </c>
      <c r="G60" s="76">
        <v>949</v>
      </c>
      <c r="H60" s="69">
        <v>749</v>
      </c>
      <c r="I60" s="69">
        <v>651</v>
      </c>
      <c r="J60" s="69">
        <v>12</v>
      </c>
      <c r="K60" s="91">
        <f t="shared" si="9"/>
        <v>639</v>
      </c>
      <c r="L60" s="101">
        <f t="shared" si="10"/>
        <v>0.32665964172813489</v>
      </c>
      <c r="M60" s="204">
        <v>679</v>
      </c>
      <c r="N60" s="115">
        <v>62</v>
      </c>
      <c r="O60" s="40">
        <f>K60-N60</f>
        <v>577</v>
      </c>
      <c r="P60" s="263">
        <f t="shared" si="11"/>
        <v>0.15022091310751104</v>
      </c>
      <c r="Q60" s="204">
        <v>649</v>
      </c>
      <c r="R60" s="115">
        <v>91</v>
      </c>
      <c r="S60" s="38">
        <f>K60-R60</f>
        <v>548</v>
      </c>
      <c r="T60" s="271">
        <f t="shared" si="3"/>
        <v>0.15562403697996918</v>
      </c>
      <c r="U60" s="204">
        <v>679</v>
      </c>
      <c r="V60" s="115">
        <v>62</v>
      </c>
      <c r="W60" s="40">
        <f t="shared" si="8"/>
        <v>515</v>
      </c>
      <c r="X60" s="263">
        <f t="shared" si="12"/>
        <v>0.24153166421207659</v>
      </c>
      <c r="Y60" s="204">
        <v>649</v>
      </c>
      <c r="Z60" s="115">
        <v>91</v>
      </c>
      <c r="AA60" s="38">
        <f>K60-Z60</f>
        <v>548</v>
      </c>
      <c r="AB60" s="271">
        <f t="shared" si="6"/>
        <v>0.15562403697996918</v>
      </c>
      <c r="AC60" s="204">
        <v>649</v>
      </c>
      <c r="AD60" s="115">
        <v>91</v>
      </c>
      <c r="AE60" s="40">
        <f>K60-AD60</f>
        <v>548</v>
      </c>
      <c r="AF60" s="263">
        <f t="shared" si="13"/>
        <v>0.15562403697996918</v>
      </c>
    </row>
    <row r="61" spans="1:32" s="4" customFormat="1" ht="12.75" customHeight="1">
      <c r="A61" s="129" t="s">
        <v>382</v>
      </c>
      <c r="B61" s="25" t="s">
        <v>32</v>
      </c>
      <c r="C61" s="84"/>
      <c r="D61" s="31">
        <v>0.83</v>
      </c>
      <c r="E61" s="26" t="s">
        <v>385</v>
      </c>
      <c r="F61" s="91">
        <v>824</v>
      </c>
      <c r="G61" s="76">
        <v>749</v>
      </c>
      <c r="H61" s="69">
        <v>599</v>
      </c>
      <c r="I61" s="69">
        <v>500</v>
      </c>
      <c r="J61" s="69">
        <v>18</v>
      </c>
      <c r="K61" s="91">
        <f t="shared" si="9"/>
        <v>482</v>
      </c>
      <c r="L61" s="101">
        <f t="shared" si="10"/>
        <v>0.35647530040053405</v>
      </c>
      <c r="M61" s="204">
        <v>499</v>
      </c>
      <c r="N61" s="115">
        <v>81</v>
      </c>
      <c r="O61" s="40">
        <f>K61-N61</f>
        <v>401</v>
      </c>
      <c r="P61" s="263">
        <f t="shared" si="11"/>
        <v>0.19639278557114229</v>
      </c>
      <c r="Q61" s="204">
        <v>499</v>
      </c>
      <c r="R61" s="115">
        <v>81</v>
      </c>
      <c r="S61" s="38">
        <f>K61-R61</f>
        <v>401</v>
      </c>
      <c r="T61" s="271">
        <f t="shared" si="3"/>
        <v>0.19639278557114229</v>
      </c>
      <c r="U61" s="204">
        <v>529</v>
      </c>
      <c r="V61" s="115">
        <v>56</v>
      </c>
      <c r="W61" s="40">
        <f t="shared" si="8"/>
        <v>345</v>
      </c>
      <c r="X61" s="263">
        <f t="shared" si="12"/>
        <v>0.34782608695652173</v>
      </c>
      <c r="Y61" s="204">
        <v>499</v>
      </c>
      <c r="Z61" s="115">
        <v>81</v>
      </c>
      <c r="AA61" s="38">
        <f>K61-Z61</f>
        <v>401</v>
      </c>
      <c r="AB61" s="271">
        <f t="shared" si="6"/>
        <v>0.19639278557114229</v>
      </c>
      <c r="AC61" s="204">
        <v>499</v>
      </c>
      <c r="AD61" s="115">
        <v>81</v>
      </c>
      <c r="AE61" s="40">
        <f>K61-AD61</f>
        <v>401</v>
      </c>
      <c r="AF61" s="263">
        <f t="shared" si="13"/>
        <v>0.19639278557114229</v>
      </c>
    </row>
    <row r="62" spans="1:32" s="4" customFormat="1" ht="12.75" customHeight="1">
      <c r="A62" s="129" t="s">
        <v>706</v>
      </c>
      <c r="B62" s="25" t="s">
        <v>32</v>
      </c>
      <c r="C62" s="84"/>
      <c r="D62" s="31">
        <v>0.83</v>
      </c>
      <c r="E62" s="26" t="s">
        <v>707</v>
      </c>
      <c r="F62" s="91">
        <v>824</v>
      </c>
      <c r="G62" s="76">
        <v>749</v>
      </c>
      <c r="H62" s="69">
        <v>599</v>
      </c>
      <c r="I62" s="69">
        <v>520</v>
      </c>
      <c r="J62" s="69">
        <v>20</v>
      </c>
      <c r="K62" s="91">
        <f t="shared" si="9"/>
        <v>500</v>
      </c>
      <c r="L62" s="101">
        <f t="shared" si="10"/>
        <v>0.33244325767690253</v>
      </c>
      <c r="M62" s="204">
        <v>499</v>
      </c>
      <c r="N62" s="115">
        <v>84</v>
      </c>
      <c r="O62" s="40">
        <f>K62-N62</f>
        <v>416</v>
      </c>
      <c r="P62" s="263">
        <f t="shared" si="11"/>
        <v>0.16633266533066132</v>
      </c>
      <c r="Q62" s="204">
        <v>499</v>
      </c>
      <c r="R62" s="115">
        <v>84</v>
      </c>
      <c r="S62" s="38">
        <f>K62-R62</f>
        <v>416</v>
      </c>
      <c r="T62" s="271">
        <f t="shared" si="3"/>
        <v>0.16633266533066132</v>
      </c>
      <c r="U62" s="204">
        <v>529</v>
      </c>
      <c r="V62" s="115">
        <v>58</v>
      </c>
      <c r="W62" s="40">
        <f t="shared" si="8"/>
        <v>358</v>
      </c>
      <c r="X62" s="263">
        <f t="shared" si="12"/>
        <v>0.32325141776937616</v>
      </c>
      <c r="Y62" s="204">
        <v>499</v>
      </c>
      <c r="Z62" s="115">
        <v>84</v>
      </c>
      <c r="AA62" s="38">
        <f>K62-Z62</f>
        <v>416</v>
      </c>
      <c r="AB62" s="271">
        <f t="shared" si="6"/>
        <v>0.16633266533066132</v>
      </c>
      <c r="AC62" s="204">
        <v>499</v>
      </c>
      <c r="AD62" s="115">
        <v>84</v>
      </c>
      <c r="AE62" s="40">
        <f>K62-AD62</f>
        <v>416</v>
      </c>
      <c r="AF62" s="263">
        <f t="shared" si="13"/>
        <v>0.16633266533066132</v>
      </c>
    </row>
    <row r="63" spans="1:32" s="4" customFormat="1" ht="12.75" customHeight="1">
      <c r="A63" s="243" t="s">
        <v>383</v>
      </c>
      <c r="B63" s="25" t="s">
        <v>32</v>
      </c>
      <c r="C63" s="84"/>
      <c r="D63" s="31">
        <v>1.1100000000000001</v>
      </c>
      <c r="E63" s="26" t="s">
        <v>386</v>
      </c>
      <c r="F63" s="91">
        <v>824</v>
      </c>
      <c r="G63" s="76">
        <v>749</v>
      </c>
      <c r="H63" s="69">
        <v>599</v>
      </c>
      <c r="I63" s="69">
        <v>500</v>
      </c>
      <c r="J63" s="69">
        <v>18</v>
      </c>
      <c r="K63" s="91">
        <f t="shared" si="9"/>
        <v>482</v>
      </c>
      <c r="L63" s="101">
        <f t="shared" si="10"/>
        <v>0.35647530040053405</v>
      </c>
      <c r="M63" s="204">
        <v>499</v>
      </c>
      <c r="N63" s="115">
        <v>81</v>
      </c>
      <c r="O63" s="40">
        <f>K63-N63</f>
        <v>401</v>
      </c>
      <c r="P63" s="263">
        <f t="shared" si="11"/>
        <v>0.19639278557114229</v>
      </c>
      <c r="Q63" s="204">
        <v>499</v>
      </c>
      <c r="R63" s="115">
        <v>81</v>
      </c>
      <c r="S63" s="38">
        <f>K63-R63</f>
        <v>401</v>
      </c>
      <c r="T63" s="271">
        <f t="shared" si="3"/>
        <v>0.19639278557114229</v>
      </c>
      <c r="U63" s="204">
        <v>529</v>
      </c>
      <c r="V63" s="115">
        <v>56</v>
      </c>
      <c r="W63" s="40">
        <f t="shared" si="8"/>
        <v>345</v>
      </c>
      <c r="X63" s="263">
        <f t="shared" si="12"/>
        <v>0.34782608695652173</v>
      </c>
      <c r="Y63" s="204">
        <v>499</v>
      </c>
      <c r="Z63" s="115">
        <v>81</v>
      </c>
      <c r="AA63" s="38">
        <f>K63-Z63</f>
        <v>401</v>
      </c>
      <c r="AB63" s="271">
        <f t="shared" si="6"/>
        <v>0.19639278557114229</v>
      </c>
      <c r="AC63" s="204">
        <v>499</v>
      </c>
      <c r="AD63" s="115">
        <v>81</v>
      </c>
      <c r="AE63" s="40">
        <f>K63-AD63</f>
        <v>401</v>
      </c>
      <c r="AF63" s="263">
        <f t="shared" si="13"/>
        <v>0.19639278557114229</v>
      </c>
    </row>
    <row r="64" spans="1:32" s="4" customFormat="1" ht="12.75" customHeight="1">
      <c r="A64" s="243" t="s">
        <v>384</v>
      </c>
      <c r="B64" s="25" t="s">
        <v>32</v>
      </c>
      <c r="C64" s="84"/>
      <c r="D64" s="31">
        <v>1.1100000000000001</v>
      </c>
      <c r="E64" s="26" t="s">
        <v>387</v>
      </c>
      <c r="F64" s="91">
        <v>934</v>
      </c>
      <c r="G64" s="76">
        <v>849</v>
      </c>
      <c r="H64" s="69">
        <v>699</v>
      </c>
      <c r="I64" s="69">
        <v>590</v>
      </c>
      <c r="J64" s="69">
        <v>18</v>
      </c>
      <c r="K64" s="91">
        <f t="shared" si="9"/>
        <v>572</v>
      </c>
      <c r="L64" s="101">
        <f t="shared" si="10"/>
        <v>0.32626619552414604</v>
      </c>
      <c r="M64" s="204">
        <v>599</v>
      </c>
      <c r="N64" s="115">
        <v>82</v>
      </c>
      <c r="O64" s="40">
        <f>K64-N64</f>
        <v>490</v>
      </c>
      <c r="P64" s="263">
        <f t="shared" si="11"/>
        <v>0.18196994991652754</v>
      </c>
      <c r="Q64" s="204">
        <v>599</v>
      </c>
      <c r="R64" s="115">
        <v>82</v>
      </c>
      <c r="S64" s="38">
        <f>K64-R64</f>
        <v>490</v>
      </c>
      <c r="T64" s="271">
        <f t="shared" ref="T64:T144" si="14">(Q64-S64)/Q64</f>
        <v>0.18196994991652754</v>
      </c>
      <c r="U64" s="204">
        <v>629</v>
      </c>
      <c r="V64" s="115">
        <v>57</v>
      </c>
      <c r="W64" s="40">
        <f t="shared" si="8"/>
        <v>433</v>
      </c>
      <c r="X64" s="263">
        <f t="shared" si="12"/>
        <v>0.31160572337042924</v>
      </c>
      <c r="Y64" s="204">
        <v>599</v>
      </c>
      <c r="Z64" s="115">
        <v>82</v>
      </c>
      <c r="AA64" s="38">
        <f>K64-Z64</f>
        <v>490</v>
      </c>
      <c r="AB64" s="271">
        <f t="shared" ref="AB64:AB144" si="15">(Y64-AA64)/Y64</f>
        <v>0.18196994991652754</v>
      </c>
      <c r="AC64" s="204">
        <v>599</v>
      </c>
      <c r="AD64" s="115">
        <v>82</v>
      </c>
      <c r="AE64" s="40">
        <f>K64-AD64</f>
        <v>490</v>
      </c>
      <c r="AF64" s="263">
        <f t="shared" si="13"/>
        <v>0.18196994991652754</v>
      </c>
    </row>
    <row r="65" spans="1:32" s="4" customFormat="1" ht="12.75" customHeight="1">
      <c r="A65" s="131" t="s">
        <v>239</v>
      </c>
      <c r="B65" s="158" t="s">
        <v>32</v>
      </c>
      <c r="C65" s="87"/>
      <c r="D65" s="160">
        <v>0.83</v>
      </c>
      <c r="E65" s="161" t="s">
        <v>240</v>
      </c>
      <c r="F65" s="133">
        <v>934</v>
      </c>
      <c r="G65" s="77">
        <v>849</v>
      </c>
      <c r="H65" s="132">
        <v>699</v>
      </c>
      <c r="I65" s="132">
        <v>601</v>
      </c>
      <c r="J65" s="132">
        <v>12</v>
      </c>
      <c r="K65" s="133">
        <f t="shared" si="9"/>
        <v>589</v>
      </c>
      <c r="L65" s="105">
        <f t="shared" si="10"/>
        <v>0.30624263839811544</v>
      </c>
      <c r="M65" s="225">
        <v>699</v>
      </c>
      <c r="N65" s="135">
        <v>0</v>
      </c>
      <c r="O65" s="135">
        <f>K65-N65</f>
        <v>589</v>
      </c>
      <c r="P65" s="266">
        <f t="shared" si="11"/>
        <v>0.15736766809728184</v>
      </c>
      <c r="Q65" s="225">
        <v>699</v>
      </c>
      <c r="R65" s="134">
        <v>0</v>
      </c>
      <c r="S65" s="134">
        <f>K65-R65</f>
        <v>589</v>
      </c>
      <c r="T65" s="274">
        <f t="shared" si="14"/>
        <v>0.15736766809728184</v>
      </c>
      <c r="U65" s="225">
        <v>649</v>
      </c>
      <c r="V65" s="148">
        <v>40</v>
      </c>
      <c r="W65" s="135">
        <f t="shared" si="8"/>
        <v>549</v>
      </c>
      <c r="X65" s="266">
        <f t="shared" si="12"/>
        <v>0.15408320493066255</v>
      </c>
      <c r="Y65" s="225">
        <v>599</v>
      </c>
      <c r="Z65" s="148">
        <v>83</v>
      </c>
      <c r="AA65" s="134">
        <f>K65-Z65</f>
        <v>506</v>
      </c>
      <c r="AB65" s="274">
        <f t="shared" si="15"/>
        <v>0.15525876460767946</v>
      </c>
      <c r="AC65" s="225">
        <v>599</v>
      </c>
      <c r="AD65" s="148">
        <v>83</v>
      </c>
      <c r="AE65" s="135">
        <f>K65-AD65</f>
        <v>506</v>
      </c>
      <c r="AF65" s="266">
        <f t="shared" si="13"/>
        <v>0.15525876460767946</v>
      </c>
    </row>
    <row r="66" spans="1:32" s="4" customFormat="1" ht="12.75" customHeight="1">
      <c r="A66" s="241" t="s">
        <v>200</v>
      </c>
      <c r="B66" s="120" t="s">
        <v>32</v>
      </c>
      <c r="C66" s="166"/>
      <c r="D66" s="31">
        <v>0.83</v>
      </c>
      <c r="E66" s="122" t="s">
        <v>203</v>
      </c>
      <c r="F66" s="124">
        <v>934</v>
      </c>
      <c r="G66" s="76">
        <v>849</v>
      </c>
      <c r="H66" s="126">
        <v>699</v>
      </c>
      <c r="I66" s="126">
        <v>632</v>
      </c>
      <c r="J66" s="126">
        <v>20</v>
      </c>
      <c r="K66" s="124">
        <f t="shared" si="9"/>
        <v>612</v>
      </c>
      <c r="L66" s="125">
        <f t="shared" si="10"/>
        <v>0.27915194346289751</v>
      </c>
      <c r="M66" s="206">
        <v>699</v>
      </c>
      <c r="N66" s="174">
        <v>0</v>
      </c>
      <c r="O66" s="174">
        <f>K66-N66</f>
        <v>612</v>
      </c>
      <c r="P66" s="267">
        <f t="shared" si="11"/>
        <v>0.12446351931330472</v>
      </c>
      <c r="Q66" s="206">
        <v>699</v>
      </c>
      <c r="R66" s="175">
        <v>0</v>
      </c>
      <c r="S66" s="175">
        <f>K66-R66</f>
        <v>612</v>
      </c>
      <c r="T66" s="275">
        <f t="shared" si="14"/>
        <v>0.12446351931330472</v>
      </c>
      <c r="U66" s="206">
        <v>649</v>
      </c>
      <c r="V66" s="176">
        <v>43</v>
      </c>
      <c r="W66" s="174">
        <f t="shared" si="8"/>
        <v>569</v>
      </c>
      <c r="X66" s="267">
        <f t="shared" si="12"/>
        <v>0.12326656394453005</v>
      </c>
      <c r="Y66" s="206">
        <v>599</v>
      </c>
      <c r="Z66" s="176">
        <v>87</v>
      </c>
      <c r="AA66" s="175">
        <f>K66-Z66</f>
        <v>525</v>
      </c>
      <c r="AB66" s="275">
        <f t="shared" si="15"/>
        <v>0.12353923205342238</v>
      </c>
      <c r="AC66" s="206">
        <v>599</v>
      </c>
      <c r="AD66" s="176">
        <v>87</v>
      </c>
      <c r="AE66" s="174">
        <f>K66-AD66</f>
        <v>525</v>
      </c>
      <c r="AF66" s="267">
        <f t="shared" si="13"/>
        <v>0.12353923205342238</v>
      </c>
    </row>
    <row r="67" spans="1:32" s="4" customFormat="1" ht="12.75" customHeight="1">
      <c r="A67" s="246" t="s">
        <v>201</v>
      </c>
      <c r="B67" s="120" t="s">
        <v>32</v>
      </c>
      <c r="C67" s="166"/>
      <c r="D67" s="31">
        <v>1.1100000000000001</v>
      </c>
      <c r="E67" s="122" t="s">
        <v>204</v>
      </c>
      <c r="F67" s="124">
        <v>934</v>
      </c>
      <c r="G67" s="76">
        <v>849</v>
      </c>
      <c r="H67" s="126">
        <v>699</v>
      </c>
      <c r="I67" s="126">
        <v>601</v>
      </c>
      <c r="J67" s="126">
        <v>12</v>
      </c>
      <c r="K67" s="124">
        <f t="shared" si="9"/>
        <v>589</v>
      </c>
      <c r="L67" s="125">
        <f t="shared" si="10"/>
        <v>0.30624263839811544</v>
      </c>
      <c r="M67" s="206">
        <v>699</v>
      </c>
      <c r="N67" s="174">
        <v>0</v>
      </c>
      <c r="O67" s="174">
        <f>K67-N67</f>
        <v>589</v>
      </c>
      <c r="P67" s="267">
        <f t="shared" si="11"/>
        <v>0.15736766809728184</v>
      </c>
      <c r="Q67" s="206">
        <v>699</v>
      </c>
      <c r="R67" s="175">
        <v>0</v>
      </c>
      <c r="S67" s="175">
        <f>K67-R67</f>
        <v>589</v>
      </c>
      <c r="T67" s="275">
        <f t="shared" si="14"/>
        <v>0.15736766809728184</v>
      </c>
      <c r="U67" s="206">
        <v>649</v>
      </c>
      <c r="V67" s="176">
        <v>40</v>
      </c>
      <c r="W67" s="174">
        <f t="shared" si="8"/>
        <v>549</v>
      </c>
      <c r="X67" s="267">
        <f t="shared" si="12"/>
        <v>0.15408320493066255</v>
      </c>
      <c r="Y67" s="206">
        <v>599</v>
      </c>
      <c r="Z67" s="176">
        <v>83</v>
      </c>
      <c r="AA67" s="175">
        <f>K67-Z67</f>
        <v>506</v>
      </c>
      <c r="AB67" s="275">
        <f t="shared" si="15"/>
        <v>0.15525876460767946</v>
      </c>
      <c r="AC67" s="206">
        <v>599</v>
      </c>
      <c r="AD67" s="176">
        <v>83</v>
      </c>
      <c r="AE67" s="174">
        <f>K67-AD67</f>
        <v>506</v>
      </c>
      <c r="AF67" s="267">
        <f t="shared" si="13"/>
        <v>0.15525876460767946</v>
      </c>
    </row>
    <row r="68" spans="1:32" s="4" customFormat="1" ht="12.75" customHeight="1">
      <c r="A68" s="246" t="s">
        <v>202</v>
      </c>
      <c r="B68" s="120" t="s">
        <v>32</v>
      </c>
      <c r="C68" s="166"/>
      <c r="D68" s="31">
        <v>1.1100000000000001</v>
      </c>
      <c r="E68" s="122" t="s">
        <v>205</v>
      </c>
      <c r="F68" s="124">
        <v>1044</v>
      </c>
      <c r="G68" s="76">
        <v>949</v>
      </c>
      <c r="H68" s="126">
        <v>799</v>
      </c>
      <c r="I68" s="126">
        <v>668</v>
      </c>
      <c r="J68" s="126">
        <v>9</v>
      </c>
      <c r="K68" s="124">
        <f t="shared" si="9"/>
        <v>659</v>
      </c>
      <c r="L68" s="125">
        <f t="shared" si="10"/>
        <v>0.30558482613277133</v>
      </c>
      <c r="M68" s="206">
        <v>799</v>
      </c>
      <c r="N68" s="174">
        <v>0</v>
      </c>
      <c r="O68" s="174">
        <f>K68-N68</f>
        <v>659</v>
      </c>
      <c r="P68" s="267">
        <f t="shared" si="11"/>
        <v>0.17521902377972465</v>
      </c>
      <c r="Q68" s="206">
        <v>799</v>
      </c>
      <c r="R68" s="175">
        <v>0</v>
      </c>
      <c r="S68" s="175">
        <f>K68-R68</f>
        <v>659</v>
      </c>
      <c r="T68" s="275">
        <f t="shared" si="14"/>
        <v>0.17521902377972465</v>
      </c>
      <c r="U68" s="206">
        <v>749</v>
      </c>
      <c r="V68" s="176">
        <v>39</v>
      </c>
      <c r="W68" s="174">
        <f t="shared" si="8"/>
        <v>620</v>
      </c>
      <c r="X68" s="267">
        <f t="shared" si="12"/>
        <v>0.17222963951935916</v>
      </c>
      <c r="Y68" s="206">
        <v>699</v>
      </c>
      <c r="Z68" s="176">
        <v>80</v>
      </c>
      <c r="AA68" s="175">
        <f>K68-Z68</f>
        <v>579</v>
      </c>
      <c r="AB68" s="275">
        <f t="shared" si="15"/>
        <v>0.17167381974248927</v>
      </c>
      <c r="AC68" s="206">
        <v>699</v>
      </c>
      <c r="AD68" s="176">
        <v>80</v>
      </c>
      <c r="AE68" s="174">
        <f>K68-AD68</f>
        <v>579</v>
      </c>
      <c r="AF68" s="267">
        <f t="shared" si="13"/>
        <v>0.17167381974248927</v>
      </c>
    </row>
    <row r="69" spans="1:32" s="4" customFormat="1" ht="12.75" customHeight="1">
      <c r="A69" s="241" t="s">
        <v>388</v>
      </c>
      <c r="B69" s="120" t="s">
        <v>32</v>
      </c>
      <c r="C69" s="84"/>
      <c r="D69" s="31">
        <v>0.83</v>
      </c>
      <c r="E69" s="200" t="s">
        <v>391</v>
      </c>
      <c r="F69" s="201">
        <v>1154</v>
      </c>
      <c r="G69" s="76">
        <v>1049</v>
      </c>
      <c r="H69" s="202">
        <v>899</v>
      </c>
      <c r="I69" s="202">
        <v>771</v>
      </c>
      <c r="J69" s="202">
        <v>8</v>
      </c>
      <c r="K69" s="201">
        <f t="shared" si="9"/>
        <v>763</v>
      </c>
      <c r="L69" s="203">
        <f t="shared" si="10"/>
        <v>0.27264061010486179</v>
      </c>
      <c r="M69" s="204">
        <v>849</v>
      </c>
      <c r="N69" s="115">
        <v>40</v>
      </c>
      <c r="O69" s="40">
        <f>K69-N69</f>
        <v>723</v>
      </c>
      <c r="P69" s="263">
        <f t="shared" si="11"/>
        <v>0.14840989399293286</v>
      </c>
      <c r="Q69" s="204">
        <v>849</v>
      </c>
      <c r="R69" s="115">
        <v>40</v>
      </c>
      <c r="S69" s="38">
        <f>K69-R69</f>
        <v>723</v>
      </c>
      <c r="T69" s="271">
        <f t="shared" si="14"/>
        <v>0.14840989399293286</v>
      </c>
      <c r="U69" s="204">
        <v>849</v>
      </c>
      <c r="V69" s="115">
        <v>40</v>
      </c>
      <c r="W69" s="40">
        <f t="shared" si="8"/>
        <v>683</v>
      </c>
      <c r="X69" s="263">
        <f t="shared" si="12"/>
        <v>0.19552414605418139</v>
      </c>
      <c r="Y69" s="204">
        <v>699</v>
      </c>
      <c r="Z69" s="115">
        <v>169</v>
      </c>
      <c r="AA69" s="38">
        <f>K69-Z69</f>
        <v>594</v>
      </c>
      <c r="AB69" s="271">
        <f t="shared" si="15"/>
        <v>0.15021459227467812</v>
      </c>
      <c r="AC69" s="204">
        <v>699</v>
      </c>
      <c r="AD69" s="115">
        <v>169</v>
      </c>
      <c r="AE69" s="40">
        <f>K69-AD69</f>
        <v>594</v>
      </c>
      <c r="AF69" s="263">
        <f t="shared" si="13"/>
        <v>0.15021459227467812</v>
      </c>
    </row>
    <row r="70" spans="1:32" s="4" customFormat="1" ht="12.75" customHeight="1">
      <c r="A70" s="246" t="s">
        <v>389</v>
      </c>
      <c r="B70" s="120" t="s">
        <v>32</v>
      </c>
      <c r="C70" s="84"/>
      <c r="D70" s="31">
        <v>1.1100000000000001</v>
      </c>
      <c r="E70" s="200" t="s">
        <v>386</v>
      </c>
      <c r="F70" s="201">
        <v>1154</v>
      </c>
      <c r="G70" s="76">
        <v>1049</v>
      </c>
      <c r="H70" s="202">
        <v>899</v>
      </c>
      <c r="I70" s="202">
        <v>771</v>
      </c>
      <c r="J70" s="202">
        <v>8</v>
      </c>
      <c r="K70" s="201">
        <f t="shared" si="9"/>
        <v>763</v>
      </c>
      <c r="L70" s="203">
        <f t="shared" si="10"/>
        <v>0.27264061010486179</v>
      </c>
      <c r="M70" s="204">
        <v>849</v>
      </c>
      <c r="N70" s="115">
        <v>40</v>
      </c>
      <c r="O70" s="40">
        <f>K70-N70</f>
        <v>723</v>
      </c>
      <c r="P70" s="263">
        <f t="shared" si="11"/>
        <v>0.14840989399293286</v>
      </c>
      <c r="Q70" s="204">
        <v>849</v>
      </c>
      <c r="R70" s="115">
        <v>40</v>
      </c>
      <c r="S70" s="38">
        <f>K70-R70</f>
        <v>723</v>
      </c>
      <c r="T70" s="271">
        <f t="shared" si="14"/>
        <v>0.14840989399293286</v>
      </c>
      <c r="U70" s="204">
        <v>849</v>
      </c>
      <c r="V70" s="115">
        <v>40</v>
      </c>
      <c r="W70" s="40">
        <f>K70-V70</f>
        <v>723</v>
      </c>
      <c r="X70" s="263">
        <f t="shared" si="12"/>
        <v>0.14840989399293286</v>
      </c>
      <c r="Y70" s="204">
        <v>699</v>
      </c>
      <c r="Z70" s="115">
        <v>169</v>
      </c>
      <c r="AA70" s="38">
        <f>K70-Z70</f>
        <v>594</v>
      </c>
      <c r="AB70" s="271">
        <f t="shared" si="15"/>
        <v>0.15021459227467812</v>
      </c>
      <c r="AC70" s="204">
        <v>699</v>
      </c>
      <c r="AD70" s="115">
        <v>169</v>
      </c>
      <c r="AE70" s="40">
        <f>K70-AD70</f>
        <v>594</v>
      </c>
      <c r="AF70" s="263">
        <f t="shared" si="13"/>
        <v>0.15021459227467812</v>
      </c>
    </row>
    <row r="71" spans="1:32" s="4" customFormat="1" ht="12.75" customHeight="1">
      <c r="A71" s="246" t="s">
        <v>390</v>
      </c>
      <c r="B71" s="25" t="s">
        <v>32</v>
      </c>
      <c r="C71" s="84"/>
      <c r="D71" s="31">
        <v>1.1100000000000001</v>
      </c>
      <c r="E71" s="200" t="s">
        <v>387</v>
      </c>
      <c r="F71" s="201">
        <v>1264</v>
      </c>
      <c r="G71" s="76">
        <v>1149</v>
      </c>
      <c r="H71" s="202">
        <v>999</v>
      </c>
      <c r="I71" s="202">
        <v>857</v>
      </c>
      <c r="J71" s="202">
        <v>10</v>
      </c>
      <c r="K71" s="201">
        <f t="shared" si="9"/>
        <v>847</v>
      </c>
      <c r="L71" s="203">
        <f t="shared" si="10"/>
        <v>0.26283724978241951</v>
      </c>
      <c r="M71" s="204">
        <v>949</v>
      </c>
      <c r="N71" s="115">
        <v>40</v>
      </c>
      <c r="O71" s="40">
        <f>K71-N71</f>
        <v>807</v>
      </c>
      <c r="P71" s="263">
        <f t="shared" si="11"/>
        <v>0.14963119072708114</v>
      </c>
      <c r="Q71" s="204">
        <v>949</v>
      </c>
      <c r="R71" s="115">
        <v>40</v>
      </c>
      <c r="S71" s="38">
        <f>K71-R71</f>
        <v>807</v>
      </c>
      <c r="T71" s="271">
        <f t="shared" si="14"/>
        <v>0.14963119072708114</v>
      </c>
      <c r="U71" s="204">
        <v>949</v>
      </c>
      <c r="V71" s="115">
        <v>40</v>
      </c>
      <c r="W71" s="40">
        <f>K71-V71</f>
        <v>807</v>
      </c>
      <c r="X71" s="263">
        <f t="shared" si="12"/>
        <v>0.14963119072708114</v>
      </c>
      <c r="Y71" s="204">
        <v>799</v>
      </c>
      <c r="Z71" s="115">
        <v>169</v>
      </c>
      <c r="AA71" s="38">
        <f>K71-Z71</f>
        <v>678</v>
      </c>
      <c r="AB71" s="271">
        <f t="shared" si="15"/>
        <v>0.15143929912390489</v>
      </c>
      <c r="AC71" s="204">
        <v>799</v>
      </c>
      <c r="AD71" s="115">
        <v>169</v>
      </c>
      <c r="AE71" s="40">
        <f>K71-AD71</f>
        <v>678</v>
      </c>
      <c r="AF71" s="263">
        <f t="shared" si="13"/>
        <v>0.15143929912390489</v>
      </c>
    </row>
    <row r="72" spans="1:32" s="4" customFormat="1" ht="12.75" customHeight="1">
      <c r="A72" s="241" t="s">
        <v>753</v>
      </c>
      <c r="B72" s="25" t="s">
        <v>32</v>
      </c>
      <c r="C72" s="84" t="s">
        <v>5</v>
      </c>
      <c r="D72" s="31">
        <v>1.1100000000000001</v>
      </c>
      <c r="E72" s="200" t="s">
        <v>752</v>
      </c>
      <c r="F72" s="201">
        <v>1099</v>
      </c>
      <c r="G72" s="76">
        <v>999</v>
      </c>
      <c r="H72" s="202">
        <v>899</v>
      </c>
      <c r="I72" s="202">
        <v>780</v>
      </c>
      <c r="J72" s="202">
        <v>31</v>
      </c>
      <c r="K72" s="201">
        <f t="shared" si="9"/>
        <v>749</v>
      </c>
      <c r="L72" s="203">
        <f t="shared" si="10"/>
        <v>0.25025025025025027</v>
      </c>
      <c r="M72" s="281">
        <v>999</v>
      </c>
      <c r="N72" s="40">
        <v>0</v>
      </c>
      <c r="O72" s="40">
        <f>K72-N72</f>
        <v>749</v>
      </c>
      <c r="P72" s="263">
        <f t="shared" si="11"/>
        <v>0.25025025025025027</v>
      </c>
      <c r="Q72" s="147">
        <v>999</v>
      </c>
      <c r="R72" s="38">
        <v>0</v>
      </c>
      <c r="S72" s="38">
        <f>K72-R72</f>
        <v>749</v>
      </c>
      <c r="T72" s="271">
        <f t="shared" si="14"/>
        <v>0.25025025025025027</v>
      </c>
      <c r="U72" s="204">
        <v>899</v>
      </c>
      <c r="V72" s="40">
        <v>0</v>
      </c>
      <c r="W72" s="40">
        <f>K72-V72</f>
        <v>749</v>
      </c>
      <c r="X72" s="263">
        <f t="shared" si="12"/>
        <v>0.16685205784204671</v>
      </c>
      <c r="Y72" s="204">
        <v>799</v>
      </c>
      <c r="Z72" s="115">
        <v>83</v>
      </c>
      <c r="AA72" s="38">
        <f>K72-Z72</f>
        <v>666</v>
      </c>
      <c r="AB72" s="271">
        <f t="shared" si="15"/>
        <v>0.16645807259073842</v>
      </c>
      <c r="AC72" s="204">
        <v>799</v>
      </c>
      <c r="AD72" s="115">
        <v>83</v>
      </c>
      <c r="AE72" s="40">
        <f>K72-AD72</f>
        <v>666</v>
      </c>
      <c r="AF72" s="263">
        <f t="shared" si="13"/>
        <v>0.16645807259073842</v>
      </c>
    </row>
    <row r="73" spans="1:32" s="4" customFormat="1" ht="12.75" customHeight="1">
      <c r="A73" s="241" t="s">
        <v>754</v>
      </c>
      <c r="B73" s="25" t="s">
        <v>32</v>
      </c>
      <c r="C73" s="84" t="s">
        <v>5</v>
      </c>
      <c r="D73" s="31">
        <v>1.1100000000000001</v>
      </c>
      <c r="E73" s="200" t="s">
        <v>756</v>
      </c>
      <c r="F73" s="201">
        <v>1099</v>
      </c>
      <c r="G73" s="76">
        <v>999</v>
      </c>
      <c r="H73" s="202">
        <v>899</v>
      </c>
      <c r="I73" s="202">
        <v>780</v>
      </c>
      <c r="J73" s="202">
        <v>31</v>
      </c>
      <c r="K73" s="201">
        <f t="shared" si="9"/>
        <v>749</v>
      </c>
      <c r="L73" s="203">
        <f t="shared" si="10"/>
        <v>0.25025025025025027</v>
      </c>
      <c r="M73" s="281">
        <v>999</v>
      </c>
      <c r="N73" s="40">
        <v>0</v>
      </c>
      <c r="O73" s="40">
        <f>K73-N73</f>
        <v>749</v>
      </c>
      <c r="P73" s="263">
        <f t="shared" si="11"/>
        <v>0.25025025025025027</v>
      </c>
      <c r="Q73" s="147">
        <v>999</v>
      </c>
      <c r="R73" s="38">
        <v>0</v>
      </c>
      <c r="S73" s="38">
        <f>K73-R73</f>
        <v>749</v>
      </c>
      <c r="T73" s="271">
        <f t="shared" si="14"/>
        <v>0.25025025025025027</v>
      </c>
      <c r="U73" s="204">
        <v>899</v>
      </c>
      <c r="V73" s="40">
        <v>0</v>
      </c>
      <c r="W73" s="40">
        <f>K73-V73</f>
        <v>749</v>
      </c>
      <c r="X73" s="263">
        <f t="shared" si="12"/>
        <v>0.16685205784204671</v>
      </c>
      <c r="Y73" s="204">
        <v>799</v>
      </c>
      <c r="Z73" s="115">
        <v>83</v>
      </c>
      <c r="AA73" s="38">
        <f>K73-Z73</f>
        <v>666</v>
      </c>
      <c r="AB73" s="271">
        <f t="shared" si="15"/>
        <v>0.16645807259073842</v>
      </c>
      <c r="AC73" s="204">
        <v>799</v>
      </c>
      <c r="AD73" s="115">
        <v>83</v>
      </c>
      <c r="AE73" s="40">
        <f>K73-AD73</f>
        <v>666</v>
      </c>
      <c r="AF73" s="263">
        <f t="shared" si="13"/>
        <v>0.16645807259073842</v>
      </c>
    </row>
    <row r="74" spans="1:32" s="4" customFormat="1" ht="12.75" customHeight="1">
      <c r="A74" s="246" t="s">
        <v>747</v>
      </c>
      <c r="B74" s="25" t="s">
        <v>32</v>
      </c>
      <c r="C74" s="84" t="s">
        <v>5</v>
      </c>
      <c r="D74" s="31">
        <v>0.83</v>
      </c>
      <c r="E74" s="200" t="s">
        <v>721</v>
      </c>
      <c r="F74" s="201">
        <v>1099</v>
      </c>
      <c r="G74" s="76">
        <v>999</v>
      </c>
      <c r="H74" s="202">
        <v>899</v>
      </c>
      <c r="I74" s="202">
        <v>780</v>
      </c>
      <c r="J74" s="202">
        <v>31</v>
      </c>
      <c r="K74" s="201">
        <f t="shared" si="9"/>
        <v>749</v>
      </c>
      <c r="L74" s="203">
        <f t="shared" si="10"/>
        <v>0.25025025025025027</v>
      </c>
      <c r="M74" s="281">
        <v>999</v>
      </c>
      <c r="N74" s="40">
        <v>0</v>
      </c>
      <c r="O74" s="40">
        <f>K74-N74</f>
        <v>749</v>
      </c>
      <c r="P74" s="263">
        <f t="shared" si="11"/>
        <v>0.25025025025025027</v>
      </c>
      <c r="Q74" s="147">
        <v>999</v>
      </c>
      <c r="R74" s="38">
        <v>0</v>
      </c>
      <c r="S74" s="38">
        <f>K74-R74</f>
        <v>749</v>
      </c>
      <c r="T74" s="271">
        <f t="shared" si="14"/>
        <v>0.25025025025025027</v>
      </c>
      <c r="U74" s="204">
        <v>899</v>
      </c>
      <c r="V74" s="40">
        <v>0</v>
      </c>
      <c r="W74" s="40">
        <f>K74-V74</f>
        <v>749</v>
      </c>
      <c r="X74" s="263">
        <f t="shared" si="12"/>
        <v>0.16685205784204671</v>
      </c>
      <c r="Y74" s="204">
        <v>799</v>
      </c>
      <c r="Z74" s="115">
        <v>83</v>
      </c>
      <c r="AA74" s="38">
        <f>K74-Z74</f>
        <v>666</v>
      </c>
      <c r="AB74" s="271">
        <f t="shared" si="15"/>
        <v>0.16645807259073842</v>
      </c>
      <c r="AC74" s="204">
        <v>799</v>
      </c>
      <c r="AD74" s="115">
        <v>83</v>
      </c>
      <c r="AE74" s="40">
        <f>K74-AD74</f>
        <v>666</v>
      </c>
      <c r="AF74" s="263">
        <f t="shared" si="13"/>
        <v>0.16645807259073842</v>
      </c>
    </row>
    <row r="75" spans="1:32" s="4" customFormat="1" ht="12.75" customHeight="1">
      <c r="A75" s="246" t="s">
        <v>749</v>
      </c>
      <c r="B75" s="25" t="s">
        <v>32</v>
      </c>
      <c r="C75" s="84" t="s">
        <v>5</v>
      </c>
      <c r="D75" s="31">
        <v>0.83</v>
      </c>
      <c r="E75" s="200" t="s">
        <v>722</v>
      </c>
      <c r="F75" s="201">
        <v>1209</v>
      </c>
      <c r="G75" s="76">
        <v>1099</v>
      </c>
      <c r="H75" s="202">
        <v>999</v>
      </c>
      <c r="I75" s="202">
        <v>867</v>
      </c>
      <c r="J75" s="202">
        <v>38</v>
      </c>
      <c r="K75" s="201">
        <f t="shared" si="9"/>
        <v>829</v>
      </c>
      <c r="L75" s="203">
        <f t="shared" si="10"/>
        <v>0.24567788898999091</v>
      </c>
      <c r="M75" s="281">
        <v>1099</v>
      </c>
      <c r="N75" s="40">
        <v>0</v>
      </c>
      <c r="O75" s="40">
        <f>K75-N75</f>
        <v>829</v>
      </c>
      <c r="P75" s="263">
        <f t="shared" si="11"/>
        <v>0.24567788898999091</v>
      </c>
      <c r="Q75" s="147">
        <v>1099</v>
      </c>
      <c r="R75" s="38">
        <v>0</v>
      </c>
      <c r="S75" s="38">
        <f>K75-R75</f>
        <v>829</v>
      </c>
      <c r="T75" s="271">
        <f t="shared" si="14"/>
        <v>0.24567788898999091</v>
      </c>
      <c r="U75" s="204">
        <v>999</v>
      </c>
      <c r="V75" s="40">
        <v>0</v>
      </c>
      <c r="W75" s="40">
        <f>K75-V75</f>
        <v>829</v>
      </c>
      <c r="X75" s="263">
        <f t="shared" si="12"/>
        <v>0.17017017017017017</v>
      </c>
      <c r="Y75" s="204">
        <v>899</v>
      </c>
      <c r="Z75" s="115">
        <v>83</v>
      </c>
      <c r="AA75" s="38">
        <f>K75-Z75</f>
        <v>746</v>
      </c>
      <c r="AB75" s="271">
        <f t="shared" si="15"/>
        <v>0.17018909899888765</v>
      </c>
      <c r="AC75" s="204">
        <v>899</v>
      </c>
      <c r="AD75" s="115">
        <v>83</v>
      </c>
      <c r="AE75" s="40">
        <f>K75-AD75</f>
        <v>746</v>
      </c>
      <c r="AF75" s="263">
        <f t="shared" si="13"/>
        <v>0.17018909899888765</v>
      </c>
    </row>
    <row r="76" spans="1:32" s="4" customFormat="1" ht="12.75" customHeight="1">
      <c r="A76" s="129" t="s">
        <v>268</v>
      </c>
      <c r="B76" s="25" t="s">
        <v>32</v>
      </c>
      <c r="C76" s="84"/>
      <c r="D76" s="31">
        <v>0.83</v>
      </c>
      <c r="E76" s="26" t="s">
        <v>269</v>
      </c>
      <c r="F76" s="91">
        <v>1044</v>
      </c>
      <c r="G76" s="76">
        <v>949</v>
      </c>
      <c r="H76" s="69">
        <v>799</v>
      </c>
      <c r="I76" s="69">
        <v>684</v>
      </c>
      <c r="J76" s="69">
        <v>15</v>
      </c>
      <c r="K76" s="201">
        <f t="shared" si="9"/>
        <v>669</v>
      </c>
      <c r="L76" s="203">
        <f t="shared" si="10"/>
        <v>0.29504741833508957</v>
      </c>
      <c r="M76" s="204">
        <v>749</v>
      </c>
      <c r="N76" s="115">
        <v>40</v>
      </c>
      <c r="O76" s="40">
        <f>K76-N76</f>
        <v>629</v>
      </c>
      <c r="P76" s="263">
        <f t="shared" si="11"/>
        <v>0.1602136181575434</v>
      </c>
      <c r="Q76" s="204">
        <v>749</v>
      </c>
      <c r="R76" s="115">
        <v>40</v>
      </c>
      <c r="S76" s="38">
        <f>K76-R76</f>
        <v>629</v>
      </c>
      <c r="T76" s="271">
        <f t="shared" si="14"/>
        <v>0.1602136181575434</v>
      </c>
      <c r="U76" s="204">
        <v>749</v>
      </c>
      <c r="V76" s="115">
        <v>40</v>
      </c>
      <c r="W76" s="40">
        <f>K76-V76</f>
        <v>629</v>
      </c>
      <c r="X76" s="263">
        <f t="shared" si="12"/>
        <v>0.1602136181575434</v>
      </c>
      <c r="Y76" s="204">
        <v>699</v>
      </c>
      <c r="Z76" s="115">
        <v>83</v>
      </c>
      <c r="AA76" s="38">
        <f>K76-Z76</f>
        <v>586</v>
      </c>
      <c r="AB76" s="271">
        <f t="shared" si="15"/>
        <v>0.16165951359084407</v>
      </c>
      <c r="AC76" s="204">
        <v>699</v>
      </c>
      <c r="AD76" s="115">
        <v>83</v>
      </c>
      <c r="AE76" s="40">
        <f>K76-AD76</f>
        <v>586</v>
      </c>
      <c r="AF76" s="263">
        <f t="shared" si="13"/>
        <v>0.16165951359084407</v>
      </c>
    </row>
    <row r="77" spans="1:32" s="4" customFormat="1" ht="12.75" customHeight="1">
      <c r="A77" s="129" t="s">
        <v>225</v>
      </c>
      <c r="B77" s="25" t="s">
        <v>32</v>
      </c>
      <c r="C77" s="84"/>
      <c r="D77" s="31">
        <v>0.83</v>
      </c>
      <c r="E77" s="26" t="s">
        <v>228</v>
      </c>
      <c r="F77" s="91">
        <v>1044</v>
      </c>
      <c r="G77" s="76">
        <v>949</v>
      </c>
      <c r="H77" s="69">
        <v>799</v>
      </c>
      <c r="I77" s="69">
        <v>669</v>
      </c>
      <c r="J77" s="69">
        <v>20</v>
      </c>
      <c r="K77" s="201">
        <f t="shared" si="9"/>
        <v>649</v>
      </c>
      <c r="L77" s="203">
        <f t="shared" si="10"/>
        <v>0.31612223393045313</v>
      </c>
      <c r="M77" s="204">
        <v>749</v>
      </c>
      <c r="N77" s="115">
        <v>39</v>
      </c>
      <c r="O77" s="40">
        <f>K77-N77</f>
        <v>610</v>
      </c>
      <c r="P77" s="263">
        <f t="shared" si="11"/>
        <v>0.1855807743658211</v>
      </c>
      <c r="Q77" s="204">
        <v>749</v>
      </c>
      <c r="R77" s="115">
        <v>38</v>
      </c>
      <c r="S77" s="38">
        <f>K77-R77</f>
        <v>611</v>
      </c>
      <c r="T77" s="271">
        <f t="shared" si="14"/>
        <v>0.18424566088117489</v>
      </c>
      <c r="U77" s="204">
        <v>749</v>
      </c>
      <c r="V77" s="115">
        <v>39</v>
      </c>
      <c r="W77" s="40">
        <f>K77-V77</f>
        <v>610</v>
      </c>
      <c r="X77" s="263">
        <f t="shared" si="12"/>
        <v>0.1855807743658211</v>
      </c>
      <c r="Y77" s="204">
        <v>699</v>
      </c>
      <c r="Z77" s="115">
        <v>80</v>
      </c>
      <c r="AA77" s="38">
        <f>K77-Z77</f>
        <v>569</v>
      </c>
      <c r="AB77" s="271">
        <f t="shared" si="15"/>
        <v>0.1859799713876967</v>
      </c>
      <c r="AC77" s="204">
        <v>699</v>
      </c>
      <c r="AD77" s="115">
        <v>80</v>
      </c>
      <c r="AE77" s="40">
        <f>K77-AD77</f>
        <v>569</v>
      </c>
      <c r="AF77" s="263">
        <f t="shared" si="13"/>
        <v>0.1859799713876967</v>
      </c>
    </row>
    <row r="78" spans="1:32" s="4" customFormat="1" ht="12.75" customHeight="1">
      <c r="A78" s="243" t="s">
        <v>226</v>
      </c>
      <c r="B78" s="25" t="s">
        <v>32</v>
      </c>
      <c r="C78" s="84"/>
      <c r="D78" s="31">
        <v>1.1100000000000001</v>
      </c>
      <c r="E78" s="26" t="s">
        <v>229</v>
      </c>
      <c r="F78" s="91">
        <v>1044</v>
      </c>
      <c r="G78" s="76">
        <v>949</v>
      </c>
      <c r="H78" s="69">
        <v>799</v>
      </c>
      <c r="I78" s="69">
        <v>669</v>
      </c>
      <c r="J78" s="69">
        <v>20</v>
      </c>
      <c r="K78" s="201">
        <f t="shared" si="9"/>
        <v>649</v>
      </c>
      <c r="L78" s="203">
        <f t="shared" si="10"/>
        <v>0.31612223393045313</v>
      </c>
      <c r="M78" s="204">
        <v>749</v>
      </c>
      <c r="N78" s="115">
        <v>39</v>
      </c>
      <c r="O78" s="40">
        <f>K78-N78</f>
        <v>610</v>
      </c>
      <c r="P78" s="263">
        <f t="shared" si="11"/>
        <v>0.1855807743658211</v>
      </c>
      <c r="Q78" s="204">
        <v>749</v>
      </c>
      <c r="R78" s="115">
        <v>38</v>
      </c>
      <c r="S78" s="38">
        <f>K78-R78</f>
        <v>611</v>
      </c>
      <c r="T78" s="271">
        <f t="shared" si="14"/>
        <v>0.18424566088117489</v>
      </c>
      <c r="U78" s="204">
        <v>749</v>
      </c>
      <c r="V78" s="115">
        <v>39</v>
      </c>
      <c r="W78" s="40">
        <f>K78-V78</f>
        <v>610</v>
      </c>
      <c r="X78" s="263">
        <f t="shared" si="12"/>
        <v>0.1855807743658211</v>
      </c>
      <c r="Y78" s="204">
        <v>699</v>
      </c>
      <c r="Z78" s="115">
        <v>80</v>
      </c>
      <c r="AA78" s="38">
        <f>K78-Z78</f>
        <v>569</v>
      </c>
      <c r="AB78" s="271">
        <f t="shared" si="15"/>
        <v>0.1859799713876967</v>
      </c>
      <c r="AC78" s="204">
        <v>699</v>
      </c>
      <c r="AD78" s="115">
        <v>80</v>
      </c>
      <c r="AE78" s="40">
        <f>K78-AD78</f>
        <v>569</v>
      </c>
      <c r="AF78" s="263">
        <f t="shared" si="13"/>
        <v>0.1859799713876967</v>
      </c>
    </row>
    <row r="79" spans="1:32" s="4" customFormat="1" ht="12.75" customHeight="1">
      <c r="A79" s="243" t="s">
        <v>227</v>
      </c>
      <c r="B79" s="25" t="s">
        <v>32</v>
      </c>
      <c r="C79" s="84"/>
      <c r="D79" s="31">
        <v>1.1100000000000001</v>
      </c>
      <c r="E79" s="26" t="s">
        <v>230</v>
      </c>
      <c r="F79" s="91">
        <v>1154</v>
      </c>
      <c r="G79" s="76">
        <v>1049</v>
      </c>
      <c r="H79" s="69">
        <v>899</v>
      </c>
      <c r="I79" s="69">
        <v>715</v>
      </c>
      <c r="J79" s="69">
        <v>0</v>
      </c>
      <c r="K79" s="201">
        <f t="shared" si="9"/>
        <v>715</v>
      </c>
      <c r="L79" s="203">
        <f t="shared" si="10"/>
        <v>0.31839847473784555</v>
      </c>
      <c r="M79" s="204">
        <v>849</v>
      </c>
      <c r="N79" s="115">
        <v>36</v>
      </c>
      <c r="O79" s="40">
        <f>K79-N79</f>
        <v>679</v>
      </c>
      <c r="P79" s="263">
        <f t="shared" si="11"/>
        <v>0.20023557126030625</v>
      </c>
      <c r="Q79" s="204">
        <v>849</v>
      </c>
      <c r="R79" s="115">
        <v>36</v>
      </c>
      <c r="S79" s="38">
        <f>K79-R79</f>
        <v>679</v>
      </c>
      <c r="T79" s="271">
        <f t="shared" si="14"/>
        <v>0.20023557126030625</v>
      </c>
      <c r="U79" s="204">
        <v>849</v>
      </c>
      <c r="V79" s="115">
        <v>36</v>
      </c>
      <c r="W79" s="40">
        <f>K79-V79</f>
        <v>679</v>
      </c>
      <c r="X79" s="263">
        <f t="shared" si="12"/>
        <v>0.20023557126030625</v>
      </c>
      <c r="Y79" s="204">
        <v>799</v>
      </c>
      <c r="Z79" s="115">
        <v>77</v>
      </c>
      <c r="AA79" s="38">
        <f>K79-Z79</f>
        <v>638</v>
      </c>
      <c r="AB79" s="271">
        <f t="shared" si="15"/>
        <v>0.20150187734668334</v>
      </c>
      <c r="AC79" s="204">
        <v>799</v>
      </c>
      <c r="AD79" s="115">
        <v>77</v>
      </c>
      <c r="AE79" s="40">
        <f>K79-AD79</f>
        <v>638</v>
      </c>
      <c r="AF79" s="263">
        <f t="shared" si="13"/>
        <v>0.20150187734668334</v>
      </c>
    </row>
    <row r="80" spans="1:32" s="4" customFormat="1" ht="12.75" customHeight="1">
      <c r="A80" s="129" t="s">
        <v>751</v>
      </c>
      <c r="B80" s="25" t="s">
        <v>32</v>
      </c>
      <c r="C80" s="84" t="s">
        <v>5</v>
      </c>
      <c r="D80" s="31">
        <v>1.1100000000000001</v>
      </c>
      <c r="E80" s="26" t="s">
        <v>752</v>
      </c>
      <c r="F80" s="91">
        <v>989</v>
      </c>
      <c r="G80" s="76">
        <v>899</v>
      </c>
      <c r="H80" s="69">
        <v>799</v>
      </c>
      <c r="I80" s="69">
        <v>677</v>
      </c>
      <c r="J80" s="69">
        <v>12</v>
      </c>
      <c r="K80" s="201">
        <f t="shared" si="9"/>
        <v>665</v>
      </c>
      <c r="L80" s="203">
        <f t="shared" si="10"/>
        <v>0.26028921023359286</v>
      </c>
      <c r="M80" s="281">
        <v>899</v>
      </c>
      <c r="N80" s="40">
        <v>0</v>
      </c>
      <c r="O80" s="40">
        <f>K80-N80</f>
        <v>665</v>
      </c>
      <c r="P80" s="263">
        <f t="shared" si="11"/>
        <v>0.26028921023359286</v>
      </c>
      <c r="Q80" s="147">
        <v>899</v>
      </c>
      <c r="R80" s="38">
        <v>0</v>
      </c>
      <c r="S80" s="38">
        <f>K80-R80</f>
        <v>665</v>
      </c>
      <c r="T80" s="271">
        <f t="shared" si="14"/>
        <v>0.26028921023359286</v>
      </c>
      <c r="U80" s="204">
        <v>799</v>
      </c>
      <c r="V80" s="40">
        <v>0</v>
      </c>
      <c r="W80" s="40">
        <f>K80-V80</f>
        <v>665</v>
      </c>
      <c r="X80" s="263">
        <f t="shared" si="12"/>
        <v>0.1677096370463079</v>
      </c>
      <c r="Y80" s="204">
        <v>749</v>
      </c>
      <c r="Z80" s="115">
        <v>39</v>
      </c>
      <c r="AA80" s="38">
        <f>K80-Z80</f>
        <v>626</v>
      </c>
      <c r="AB80" s="271">
        <f t="shared" si="15"/>
        <v>0.16421895861148197</v>
      </c>
      <c r="AC80" s="204">
        <v>749</v>
      </c>
      <c r="AD80" s="115">
        <v>39</v>
      </c>
      <c r="AE80" s="40">
        <f>K80-AD80</f>
        <v>626</v>
      </c>
      <c r="AF80" s="263">
        <f t="shared" si="13"/>
        <v>0.16421895861148197</v>
      </c>
    </row>
    <row r="81" spans="1:32" s="4" customFormat="1" ht="12.75" customHeight="1">
      <c r="A81" s="129" t="s">
        <v>755</v>
      </c>
      <c r="B81" s="25" t="s">
        <v>32</v>
      </c>
      <c r="C81" s="84" t="s">
        <v>5</v>
      </c>
      <c r="D81" s="31">
        <v>1.1100000000000001</v>
      </c>
      <c r="E81" s="200" t="s">
        <v>756</v>
      </c>
      <c r="F81" s="91">
        <v>989</v>
      </c>
      <c r="G81" s="76">
        <v>899</v>
      </c>
      <c r="H81" s="69">
        <v>799</v>
      </c>
      <c r="I81" s="69">
        <v>677</v>
      </c>
      <c r="J81" s="69">
        <v>12</v>
      </c>
      <c r="K81" s="201">
        <f t="shared" si="9"/>
        <v>665</v>
      </c>
      <c r="L81" s="203">
        <f t="shared" si="10"/>
        <v>0.26028921023359286</v>
      </c>
      <c r="M81" s="281">
        <v>899</v>
      </c>
      <c r="N81" s="40">
        <v>0</v>
      </c>
      <c r="O81" s="40">
        <f>K81-N81</f>
        <v>665</v>
      </c>
      <c r="P81" s="263">
        <f t="shared" si="11"/>
        <v>0.26028921023359286</v>
      </c>
      <c r="Q81" s="147">
        <v>899</v>
      </c>
      <c r="R81" s="38">
        <v>0</v>
      </c>
      <c r="S81" s="38">
        <f>K81-R81</f>
        <v>665</v>
      </c>
      <c r="T81" s="271">
        <f t="shared" si="14"/>
        <v>0.26028921023359286</v>
      </c>
      <c r="U81" s="204">
        <v>799</v>
      </c>
      <c r="V81" s="40">
        <v>0</v>
      </c>
      <c r="W81" s="40">
        <f>K81-V81</f>
        <v>665</v>
      </c>
      <c r="X81" s="263">
        <f t="shared" si="12"/>
        <v>0.1677096370463079</v>
      </c>
      <c r="Y81" s="204">
        <v>749</v>
      </c>
      <c r="Z81" s="115">
        <v>39</v>
      </c>
      <c r="AA81" s="38">
        <f>K81-Z81</f>
        <v>626</v>
      </c>
      <c r="AB81" s="271">
        <f t="shared" si="15"/>
        <v>0.16421895861148197</v>
      </c>
      <c r="AC81" s="204">
        <v>749</v>
      </c>
      <c r="AD81" s="115">
        <v>39</v>
      </c>
      <c r="AE81" s="40">
        <f>K81-AD81</f>
        <v>626</v>
      </c>
      <c r="AF81" s="263">
        <f t="shared" si="13"/>
        <v>0.16421895861148197</v>
      </c>
    </row>
    <row r="82" spans="1:32" s="4" customFormat="1" ht="12.75" customHeight="1">
      <c r="A82" s="243" t="s">
        <v>748</v>
      </c>
      <c r="B82" s="25" t="s">
        <v>32</v>
      </c>
      <c r="C82" s="84" t="s">
        <v>5</v>
      </c>
      <c r="D82" s="31">
        <v>0.83</v>
      </c>
      <c r="E82" s="26" t="s">
        <v>721</v>
      </c>
      <c r="F82" s="91">
        <v>989</v>
      </c>
      <c r="G82" s="76">
        <v>899</v>
      </c>
      <c r="H82" s="69">
        <v>799</v>
      </c>
      <c r="I82" s="69">
        <v>677</v>
      </c>
      <c r="J82" s="69">
        <v>12</v>
      </c>
      <c r="K82" s="201">
        <f t="shared" si="9"/>
        <v>665</v>
      </c>
      <c r="L82" s="203">
        <f t="shared" si="10"/>
        <v>0.26028921023359286</v>
      </c>
      <c r="M82" s="281">
        <v>899</v>
      </c>
      <c r="N82" s="40">
        <v>0</v>
      </c>
      <c r="O82" s="40">
        <f>K82-N82</f>
        <v>665</v>
      </c>
      <c r="P82" s="263">
        <f t="shared" si="11"/>
        <v>0.26028921023359286</v>
      </c>
      <c r="Q82" s="147">
        <v>899</v>
      </c>
      <c r="R82" s="38">
        <v>0</v>
      </c>
      <c r="S82" s="38">
        <f>K82-R82</f>
        <v>665</v>
      </c>
      <c r="T82" s="271">
        <f t="shared" si="14"/>
        <v>0.26028921023359286</v>
      </c>
      <c r="U82" s="204">
        <v>799</v>
      </c>
      <c r="V82" s="40">
        <v>0</v>
      </c>
      <c r="W82" s="40">
        <f>K82-V82</f>
        <v>665</v>
      </c>
      <c r="X82" s="263">
        <f t="shared" si="12"/>
        <v>0.1677096370463079</v>
      </c>
      <c r="Y82" s="204">
        <v>749</v>
      </c>
      <c r="Z82" s="115">
        <v>39</v>
      </c>
      <c r="AA82" s="38">
        <f>K82-Z82</f>
        <v>626</v>
      </c>
      <c r="AB82" s="271">
        <f t="shared" si="15"/>
        <v>0.16421895861148197</v>
      </c>
      <c r="AC82" s="204">
        <v>749</v>
      </c>
      <c r="AD82" s="115">
        <v>39</v>
      </c>
      <c r="AE82" s="40">
        <f>K82-AD82</f>
        <v>626</v>
      </c>
      <c r="AF82" s="263">
        <f t="shared" si="13"/>
        <v>0.16421895861148197</v>
      </c>
    </row>
    <row r="83" spans="1:32" s="4" customFormat="1" ht="12.75" customHeight="1">
      <c r="A83" s="243" t="s">
        <v>750</v>
      </c>
      <c r="B83" s="25" t="s">
        <v>32</v>
      </c>
      <c r="C83" s="84" t="s">
        <v>5</v>
      </c>
      <c r="D83" s="31">
        <v>0.83</v>
      </c>
      <c r="E83" s="200" t="s">
        <v>722</v>
      </c>
      <c r="F83" s="91">
        <v>1099</v>
      </c>
      <c r="G83" s="76">
        <v>999</v>
      </c>
      <c r="H83" s="69">
        <v>899</v>
      </c>
      <c r="I83" s="69">
        <v>724</v>
      </c>
      <c r="J83" s="69">
        <v>15</v>
      </c>
      <c r="K83" s="201">
        <f t="shared" si="9"/>
        <v>709</v>
      </c>
      <c r="L83" s="203">
        <f t="shared" si="10"/>
        <v>0.2902902902902903</v>
      </c>
      <c r="M83" s="281">
        <v>999</v>
      </c>
      <c r="N83" s="40">
        <v>0</v>
      </c>
      <c r="O83" s="40">
        <f>K83-N83</f>
        <v>709</v>
      </c>
      <c r="P83" s="263">
        <f t="shared" si="11"/>
        <v>0.2902902902902903</v>
      </c>
      <c r="Q83" s="147">
        <v>999</v>
      </c>
      <c r="R83" s="38">
        <v>0</v>
      </c>
      <c r="S83" s="38">
        <f>K83-R83</f>
        <v>709</v>
      </c>
      <c r="T83" s="271">
        <f t="shared" si="14"/>
        <v>0.2902902902902903</v>
      </c>
      <c r="U83" s="204">
        <v>899</v>
      </c>
      <c r="V83" s="40">
        <v>0</v>
      </c>
      <c r="W83" s="40">
        <f>K83-V83</f>
        <v>709</v>
      </c>
      <c r="X83" s="263">
        <f t="shared" si="12"/>
        <v>0.21134593993325917</v>
      </c>
      <c r="Y83" s="204">
        <v>849</v>
      </c>
      <c r="Z83" s="115">
        <v>37</v>
      </c>
      <c r="AA83" s="38">
        <f>K83-Z83</f>
        <v>672</v>
      </c>
      <c r="AB83" s="271">
        <f t="shared" si="15"/>
        <v>0.20848056537102475</v>
      </c>
      <c r="AC83" s="204">
        <v>849</v>
      </c>
      <c r="AD83" s="115">
        <v>37</v>
      </c>
      <c r="AE83" s="40">
        <f>K83-AD83</f>
        <v>672</v>
      </c>
      <c r="AF83" s="263">
        <f t="shared" si="13"/>
        <v>0.20848056537102475</v>
      </c>
    </row>
    <row r="84" spans="1:32" s="4" customFormat="1" ht="12.75" customHeight="1">
      <c r="A84" s="129" t="s">
        <v>246</v>
      </c>
      <c r="B84" s="25" t="s">
        <v>32</v>
      </c>
      <c r="C84" s="155" t="s">
        <v>705</v>
      </c>
      <c r="D84" s="31">
        <v>0.83</v>
      </c>
      <c r="E84" s="26" t="s">
        <v>254</v>
      </c>
      <c r="F84" s="91">
        <v>1264</v>
      </c>
      <c r="G84" s="76">
        <v>1149</v>
      </c>
      <c r="H84" s="69">
        <v>1049</v>
      </c>
      <c r="I84" s="69">
        <v>893</v>
      </c>
      <c r="J84" s="69">
        <v>34</v>
      </c>
      <c r="K84" s="91">
        <f t="shared" si="9"/>
        <v>859</v>
      </c>
      <c r="L84" s="101">
        <f t="shared" si="10"/>
        <v>0.2523933855526545</v>
      </c>
      <c r="M84" s="281">
        <v>1149</v>
      </c>
      <c r="N84" s="40">
        <v>0</v>
      </c>
      <c r="O84" s="40">
        <f>K84-N84</f>
        <v>859</v>
      </c>
      <c r="P84" s="263">
        <f t="shared" si="11"/>
        <v>0.2523933855526545</v>
      </c>
      <c r="Q84" s="147">
        <v>1149</v>
      </c>
      <c r="R84" s="38">
        <v>0</v>
      </c>
      <c r="S84" s="38">
        <f>K84-R84</f>
        <v>859</v>
      </c>
      <c r="T84" s="271">
        <f t="shared" si="14"/>
        <v>0.2523933855526545</v>
      </c>
      <c r="U84" s="281">
        <v>1149</v>
      </c>
      <c r="V84" s="40">
        <v>0</v>
      </c>
      <c r="W84" s="40">
        <f>K84-V84</f>
        <v>859</v>
      </c>
      <c r="X84" s="263">
        <f t="shared" si="12"/>
        <v>0.2523933855526545</v>
      </c>
      <c r="Y84" s="147">
        <v>1149</v>
      </c>
      <c r="Z84" s="38">
        <v>0</v>
      </c>
      <c r="AA84" s="38">
        <f>K84-Z84</f>
        <v>859</v>
      </c>
      <c r="AB84" s="271">
        <f t="shared" si="15"/>
        <v>0.2523933855526545</v>
      </c>
      <c r="AC84" s="281">
        <v>1149</v>
      </c>
      <c r="AD84" s="40">
        <v>0</v>
      </c>
      <c r="AE84" s="40">
        <f>K84-AD84</f>
        <v>859</v>
      </c>
      <c r="AF84" s="263">
        <f t="shared" si="13"/>
        <v>0.2523933855526545</v>
      </c>
    </row>
    <row r="85" spans="1:32" s="4" customFormat="1" ht="12.75" customHeight="1">
      <c r="A85" s="129" t="s">
        <v>248</v>
      </c>
      <c r="B85" s="25" t="s">
        <v>32</v>
      </c>
      <c r="C85" s="155" t="s">
        <v>705</v>
      </c>
      <c r="D85" s="31">
        <v>0.83</v>
      </c>
      <c r="E85" s="26" t="s">
        <v>256</v>
      </c>
      <c r="F85" s="91">
        <v>1264</v>
      </c>
      <c r="G85" s="76">
        <v>1149</v>
      </c>
      <c r="H85" s="69">
        <v>1049</v>
      </c>
      <c r="I85" s="69">
        <v>893</v>
      </c>
      <c r="J85" s="69">
        <v>34</v>
      </c>
      <c r="K85" s="91">
        <f t="shared" si="9"/>
        <v>859</v>
      </c>
      <c r="L85" s="101">
        <f t="shared" si="10"/>
        <v>0.2523933855526545</v>
      </c>
      <c r="M85" s="281">
        <v>1149</v>
      </c>
      <c r="N85" s="40">
        <v>0</v>
      </c>
      <c r="O85" s="40">
        <f>K85-N85</f>
        <v>859</v>
      </c>
      <c r="P85" s="263">
        <f t="shared" si="11"/>
        <v>0.2523933855526545</v>
      </c>
      <c r="Q85" s="147">
        <v>1149</v>
      </c>
      <c r="R85" s="38">
        <v>0</v>
      </c>
      <c r="S85" s="38">
        <f>K85-R85</f>
        <v>859</v>
      </c>
      <c r="T85" s="271">
        <f t="shared" si="14"/>
        <v>0.2523933855526545</v>
      </c>
      <c r="U85" s="281">
        <v>1149</v>
      </c>
      <c r="V85" s="40">
        <v>0</v>
      </c>
      <c r="W85" s="40">
        <f>K85-V85</f>
        <v>859</v>
      </c>
      <c r="X85" s="263">
        <f t="shared" si="12"/>
        <v>0.2523933855526545</v>
      </c>
      <c r="Y85" s="147">
        <v>1149</v>
      </c>
      <c r="Z85" s="38">
        <v>0</v>
      </c>
      <c r="AA85" s="38">
        <f>K85-Z85</f>
        <v>859</v>
      </c>
      <c r="AB85" s="271">
        <f t="shared" si="15"/>
        <v>0.2523933855526545</v>
      </c>
      <c r="AC85" s="281">
        <v>1149</v>
      </c>
      <c r="AD85" s="40">
        <v>0</v>
      </c>
      <c r="AE85" s="40">
        <f>K85-AD85</f>
        <v>859</v>
      </c>
      <c r="AF85" s="263">
        <f t="shared" si="13"/>
        <v>0.2523933855526545</v>
      </c>
    </row>
    <row r="86" spans="1:32" s="4" customFormat="1" ht="12.75" customHeight="1">
      <c r="A86" s="243" t="s">
        <v>250</v>
      </c>
      <c r="B86" s="25" t="s">
        <v>32</v>
      </c>
      <c r="C86" s="155" t="s">
        <v>705</v>
      </c>
      <c r="D86" s="31">
        <v>1.1100000000000001</v>
      </c>
      <c r="E86" s="26" t="s">
        <v>257</v>
      </c>
      <c r="F86" s="91">
        <v>1264</v>
      </c>
      <c r="G86" s="76">
        <v>1149</v>
      </c>
      <c r="H86" s="69">
        <v>1049</v>
      </c>
      <c r="I86" s="69">
        <v>893</v>
      </c>
      <c r="J86" s="69">
        <v>34</v>
      </c>
      <c r="K86" s="91">
        <f t="shared" si="9"/>
        <v>859</v>
      </c>
      <c r="L86" s="101">
        <f t="shared" si="10"/>
        <v>0.2523933855526545</v>
      </c>
      <c r="M86" s="281">
        <v>1149</v>
      </c>
      <c r="N86" s="40">
        <v>0</v>
      </c>
      <c r="O86" s="40">
        <f>K86-N86</f>
        <v>859</v>
      </c>
      <c r="P86" s="263">
        <f t="shared" si="11"/>
        <v>0.2523933855526545</v>
      </c>
      <c r="Q86" s="147">
        <v>1149</v>
      </c>
      <c r="R86" s="38">
        <v>0</v>
      </c>
      <c r="S86" s="38">
        <f>K86-R86</f>
        <v>859</v>
      </c>
      <c r="T86" s="271">
        <f t="shared" si="14"/>
        <v>0.2523933855526545</v>
      </c>
      <c r="U86" s="281">
        <v>1149</v>
      </c>
      <c r="V86" s="40">
        <v>0</v>
      </c>
      <c r="W86" s="40">
        <f>K86-V86</f>
        <v>859</v>
      </c>
      <c r="X86" s="263">
        <f t="shared" si="12"/>
        <v>0.2523933855526545</v>
      </c>
      <c r="Y86" s="147">
        <v>1149</v>
      </c>
      <c r="Z86" s="38">
        <v>0</v>
      </c>
      <c r="AA86" s="38">
        <f>K86-Z86</f>
        <v>859</v>
      </c>
      <c r="AB86" s="271">
        <f t="shared" si="15"/>
        <v>0.2523933855526545</v>
      </c>
      <c r="AC86" s="281">
        <v>1149</v>
      </c>
      <c r="AD86" s="40">
        <v>0</v>
      </c>
      <c r="AE86" s="40">
        <f>K86-AD86</f>
        <v>859</v>
      </c>
      <c r="AF86" s="263">
        <f t="shared" si="13"/>
        <v>0.2523933855526545</v>
      </c>
    </row>
    <row r="87" spans="1:32" s="4" customFormat="1" ht="12.75" customHeight="1">
      <c r="A87" s="243" t="s">
        <v>251</v>
      </c>
      <c r="B87" s="25" t="s">
        <v>32</v>
      </c>
      <c r="C87" s="155" t="s">
        <v>705</v>
      </c>
      <c r="D87" s="31">
        <v>1.1100000000000001</v>
      </c>
      <c r="E87" s="26" t="s">
        <v>258</v>
      </c>
      <c r="F87" s="91">
        <v>1374</v>
      </c>
      <c r="G87" s="76">
        <v>1249</v>
      </c>
      <c r="H87" s="69">
        <v>1149</v>
      </c>
      <c r="I87" s="69">
        <v>978</v>
      </c>
      <c r="J87" s="69">
        <v>33</v>
      </c>
      <c r="K87" s="91">
        <f t="shared" si="9"/>
        <v>945</v>
      </c>
      <c r="L87" s="101">
        <f t="shared" si="10"/>
        <v>0.24339471577261809</v>
      </c>
      <c r="M87" s="281">
        <v>1249</v>
      </c>
      <c r="N87" s="40">
        <v>0</v>
      </c>
      <c r="O87" s="40">
        <f>K87-N87</f>
        <v>945</v>
      </c>
      <c r="P87" s="263">
        <f t="shared" si="11"/>
        <v>0.24339471577261809</v>
      </c>
      <c r="Q87" s="147">
        <v>1249</v>
      </c>
      <c r="R87" s="38">
        <v>0</v>
      </c>
      <c r="S87" s="38">
        <f>K87-R87</f>
        <v>945</v>
      </c>
      <c r="T87" s="271">
        <f t="shared" si="14"/>
        <v>0.24339471577261809</v>
      </c>
      <c r="U87" s="281">
        <v>1249</v>
      </c>
      <c r="V87" s="40">
        <v>0</v>
      </c>
      <c r="W87" s="40">
        <f>K87-V87</f>
        <v>945</v>
      </c>
      <c r="X87" s="263">
        <f t="shared" si="12"/>
        <v>0.24339471577261809</v>
      </c>
      <c r="Y87" s="147">
        <v>1249</v>
      </c>
      <c r="Z87" s="38">
        <v>0</v>
      </c>
      <c r="AA87" s="38">
        <f>K87-Z87</f>
        <v>945</v>
      </c>
      <c r="AB87" s="271">
        <f t="shared" si="15"/>
        <v>0.24339471577261809</v>
      </c>
      <c r="AC87" s="281">
        <v>1249</v>
      </c>
      <c r="AD87" s="40">
        <v>0</v>
      </c>
      <c r="AE87" s="40">
        <f>K87-AD87</f>
        <v>945</v>
      </c>
      <c r="AF87" s="263">
        <f t="shared" si="13"/>
        <v>0.24339471577261809</v>
      </c>
    </row>
    <row r="88" spans="1:32" s="4" customFormat="1" ht="12.75" customHeight="1">
      <c r="A88" s="129" t="s">
        <v>711</v>
      </c>
      <c r="B88" s="25" t="s">
        <v>32</v>
      </c>
      <c r="C88" s="84" t="s">
        <v>704</v>
      </c>
      <c r="D88" s="31">
        <v>0.83</v>
      </c>
      <c r="E88" s="26" t="s">
        <v>719</v>
      </c>
      <c r="F88" s="91">
        <v>1209</v>
      </c>
      <c r="G88" s="76">
        <v>1099</v>
      </c>
      <c r="H88" s="69">
        <v>1049</v>
      </c>
      <c r="I88" s="69">
        <v>915</v>
      </c>
      <c r="J88" s="69">
        <v>36</v>
      </c>
      <c r="K88" s="91">
        <f t="shared" si="9"/>
        <v>879</v>
      </c>
      <c r="L88" s="101">
        <f t="shared" si="10"/>
        <v>0.20018198362147407</v>
      </c>
      <c r="M88" s="204">
        <v>899</v>
      </c>
      <c r="N88" s="115">
        <v>127</v>
      </c>
      <c r="O88" s="40">
        <f>K88-N88</f>
        <v>752</v>
      </c>
      <c r="P88" s="263">
        <f t="shared" si="11"/>
        <v>0.16351501668520579</v>
      </c>
      <c r="Q88" s="204">
        <v>849</v>
      </c>
      <c r="R88" s="115">
        <v>172</v>
      </c>
      <c r="S88" s="38">
        <f>K88-R88</f>
        <v>707</v>
      </c>
      <c r="T88" s="271">
        <f t="shared" si="14"/>
        <v>0.16725559481743227</v>
      </c>
      <c r="U88" s="204">
        <v>999</v>
      </c>
      <c r="V88" s="115">
        <v>40</v>
      </c>
      <c r="W88" s="40">
        <f>K88-V88</f>
        <v>839</v>
      </c>
      <c r="X88" s="263">
        <f t="shared" si="12"/>
        <v>0.16016016016016016</v>
      </c>
      <c r="Y88" s="204">
        <v>799</v>
      </c>
      <c r="Z88" s="115">
        <v>215</v>
      </c>
      <c r="AA88" s="38">
        <f>K88-Z88</f>
        <v>664</v>
      </c>
      <c r="AB88" s="271">
        <f t="shared" si="15"/>
        <v>0.16896120150187735</v>
      </c>
      <c r="AC88" s="204">
        <v>799</v>
      </c>
      <c r="AD88" s="115">
        <v>215</v>
      </c>
      <c r="AE88" s="40">
        <f>K88-AD88</f>
        <v>664</v>
      </c>
      <c r="AF88" s="263">
        <f t="shared" si="13"/>
        <v>0.16896120150187735</v>
      </c>
    </row>
    <row r="89" spans="1:32" s="4" customFormat="1" ht="12.75" customHeight="1">
      <c r="A89" s="129" t="s">
        <v>712</v>
      </c>
      <c r="B89" s="25" t="s">
        <v>32</v>
      </c>
      <c r="C89" s="84" t="s">
        <v>704</v>
      </c>
      <c r="D89" s="31">
        <v>0.83</v>
      </c>
      <c r="E89" s="26" t="s">
        <v>720</v>
      </c>
      <c r="F89" s="91">
        <v>1209</v>
      </c>
      <c r="G89" s="76">
        <v>1099</v>
      </c>
      <c r="H89" s="69">
        <v>1049</v>
      </c>
      <c r="I89" s="69">
        <v>915</v>
      </c>
      <c r="J89" s="69">
        <v>36</v>
      </c>
      <c r="K89" s="91">
        <f t="shared" si="9"/>
        <v>879</v>
      </c>
      <c r="L89" s="101">
        <f t="shared" si="10"/>
        <v>0.20018198362147407</v>
      </c>
      <c r="M89" s="204">
        <v>899</v>
      </c>
      <c r="N89" s="115">
        <v>127</v>
      </c>
      <c r="O89" s="40">
        <f>K89-N89</f>
        <v>752</v>
      </c>
      <c r="P89" s="263">
        <f t="shared" si="11"/>
        <v>0.16351501668520579</v>
      </c>
      <c r="Q89" s="204">
        <v>849</v>
      </c>
      <c r="R89" s="115">
        <v>172</v>
      </c>
      <c r="S89" s="38">
        <f>K89-R89</f>
        <v>707</v>
      </c>
      <c r="T89" s="271">
        <f t="shared" si="14"/>
        <v>0.16725559481743227</v>
      </c>
      <c r="U89" s="204">
        <v>999</v>
      </c>
      <c r="V89" s="115">
        <v>40</v>
      </c>
      <c r="W89" s="40">
        <f>K89-V89</f>
        <v>839</v>
      </c>
      <c r="X89" s="263">
        <f t="shared" si="12"/>
        <v>0.16016016016016016</v>
      </c>
      <c r="Y89" s="204">
        <v>799</v>
      </c>
      <c r="Z89" s="115">
        <v>215</v>
      </c>
      <c r="AA89" s="38">
        <f>K89-Z89</f>
        <v>664</v>
      </c>
      <c r="AB89" s="271">
        <f t="shared" si="15"/>
        <v>0.16896120150187735</v>
      </c>
      <c r="AC89" s="204">
        <v>799</v>
      </c>
      <c r="AD89" s="115">
        <v>215</v>
      </c>
      <c r="AE89" s="40">
        <f>K89-AD89</f>
        <v>664</v>
      </c>
      <c r="AF89" s="263">
        <f t="shared" si="13"/>
        <v>0.16896120150187735</v>
      </c>
    </row>
    <row r="90" spans="1:32" s="4" customFormat="1" ht="12.75" customHeight="1">
      <c r="A90" s="243" t="s">
        <v>713</v>
      </c>
      <c r="B90" s="25" t="s">
        <v>32</v>
      </c>
      <c r="C90" s="84" t="s">
        <v>704</v>
      </c>
      <c r="D90" s="31">
        <v>1.1100000000000001</v>
      </c>
      <c r="E90" s="26" t="s">
        <v>721</v>
      </c>
      <c r="F90" s="91">
        <v>1209</v>
      </c>
      <c r="G90" s="76">
        <v>1099</v>
      </c>
      <c r="H90" s="69">
        <v>1049</v>
      </c>
      <c r="I90" s="69">
        <v>915</v>
      </c>
      <c r="J90" s="69">
        <v>36</v>
      </c>
      <c r="K90" s="91">
        <f t="shared" si="9"/>
        <v>879</v>
      </c>
      <c r="L90" s="101">
        <f t="shared" si="10"/>
        <v>0.20018198362147407</v>
      </c>
      <c r="M90" s="204">
        <v>899</v>
      </c>
      <c r="N90" s="115">
        <v>127</v>
      </c>
      <c r="O90" s="40">
        <f>K90-N90</f>
        <v>752</v>
      </c>
      <c r="P90" s="263">
        <f t="shared" si="11"/>
        <v>0.16351501668520579</v>
      </c>
      <c r="Q90" s="204">
        <v>849</v>
      </c>
      <c r="R90" s="115">
        <v>172</v>
      </c>
      <c r="S90" s="38">
        <f>K90-R90</f>
        <v>707</v>
      </c>
      <c r="T90" s="271">
        <f t="shared" si="14"/>
        <v>0.16725559481743227</v>
      </c>
      <c r="U90" s="204">
        <v>999</v>
      </c>
      <c r="V90" s="115">
        <v>40</v>
      </c>
      <c r="W90" s="40">
        <f>K90-V90</f>
        <v>839</v>
      </c>
      <c r="X90" s="263">
        <f t="shared" si="12"/>
        <v>0.16016016016016016</v>
      </c>
      <c r="Y90" s="204">
        <v>799</v>
      </c>
      <c r="Z90" s="115">
        <v>215</v>
      </c>
      <c r="AA90" s="38">
        <f>K90-Z90</f>
        <v>664</v>
      </c>
      <c r="AB90" s="271">
        <f t="shared" si="15"/>
        <v>0.16896120150187735</v>
      </c>
      <c r="AC90" s="204">
        <v>799</v>
      </c>
      <c r="AD90" s="115">
        <v>215</v>
      </c>
      <c r="AE90" s="40">
        <f>K90-AD90</f>
        <v>664</v>
      </c>
      <c r="AF90" s="263">
        <f t="shared" si="13"/>
        <v>0.16896120150187735</v>
      </c>
    </row>
    <row r="91" spans="1:32" s="4" customFormat="1" ht="12.75" customHeight="1">
      <c r="A91" s="243" t="s">
        <v>714</v>
      </c>
      <c r="B91" s="25" t="s">
        <v>32</v>
      </c>
      <c r="C91" s="84" t="s">
        <v>704</v>
      </c>
      <c r="D91" s="31">
        <v>1.1100000000000001</v>
      </c>
      <c r="E91" s="26" t="s">
        <v>722</v>
      </c>
      <c r="F91" s="91">
        <v>1319</v>
      </c>
      <c r="G91" s="76">
        <v>1199</v>
      </c>
      <c r="H91" s="69">
        <v>1149</v>
      </c>
      <c r="I91" s="69">
        <v>1002</v>
      </c>
      <c r="J91" s="69">
        <v>33</v>
      </c>
      <c r="K91" s="91">
        <f t="shared" si="9"/>
        <v>969</v>
      </c>
      <c r="L91" s="101">
        <f t="shared" si="10"/>
        <v>0.19182652210175147</v>
      </c>
      <c r="M91" s="204">
        <v>999</v>
      </c>
      <c r="N91" s="115">
        <v>127</v>
      </c>
      <c r="O91" s="40">
        <f>K91-N91</f>
        <v>842</v>
      </c>
      <c r="P91" s="263">
        <f t="shared" si="11"/>
        <v>0.15715715715715717</v>
      </c>
      <c r="Q91" s="204">
        <v>949</v>
      </c>
      <c r="R91" s="115">
        <v>171</v>
      </c>
      <c r="S91" s="38">
        <f>K91-R91</f>
        <v>798</v>
      </c>
      <c r="T91" s="271">
        <f t="shared" si="14"/>
        <v>0.15911485774499473</v>
      </c>
      <c r="U91" s="204">
        <v>1099</v>
      </c>
      <c r="V91" s="115">
        <v>40</v>
      </c>
      <c r="W91" s="40">
        <f>K91-V91</f>
        <v>929</v>
      </c>
      <c r="X91" s="263">
        <f t="shared" si="12"/>
        <v>0.15468607825295724</v>
      </c>
      <c r="Y91" s="204">
        <v>899</v>
      </c>
      <c r="Z91" s="115">
        <v>215</v>
      </c>
      <c r="AA91" s="38">
        <f>K91-Z91</f>
        <v>754</v>
      </c>
      <c r="AB91" s="271">
        <f t="shared" si="15"/>
        <v>0.16129032258064516</v>
      </c>
      <c r="AC91" s="204">
        <v>899</v>
      </c>
      <c r="AD91" s="115">
        <v>215</v>
      </c>
      <c r="AE91" s="40">
        <f>K91-AD91</f>
        <v>754</v>
      </c>
      <c r="AF91" s="263">
        <f t="shared" si="13"/>
        <v>0.16129032258064516</v>
      </c>
    </row>
    <row r="92" spans="1:32" s="4" customFormat="1" ht="12.75" customHeight="1">
      <c r="A92" s="129" t="s">
        <v>247</v>
      </c>
      <c r="B92" s="25" t="s">
        <v>32</v>
      </c>
      <c r="C92" s="155" t="s">
        <v>705</v>
      </c>
      <c r="D92" s="31">
        <v>0.83</v>
      </c>
      <c r="E92" s="26" t="s">
        <v>255</v>
      </c>
      <c r="F92" s="91">
        <v>1154</v>
      </c>
      <c r="G92" s="76">
        <v>1049</v>
      </c>
      <c r="H92" s="69">
        <v>949</v>
      </c>
      <c r="I92" s="69">
        <v>808</v>
      </c>
      <c r="J92" s="69">
        <v>29</v>
      </c>
      <c r="K92" s="91">
        <f t="shared" si="9"/>
        <v>779</v>
      </c>
      <c r="L92" s="101">
        <f t="shared" si="10"/>
        <v>0.25738798856053385</v>
      </c>
      <c r="M92" s="281">
        <v>1049</v>
      </c>
      <c r="N92" s="40">
        <v>0</v>
      </c>
      <c r="O92" s="40">
        <f>K92-N92</f>
        <v>779</v>
      </c>
      <c r="P92" s="263">
        <f t="shared" si="11"/>
        <v>0.25738798856053385</v>
      </c>
      <c r="Q92" s="147">
        <v>1049</v>
      </c>
      <c r="R92" s="38">
        <v>0</v>
      </c>
      <c r="S92" s="38">
        <f>K92-R92</f>
        <v>779</v>
      </c>
      <c r="T92" s="271">
        <f t="shared" si="14"/>
        <v>0.25738798856053385</v>
      </c>
      <c r="U92" s="281">
        <v>1049</v>
      </c>
      <c r="V92" s="40">
        <v>0</v>
      </c>
      <c r="W92" s="40">
        <f>K92-V92</f>
        <v>779</v>
      </c>
      <c r="X92" s="263">
        <f t="shared" si="12"/>
        <v>0.25738798856053385</v>
      </c>
      <c r="Y92" s="147">
        <v>1049</v>
      </c>
      <c r="Z92" s="38">
        <v>0</v>
      </c>
      <c r="AA92" s="38">
        <f>K92-Z92</f>
        <v>779</v>
      </c>
      <c r="AB92" s="271">
        <f t="shared" si="15"/>
        <v>0.25738798856053385</v>
      </c>
      <c r="AC92" s="281">
        <v>1049</v>
      </c>
      <c r="AD92" s="40">
        <v>0</v>
      </c>
      <c r="AE92" s="40">
        <f>K92-AD92</f>
        <v>779</v>
      </c>
      <c r="AF92" s="263">
        <f t="shared" si="13"/>
        <v>0.25738798856053385</v>
      </c>
    </row>
    <row r="93" spans="1:32" s="4" customFormat="1" ht="12.75" customHeight="1">
      <c r="A93" s="129" t="s">
        <v>249</v>
      </c>
      <c r="B93" s="25" t="s">
        <v>32</v>
      </c>
      <c r="C93" s="155" t="s">
        <v>705</v>
      </c>
      <c r="D93" s="31">
        <v>0.83</v>
      </c>
      <c r="E93" s="26" t="s">
        <v>259</v>
      </c>
      <c r="F93" s="91">
        <v>1154</v>
      </c>
      <c r="G93" s="76">
        <v>1049</v>
      </c>
      <c r="H93" s="69">
        <v>949</v>
      </c>
      <c r="I93" s="69">
        <v>808</v>
      </c>
      <c r="J93" s="69">
        <v>29</v>
      </c>
      <c r="K93" s="91">
        <f t="shared" si="9"/>
        <v>779</v>
      </c>
      <c r="L93" s="101">
        <f t="shared" si="10"/>
        <v>0.25738798856053385</v>
      </c>
      <c r="M93" s="281">
        <v>1049</v>
      </c>
      <c r="N93" s="40">
        <v>0</v>
      </c>
      <c r="O93" s="40">
        <f>K93-N93</f>
        <v>779</v>
      </c>
      <c r="P93" s="263">
        <f t="shared" si="11"/>
        <v>0.25738798856053385</v>
      </c>
      <c r="Q93" s="147">
        <v>1049</v>
      </c>
      <c r="R93" s="38">
        <v>0</v>
      </c>
      <c r="S93" s="38">
        <f>K93-R93</f>
        <v>779</v>
      </c>
      <c r="T93" s="271">
        <f t="shared" si="14"/>
        <v>0.25738798856053385</v>
      </c>
      <c r="U93" s="281">
        <v>1049</v>
      </c>
      <c r="V93" s="40">
        <v>0</v>
      </c>
      <c r="W93" s="40">
        <f>K93-V93</f>
        <v>779</v>
      </c>
      <c r="X93" s="263">
        <f t="shared" si="12"/>
        <v>0.25738798856053385</v>
      </c>
      <c r="Y93" s="147">
        <v>1049</v>
      </c>
      <c r="Z93" s="38">
        <v>0</v>
      </c>
      <c r="AA93" s="38">
        <f>K93-Z93</f>
        <v>779</v>
      </c>
      <c r="AB93" s="271">
        <f t="shared" si="15"/>
        <v>0.25738798856053385</v>
      </c>
      <c r="AC93" s="281">
        <v>1049</v>
      </c>
      <c r="AD93" s="40">
        <v>0</v>
      </c>
      <c r="AE93" s="40">
        <f>K93-AD93</f>
        <v>779</v>
      </c>
      <c r="AF93" s="263">
        <f t="shared" si="13"/>
        <v>0.25738798856053385</v>
      </c>
    </row>
    <row r="94" spans="1:32" s="4" customFormat="1" ht="12.75" customHeight="1">
      <c r="A94" s="243" t="s">
        <v>252</v>
      </c>
      <c r="B94" s="25" t="s">
        <v>32</v>
      </c>
      <c r="C94" s="155" t="s">
        <v>705</v>
      </c>
      <c r="D94" s="31">
        <v>1.1100000000000001</v>
      </c>
      <c r="E94" s="26" t="s">
        <v>260</v>
      </c>
      <c r="F94" s="91">
        <v>1154</v>
      </c>
      <c r="G94" s="76">
        <v>1049</v>
      </c>
      <c r="H94" s="69">
        <v>949</v>
      </c>
      <c r="I94" s="69">
        <v>808</v>
      </c>
      <c r="J94" s="69">
        <v>29</v>
      </c>
      <c r="K94" s="91">
        <f t="shared" si="9"/>
        <v>779</v>
      </c>
      <c r="L94" s="101">
        <f t="shared" si="10"/>
        <v>0.25738798856053385</v>
      </c>
      <c r="M94" s="281">
        <v>1049</v>
      </c>
      <c r="N94" s="40">
        <v>0</v>
      </c>
      <c r="O94" s="40">
        <f>K94-N94</f>
        <v>779</v>
      </c>
      <c r="P94" s="263">
        <f t="shared" si="11"/>
        <v>0.25738798856053385</v>
      </c>
      <c r="Q94" s="147">
        <v>1049</v>
      </c>
      <c r="R94" s="38">
        <v>0</v>
      </c>
      <c r="S94" s="38">
        <f>K94-R94</f>
        <v>779</v>
      </c>
      <c r="T94" s="271">
        <f t="shared" si="14"/>
        <v>0.25738798856053385</v>
      </c>
      <c r="U94" s="281">
        <v>1049</v>
      </c>
      <c r="V94" s="40">
        <v>0</v>
      </c>
      <c r="W94" s="40">
        <f>K94-V94</f>
        <v>779</v>
      </c>
      <c r="X94" s="263">
        <f t="shared" si="12"/>
        <v>0.25738798856053385</v>
      </c>
      <c r="Y94" s="147">
        <v>1049</v>
      </c>
      <c r="Z94" s="38">
        <v>0</v>
      </c>
      <c r="AA94" s="38">
        <f>K94-Z94</f>
        <v>779</v>
      </c>
      <c r="AB94" s="271">
        <f t="shared" si="15"/>
        <v>0.25738798856053385</v>
      </c>
      <c r="AC94" s="281">
        <v>1049</v>
      </c>
      <c r="AD94" s="40">
        <v>0</v>
      </c>
      <c r="AE94" s="40">
        <f>K94-AD94</f>
        <v>779</v>
      </c>
      <c r="AF94" s="263">
        <f t="shared" si="13"/>
        <v>0.25738798856053385</v>
      </c>
    </row>
    <row r="95" spans="1:32" s="4" customFormat="1" ht="12.75" customHeight="1">
      <c r="A95" s="243" t="s">
        <v>253</v>
      </c>
      <c r="B95" s="25" t="s">
        <v>32</v>
      </c>
      <c r="C95" s="155" t="s">
        <v>705</v>
      </c>
      <c r="D95" s="31">
        <v>1.1100000000000001</v>
      </c>
      <c r="E95" s="26" t="s">
        <v>261</v>
      </c>
      <c r="F95" s="91">
        <v>1264</v>
      </c>
      <c r="G95" s="123">
        <v>1149</v>
      </c>
      <c r="H95" s="69">
        <v>1049</v>
      </c>
      <c r="I95" s="69">
        <v>893</v>
      </c>
      <c r="J95" s="69">
        <v>28</v>
      </c>
      <c r="K95" s="91">
        <f t="shared" si="9"/>
        <v>865</v>
      </c>
      <c r="L95" s="101">
        <f t="shared" si="10"/>
        <v>0.24717145343777197</v>
      </c>
      <c r="M95" s="281">
        <v>1149</v>
      </c>
      <c r="N95" s="40">
        <v>0</v>
      </c>
      <c r="O95" s="40">
        <f>K95-N95</f>
        <v>865</v>
      </c>
      <c r="P95" s="263">
        <f t="shared" si="11"/>
        <v>0.24717145343777197</v>
      </c>
      <c r="Q95" s="147">
        <v>1149</v>
      </c>
      <c r="R95" s="38">
        <v>0</v>
      </c>
      <c r="S95" s="38">
        <f>K95-R95</f>
        <v>865</v>
      </c>
      <c r="T95" s="271">
        <f t="shared" si="14"/>
        <v>0.24717145343777197</v>
      </c>
      <c r="U95" s="281">
        <v>1149</v>
      </c>
      <c r="V95" s="40">
        <v>0</v>
      </c>
      <c r="W95" s="40">
        <f>K95-V95</f>
        <v>865</v>
      </c>
      <c r="X95" s="263">
        <f t="shared" si="12"/>
        <v>0.24717145343777197</v>
      </c>
      <c r="Y95" s="147">
        <v>1149</v>
      </c>
      <c r="Z95" s="38">
        <v>0</v>
      </c>
      <c r="AA95" s="38">
        <f>K95-Z95</f>
        <v>865</v>
      </c>
      <c r="AB95" s="271">
        <f t="shared" si="15"/>
        <v>0.24717145343777197</v>
      </c>
      <c r="AC95" s="281">
        <v>1149</v>
      </c>
      <c r="AD95" s="40">
        <v>0</v>
      </c>
      <c r="AE95" s="40">
        <f>K95-AD95</f>
        <v>865</v>
      </c>
      <c r="AF95" s="263">
        <f t="shared" si="13"/>
        <v>0.24717145343777197</v>
      </c>
    </row>
    <row r="96" spans="1:32" s="4" customFormat="1" ht="12.75" customHeight="1">
      <c r="A96" s="129" t="s">
        <v>715</v>
      </c>
      <c r="B96" s="25" t="s">
        <v>32</v>
      </c>
      <c r="C96" s="84" t="s">
        <v>704</v>
      </c>
      <c r="D96" s="31">
        <v>0.83</v>
      </c>
      <c r="E96" s="26" t="s">
        <v>719</v>
      </c>
      <c r="F96" s="91">
        <v>1099</v>
      </c>
      <c r="G96" s="177">
        <v>999</v>
      </c>
      <c r="H96" s="69">
        <v>949</v>
      </c>
      <c r="I96" s="69">
        <v>827</v>
      </c>
      <c r="J96" s="69">
        <v>28</v>
      </c>
      <c r="K96" s="91">
        <f t="shared" si="9"/>
        <v>799</v>
      </c>
      <c r="L96" s="101">
        <f t="shared" si="10"/>
        <v>0.20020020020020021</v>
      </c>
      <c r="M96" s="204">
        <v>849</v>
      </c>
      <c r="N96" s="115">
        <v>84</v>
      </c>
      <c r="O96" s="40">
        <f>K96-N96</f>
        <v>715</v>
      </c>
      <c r="P96" s="263">
        <f t="shared" si="11"/>
        <v>0.15783274440518258</v>
      </c>
      <c r="Q96" s="204">
        <v>799</v>
      </c>
      <c r="R96" s="115">
        <v>127</v>
      </c>
      <c r="S96" s="38">
        <f>K96-R96</f>
        <v>672</v>
      </c>
      <c r="T96" s="271">
        <f t="shared" si="14"/>
        <v>0.15894868585732166</v>
      </c>
      <c r="U96" s="204">
        <v>899</v>
      </c>
      <c r="V96" s="115">
        <v>40</v>
      </c>
      <c r="W96" s="40">
        <f>K96-V96</f>
        <v>759</v>
      </c>
      <c r="X96" s="263">
        <f t="shared" si="12"/>
        <v>0.15572858731924361</v>
      </c>
      <c r="Y96" s="204">
        <v>799</v>
      </c>
      <c r="Z96" s="115">
        <v>127</v>
      </c>
      <c r="AA96" s="38">
        <f>K96-Z96</f>
        <v>672</v>
      </c>
      <c r="AB96" s="271">
        <f t="shared" si="15"/>
        <v>0.15894868585732166</v>
      </c>
      <c r="AC96" s="204">
        <v>799</v>
      </c>
      <c r="AD96" s="115">
        <v>127</v>
      </c>
      <c r="AE96" s="40">
        <f>K96-AD96</f>
        <v>672</v>
      </c>
      <c r="AF96" s="263">
        <f t="shared" si="13"/>
        <v>0.15894868585732166</v>
      </c>
    </row>
    <row r="97" spans="1:32" s="4" customFormat="1" ht="12.75" customHeight="1">
      <c r="A97" s="129" t="s">
        <v>716</v>
      </c>
      <c r="B97" s="25" t="s">
        <v>32</v>
      </c>
      <c r="C97" s="84" t="s">
        <v>704</v>
      </c>
      <c r="D97" s="31">
        <v>0.83</v>
      </c>
      <c r="E97" s="26" t="s">
        <v>720</v>
      </c>
      <c r="F97" s="91">
        <v>1099</v>
      </c>
      <c r="G97" s="177">
        <v>999</v>
      </c>
      <c r="H97" s="69">
        <v>949</v>
      </c>
      <c r="I97" s="69">
        <v>827</v>
      </c>
      <c r="J97" s="69">
        <v>28</v>
      </c>
      <c r="K97" s="91">
        <f t="shared" si="9"/>
        <v>799</v>
      </c>
      <c r="L97" s="101">
        <f t="shared" si="10"/>
        <v>0.20020020020020021</v>
      </c>
      <c r="M97" s="204">
        <v>849</v>
      </c>
      <c r="N97" s="115">
        <v>84</v>
      </c>
      <c r="O97" s="40">
        <f>K97-N97</f>
        <v>715</v>
      </c>
      <c r="P97" s="263">
        <f t="shared" si="11"/>
        <v>0.15783274440518258</v>
      </c>
      <c r="Q97" s="204">
        <v>799</v>
      </c>
      <c r="R97" s="115">
        <v>127</v>
      </c>
      <c r="S97" s="38">
        <f>K97-R97</f>
        <v>672</v>
      </c>
      <c r="T97" s="271">
        <f t="shared" si="14"/>
        <v>0.15894868585732166</v>
      </c>
      <c r="U97" s="204">
        <v>899</v>
      </c>
      <c r="V97" s="115">
        <v>40</v>
      </c>
      <c r="W97" s="40">
        <f>K97-V97</f>
        <v>759</v>
      </c>
      <c r="X97" s="263">
        <f t="shared" si="12"/>
        <v>0.15572858731924361</v>
      </c>
      <c r="Y97" s="204">
        <v>799</v>
      </c>
      <c r="Z97" s="115">
        <v>127</v>
      </c>
      <c r="AA97" s="38">
        <f>K97-Z97</f>
        <v>672</v>
      </c>
      <c r="AB97" s="271">
        <f t="shared" si="15"/>
        <v>0.15894868585732166</v>
      </c>
      <c r="AC97" s="204">
        <v>799</v>
      </c>
      <c r="AD97" s="115">
        <v>127</v>
      </c>
      <c r="AE97" s="40">
        <f>K97-AD97</f>
        <v>672</v>
      </c>
      <c r="AF97" s="263">
        <f t="shared" si="13"/>
        <v>0.15894868585732166</v>
      </c>
    </row>
    <row r="98" spans="1:32" s="4" customFormat="1" ht="12.75" customHeight="1">
      <c r="A98" s="243" t="s">
        <v>717</v>
      </c>
      <c r="B98" s="25" t="s">
        <v>32</v>
      </c>
      <c r="C98" s="84" t="s">
        <v>704</v>
      </c>
      <c r="D98" s="31">
        <v>1.1100000000000001</v>
      </c>
      <c r="E98" s="26" t="s">
        <v>721</v>
      </c>
      <c r="F98" s="91">
        <v>1099</v>
      </c>
      <c r="G98" s="177">
        <v>999</v>
      </c>
      <c r="H98" s="69">
        <v>949</v>
      </c>
      <c r="I98" s="69">
        <v>827</v>
      </c>
      <c r="J98" s="69">
        <v>28</v>
      </c>
      <c r="K98" s="91">
        <f t="shared" si="9"/>
        <v>799</v>
      </c>
      <c r="L98" s="101">
        <f t="shared" si="10"/>
        <v>0.20020020020020021</v>
      </c>
      <c r="M98" s="204">
        <v>849</v>
      </c>
      <c r="N98" s="115">
        <v>84</v>
      </c>
      <c r="O98" s="40">
        <f>K98-N98</f>
        <v>715</v>
      </c>
      <c r="P98" s="263">
        <f t="shared" si="11"/>
        <v>0.15783274440518258</v>
      </c>
      <c r="Q98" s="204">
        <v>799</v>
      </c>
      <c r="R98" s="115">
        <v>127</v>
      </c>
      <c r="S98" s="38">
        <f>K98-R98</f>
        <v>672</v>
      </c>
      <c r="T98" s="271">
        <f t="shared" si="14"/>
        <v>0.15894868585732166</v>
      </c>
      <c r="U98" s="204">
        <v>899</v>
      </c>
      <c r="V98" s="115">
        <v>40</v>
      </c>
      <c r="W98" s="40">
        <f>K98-V98</f>
        <v>759</v>
      </c>
      <c r="X98" s="263">
        <f t="shared" si="12"/>
        <v>0.15572858731924361</v>
      </c>
      <c r="Y98" s="204">
        <v>799</v>
      </c>
      <c r="Z98" s="115">
        <v>127</v>
      </c>
      <c r="AA98" s="38">
        <f>K98-Z98</f>
        <v>672</v>
      </c>
      <c r="AB98" s="271">
        <f t="shared" si="15"/>
        <v>0.15894868585732166</v>
      </c>
      <c r="AC98" s="204">
        <v>799</v>
      </c>
      <c r="AD98" s="115">
        <v>127</v>
      </c>
      <c r="AE98" s="40">
        <f>K98-AD98</f>
        <v>672</v>
      </c>
      <c r="AF98" s="263">
        <f t="shared" si="13"/>
        <v>0.15894868585732166</v>
      </c>
    </row>
    <row r="99" spans="1:32" s="4" customFormat="1" ht="12.75" customHeight="1">
      <c r="A99" s="243" t="s">
        <v>718</v>
      </c>
      <c r="B99" s="25" t="s">
        <v>32</v>
      </c>
      <c r="C99" s="84" t="s">
        <v>704</v>
      </c>
      <c r="D99" s="31">
        <v>1.1100000000000001</v>
      </c>
      <c r="E99" s="26" t="s">
        <v>722</v>
      </c>
      <c r="F99" s="91">
        <v>1209</v>
      </c>
      <c r="G99" s="177">
        <v>1099</v>
      </c>
      <c r="H99" s="69">
        <v>1049</v>
      </c>
      <c r="I99" s="69">
        <v>915</v>
      </c>
      <c r="J99" s="69">
        <v>26</v>
      </c>
      <c r="K99" s="91">
        <f t="shared" si="9"/>
        <v>889</v>
      </c>
      <c r="L99" s="101">
        <f t="shared" si="10"/>
        <v>0.19108280254777071</v>
      </c>
      <c r="M99" s="204">
        <v>949</v>
      </c>
      <c r="N99" s="115">
        <v>84</v>
      </c>
      <c r="O99" s="40">
        <f>K99-N99</f>
        <v>805</v>
      </c>
      <c r="P99" s="263">
        <f t="shared" si="11"/>
        <v>0.1517386722866175</v>
      </c>
      <c r="Q99" s="204">
        <v>899</v>
      </c>
      <c r="R99" s="115">
        <v>127</v>
      </c>
      <c r="S99" s="38">
        <f>K99-R99</f>
        <v>762</v>
      </c>
      <c r="T99" s="271">
        <f t="shared" si="14"/>
        <v>0.15239154616240266</v>
      </c>
      <c r="U99" s="204">
        <v>999</v>
      </c>
      <c r="V99" s="115">
        <v>40</v>
      </c>
      <c r="W99" s="40">
        <f>K99-V99</f>
        <v>849</v>
      </c>
      <c r="X99" s="263">
        <f t="shared" si="12"/>
        <v>0.15015015015015015</v>
      </c>
      <c r="Y99" s="204">
        <v>899</v>
      </c>
      <c r="Z99" s="115">
        <v>127</v>
      </c>
      <c r="AA99" s="38">
        <f>K99-Z99</f>
        <v>762</v>
      </c>
      <c r="AB99" s="271">
        <f t="shared" si="15"/>
        <v>0.15239154616240266</v>
      </c>
      <c r="AC99" s="204">
        <v>899</v>
      </c>
      <c r="AD99" s="115">
        <v>127</v>
      </c>
      <c r="AE99" s="40">
        <f>K99-AD99</f>
        <v>762</v>
      </c>
      <c r="AF99" s="263">
        <f t="shared" si="13"/>
        <v>0.15239154616240266</v>
      </c>
    </row>
    <row r="100" spans="1:32" s="4" customFormat="1" ht="12.75" customHeight="1">
      <c r="A100" s="129" t="s">
        <v>66</v>
      </c>
      <c r="B100" s="25" t="s">
        <v>32</v>
      </c>
      <c r="C100" s="155" t="s">
        <v>705</v>
      </c>
      <c r="D100" s="31">
        <v>0.83</v>
      </c>
      <c r="E100" s="26" t="s">
        <v>110</v>
      </c>
      <c r="F100" s="91">
        <v>1484</v>
      </c>
      <c r="G100" s="76">
        <v>1349</v>
      </c>
      <c r="H100" s="69">
        <v>1149</v>
      </c>
      <c r="I100" s="69">
        <v>954</v>
      </c>
      <c r="J100" s="69">
        <v>12</v>
      </c>
      <c r="K100" s="91">
        <f t="shared" si="9"/>
        <v>942</v>
      </c>
      <c r="L100" s="101">
        <f t="shared" si="10"/>
        <v>0.30170496664195701</v>
      </c>
      <c r="M100" s="281">
        <v>1349</v>
      </c>
      <c r="N100" s="40">
        <v>0</v>
      </c>
      <c r="O100" s="40">
        <f>K100-N100</f>
        <v>942</v>
      </c>
      <c r="P100" s="263">
        <f t="shared" si="11"/>
        <v>0.30170496664195701</v>
      </c>
      <c r="Q100" s="147">
        <v>1349</v>
      </c>
      <c r="R100" s="38">
        <v>0</v>
      </c>
      <c r="S100" s="38">
        <f>K100-R100</f>
        <v>942</v>
      </c>
      <c r="T100" s="271">
        <f t="shared" si="14"/>
        <v>0.30170496664195701</v>
      </c>
      <c r="U100" s="281">
        <v>1349</v>
      </c>
      <c r="V100" s="40">
        <v>0</v>
      </c>
      <c r="W100" s="40">
        <f>K100-V100</f>
        <v>942</v>
      </c>
      <c r="X100" s="263">
        <f t="shared" si="12"/>
        <v>0.30170496664195701</v>
      </c>
      <c r="Y100" s="147">
        <v>1349</v>
      </c>
      <c r="Z100" s="38">
        <v>0</v>
      </c>
      <c r="AA100" s="38">
        <f>K100-Z100</f>
        <v>942</v>
      </c>
      <c r="AB100" s="271">
        <f t="shared" si="15"/>
        <v>0.30170496664195701</v>
      </c>
      <c r="AC100" s="281">
        <v>1349</v>
      </c>
      <c r="AD100" s="40">
        <v>0</v>
      </c>
      <c r="AE100" s="40">
        <f>K100-AD100</f>
        <v>942</v>
      </c>
      <c r="AF100" s="263">
        <f t="shared" si="13"/>
        <v>0.30170496664195701</v>
      </c>
    </row>
    <row r="101" spans="1:32" s="4" customFormat="1" ht="12.75" customHeight="1">
      <c r="A101" s="243" t="s">
        <v>67</v>
      </c>
      <c r="B101" s="25" t="s">
        <v>32</v>
      </c>
      <c r="C101" s="155" t="s">
        <v>705</v>
      </c>
      <c r="D101" s="31">
        <v>1.1100000000000001</v>
      </c>
      <c r="E101" s="26" t="s">
        <v>108</v>
      </c>
      <c r="F101" s="91">
        <v>1484</v>
      </c>
      <c r="G101" s="77">
        <v>1349</v>
      </c>
      <c r="H101" s="69">
        <v>1149</v>
      </c>
      <c r="I101" s="69">
        <v>954</v>
      </c>
      <c r="J101" s="69">
        <v>12</v>
      </c>
      <c r="K101" s="91">
        <f t="shared" si="9"/>
        <v>942</v>
      </c>
      <c r="L101" s="101">
        <f t="shared" si="10"/>
        <v>0.30170496664195701</v>
      </c>
      <c r="M101" s="281">
        <v>1349</v>
      </c>
      <c r="N101" s="40">
        <v>0</v>
      </c>
      <c r="O101" s="40">
        <f>K101-N101</f>
        <v>942</v>
      </c>
      <c r="P101" s="263">
        <f t="shared" si="11"/>
        <v>0.30170496664195701</v>
      </c>
      <c r="Q101" s="147">
        <v>1349</v>
      </c>
      <c r="R101" s="38">
        <v>0</v>
      </c>
      <c r="S101" s="38">
        <f>K101-R101</f>
        <v>942</v>
      </c>
      <c r="T101" s="271">
        <f t="shared" si="14"/>
        <v>0.30170496664195701</v>
      </c>
      <c r="U101" s="281">
        <v>1349</v>
      </c>
      <c r="V101" s="40">
        <v>0</v>
      </c>
      <c r="W101" s="40">
        <f>K101-V101</f>
        <v>942</v>
      </c>
      <c r="X101" s="263">
        <f t="shared" si="12"/>
        <v>0.30170496664195701</v>
      </c>
      <c r="Y101" s="147">
        <v>1349</v>
      </c>
      <c r="Z101" s="38">
        <v>0</v>
      </c>
      <c r="AA101" s="38">
        <f>K101-Z101</f>
        <v>942</v>
      </c>
      <c r="AB101" s="271">
        <f t="shared" si="15"/>
        <v>0.30170496664195701</v>
      </c>
      <c r="AC101" s="281">
        <v>1349</v>
      </c>
      <c r="AD101" s="40">
        <v>0</v>
      </c>
      <c r="AE101" s="40">
        <f>K101-AD101</f>
        <v>942</v>
      </c>
      <c r="AF101" s="263">
        <f t="shared" si="13"/>
        <v>0.30170496664195701</v>
      </c>
    </row>
    <row r="102" spans="1:32" s="4" customFormat="1" ht="12.75" customHeight="1">
      <c r="A102" s="243" t="s">
        <v>68</v>
      </c>
      <c r="B102" s="25" t="s">
        <v>32</v>
      </c>
      <c r="C102" s="155" t="s">
        <v>705</v>
      </c>
      <c r="D102" s="31">
        <v>1.1100000000000001</v>
      </c>
      <c r="E102" s="26" t="s">
        <v>109</v>
      </c>
      <c r="F102" s="91">
        <v>1594</v>
      </c>
      <c r="G102" s="76">
        <v>1449</v>
      </c>
      <c r="H102" s="69">
        <v>1249</v>
      </c>
      <c r="I102" s="69">
        <v>1038</v>
      </c>
      <c r="J102" s="69">
        <v>13</v>
      </c>
      <c r="K102" s="91">
        <f t="shared" si="9"/>
        <v>1025</v>
      </c>
      <c r="L102" s="101">
        <f t="shared" si="10"/>
        <v>0.29261559696342304</v>
      </c>
      <c r="M102" s="281">
        <v>1449</v>
      </c>
      <c r="N102" s="40">
        <v>0</v>
      </c>
      <c r="O102" s="40">
        <f>K102-N102</f>
        <v>1025</v>
      </c>
      <c r="P102" s="263">
        <f t="shared" si="11"/>
        <v>0.29261559696342304</v>
      </c>
      <c r="Q102" s="147">
        <v>1449</v>
      </c>
      <c r="R102" s="38">
        <v>0</v>
      </c>
      <c r="S102" s="38">
        <f>K102-R102</f>
        <v>1025</v>
      </c>
      <c r="T102" s="271">
        <f t="shared" si="14"/>
        <v>0.29261559696342304</v>
      </c>
      <c r="U102" s="281">
        <v>1449</v>
      </c>
      <c r="V102" s="40">
        <v>0</v>
      </c>
      <c r="W102" s="40">
        <f>K102-V102</f>
        <v>1025</v>
      </c>
      <c r="X102" s="263">
        <f t="shared" si="12"/>
        <v>0.29261559696342304</v>
      </c>
      <c r="Y102" s="147">
        <v>1449</v>
      </c>
      <c r="Z102" s="38">
        <v>0</v>
      </c>
      <c r="AA102" s="38">
        <f>K102-Z102</f>
        <v>1025</v>
      </c>
      <c r="AB102" s="271">
        <f t="shared" si="15"/>
        <v>0.29261559696342304</v>
      </c>
      <c r="AC102" s="281">
        <v>1449</v>
      </c>
      <c r="AD102" s="40">
        <v>0</v>
      </c>
      <c r="AE102" s="40">
        <f>K102-AD102</f>
        <v>1025</v>
      </c>
      <c r="AF102" s="263">
        <f t="shared" si="13"/>
        <v>0.29261559696342304</v>
      </c>
    </row>
    <row r="103" spans="1:32" s="4" customFormat="1" ht="12.75" customHeight="1">
      <c r="A103" s="131" t="s">
        <v>262</v>
      </c>
      <c r="B103" s="158" t="s">
        <v>32</v>
      </c>
      <c r="C103" s="155" t="s">
        <v>705</v>
      </c>
      <c r="D103" s="160">
        <v>0.83</v>
      </c>
      <c r="E103" s="161" t="s">
        <v>265</v>
      </c>
      <c r="F103" s="133">
        <v>1374</v>
      </c>
      <c r="G103" s="136">
        <v>1249</v>
      </c>
      <c r="H103" s="132">
        <v>1049</v>
      </c>
      <c r="I103" s="132">
        <v>881</v>
      </c>
      <c r="J103" s="132">
        <v>0</v>
      </c>
      <c r="K103" s="133">
        <f t="shared" si="9"/>
        <v>881</v>
      </c>
      <c r="L103" s="105">
        <f t="shared" si="10"/>
        <v>0.2946357085668535</v>
      </c>
      <c r="M103" s="282">
        <v>1249</v>
      </c>
      <c r="N103" s="135">
        <v>0</v>
      </c>
      <c r="O103" s="135">
        <f>K103-N103</f>
        <v>881</v>
      </c>
      <c r="P103" s="266">
        <f t="shared" si="11"/>
        <v>0.2946357085668535</v>
      </c>
      <c r="Q103" s="147">
        <v>1249</v>
      </c>
      <c r="R103" s="38">
        <v>0</v>
      </c>
      <c r="S103" s="134">
        <f>K103-R103</f>
        <v>881</v>
      </c>
      <c r="T103" s="274">
        <f t="shared" si="14"/>
        <v>0.2946357085668535</v>
      </c>
      <c r="U103" s="282">
        <v>1249</v>
      </c>
      <c r="V103" s="135">
        <v>0</v>
      </c>
      <c r="W103" s="135">
        <f>K103-V103</f>
        <v>881</v>
      </c>
      <c r="X103" s="266">
        <f t="shared" si="12"/>
        <v>0.2946357085668535</v>
      </c>
      <c r="Y103" s="147">
        <v>1249</v>
      </c>
      <c r="Z103" s="38">
        <v>0</v>
      </c>
      <c r="AA103" s="134">
        <f>K103-Z103</f>
        <v>881</v>
      </c>
      <c r="AB103" s="274">
        <f t="shared" si="15"/>
        <v>0.2946357085668535</v>
      </c>
      <c r="AC103" s="282">
        <v>1249</v>
      </c>
      <c r="AD103" s="135">
        <v>0</v>
      </c>
      <c r="AE103" s="135">
        <f>K103-AD103</f>
        <v>881</v>
      </c>
      <c r="AF103" s="266">
        <f t="shared" si="13"/>
        <v>0.2946357085668535</v>
      </c>
    </row>
    <row r="104" spans="1:32" s="4" customFormat="1" ht="12.75" customHeight="1">
      <c r="A104" s="246" t="s">
        <v>263</v>
      </c>
      <c r="B104" s="120" t="s">
        <v>32</v>
      </c>
      <c r="C104" s="155" t="s">
        <v>705</v>
      </c>
      <c r="D104" s="121">
        <v>1.1100000000000001</v>
      </c>
      <c r="E104" s="122" t="s">
        <v>266</v>
      </c>
      <c r="F104" s="124">
        <v>1374</v>
      </c>
      <c r="G104" s="76">
        <v>1249</v>
      </c>
      <c r="H104" s="126">
        <v>1049</v>
      </c>
      <c r="I104" s="126">
        <v>881</v>
      </c>
      <c r="J104" s="126">
        <v>0</v>
      </c>
      <c r="K104" s="124">
        <f t="shared" si="9"/>
        <v>881</v>
      </c>
      <c r="L104" s="125">
        <f t="shared" si="10"/>
        <v>0.2946357085668535</v>
      </c>
      <c r="M104" s="283">
        <v>1249</v>
      </c>
      <c r="N104" s="174">
        <v>0</v>
      </c>
      <c r="O104" s="174">
        <f>K104-N104</f>
        <v>881</v>
      </c>
      <c r="P104" s="267">
        <f t="shared" si="11"/>
        <v>0.2946357085668535</v>
      </c>
      <c r="Q104" s="147">
        <v>1249</v>
      </c>
      <c r="R104" s="38">
        <v>0</v>
      </c>
      <c r="S104" s="175">
        <f>K104-R104</f>
        <v>881</v>
      </c>
      <c r="T104" s="275">
        <f t="shared" si="14"/>
        <v>0.2946357085668535</v>
      </c>
      <c r="U104" s="283">
        <v>1249</v>
      </c>
      <c r="V104" s="174">
        <v>0</v>
      </c>
      <c r="W104" s="174">
        <f>K104-V104</f>
        <v>881</v>
      </c>
      <c r="X104" s="267">
        <f t="shared" si="12"/>
        <v>0.2946357085668535</v>
      </c>
      <c r="Y104" s="147">
        <v>1249</v>
      </c>
      <c r="Z104" s="38">
        <v>0</v>
      </c>
      <c r="AA104" s="175">
        <f>K104-Z104</f>
        <v>881</v>
      </c>
      <c r="AB104" s="275">
        <f t="shared" si="15"/>
        <v>0.2946357085668535</v>
      </c>
      <c r="AC104" s="283">
        <v>1249</v>
      </c>
      <c r="AD104" s="174">
        <v>0</v>
      </c>
      <c r="AE104" s="174">
        <f>K104-AD104</f>
        <v>881</v>
      </c>
      <c r="AF104" s="267">
        <f t="shared" si="13"/>
        <v>0.2946357085668535</v>
      </c>
    </row>
    <row r="105" spans="1:32" s="4" customFormat="1" ht="12.75" customHeight="1">
      <c r="A105" s="243" t="s">
        <v>264</v>
      </c>
      <c r="B105" s="25" t="s">
        <v>32</v>
      </c>
      <c r="C105" s="155" t="s">
        <v>705</v>
      </c>
      <c r="D105" s="31">
        <v>1.1100000000000001</v>
      </c>
      <c r="E105" s="26" t="s">
        <v>267</v>
      </c>
      <c r="F105" s="91">
        <v>1484</v>
      </c>
      <c r="G105" s="76">
        <v>1349</v>
      </c>
      <c r="H105" s="69">
        <v>1149</v>
      </c>
      <c r="I105" s="69">
        <v>965</v>
      </c>
      <c r="J105" s="69">
        <v>0</v>
      </c>
      <c r="K105" s="91">
        <f t="shared" si="9"/>
        <v>965</v>
      </c>
      <c r="L105" s="101">
        <f t="shared" si="10"/>
        <v>0.28465530022238694</v>
      </c>
      <c r="M105" s="281">
        <v>1349</v>
      </c>
      <c r="N105" s="40">
        <v>0</v>
      </c>
      <c r="O105" s="40">
        <f>K105-N105</f>
        <v>965</v>
      </c>
      <c r="P105" s="263">
        <f t="shared" si="11"/>
        <v>0.28465530022238694</v>
      </c>
      <c r="Q105" s="147">
        <v>1349</v>
      </c>
      <c r="R105" s="38">
        <v>0</v>
      </c>
      <c r="S105" s="38">
        <f>K105-R105</f>
        <v>965</v>
      </c>
      <c r="T105" s="271">
        <f t="shared" si="14"/>
        <v>0.28465530022238694</v>
      </c>
      <c r="U105" s="281">
        <v>1349</v>
      </c>
      <c r="V105" s="40">
        <v>0</v>
      </c>
      <c r="W105" s="40">
        <f>K105-V105</f>
        <v>965</v>
      </c>
      <c r="X105" s="263">
        <f t="shared" si="12"/>
        <v>0.28465530022238694</v>
      </c>
      <c r="Y105" s="147">
        <v>1349</v>
      </c>
      <c r="Z105" s="38">
        <v>0</v>
      </c>
      <c r="AA105" s="38">
        <f>K105-Z105</f>
        <v>965</v>
      </c>
      <c r="AB105" s="271">
        <f t="shared" si="15"/>
        <v>0.28465530022238694</v>
      </c>
      <c r="AC105" s="281">
        <v>1349</v>
      </c>
      <c r="AD105" s="40">
        <v>0</v>
      </c>
      <c r="AE105" s="40">
        <f>K105-AD105</f>
        <v>965</v>
      </c>
      <c r="AF105" s="263">
        <f t="shared" si="13"/>
        <v>0.28465530022238694</v>
      </c>
    </row>
    <row r="106" spans="1:32" s="4" customFormat="1" ht="12.75" customHeight="1">
      <c r="A106" s="131" t="s">
        <v>726</v>
      </c>
      <c r="B106" s="158" t="s">
        <v>32</v>
      </c>
      <c r="C106" s="84" t="s">
        <v>704</v>
      </c>
      <c r="D106" s="160">
        <v>0.83</v>
      </c>
      <c r="E106" s="161" t="s">
        <v>723</v>
      </c>
      <c r="F106" s="133">
        <v>1429</v>
      </c>
      <c r="G106" s="136">
        <v>1299</v>
      </c>
      <c r="H106" s="132">
        <v>1099</v>
      </c>
      <c r="I106" s="132">
        <v>918</v>
      </c>
      <c r="J106" s="132">
        <v>9</v>
      </c>
      <c r="K106" s="133">
        <f t="shared" si="9"/>
        <v>909</v>
      </c>
      <c r="L106" s="105">
        <f t="shared" si="10"/>
        <v>0.30023094688221708</v>
      </c>
      <c r="M106" s="225">
        <v>1049</v>
      </c>
      <c r="N106" s="148">
        <v>37</v>
      </c>
      <c r="O106" s="135">
        <f>K106-N106</f>
        <v>872</v>
      </c>
      <c r="P106" s="266">
        <f t="shared" si="11"/>
        <v>0.16873212583412775</v>
      </c>
      <c r="Q106" s="225">
        <v>999</v>
      </c>
      <c r="R106" s="148">
        <v>79</v>
      </c>
      <c r="S106" s="134">
        <f>K106-R106</f>
        <v>830</v>
      </c>
      <c r="T106" s="274">
        <f t="shared" si="14"/>
        <v>0.16916916916916916</v>
      </c>
      <c r="U106" s="225">
        <v>1099</v>
      </c>
      <c r="V106" s="135">
        <v>0</v>
      </c>
      <c r="W106" s="135">
        <f>K106-V106</f>
        <v>909</v>
      </c>
      <c r="X106" s="266">
        <f t="shared" si="12"/>
        <v>0.17288444040036396</v>
      </c>
      <c r="Y106" s="225">
        <v>999</v>
      </c>
      <c r="Z106" s="148">
        <v>79</v>
      </c>
      <c r="AA106" s="134">
        <f>K106-Z106</f>
        <v>830</v>
      </c>
      <c r="AB106" s="274">
        <f t="shared" si="15"/>
        <v>0.16916916916916916</v>
      </c>
      <c r="AC106" s="225">
        <v>999</v>
      </c>
      <c r="AD106" s="148">
        <v>79</v>
      </c>
      <c r="AE106" s="135">
        <f>K106-AD106</f>
        <v>830</v>
      </c>
      <c r="AF106" s="266">
        <f t="shared" si="13"/>
        <v>0.16916916916916916</v>
      </c>
    </row>
    <row r="107" spans="1:32" s="4" customFormat="1" ht="12.75" customHeight="1">
      <c r="A107" s="246" t="s">
        <v>727</v>
      </c>
      <c r="B107" s="120" t="s">
        <v>32</v>
      </c>
      <c r="C107" s="84" t="s">
        <v>704</v>
      </c>
      <c r="D107" s="121">
        <v>1.1100000000000001</v>
      </c>
      <c r="E107" s="122" t="s">
        <v>724</v>
      </c>
      <c r="F107" s="124">
        <v>1429</v>
      </c>
      <c r="G107" s="76">
        <v>1299</v>
      </c>
      <c r="H107" s="126">
        <v>1099</v>
      </c>
      <c r="I107" s="126">
        <v>918</v>
      </c>
      <c r="J107" s="126">
        <v>9</v>
      </c>
      <c r="K107" s="124">
        <f t="shared" si="9"/>
        <v>909</v>
      </c>
      <c r="L107" s="125">
        <f t="shared" si="10"/>
        <v>0.30023094688221708</v>
      </c>
      <c r="M107" s="206">
        <v>1049</v>
      </c>
      <c r="N107" s="176">
        <v>37</v>
      </c>
      <c r="O107" s="174">
        <f>K107-N107</f>
        <v>872</v>
      </c>
      <c r="P107" s="267">
        <f t="shared" si="11"/>
        <v>0.16873212583412775</v>
      </c>
      <c r="Q107" s="206">
        <v>999</v>
      </c>
      <c r="R107" s="176">
        <v>79</v>
      </c>
      <c r="S107" s="175">
        <f>K107-R107</f>
        <v>830</v>
      </c>
      <c r="T107" s="275">
        <f t="shared" si="14"/>
        <v>0.16916916916916916</v>
      </c>
      <c r="U107" s="206">
        <v>1099</v>
      </c>
      <c r="V107" s="174">
        <v>0</v>
      </c>
      <c r="W107" s="174">
        <f>K107-V107</f>
        <v>909</v>
      </c>
      <c r="X107" s="267">
        <f t="shared" si="12"/>
        <v>0.17288444040036396</v>
      </c>
      <c r="Y107" s="206">
        <v>999</v>
      </c>
      <c r="Z107" s="176">
        <v>79</v>
      </c>
      <c r="AA107" s="175">
        <f>K107-Z107</f>
        <v>830</v>
      </c>
      <c r="AB107" s="275">
        <f t="shared" si="15"/>
        <v>0.16916916916916916</v>
      </c>
      <c r="AC107" s="206">
        <v>999</v>
      </c>
      <c r="AD107" s="176">
        <v>79</v>
      </c>
      <c r="AE107" s="174">
        <f>K107-AD107</f>
        <v>830</v>
      </c>
      <c r="AF107" s="267">
        <f t="shared" si="13"/>
        <v>0.16916916916916916</v>
      </c>
    </row>
    <row r="108" spans="1:32" s="4" customFormat="1" ht="12.75" customHeight="1" thickBot="1">
      <c r="A108" s="242" t="s">
        <v>728</v>
      </c>
      <c r="B108" s="24" t="s">
        <v>32</v>
      </c>
      <c r="C108" s="85" t="s">
        <v>704</v>
      </c>
      <c r="D108" s="32">
        <v>1.1100000000000001</v>
      </c>
      <c r="E108" s="2" t="s">
        <v>725</v>
      </c>
      <c r="F108" s="92">
        <v>1539</v>
      </c>
      <c r="G108" s="138">
        <v>1399</v>
      </c>
      <c r="H108" s="70">
        <v>1199</v>
      </c>
      <c r="I108" s="70">
        <v>1002</v>
      </c>
      <c r="J108" s="70">
        <v>9</v>
      </c>
      <c r="K108" s="92">
        <f t="shared" si="9"/>
        <v>993</v>
      </c>
      <c r="L108" s="102">
        <f t="shared" si="10"/>
        <v>0.29020729092208719</v>
      </c>
      <c r="M108" s="207">
        <v>1149</v>
      </c>
      <c r="N108" s="113">
        <v>37</v>
      </c>
      <c r="O108" s="44">
        <f>K108-N108</f>
        <v>956</v>
      </c>
      <c r="P108" s="264">
        <f t="shared" si="11"/>
        <v>0.16797214969538729</v>
      </c>
      <c r="Q108" s="207">
        <v>1099</v>
      </c>
      <c r="R108" s="113">
        <v>79</v>
      </c>
      <c r="S108" s="42">
        <f>K108-R108</f>
        <v>914</v>
      </c>
      <c r="T108" s="272">
        <f t="shared" si="14"/>
        <v>0.16833484986351227</v>
      </c>
      <c r="U108" s="207">
        <v>1199</v>
      </c>
      <c r="V108" s="44">
        <v>0</v>
      </c>
      <c r="W108" s="44">
        <f>K108-V108</f>
        <v>993</v>
      </c>
      <c r="X108" s="264">
        <f t="shared" si="12"/>
        <v>0.17180984153461218</v>
      </c>
      <c r="Y108" s="207">
        <v>1099</v>
      </c>
      <c r="Z108" s="113">
        <v>79</v>
      </c>
      <c r="AA108" s="42">
        <f>K108-Z108</f>
        <v>914</v>
      </c>
      <c r="AB108" s="272">
        <f t="shared" si="15"/>
        <v>0.16833484986351227</v>
      </c>
      <c r="AC108" s="207">
        <v>1099</v>
      </c>
      <c r="AD108" s="113">
        <v>79</v>
      </c>
      <c r="AE108" s="44">
        <f>K108-AD108</f>
        <v>914</v>
      </c>
      <c r="AF108" s="264">
        <f t="shared" si="13"/>
        <v>0.16833484986351227</v>
      </c>
    </row>
    <row r="109" spans="1:32" s="4" customFormat="1" ht="12.75" customHeight="1">
      <c r="A109" s="28" t="s">
        <v>664</v>
      </c>
      <c r="B109" s="152" t="s">
        <v>32</v>
      </c>
      <c r="C109" s="157" t="s">
        <v>5</v>
      </c>
      <c r="D109" s="153" t="s">
        <v>127</v>
      </c>
      <c r="E109" s="154" t="s">
        <v>663</v>
      </c>
      <c r="F109" s="90">
        <v>2749</v>
      </c>
      <c r="G109" s="81">
        <v>2499</v>
      </c>
      <c r="H109" s="73">
        <v>1999</v>
      </c>
      <c r="I109" s="73">
        <v>1641</v>
      </c>
      <c r="J109" s="73">
        <v>0</v>
      </c>
      <c r="K109" s="90">
        <f t="shared" si="9"/>
        <v>1641</v>
      </c>
      <c r="L109" s="104">
        <f t="shared" si="10"/>
        <v>0.34333733493397361</v>
      </c>
      <c r="M109" s="224">
        <v>1899</v>
      </c>
      <c r="N109" s="149">
        <v>77</v>
      </c>
      <c r="O109" s="83">
        <f>K109-N109</f>
        <v>1564</v>
      </c>
      <c r="P109" s="268">
        <f t="shared" si="11"/>
        <v>0.17640863612427593</v>
      </c>
      <c r="Q109" s="224">
        <v>1899</v>
      </c>
      <c r="R109" s="149">
        <v>77</v>
      </c>
      <c r="S109" s="82">
        <f>K109-R109</f>
        <v>1564</v>
      </c>
      <c r="T109" s="276">
        <f t="shared" si="14"/>
        <v>0.17640863612427593</v>
      </c>
      <c r="U109" s="224">
        <v>1899</v>
      </c>
      <c r="V109" s="149">
        <v>77</v>
      </c>
      <c r="W109" s="83">
        <f>K109-V109</f>
        <v>1564</v>
      </c>
      <c r="X109" s="268">
        <f t="shared" si="12"/>
        <v>0.17640863612427593</v>
      </c>
      <c r="Y109" s="224">
        <v>1899</v>
      </c>
      <c r="Z109" s="149">
        <v>77</v>
      </c>
      <c r="AA109" s="82">
        <f>K109-Z109</f>
        <v>1564</v>
      </c>
      <c r="AB109" s="276">
        <f t="shared" si="15"/>
        <v>0.17640863612427593</v>
      </c>
      <c r="AC109" s="224">
        <v>1899</v>
      </c>
      <c r="AD109" s="149">
        <v>77</v>
      </c>
      <c r="AE109" s="83">
        <f>K109-AD109</f>
        <v>1564</v>
      </c>
      <c r="AF109" s="268">
        <f t="shared" si="13"/>
        <v>0.17640863612427593</v>
      </c>
    </row>
    <row r="110" spans="1:32" s="4" customFormat="1" ht="12.75" customHeight="1">
      <c r="A110" s="28" t="s">
        <v>392</v>
      </c>
      <c r="B110" s="22" t="s">
        <v>32</v>
      </c>
      <c r="C110" s="235" t="s">
        <v>658</v>
      </c>
      <c r="D110" s="33" t="s">
        <v>127</v>
      </c>
      <c r="E110" s="6" t="s">
        <v>395</v>
      </c>
      <c r="F110" s="77">
        <v>3409</v>
      </c>
      <c r="G110" s="77">
        <v>3099</v>
      </c>
      <c r="H110" s="77">
        <v>2699</v>
      </c>
      <c r="I110" s="77">
        <v>2216</v>
      </c>
      <c r="J110" s="77">
        <v>50</v>
      </c>
      <c r="K110" s="77">
        <f t="shared" si="9"/>
        <v>2166</v>
      </c>
      <c r="L110" s="103">
        <f t="shared" si="10"/>
        <v>0.30106485963213941</v>
      </c>
      <c r="M110" s="280">
        <v>3099</v>
      </c>
      <c r="N110" s="59">
        <v>0</v>
      </c>
      <c r="O110" s="59">
        <f>K110-N110</f>
        <v>2166</v>
      </c>
      <c r="P110" s="265">
        <f t="shared" si="11"/>
        <v>0.30106485963213941</v>
      </c>
      <c r="Q110" s="145">
        <v>3099</v>
      </c>
      <c r="R110" s="57">
        <v>0</v>
      </c>
      <c r="S110" s="57">
        <f>K110-R110</f>
        <v>2166</v>
      </c>
      <c r="T110" s="273">
        <f t="shared" si="14"/>
        <v>0.30106485963213941</v>
      </c>
      <c r="U110" s="205">
        <v>1999</v>
      </c>
      <c r="V110" s="114">
        <v>566</v>
      </c>
      <c r="W110" s="59">
        <f>K110-V110</f>
        <v>1600</v>
      </c>
      <c r="X110" s="265">
        <f t="shared" si="12"/>
        <v>0.19959979989994997</v>
      </c>
      <c r="Y110" s="145">
        <v>3099</v>
      </c>
      <c r="Z110" s="57">
        <v>0</v>
      </c>
      <c r="AA110" s="57">
        <f>K110-Z110</f>
        <v>2166</v>
      </c>
      <c r="AB110" s="273">
        <f t="shared" si="15"/>
        <v>0.30106485963213941</v>
      </c>
      <c r="AC110" s="280">
        <v>3099</v>
      </c>
      <c r="AD110" s="59">
        <v>0</v>
      </c>
      <c r="AE110" s="59">
        <f>K110-AD110</f>
        <v>2166</v>
      </c>
      <c r="AF110" s="265">
        <f t="shared" si="13"/>
        <v>0.30106485963213941</v>
      </c>
    </row>
    <row r="111" spans="1:32" s="4" customFormat="1" ht="12.75" customHeight="1">
      <c r="A111" s="253" t="s">
        <v>659</v>
      </c>
      <c r="B111" s="22" t="s">
        <v>32</v>
      </c>
      <c r="C111" s="87" t="s">
        <v>5</v>
      </c>
      <c r="D111" s="33" t="s">
        <v>127</v>
      </c>
      <c r="E111" s="6" t="s">
        <v>661</v>
      </c>
      <c r="F111" s="93">
        <v>3409</v>
      </c>
      <c r="G111" s="77">
        <v>3099</v>
      </c>
      <c r="H111" s="71">
        <v>2499</v>
      </c>
      <c r="I111" s="71">
        <v>2052</v>
      </c>
      <c r="J111" s="71">
        <v>0</v>
      </c>
      <c r="K111" s="93">
        <f t="shared" si="9"/>
        <v>2052</v>
      </c>
      <c r="L111" s="103">
        <f t="shared" si="10"/>
        <v>0.33785091965150049</v>
      </c>
      <c r="M111" s="205">
        <v>1999</v>
      </c>
      <c r="N111" s="114">
        <v>408</v>
      </c>
      <c r="O111" s="59">
        <f>K111-N111</f>
        <v>1644</v>
      </c>
      <c r="P111" s="265">
        <f t="shared" si="11"/>
        <v>0.1775887943971986</v>
      </c>
      <c r="Q111" s="205">
        <v>1999</v>
      </c>
      <c r="R111" s="114">
        <v>409</v>
      </c>
      <c r="S111" s="57">
        <f>K111-R111</f>
        <v>1643</v>
      </c>
      <c r="T111" s="273">
        <f t="shared" si="14"/>
        <v>0.17808904452226113</v>
      </c>
      <c r="U111" s="205">
        <v>1999</v>
      </c>
      <c r="V111" s="114">
        <v>409</v>
      </c>
      <c r="W111" s="59">
        <f>K111-V111</f>
        <v>1643</v>
      </c>
      <c r="X111" s="265">
        <f t="shared" si="12"/>
        <v>0.17808904452226113</v>
      </c>
      <c r="Y111" s="205">
        <v>1999</v>
      </c>
      <c r="Z111" s="114">
        <v>409</v>
      </c>
      <c r="AA111" s="57">
        <f>K111-Z111</f>
        <v>1643</v>
      </c>
      <c r="AB111" s="273">
        <f t="shared" si="15"/>
        <v>0.17808904452226113</v>
      </c>
      <c r="AC111" s="205">
        <v>1999</v>
      </c>
      <c r="AD111" s="114">
        <v>409</v>
      </c>
      <c r="AE111" s="59">
        <f>K111-AD111</f>
        <v>1643</v>
      </c>
      <c r="AF111" s="265">
        <f t="shared" si="13"/>
        <v>0.17808904452226113</v>
      </c>
    </row>
    <row r="112" spans="1:32" s="4" customFormat="1" ht="12.75" customHeight="1" thickBot="1">
      <c r="A112" s="252" t="s">
        <v>660</v>
      </c>
      <c r="B112" s="24" t="s">
        <v>32</v>
      </c>
      <c r="C112" s="85" t="s">
        <v>5</v>
      </c>
      <c r="D112" s="32" t="s">
        <v>127</v>
      </c>
      <c r="E112" s="2" t="s">
        <v>662</v>
      </c>
      <c r="F112" s="92">
        <v>3189</v>
      </c>
      <c r="G112" s="41">
        <v>2899</v>
      </c>
      <c r="H112" s="70">
        <v>2299</v>
      </c>
      <c r="I112" s="70">
        <v>1888</v>
      </c>
      <c r="J112" s="70">
        <v>0</v>
      </c>
      <c r="K112" s="92">
        <f t="shared" si="9"/>
        <v>1888</v>
      </c>
      <c r="L112" s="102">
        <f t="shared" si="10"/>
        <v>0.34874094515350118</v>
      </c>
      <c r="M112" s="207">
        <v>1899</v>
      </c>
      <c r="N112" s="113">
        <v>324</v>
      </c>
      <c r="O112" s="44">
        <f>K112-N112</f>
        <v>1564</v>
      </c>
      <c r="P112" s="264">
        <f t="shared" si="11"/>
        <v>0.17640863612427593</v>
      </c>
      <c r="Q112" s="207">
        <v>1899</v>
      </c>
      <c r="R112" s="113">
        <v>324</v>
      </c>
      <c r="S112" s="42">
        <f>K112-R112</f>
        <v>1564</v>
      </c>
      <c r="T112" s="272">
        <f t="shared" si="14"/>
        <v>0.17640863612427593</v>
      </c>
      <c r="U112" s="207">
        <v>1899</v>
      </c>
      <c r="V112" s="113">
        <v>326</v>
      </c>
      <c r="W112" s="44">
        <f>K112-V112</f>
        <v>1562</v>
      </c>
      <c r="X112" s="264">
        <f t="shared" si="12"/>
        <v>0.17746182201158506</v>
      </c>
      <c r="Y112" s="207">
        <v>1899</v>
      </c>
      <c r="Z112" s="113">
        <v>324</v>
      </c>
      <c r="AA112" s="42">
        <f>K112-Z112</f>
        <v>1564</v>
      </c>
      <c r="AB112" s="272">
        <f t="shared" si="15"/>
        <v>0.17640863612427593</v>
      </c>
      <c r="AC112" s="207">
        <v>1899</v>
      </c>
      <c r="AD112" s="113">
        <v>324</v>
      </c>
      <c r="AE112" s="44">
        <f>K112-AD112</f>
        <v>1564</v>
      </c>
      <c r="AF112" s="264">
        <f t="shared" si="13"/>
        <v>0.17640863612427593</v>
      </c>
    </row>
    <row r="113" spans="1:32" s="4" customFormat="1" ht="12.75" customHeight="1">
      <c r="A113" s="247" t="s">
        <v>167</v>
      </c>
      <c r="B113" s="158" t="s">
        <v>32</v>
      </c>
      <c r="C113" s="87"/>
      <c r="D113" s="160" t="s">
        <v>127</v>
      </c>
      <c r="E113" s="161" t="s">
        <v>168</v>
      </c>
      <c r="F113" s="133">
        <v>2639</v>
      </c>
      <c r="G113" s="77">
        <v>2399</v>
      </c>
      <c r="H113" s="132">
        <v>1999</v>
      </c>
      <c r="I113" s="132">
        <v>1657</v>
      </c>
      <c r="J113" s="132">
        <v>26</v>
      </c>
      <c r="K113" s="133">
        <f t="shared" si="9"/>
        <v>1631</v>
      </c>
      <c r="L113" s="105">
        <f t="shared" si="10"/>
        <v>0.32013338891204668</v>
      </c>
      <c r="M113" s="225">
        <v>1799</v>
      </c>
      <c r="N113" s="148">
        <v>160</v>
      </c>
      <c r="O113" s="135">
        <f>K113-N113</f>
        <v>1471</v>
      </c>
      <c r="P113" s="266">
        <f t="shared" si="11"/>
        <v>0.18232351306281266</v>
      </c>
      <c r="Q113" s="225">
        <v>1699</v>
      </c>
      <c r="R113" s="148">
        <v>242</v>
      </c>
      <c r="S113" s="134">
        <f>K113-R113</f>
        <v>1389</v>
      </c>
      <c r="T113" s="274">
        <f t="shared" si="14"/>
        <v>0.18246027074749852</v>
      </c>
      <c r="U113" s="225">
        <v>1799</v>
      </c>
      <c r="V113" s="148">
        <v>160</v>
      </c>
      <c r="W113" s="135">
        <f>K113-V113</f>
        <v>1471</v>
      </c>
      <c r="X113" s="266">
        <f t="shared" si="12"/>
        <v>0.18232351306281266</v>
      </c>
      <c r="Y113" s="225">
        <v>1599</v>
      </c>
      <c r="Z113" s="148">
        <v>324</v>
      </c>
      <c r="AA113" s="134">
        <f>K113-Z113</f>
        <v>1307</v>
      </c>
      <c r="AB113" s="274">
        <f t="shared" si="15"/>
        <v>0.18261413383364603</v>
      </c>
      <c r="AC113" s="225">
        <v>1599</v>
      </c>
      <c r="AD113" s="148">
        <v>324</v>
      </c>
      <c r="AE113" s="135">
        <f>K113-AD113</f>
        <v>1307</v>
      </c>
      <c r="AF113" s="266">
        <f t="shared" si="13"/>
        <v>0.18261413383364603</v>
      </c>
    </row>
    <row r="114" spans="1:32" s="4" customFormat="1" ht="12.75" customHeight="1">
      <c r="A114" s="262" t="s">
        <v>169</v>
      </c>
      <c r="B114" s="120" t="s">
        <v>32</v>
      </c>
      <c r="C114" s="84"/>
      <c r="D114" s="121" t="s">
        <v>127</v>
      </c>
      <c r="E114" s="122" t="s">
        <v>168</v>
      </c>
      <c r="F114" s="124">
        <v>2419</v>
      </c>
      <c r="G114" s="76">
        <v>2199</v>
      </c>
      <c r="H114" s="126">
        <v>1899</v>
      </c>
      <c r="I114" s="126">
        <v>1542</v>
      </c>
      <c r="J114" s="126">
        <v>23</v>
      </c>
      <c r="K114" s="124">
        <f t="shared" si="9"/>
        <v>1519</v>
      </c>
      <c r="L114" s="125">
        <f t="shared" si="10"/>
        <v>0.30923146884947705</v>
      </c>
      <c r="M114" s="206">
        <v>1699</v>
      </c>
      <c r="N114" s="176">
        <v>156</v>
      </c>
      <c r="O114" s="174">
        <f>K114-N114</f>
        <v>1363</v>
      </c>
      <c r="P114" s="267">
        <f t="shared" si="11"/>
        <v>0.19776339022954678</v>
      </c>
      <c r="Q114" s="206">
        <v>1599</v>
      </c>
      <c r="R114" s="176">
        <v>239</v>
      </c>
      <c r="S114" s="175">
        <f>K114-R114</f>
        <v>1280</v>
      </c>
      <c r="T114" s="275">
        <f t="shared" si="14"/>
        <v>0.19949968730456535</v>
      </c>
      <c r="U114" s="206">
        <v>1699</v>
      </c>
      <c r="V114" s="176">
        <v>156</v>
      </c>
      <c r="W114" s="174">
        <f>K114-V114</f>
        <v>1363</v>
      </c>
      <c r="X114" s="267">
        <f t="shared" si="12"/>
        <v>0.19776339022954678</v>
      </c>
      <c r="Y114" s="206">
        <v>1599</v>
      </c>
      <c r="Z114" s="176">
        <v>239</v>
      </c>
      <c r="AA114" s="175">
        <f>K114-Z114</f>
        <v>1280</v>
      </c>
      <c r="AB114" s="275">
        <f t="shared" si="15"/>
        <v>0.19949968730456535</v>
      </c>
      <c r="AC114" s="206">
        <v>1599</v>
      </c>
      <c r="AD114" s="176">
        <v>239</v>
      </c>
      <c r="AE114" s="174">
        <f>K114-AD114</f>
        <v>1280</v>
      </c>
      <c r="AF114" s="267">
        <f t="shared" si="13"/>
        <v>0.19949968730456535</v>
      </c>
    </row>
    <row r="115" spans="1:32" s="4" customFormat="1" ht="12.75" customHeight="1">
      <c r="A115" s="241" t="s">
        <v>143</v>
      </c>
      <c r="B115" s="25" t="s">
        <v>32</v>
      </c>
      <c r="C115" s="167"/>
      <c r="D115" s="31" t="s">
        <v>127</v>
      </c>
      <c r="E115" s="168" t="s">
        <v>147</v>
      </c>
      <c r="F115" s="124">
        <v>2859</v>
      </c>
      <c r="G115" s="76">
        <v>2599</v>
      </c>
      <c r="H115" s="169">
        <v>2199</v>
      </c>
      <c r="I115" s="126">
        <v>1805</v>
      </c>
      <c r="J115" s="126">
        <v>27</v>
      </c>
      <c r="K115" s="91">
        <f t="shared" si="9"/>
        <v>1778</v>
      </c>
      <c r="L115" s="111">
        <f t="shared" si="10"/>
        <v>0.31589072720277028</v>
      </c>
      <c r="M115" s="206">
        <v>1899</v>
      </c>
      <c r="N115" s="176">
        <v>242</v>
      </c>
      <c r="O115" s="174">
        <f>K115-N115</f>
        <v>1536</v>
      </c>
      <c r="P115" s="267">
        <f t="shared" si="11"/>
        <v>0.19115323854660349</v>
      </c>
      <c r="Q115" s="206">
        <v>1799</v>
      </c>
      <c r="R115" s="176">
        <v>324</v>
      </c>
      <c r="S115" s="175">
        <f>K115-R115</f>
        <v>1454</v>
      </c>
      <c r="T115" s="275">
        <f t="shared" si="14"/>
        <v>0.19177320733740968</v>
      </c>
      <c r="U115" s="206">
        <v>1899</v>
      </c>
      <c r="V115" s="176">
        <v>242</v>
      </c>
      <c r="W115" s="174">
        <f>K115-V115</f>
        <v>1536</v>
      </c>
      <c r="X115" s="267">
        <f t="shared" si="12"/>
        <v>0.19115323854660349</v>
      </c>
      <c r="Y115" s="206">
        <v>1799</v>
      </c>
      <c r="Z115" s="176">
        <v>324</v>
      </c>
      <c r="AA115" s="175">
        <f>K115-Z115</f>
        <v>1454</v>
      </c>
      <c r="AB115" s="275">
        <f t="shared" si="15"/>
        <v>0.19177320733740968</v>
      </c>
      <c r="AC115" s="206">
        <v>1799</v>
      </c>
      <c r="AD115" s="176">
        <v>324</v>
      </c>
      <c r="AE115" s="174">
        <f>K115-AD115</f>
        <v>1454</v>
      </c>
      <c r="AF115" s="267">
        <f t="shared" si="13"/>
        <v>0.19177320733740968</v>
      </c>
    </row>
    <row r="116" spans="1:32" s="4" customFormat="1" ht="12.75" customHeight="1">
      <c r="A116" s="241" t="s">
        <v>309</v>
      </c>
      <c r="B116" s="25" t="s">
        <v>32</v>
      </c>
      <c r="C116" s="84"/>
      <c r="D116" s="31" t="s">
        <v>127</v>
      </c>
      <c r="E116" s="122" t="s">
        <v>168</v>
      </c>
      <c r="F116" s="124">
        <v>2859</v>
      </c>
      <c r="G116" s="76">
        <v>2599</v>
      </c>
      <c r="H116" s="126">
        <v>2199</v>
      </c>
      <c r="I116" s="126">
        <v>1805</v>
      </c>
      <c r="J116" s="126">
        <v>27</v>
      </c>
      <c r="K116" s="91">
        <f t="shared" si="9"/>
        <v>1778</v>
      </c>
      <c r="L116" s="125">
        <f t="shared" si="10"/>
        <v>0.31589072720277028</v>
      </c>
      <c r="M116" s="206">
        <v>1899</v>
      </c>
      <c r="N116" s="176">
        <v>242</v>
      </c>
      <c r="O116" s="174">
        <f>K116-N116</f>
        <v>1536</v>
      </c>
      <c r="P116" s="267">
        <f t="shared" si="11"/>
        <v>0.19115323854660349</v>
      </c>
      <c r="Q116" s="206">
        <v>1799</v>
      </c>
      <c r="R116" s="176">
        <v>324</v>
      </c>
      <c r="S116" s="175">
        <f>K116-R116</f>
        <v>1454</v>
      </c>
      <c r="T116" s="275">
        <f t="shared" si="14"/>
        <v>0.19177320733740968</v>
      </c>
      <c r="U116" s="206">
        <v>1899</v>
      </c>
      <c r="V116" s="176">
        <v>242</v>
      </c>
      <c r="W116" s="174">
        <f>K116-V116</f>
        <v>1536</v>
      </c>
      <c r="X116" s="267">
        <f t="shared" si="12"/>
        <v>0.19115323854660349</v>
      </c>
      <c r="Y116" s="206">
        <v>1799</v>
      </c>
      <c r="Z116" s="176">
        <v>324</v>
      </c>
      <c r="AA116" s="175">
        <f>K116-Z116</f>
        <v>1454</v>
      </c>
      <c r="AB116" s="275">
        <f t="shared" si="15"/>
        <v>0.19177320733740968</v>
      </c>
      <c r="AC116" s="206">
        <v>1799</v>
      </c>
      <c r="AD116" s="176">
        <v>324</v>
      </c>
      <c r="AE116" s="174">
        <f>K116-AD116</f>
        <v>1454</v>
      </c>
      <c r="AF116" s="267">
        <f t="shared" si="13"/>
        <v>0.19177320733740968</v>
      </c>
    </row>
    <row r="117" spans="1:32" s="4" customFormat="1" ht="12.75" customHeight="1">
      <c r="A117" s="241" t="s">
        <v>311</v>
      </c>
      <c r="B117" s="25" t="s">
        <v>32</v>
      </c>
      <c r="C117" s="84"/>
      <c r="D117" s="31" t="s">
        <v>127</v>
      </c>
      <c r="E117" s="122" t="s">
        <v>168</v>
      </c>
      <c r="F117" s="124">
        <v>2859</v>
      </c>
      <c r="G117" s="76">
        <v>2599</v>
      </c>
      <c r="H117" s="126">
        <v>2199</v>
      </c>
      <c r="I117" s="126">
        <v>1805</v>
      </c>
      <c r="J117" s="126">
        <v>27</v>
      </c>
      <c r="K117" s="91">
        <f t="shared" si="9"/>
        <v>1778</v>
      </c>
      <c r="L117" s="125">
        <f t="shared" si="10"/>
        <v>0.31589072720277028</v>
      </c>
      <c r="M117" s="283">
        <v>2599</v>
      </c>
      <c r="N117" s="174">
        <v>0</v>
      </c>
      <c r="O117" s="174">
        <f>K117-N117</f>
        <v>1778</v>
      </c>
      <c r="P117" s="267">
        <f t="shared" si="11"/>
        <v>0.31589072720277028</v>
      </c>
      <c r="Q117" s="254">
        <v>2599</v>
      </c>
      <c r="R117" s="175">
        <v>0</v>
      </c>
      <c r="S117" s="175">
        <f>K117-R117</f>
        <v>1778</v>
      </c>
      <c r="T117" s="275">
        <f t="shared" si="14"/>
        <v>0.31589072720277028</v>
      </c>
      <c r="U117" s="206">
        <v>1899</v>
      </c>
      <c r="V117" s="176">
        <v>240</v>
      </c>
      <c r="W117" s="174">
        <f>K117-V117</f>
        <v>1538</v>
      </c>
      <c r="X117" s="267">
        <f t="shared" si="12"/>
        <v>0.19010005265929436</v>
      </c>
      <c r="Y117" s="254">
        <v>2599</v>
      </c>
      <c r="Z117" s="175">
        <v>0</v>
      </c>
      <c r="AA117" s="175">
        <f>K117-Z117</f>
        <v>1778</v>
      </c>
      <c r="AB117" s="275">
        <f t="shared" si="15"/>
        <v>0.31589072720277028</v>
      </c>
      <c r="AC117" s="283">
        <v>2599</v>
      </c>
      <c r="AD117" s="174">
        <v>0</v>
      </c>
      <c r="AE117" s="174">
        <f>K117-AD117</f>
        <v>1778</v>
      </c>
      <c r="AF117" s="267">
        <f t="shared" si="13"/>
        <v>0.31589072720277028</v>
      </c>
    </row>
    <row r="118" spans="1:32" s="4" customFormat="1" ht="12.75" customHeight="1">
      <c r="A118" s="241" t="s">
        <v>145</v>
      </c>
      <c r="B118" s="25" t="s">
        <v>32</v>
      </c>
      <c r="C118" s="167"/>
      <c r="D118" s="31" t="s">
        <v>127</v>
      </c>
      <c r="E118" s="168" t="s">
        <v>149</v>
      </c>
      <c r="F118" s="124">
        <v>2639</v>
      </c>
      <c r="G118" s="76">
        <v>2399</v>
      </c>
      <c r="H118" s="169">
        <v>2099</v>
      </c>
      <c r="I118" s="126">
        <v>1688</v>
      </c>
      <c r="J118" s="126">
        <v>20</v>
      </c>
      <c r="K118" s="91">
        <f t="shared" si="9"/>
        <v>1668</v>
      </c>
      <c r="L118" s="111">
        <f t="shared" si="10"/>
        <v>0.30471029595664861</v>
      </c>
      <c r="M118" s="206">
        <v>1799</v>
      </c>
      <c r="N118" s="176">
        <v>239</v>
      </c>
      <c r="O118" s="174">
        <f>K118-N118</f>
        <v>1429</v>
      </c>
      <c r="P118" s="267">
        <f t="shared" si="11"/>
        <v>0.20566981656475819</v>
      </c>
      <c r="Q118" s="206">
        <v>1799</v>
      </c>
      <c r="R118" s="176">
        <v>230</v>
      </c>
      <c r="S118" s="175">
        <f>K118-R118</f>
        <v>1438</v>
      </c>
      <c r="T118" s="275">
        <f t="shared" si="14"/>
        <v>0.20066703724291274</v>
      </c>
      <c r="U118" s="206">
        <v>1799</v>
      </c>
      <c r="V118" s="176">
        <v>239</v>
      </c>
      <c r="W118" s="174">
        <f>K118-V118</f>
        <v>1429</v>
      </c>
      <c r="X118" s="267">
        <f t="shared" si="12"/>
        <v>0.20566981656475819</v>
      </c>
      <c r="Y118" s="206">
        <v>1799</v>
      </c>
      <c r="Z118" s="176">
        <v>238</v>
      </c>
      <c r="AA118" s="175">
        <f>K118-Z118</f>
        <v>1430</v>
      </c>
      <c r="AB118" s="275">
        <f t="shared" si="15"/>
        <v>0.20511395219566425</v>
      </c>
      <c r="AC118" s="206">
        <v>1799</v>
      </c>
      <c r="AD118" s="176">
        <v>238</v>
      </c>
      <c r="AE118" s="174">
        <f>K118-AD118</f>
        <v>1430</v>
      </c>
      <c r="AF118" s="267">
        <f t="shared" si="13"/>
        <v>0.20511395219566425</v>
      </c>
    </row>
    <row r="119" spans="1:32" s="4" customFormat="1" ht="12.75" customHeight="1" thickBot="1">
      <c r="A119" s="27" t="s">
        <v>393</v>
      </c>
      <c r="B119" s="24" t="s">
        <v>32</v>
      </c>
      <c r="C119" s="85"/>
      <c r="D119" s="32" t="s">
        <v>127</v>
      </c>
      <c r="E119" s="2" t="s">
        <v>396</v>
      </c>
      <c r="F119" s="41">
        <v>3189</v>
      </c>
      <c r="G119" s="41">
        <v>2899</v>
      </c>
      <c r="H119" s="41">
        <v>2499</v>
      </c>
      <c r="I119" s="41">
        <v>2052</v>
      </c>
      <c r="J119" s="41">
        <v>33</v>
      </c>
      <c r="K119" s="41">
        <f t="shared" si="9"/>
        <v>2019</v>
      </c>
      <c r="L119" s="102">
        <f t="shared" si="10"/>
        <v>0.30355294929285959</v>
      </c>
      <c r="M119" s="207">
        <v>1999</v>
      </c>
      <c r="N119" s="113">
        <v>408</v>
      </c>
      <c r="O119" s="44">
        <f>K119-N119</f>
        <v>1611</v>
      </c>
      <c r="P119" s="264">
        <f t="shared" si="11"/>
        <v>0.19409704852426213</v>
      </c>
      <c r="Q119" s="207">
        <v>1899</v>
      </c>
      <c r="R119" s="113">
        <v>492</v>
      </c>
      <c r="S119" s="42">
        <f>K119-R119</f>
        <v>1527</v>
      </c>
      <c r="T119" s="272">
        <f t="shared" si="14"/>
        <v>0.19589257503949448</v>
      </c>
      <c r="U119" s="207">
        <v>1999</v>
      </c>
      <c r="V119" s="113">
        <v>407</v>
      </c>
      <c r="W119" s="44">
        <f>K119-V119</f>
        <v>1612</v>
      </c>
      <c r="X119" s="264">
        <f t="shared" si="12"/>
        <v>0.1935967983991996</v>
      </c>
      <c r="Y119" s="207">
        <v>1899</v>
      </c>
      <c r="Z119" s="113">
        <v>490</v>
      </c>
      <c r="AA119" s="42">
        <f>K119-Z119</f>
        <v>1529</v>
      </c>
      <c r="AB119" s="272">
        <f t="shared" si="15"/>
        <v>0.19483938915218535</v>
      </c>
      <c r="AC119" s="207">
        <v>1899</v>
      </c>
      <c r="AD119" s="113">
        <v>490</v>
      </c>
      <c r="AE119" s="44">
        <f>K119-AD119</f>
        <v>1529</v>
      </c>
      <c r="AF119" s="264">
        <f t="shared" si="13"/>
        <v>0.19483938915218535</v>
      </c>
    </row>
    <row r="120" spans="1:32" s="4" customFormat="1" ht="12.75" customHeight="1">
      <c r="A120" s="247" t="s">
        <v>170</v>
      </c>
      <c r="B120" s="158" t="s">
        <v>32</v>
      </c>
      <c r="C120" s="87"/>
      <c r="D120" s="160" t="s">
        <v>127</v>
      </c>
      <c r="E120" s="161" t="s">
        <v>171</v>
      </c>
      <c r="F120" s="133">
        <v>2749</v>
      </c>
      <c r="G120" s="77">
        <v>2499</v>
      </c>
      <c r="H120" s="132">
        <v>2099</v>
      </c>
      <c r="I120" s="132">
        <v>1739</v>
      </c>
      <c r="J120" s="132">
        <v>28</v>
      </c>
      <c r="K120" s="133">
        <f t="shared" si="9"/>
        <v>1711</v>
      </c>
      <c r="L120" s="105">
        <f t="shared" si="10"/>
        <v>0.31532613045218089</v>
      </c>
      <c r="M120" s="225">
        <v>1899</v>
      </c>
      <c r="N120" s="148">
        <v>160</v>
      </c>
      <c r="O120" s="135">
        <f>K120-N120</f>
        <v>1551</v>
      </c>
      <c r="P120" s="266">
        <f t="shared" si="11"/>
        <v>0.18325434439178515</v>
      </c>
      <c r="Q120" s="225">
        <v>1799</v>
      </c>
      <c r="R120" s="148">
        <v>242</v>
      </c>
      <c r="S120" s="134">
        <f>K120-R120</f>
        <v>1469</v>
      </c>
      <c r="T120" s="274">
        <f t="shared" si="14"/>
        <v>0.18343524180100054</v>
      </c>
      <c r="U120" s="225">
        <v>1899</v>
      </c>
      <c r="V120" s="148">
        <v>160</v>
      </c>
      <c r="W120" s="135">
        <f>K120-V120</f>
        <v>1551</v>
      </c>
      <c r="X120" s="266">
        <f t="shared" si="12"/>
        <v>0.18325434439178515</v>
      </c>
      <c r="Y120" s="225">
        <v>1699</v>
      </c>
      <c r="Z120" s="148">
        <v>324</v>
      </c>
      <c r="AA120" s="134">
        <f>K120-Z120</f>
        <v>1387</v>
      </c>
      <c r="AB120" s="274">
        <f t="shared" si="15"/>
        <v>0.18363743378457917</v>
      </c>
      <c r="AC120" s="225">
        <v>1699</v>
      </c>
      <c r="AD120" s="148">
        <v>324</v>
      </c>
      <c r="AE120" s="135">
        <f>K120-AD120</f>
        <v>1387</v>
      </c>
      <c r="AF120" s="266">
        <f t="shared" si="13"/>
        <v>0.18363743378457917</v>
      </c>
    </row>
    <row r="121" spans="1:32" s="4" customFormat="1" ht="12.75" customHeight="1">
      <c r="A121" s="262" t="s">
        <v>172</v>
      </c>
      <c r="B121" s="120" t="s">
        <v>32</v>
      </c>
      <c r="C121" s="84"/>
      <c r="D121" s="121" t="s">
        <v>127</v>
      </c>
      <c r="E121" s="122" t="s">
        <v>171</v>
      </c>
      <c r="F121" s="124">
        <v>2529</v>
      </c>
      <c r="G121" s="77">
        <v>2299</v>
      </c>
      <c r="H121" s="126">
        <v>1999</v>
      </c>
      <c r="I121" s="126">
        <v>1657</v>
      </c>
      <c r="J121" s="126">
        <v>30</v>
      </c>
      <c r="K121" s="124">
        <f t="shared" si="9"/>
        <v>1627</v>
      </c>
      <c r="L121" s="125">
        <f t="shared" si="10"/>
        <v>0.2923010004349717</v>
      </c>
      <c r="M121" s="206">
        <v>1799</v>
      </c>
      <c r="N121" s="176">
        <v>160</v>
      </c>
      <c r="O121" s="174">
        <f>K121-N121</f>
        <v>1467</v>
      </c>
      <c r="P121" s="267">
        <f t="shared" si="11"/>
        <v>0.18454697053918845</v>
      </c>
      <c r="Q121" s="206">
        <v>1699</v>
      </c>
      <c r="R121" s="176">
        <v>242</v>
      </c>
      <c r="S121" s="175">
        <f>K121-R121</f>
        <v>1385</v>
      </c>
      <c r="T121" s="275">
        <f t="shared" si="14"/>
        <v>0.18481459682165979</v>
      </c>
      <c r="U121" s="206">
        <v>1799</v>
      </c>
      <c r="V121" s="176">
        <v>160</v>
      </c>
      <c r="W121" s="174">
        <f>K121-V121</f>
        <v>1467</v>
      </c>
      <c r="X121" s="267">
        <f t="shared" si="12"/>
        <v>0.18454697053918845</v>
      </c>
      <c r="Y121" s="206">
        <v>1699</v>
      </c>
      <c r="Z121" s="176">
        <v>241</v>
      </c>
      <c r="AA121" s="175">
        <f>K121-Z121</f>
        <v>1386</v>
      </c>
      <c r="AB121" s="275">
        <f t="shared" si="15"/>
        <v>0.18422601530311949</v>
      </c>
      <c r="AC121" s="206">
        <v>1699</v>
      </c>
      <c r="AD121" s="176">
        <v>241</v>
      </c>
      <c r="AE121" s="174">
        <f>K121-AD121</f>
        <v>1386</v>
      </c>
      <c r="AF121" s="267">
        <f t="shared" si="13"/>
        <v>0.18422601530311949</v>
      </c>
    </row>
    <row r="122" spans="1:32" s="4" customFormat="1" ht="12.75" customHeight="1">
      <c r="A122" s="241" t="s">
        <v>144</v>
      </c>
      <c r="B122" s="25" t="s">
        <v>32</v>
      </c>
      <c r="C122" s="167"/>
      <c r="D122" s="31" t="s">
        <v>127</v>
      </c>
      <c r="E122" s="168" t="s">
        <v>148</v>
      </c>
      <c r="F122" s="124">
        <v>2969</v>
      </c>
      <c r="G122" s="76">
        <v>2699</v>
      </c>
      <c r="H122" s="169">
        <v>2299</v>
      </c>
      <c r="I122" s="126">
        <v>1887</v>
      </c>
      <c r="J122" s="126">
        <v>29</v>
      </c>
      <c r="K122" s="91">
        <f t="shared" ref="K122:K144" si="16">IFERROR(I122-J122,I122)</f>
        <v>1858</v>
      </c>
      <c r="L122" s="111">
        <f t="shared" ref="L122:L144" si="17">IFERROR((G122-K122)/G122, " ")</f>
        <v>0.31159688773619859</v>
      </c>
      <c r="M122" s="206">
        <v>1999</v>
      </c>
      <c r="N122" s="176">
        <v>241</v>
      </c>
      <c r="O122" s="174">
        <f>K122-N122</f>
        <v>1617</v>
      </c>
      <c r="P122" s="267">
        <f t="shared" si="11"/>
        <v>0.19109554777388693</v>
      </c>
      <c r="Q122" s="206">
        <v>1899</v>
      </c>
      <c r="R122" s="176">
        <v>324</v>
      </c>
      <c r="S122" s="175">
        <f>K122-R122</f>
        <v>1534</v>
      </c>
      <c r="T122" s="275">
        <f t="shared" si="14"/>
        <v>0.19220642443391259</v>
      </c>
      <c r="U122" s="206">
        <v>1999</v>
      </c>
      <c r="V122" s="176">
        <v>242</v>
      </c>
      <c r="W122" s="174">
        <f>K122-V122</f>
        <v>1616</v>
      </c>
      <c r="X122" s="267">
        <f t="shared" si="12"/>
        <v>0.19159579789894948</v>
      </c>
      <c r="Y122" s="206">
        <v>1899</v>
      </c>
      <c r="Z122" s="176">
        <v>324</v>
      </c>
      <c r="AA122" s="175">
        <f>K122-Z122</f>
        <v>1534</v>
      </c>
      <c r="AB122" s="275">
        <f t="shared" si="15"/>
        <v>0.19220642443391259</v>
      </c>
      <c r="AC122" s="206">
        <v>1899</v>
      </c>
      <c r="AD122" s="176">
        <v>324</v>
      </c>
      <c r="AE122" s="174">
        <f>K122-AD122</f>
        <v>1534</v>
      </c>
      <c r="AF122" s="267">
        <f t="shared" si="13"/>
        <v>0.19220642443391259</v>
      </c>
    </row>
    <row r="123" spans="1:32" s="4" customFormat="1" ht="12.75" customHeight="1">
      <c r="A123" s="241" t="s">
        <v>310</v>
      </c>
      <c r="B123" s="25" t="s">
        <v>32</v>
      </c>
      <c r="C123" s="84"/>
      <c r="D123" s="31" t="s">
        <v>127</v>
      </c>
      <c r="E123" s="122" t="s">
        <v>168</v>
      </c>
      <c r="F123" s="124">
        <v>2969</v>
      </c>
      <c r="G123" s="76">
        <v>2699</v>
      </c>
      <c r="H123" s="126">
        <v>2299</v>
      </c>
      <c r="I123" s="126">
        <v>1887</v>
      </c>
      <c r="J123" s="126">
        <v>29</v>
      </c>
      <c r="K123" s="91">
        <f t="shared" si="16"/>
        <v>1858</v>
      </c>
      <c r="L123" s="125">
        <f t="shared" si="17"/>
        <v>0.31159688773619859</v>
      </c>
      <c r="M123" s="206">
        <v>1999</v>
      </c>
      <c r="N123" s="176">
        <v>241</v>
      </c>
      <c r="O123" s="174">
        <f>K123-N123</f>
        <v>1617</v>
      </c>
      <c r="P123" s="267">
        <f t="shared" ref="P123:P144" si="18">(M123-O123)/M123</f>
        <v>0.19109554777388693</v>
      </c>
      <c r="Q123" s="206">
        <v>1899</v>
      </c>
      <c r="R123" s="176">
        <v>324</v>
      </c>
      <c r="S123" s="175">
        <f>K123-R123</f>
        <v>1534</v>
      </c>
      <c r="T123" s="275">
        <f t="shared" si="14"/>
        <v>0.19220642443391259</v>
      </c>
      <c r="U123" s="206">
        <v>1999</v>
      </c>
      <c r="V123" s="176">
        <v>242</v>
      </c>
      <c r="W123" s="174">
        <f>K123-V123</f>
        <v>1616</v>
      </c>
      <c r="X123" s="267">
        <f t="shared" ref="X123:X144" si="19">(U123-W123)/U123</f>
        <v>0.19159579789894948</v>
      </c>
      <c r="Y123" s="206">
        <v>1899</v>
      </c>
      <c r="Z123" s="176">
        <v>324</v>
      </c>
      <c r="AA123" s="175">
        <f>K123-Z123</f>
        <v>1534</v>
      </c>
      <c r="AB123" s="275">
        <f t="shared" si="15"/>
        <v>0.19220642443391259</v>
      </c>
      <c r="AC123" s="206">
        <v>1899</v>
      </c>
      <c r="AD123" s="176">
        <v>324</v>
      </c>
      <c r="AE123" s="174">
        <f>K123-AD123</f>
        <v>1534</v>
      </c>
      <c r="AF123" s="267">
        <f t="shared" ref="AF123:AF144" si="20">(AC123-AE123)/AC123</f>
        <v>0.19220642443391259</v>
      </c>
    </row>
    <row r="124" spans="1:32" s="4" customFormat="1" ht="12.75" customHeight="1">
      <c r="A124" s="241" t="s">
        <v>312</v>
      </c>
      <c r="B124" s="25" t="s">
        <v>32</v>
      </c>
      <c r="C124" s="84"/>
      <c r="D124" s="31" t="s">
        <v>127</v>
      </c>
      <c r="E124" s="122" t="s">
        <v>168</v>
      </c>
      <c r="F124" s="124">
        <v>2969</v>
      </c>
      <c r="G124" s="76">
        <v>2699</v>
      </c>
      <c r="H124" s="126">
        <v>2299</v>
      </c>
      <c r="I124" s="126">
        <v>1887</v>
      </c>
      <c r="J124" s="126">
        <v>29</v>
      </c>
      <c r="K124" s="91">
        <f t="shared" si="16"/>
        <v>1858</v>
      </c>
      <c r="L124" s="125">
        <f t="shared" si="17"/>
        <v>0.31159688773619859</v>
      </c>
      <c r="M124" s="283">
        <v>2699</v>
      </c>
      <c r="N124" s="174">
        <v>0</v>
      </c>
      <c r="O124" s="174">
        <f>K124-N124</f>
        <v>1858</v>
      </c>
      <c r="P124" s="267">
        <f t="shared" si="18"/>
        <v>0.31159688773619859</v>
      </c>
      <c r="Q124" s="254">
        <v>2699</v>
      </c>
      <c r="R124" s="175">
        <v>0</v>
      </c>
      <c r="S124" s="175">
        <f>K124-R124</f>
        <v>1858</v>
      </c>
      <c r="T124" s="275">
        <f t="shared" si="14"/>
        <v>0.31159688773619859</v>
      </c>
      <c r="U124" s="206">
        <v>1999</v>
      </c>
      <c r="V124" s="176">
        <v>240</v>
      </c>
      <c r="W124" s="174">
        <f>K124-V124</f>
        <v>1618</v>
      </c>
      <c r="X124" s="267">
        <f t="shared" si="19"/>
        <v>0.19059529764882441</v>
      </c>
      <c r="Y124" s="254">
        <v>2699</v>
      </c>
      <c r="Z124" s="175">
        <v>0</v>
      </c>
      <c r="AA124" s="175">
        <f>K124-Z124</f>
        <v>1858</v>
      </c>
      <c r="AB124" s="275">
        <f t="shared" si="15"/>
        <v>0.31159688773619859</v>
      </c>
      <c r="AC124" s="283">
        <v>2699</v>
      </c>
      <c r="AD124" s="174">
        <v>0</v>
      </c>
      <c r="AE124" s="174">
        <f>K124-AD124</f>
        <v>1858</v>
      </c>
      <c r="AF124" s="267">
        <f t="shared" si="20"/>
        <v>0.31159688773619859</v>
      </c>
    </row>
    <row r="125" spans="1:32" s="4" customFormat="1" ht="12.75" customHeight="1">
      <c r="A125" s="241" t="s">
        <v>146</v>
      </c>
      <c r="B125" s="197" t="s">
        <v>32</v>
      </c>
      <c r="C125" s="198"/>
      <c r="D125" s="199" t="s">
        <v>127</v>
      </c>
      <c r="E125" s="200" t="s">
        <v>150</v>
      </c>
      <c r="F125" s="201">
        <v>2749</v>
      </c>
      <c r="G125" s="177">
        <v>2499</v>
      </c>
      <c r="H125" s="202">
        <v>2199</v>
      </c>
      <c r="I125" s="202">
        <v>1805</v>
      </c>
      <c r="J125" s="202">
        <v>28</v>
      </c>
      <c r="K125" s="201">
        <f t="shared" si="16"/>
        <v>1777</v>
      </c>
      <c r="L125" s="203">
        <f t="shared" si="17"/>
        <v>0.28891556622649062</v>
      </c>
      <c r="M125" s="206">
        <v>1899</v>
      </c>
      <c r="N125" s="176">
        <v>241</v>
      </c>
      <c r="O125" s="174">
        <f>K125-N125</f>
        <v>1536</v>
      </c>
      <c r="P125" s="267">
        <f t="shared" si="18"/>
        <v>0.19115323854660349</v>
      </c>
      <c r="Q125" s="206">
        <v>1899</v>
      </c>
      <c r="R125" s="176">
        <v>240</v>
      </c>
      <c r="S125" s="175">
        <f>K125-R125</f>
        <v>1537</v>
      </c>
      <c r="T125" s="275">
        <f t="shared" si="14"/>
        <v>0.19062664560294892</v>
      </c>
      <c r="U125" s="206">
        <v>1899</v>
      </c>
      <c r="V125" s="176">
        <v>242</v>
      </c>
      <c r="W125" s="174">
        <f>K125-V125</f>
        <v>1535</v>
      </c>
      <c r="X125" s="267">
        <f t="shared" si="19"/>
        <v>0.19167983149025802</v>
      </c>
      <c r="Y125" s="206">
        <v>1899</v>
      </c>
      <c r="Z125" s="176">
        <v>241</v>
      </c>
      <c r="AA125" s="175">
        <f>K125-Z125</f>
        <v>1536</v>
      </c>
      <c r="AB125" s="275">
        <f t="shared" si="15"/>
        <v>0.19115323854660349</v>
      </c>
      <c r="AC125" s="206">
        <v>1899</v>
      </c>
      <c r="AD125" s="176">
        <v>241</v>
      </c>
      <c r="AE125" s="174">
        <f>K125-AD125</f>
        <v>1536</v>
      </c>
      <c r="AF125" s="267">
        <f t="shared" si="20"/>
        <v>0.19115323854660349</v>
      </c>
    </row>
    <row r="126" spans="1:32" s="4" customFormat="1" ht="12.75" customHeight="1" thickBot="1">
      <c r="A126" s="27" t="s">
        <v>394</v>
      </c>
      <c r="B126" s="24" t="s">
        <v>32</v>
      </c>
      <c r="C126" s="85"/>
      <c r="D126" s="32" t="s">
        <v>127</v>
      </c>
      <c r="E126" s="2" t="s">
        <v>397</v>
      </c>
      <c r="F126" s="41">
        <v>3299</v>
      </c>
      <c r="G126" s="41">
        <v>2999</v>
      </c>
      <c r="H126" s="41">
        <v>2599</v>
      </c>
      <c r="I126" s="41">
        <v>2133</v>
      </c>
      <c r="J126" s="41">
        <v>34</v>
      </c>
      <c r="K126" s="41">
        <f t="shared" si="16"/>
        <v>2099</v>
      </c>
      <c r="L126" s="102">
        <f t="shared" si="17"/>
        <v>0.30010003334444812</v>
      </c>
      <c r="M126" s="207">
        <v>2099</v>
      </c>
      <c r="N126" s="113">
        <v>408</v>
      </c>
      <c r="O126" s="44">
        <f>K126-N126</f>
        <v>1691</v>
      </c>
      <c r="P126" s="264">
        <f t="shared" si="18"/>
        <v>0.19437827536922345</v>
      </c>
      <c r="Q126" s="207">
        <v>1999</v>
      </c>
      <c r="R126" s="113">
        <v>492</v>
      </c>
      <c r="S126" s="42">
        <f>K126-R126</f>
        <v>1607</v>
      </c>
      <c r="T126" s="272">
        <f t="shared" si="14"/>
        <v>0.19609804902451225</v>
      </c>
      <c r="U126" s="207">
        <v>2099</v>
      </c>
      <c r="V126" s="113">
        <v>407</v>
      </c>
      <c r="W126" s="44">
        <f>K126-V126</f>
        <v>1692</v>
      </c>
      <c r="X126" s="264">
        <f t="shared" si="19"/>
        <v>0.19390185802763221</v>
      </c>
      <c r="Y126" s="207">
        <v>1999</v>
      </c>
      <c r="Z126" s="113">
        <v>490</v>
      </c>
      <c r="AA126" s="42">
        <f>K126-Z126</f>
        <v>1609</v>
      </c>
      <c r="AB126" s="272">
        <f t="shared" si="15"/>
        <v>0.1950975487743872</v>
      </c>
      <c r="AC126" s="207">
        <v>1999</v>
      </c>
      <c r="AD126" s="113">
        <v>490</v>
      </c>
      <c r="AE126" s="44">
        <f>K126-AD126</f>
        <v>1609</v>
      </c>
      <c r="AF126" s="264">
        <f t="shared" si="20"/>
        <v>0.1950975487743872</v>
      </c>
    </row>
    <row r="127" spans="1:32" s="4" customFormat="1" ht="12.75" customHeight="1">
      <c r="A127" s="28" t="s">
        <v>216</v>
      </c>
      <c r="B127" s="22" t="s">
        <v>32</v>
      </c>
      <c r="C127" s="87"/>
      <c r="D127" s="33" t="s">
        <v>127</v>
      </c>
      <c r="E127" s="6" t="s">
        <v>217</v>
      </c>
      <c r="F127" s="93">
        <v>1429</v>
      </c>
      <c r="G127" s="77">
        <v>1299</v>
      </c>
      <c r="H127" s="71">
        <v>999</v>
      </c>
      <c r="I127" s="71">
        <v>829</v>
      </c>
      <c r="J127" s="71">
        <v>0</v>
      </c>
      <c r="K127" s="93">
        <f t="shared" si="16"/>
        <v>829</v>
      </c>
      <c r="L127" s="103">
        <f t="shared" si="17"/>
        <v>0.36181678214010776</v>
      </c>
      <c r="M127" s="280">
        <v>1299</v>
      </c>
      <c r="N127" s="59">
        <v>0</v>
      </c>
      <c r="O127" s="59">
        <f>K127-N127</f>
        <v>829</v>
      </c>
      <c r="P127" s="265">
        <f t="shared" si="18"/>
        <v>0.36181678214010776</v>
      </c>
      <c r="Q127" s="145">
        <v>1299</v>
      </c>
      <c r="R127" s="57">
        <v>0</v>
      </c>
      <c r="S127" s="57">
        <f>K127-R127</f>
        <v>829</v>
      </c>
      <c r="T127" s="273">
        <f t="shared" si="14"/>
        <v>0.36181678214010776</v>
      </c>
      <c r="U127" s="280">
        <v>1299</v>
      </c>
      <c r="V127" s="59">
        <v>0</v>
      </c>
      <c r="W127" s="59">
        <f>K127-V127</f>
        <v>829</v>
      </c>
      <c r="X127" s="265">
        <f t="shared" si="19"/>
        <v>0.36181678214010776</v>
      </c>
      <c r="Y127" s="145">
        <v>1299</v>
      </c>
      <c r="Z127" s="57">
        <v>0</v>
      </c>
      <c r="AA127" s="57">
        <f>K127-Z127</f>
        <v>829</v>
      </c>
      <c r="AB127" s="273">
        <f t="shared" si="15"/>
        <v>0.36181678214010776</v>
      </c>
      <c r="AC127" s="280">
        <v>1299</v>
      </c>
      <c r="AD127" s="59">
        <v>0</v>
      </c>
      <c r="AE127" s="59">
        <f>K127-AD127</f>
        <v>829</v>
      </c>
      <c r="AF127" s="265">
        <f t="shared" si="20"/>
        <v>0.36181678214010776</v>
      </c>
    </row>
    <row r="128" spans="1:32" s="4" customFormat="1" ht="12.75" customHeight="1">
      <c r="A128" s="28" t="s">
        <v>58</v>
      </c>
      <c r="B128" s="22" t="s">
        <v>32</v>
      </c>
      <c r="C128" s="5"/>
      <c r="D128" s="33" t="s">
        <v>127</v>
      </c>
      <c r="E128" s="6" t="s">
        <v>111</v>
      </c>
      <c r="F128" s="93">
        <v>1649</v>
      </c>
      <c r="G128" s="77">
        <v>1499</v>
      </c>
      <c r="H128" s="71">
        <v>0</v>
      </c>
      <c r="I128" s="71">
        <v>1075</v>
      </c>
      <c r="J128" s="71">
        <v>0</v>
      </c>
      <c r="K128" s="93">
        <f t="shared" si="16"/>
        <v>1075</v>
      </c>
      <c r="L128" s="103">
        <f t="shared" si="17"/>
        <v>0.28285523682454972</v>
      </c>
      <c r="M128" s="280">
        <v>1499</v>
      </c>
      <c r="N128" s="59">
        <v>0</v>
      </c>
      <c r="O128" s="59">
        <f>K128-N128</f>
        <v>1075</v>
      </c>
      <c r="P128" s="265">
        <f t="shared" si="18"/>
        <v>0.28285523682454972</v>
      </c>
      <c r="Q128" s="145">
        <v>1499</v>
      </c>
      <c r="R128" s="57">
        <v>0</v>
      </c>
      <c r="S128" s="57">
        <f>K128-R128</f>
        <v>1075</v>
      </c>
      <c r="T128" s="273">
        <f t="shared" si="14"/>
        <v>0.28285523682454972</v>
      </c>
      <c r="U128" s="205">
        <v>1299</v>
      </c>
      <c r="V128" s="114">
        <v>130</v>
      </c>
      <c r="W128" s="59">
        <f>K128-V128</f>
        <v>945</v>
      </c>
      <c r="X128" s="265">
        <f t="shared" si="19"/>
        <v>0.27251732101616627</v>
      </c>
      <c r="Y128" s="145">
        <v>1499</v>
      </c>
      <c r="Z128" s="57">
        <v>0</v>
      </c>
      <c r="AA128" s="57">
        <f>K128-Z128</f>
        <v>1075</v>
      </c>
      <c r="AB128" s="273">
        <f t="shared" si="15"/>
        <v>0.28285523682454972</v>
      </c>
      <c r="AC128" s="280">
        <v>1499</v>
      </c>
      <c r="AD128" s="59">
        <v>0</v>
      </c>
      <c r="AE128" s="59">
        <f>K128-AD128</f>
        <v>1075</v>
      </c>
      <c r="AF128" s="265">
        <f t="shared" si="20"/>
        <v>0.28285523682454972</v>
      </c>
    </row>
    <row r="129" spans="1:32" s="4" customFormat="1" ht="12.75" customHeight="1">
      <c r="A129" s="129" t="s">
        <v>75</v>
      </c>
      <c r="B129" s="25" t="s">
        <v>32</v>
      </c>
      <c r="C129" s="156"/>
      <c r="D129" s="31" t="s">
        <v>127</v>
      </c>
      <c r="E129" s="26" t="s">
        <v>111</v>
      </c>
      <c r="F129" s="91">
        <v>1869</v>
      </c>
      <c r="G129" s="77">
        <v>1699</v>
      </c>
      <c r="H129" s="69">
        <v>0</v>
      </c>
      <c r="I129" s="69">
        <v>1218</v>
      </c>
      <c r="J129" s="69">
        <v>0</v>
      </c>
      <c r="K129" s="91">
        <f t="shared" si="16"/>
        <v>1218</v>
      </c>
      <c r="L129" s="101">
        <f t="shared" si="17"/>
        <v>0.2831077104178929</v>
      </c>
      <c r="M129" s="281">
        <v>1699</v>
      </c>
      <c r="N129" s="40">
        <v>0</v>
      </c>
      <c r="O129" s="40">
        <f>K129-N129</f>
        <v>1218</v>
      </c>
      <c r="P129" s="263">
        <f t="shared" si="18"/>
        <v>0.2831077104178929</v>
      </c>
      <c r="Q129" s="147">
        <v>1699</v>
      </c>
      <c r="R129" s="38">
        <v>0</v>
      </c>
      <c r="S129" s="38">
        <f>K129-R129</f>
        <v>1218</v>
      </c>
      <c r="T129" s="271">
        <f t="shared" si="14"/>
        <v>0.2831077104178929</v>
      </c>
      <c r="U129" s="204">
        <v>1499</v>
      </c>
      <c r="V129" s="115">
        <v>130</v>
      </c>
      <c r="W129" s="40">
        <f>K129-V129</f>
        <v>1088</v>
      </c>
      <c r="X129" s="263">
        <f t="shared" si="19"/>
        <v>0.27418278852568378</v>
      </c>
      <c r="Y129" s="147">
        <v>1699</v>
      </c>
      <c r="Z129" s="38">
        <v>0</v>
      </c>
      <c r="AA129" s="38">
        <f>K129-Z129</f>
        <v>1218</v>
      </c>
      <c r="AB129" s="271">
        <f t="shared" si="15"/>
        <v>0.2831077104178929</v>
      </c>
      <c r="AC129" s="281">
        <v>1699</v>
      </c>
      <c r="AD129" s="40">
        <v>0</v>
      </c>
      <c r="AE129" s="40">
        <f>K129-AD129</f>
        <v>1218</v>
      </c>
      <c r="AF129" s="263">
        <f t="shared" si="20"/>
        <v>0.2831077104178929</v>
      </c>
    </row>
    <row r="130" spans="1:32" s="4" customFormat="1" ht="12.75" customHeight="1">
      <c r="A130" s="129" t="s">
        <v>63</v>
      </c>
      <c r="B130" s="25" t="s">
        <v>32</v>
      </c>
      <c r="C130" s="156"/>
      <c r="D130" s="31" t="s">
        <v>127</v>
      </c>
      <c r="E130" s="26" t="s">
        <v>111</v>
      </c>
      <c r="F130" s="91">
        <v>1649</v>
      </c>
      <c r="G130" s="76">
        <v>1499</v>
      </c>
      <c r="H130" s="69">
        <v>0</v>
      </c>
      <c r="I130" s="69">
        <v>1075</v>
      </c>
      <c r="J130" s="69">
        <v>0</v>
      </c>
      <c r="K130" s="91">
        <f t="shared" si="16"/>
        <v>1075</v>
      </c>
      <c r="L130" s="101">
        <f t="shared" si="17"/>
        <v>0.28285523682454972</v>
      </c>
      <c r="M130" s="281">
        <v>1499</v>
      </c>
      <c r="N130" s="40">
        <v>0</v>
      </c>
      <c r="O130" s="40">
        <f>K130-N130</f>
        <v>1075</v>
      </c>
      <c r="P130" s="263">
        <f t="shared" si="18"/>
        <v>0.28285523682454972</v>
      </c>
      <c r="Q130" s="147">
        <v>1499</v>
      </c>
      <c r="R130" s="38">
        <v>0</v>
      </c>
      <c r="S130" s="38">
        <f>K130-R130</f>
        <v>1075</v>
      </c>
      <c r="T130" s="271">
        <f t="shared" si="14"/>
        <v>0.28285523682454972</v>
      </c>
      <c r="U130" s="204">
        <v>1299</v>
      </c>
      <c r="V130" s="115">
        <v>130</v>
      </c>
      <c r="W130" s="40">
        <f>K130-V130</f>
        <v>945</v>
      </c>
      <c r="X130" s="263">
        <f t="shared" si="19"/>
        <v>0.27251732101616627</v>
      </c>
      <c r="Y130" s="147">
        <v>1499</v>
      </c>
      <c r="Z130" s="38">
        <v>0</v>
      </c>
      <c r="AA130" s="38">
        <f>K130-Z130</f>
        <v>1075</v>
      </c>
      <c r="AB130" s="271">
        <f t="shared" si="15"/>
        <v>0.28285523682454972</v>
      </c>
      <c r="AC130" s="281">
        <v>1499</v>
      </c>
      <c r="AD130" s="40">
        <v>0</v>
      </c>
      <c r="AE130" s="40">
        <f>K130-AD130</f>
        <v>1075</v>
      </c>
      <c r="AF130" s="263">
        <f t="shared" si="20"/>
        <v>0.28285523682454972</v>
      </c>
    </row>
    <row r="131" spans="1:32" s="4" customFormat="1" ht="12.75" customHeight="1" thickBot="1">
      <c r="A131" s="27" t="s">
        <v>460</v>
      </c>
      <c r="B131" s="24" t="s">
        <v>32</v>
      </c>
      <c r="C131" s="181"/>
      <c r="D131" s="32" t="s">
        <v>127</v>
      </c>
      <c r="E131" s="2" t="s">
        <v>461</v>
      </c>
      <c r="F131" s="92">
        <v>2089</v>
      </c>
      <c r="G131" s="41">
        <v>1899</v>
      </c>
      <c r="H131" s="70">
        <v>0</v>
      </c>
      <c r="I131" s="70">
        <v>1361</v>
      </c>
      <c r="J131" s="70">
        <v>0</v>
      </c>
      <c r="K131" s="92">
        <f t="shared" si="16"/>
        <v>1361</v>
      </c>
      <c r="L131" s="102">
        <f t="shared" si="17"/>
        <v>0.28330700368615058</v>
      </c>
      <c r="M131" s="284">
        <v>1899</v>
      </c>
      <c r="N131" s="44">
        <v>0</v>
      </c>
      <c r="O131" s="44">
        <f>K131-N131</f>
        <v>1361</v>
      </c>
      <c r="P131" s="264">
        <f t="shared" si="18"/>
        <v>0.28330700368615058</v>
      </c>
      <c r="Q131" s="146">
        <v>1899</v>
      </c>
      <c r="R131" s="42">
        <v>0</v>
      </c>
      <c r="S131" s="42">
        <f>K131-R131</f>
        <v>1361</v>
      </c>
      <c r="T131" s="272">
        <f t="shared" si="14"/>
        <v>0.28330700368615058</v>
      </c>
      <c r="U131" s="284">
        <v>1899</v>
      </c>
      <c r="V131" s="44">
        <v>0</v>
      </c>
      <c r="W131" s="44">
        <f>K131-V131</f>
        <v>1361</v>
      </c>
      <c r="X131" s="264">
        <f t="shared" si="19"/>
        <v>0.28330700368615058</v>
      </c>
      <c r="Y131" s="146">
        <v>1899</v>
      </c>
      <c r="Z131" s="42">
        <v>0</v>
      </c>
      <c r="AA131" s="42">
        <f>K131-Z131</f>
        <v>1361</v>
      </c>
      <c r="AB131" s="272">
        <f t="shared" si="15"/>
        <v>0.28330700368615058</v>
      </c>
      <c r="AC131" s="284">
        <v>1899</v>
      </c>
      <c r="AD131" s="44">
        <v>0</v>
      </c>
      <c r="AE131" s="44">
        <f>K131-AD131</f>
        <v>1361</v>
      </c>
      <c r="AF131" s="264">
        <f t="shared" si="20"/>
        <v>0.28330700368615058</v>
      </c>
    </row>
    <row r="132" spans="1:32" s="4" customFormat="1" ht="12.75" customHeight="1">
      <c r="A132" s="131" t="s">
        <v>313</v>
      </c>
      <c r="B132" s="22" t="s">
        <v>32</v>
      </c>
      <c r="C132" s="87"/>
      <c r="D132" s="160">
        <v>0.71</v>
      </c>
      <c r="E132" s="161" t="s">
        <v>315</v>
      </c>
      <c r="F132" s="133">
        <v>857</v>
      </c>
      <c r="G132" s="136">
        <v>779</v>
      </c>
      <c r="H132" s="132">
        <v>699</v>
      </c>
      <c r="I132" s="132">
        <v>609</v>
      </c>
      <c r="J132" s="132">
        <v>0</v>
      </c>
      <c r="K132" s="133">
        <f t="shared" si="16"/>
        <v>609</v>
      </c>
      <c r="L132" s="105">
        <f t="shared" si="17"/>
        <v>0.21822849807445444</v>
      </c>
      <c r="M132" s="225">
        <v>699</v>
      </c>
      <c r="N132" s="135">
        <v>0</v>
      </c>
      <c r="O132" s="135">
        <f>K132-N132</f>
        <v>609</v>
      </c>
      <c r="P132" s="266">
        <f t="shared" si="18"/>
        <v>0.12875536480686695</v>
      </c>
      <c r="Q132" s="225">
        <v>699</v>
      </c>
      <c r="R132" s="134">
        <v>0</v>
      </c>
      <c r="S132" s="134">
        <f>K132-R132</f>
        <v>609</v>
      </c>
      <c r="T132" s="274">
        <f t="shared" si="14"/>
        <v>0.12875536480686695</v>
      </c>
      <c r="U132" s="225">
        <v>699</v>
      </c>
      <c r="V132" s="135">
        <v>0</v>
      </c>
      <c r="W132" s="135">
        <f>K132-V132</f>
        <v>609</v>
      </c>
      <c r="X132" s="266">
        <f t="shared" si="19"/>
        <v>0.12875536480686695</v>
      </c>
      <c r="Y132" s="214">
        <v>779</v>
      </c>
      <c r="Z132" s="134">
        <v>0</v>
      </c>
      <c r="AA132" s="134">
        <f>K132-Z132</f>
        <v>609</v>
      </c>
      <c r="AB132" s="274">
        <f t="shared" si="15"/>
        <v>0.21822849807445444</v>
      </c>
      <c r="AC132" s="282">
        <v>779</v>
      </c>
      <c r="AD132" s="135">
        <v>0</v>
      </c>
      <c r="AE132" s="135">
        <f>K132-AD132</f>
        <v>609</v>
      </c>
      <c r="AF132" s="266">
        <f t="shared" si="20"/>
        <v>0.21822849807445444</v>
      </c>
    </row>
    <row r="133" spans="1:32" s="4" customFormat="1" ht="12.75" customHeight="1">
      <c r="A133" s="129" t="s">
        <v>398</v>
      </c>
      <c r="B133" s="25" t="s">
        <v>32</v>
      </c>
      <c r="C133" s="84"/>
      <c r="D133" s="31">
        <v>0.71</v>
      </c>
      <c r="E133" s="26" t="s">
        <v>401</v>
      </c>
      <c r="F133" s="76">
        <v>802</v>
      </c>
      <c r="G133" s="76">
        <v>729</v>
      </c>
      <c r="H133" s="76">
        <v>649</v>
      </c>
      <c r="I133" s="76">
        <v>571</v>
      </c>
      <c r="J133" s="76">
        <v>0</v>
      </c>
      <c r="K133" s="76">
        <f t="shared" si="16"/>
        <v>571</v>
      </c>
      <c r="L133" s="101">
        <f t="shared" si="17"/>
        <v>0.2167352537722908</v>
      </c>
      <c r="M133" s="204">
        <v>649</v>
      </c>
      <c r="N133" s="40">
        <v>0</v>
      </c>
      <c r="O133" s="40">
        <f>K133-N133</f>
        <v>571</v>
      </c>
      <c r="P133" s="263">
        <f t="shared" si="18"/>
        <v>0.12018489984591679</v>
      </c>
      <c r="Q133" s="204">
        <v>649</v>
      </c>
      <c r="R133" s="38">
        <v>0</v>
      </c>
      <c r="S133" s="38">
        <f>K133-R133</f>
        <v>571</v>
      </c>
      <c r="T133" s="271">
        <f t="shared" si="14"/>
        <v>0.12018489984591679</v>
      </c>
      <c r="U133" s="281">
        <v>729</v>
      </c>
      <c r="V133" s="40">
        <v>0</v>
      </c>
      <c r="W133" s="40">
        <f>K133-V133</f>
        <v>571</v>
      </c>
      <c r="X133" s="263">
        <f t="shared" si="19"/>
        <v>0.2167352537722908</v>
      </c>
      <c r="Y133" s="147">
        <v>729</v>
      </c>
      <c r="Z133" s="38">
        <v>0</v>
      </c>
      <c r="AA133" s="38">
        <f>K133-Z133</f>
        <v>571</v>
      </c>
      <c r="AB133" s="271">
        <f t="shared" si="15"/>
        <v>0.2167352537722908</v>
      </c>
      <c r="AC133" s="281">
        <v>729</v>
      </c>
      <c r="AD133" s="40">
        <v>0</v>
      </c>
      <c r="AE133" s="40">
        <f>K133-AD133</f>
        <v>571</v>
      </c>
      <c r="AF133" s="263">
        <f t="shared" si="20"/>
        <v>0.2167352537722908</v>
      </c>
    </row>
    <row r="134" spans="1:32" s="4" customFormat="1" ht="12.75" customHeight="1">
      <c r="A134" s="129" t="s">
        <v>399</v>
      </c>
      <c r="B134" s="25" t="s">
        <v>32</v>
      </c>
      <c r="C134" s="84"/>
      <c r="D134" s="31">
        <v>0.71</v>
      </c>
      <c r="E134" s="26" t="s">
        <v>401</v>
      </c>
      <c r="F134" s="76">
        <v>802</v>
      </c>
      <c r="G134" s="76">
        <v>729</v>
      </c>
      <c r="H134" s="76">
        <v>649</v>
      </c>
      <c r="I134" s="76">
        <v>571</v>
      </c>
      <c r="J134" s="76">
        <v>0</v>
      </c>
      <c r="K134" s="76">
        <f t="shared" si="16"/>
        <v>571</v>
      </c>
      <c r="L134" s="101">
        <f t="shared" si="17"/>
        <v>0.2167352537722908</v>
      </c>
      <c r="M134" s="204">
        <v>649</v>
      </c>
      <c r="N134" s="40">
        <v>0</v>
      </c>
      <c r="O134" s="40">
        <f>K134-N134</f>
        <v>571</v>
      </c>
      <c r="P134" s="263">
        <f t="shared" si="18"/>
        <v>0.12018489984591679</v>
      </c>
      <c r="Q134" s="204">
        <v>649</v>
      </c>
      <c r="R134" s="38">
        <v>0</v>
      </c>
      <c r="S134" s="38">
        <f>K134-R134</f>
        <v>571</v>
      </c>
      <c r="T134" s="271">
        <f t="shared" si="14"/>
        <v>0.12018489984591679</v>
      </c>
      <c r="U134" s="281">
        <v>729</v>
      </c>
      <c r="V134" s="40">
        <v>0</v>
      </c>
      <c r="W134" s="40">
        <f>K134-V134</f>
        <v>571</v>
      </c>
      <c r="X134" s="263">
        <f t="shared" si="19"/>
        <v>0.2167352537722908</v>
      </c>
      <c r="Y134" s="147">
        <v>729</v>
      </c>
      <c r="Z134" s="38">
        <v>0</v>
      </c>
      <c r="AA134" s="38">
        <f>K134-Z134</f>
        <v>571</v>
      </c>
      <c r="AB134" s="271">
        <f t="shared" si="15"/>
        <v>0.2167352537722908</v>
      </c>
      <c r="AC134" s="281">
        <v>729</v>
      </c>
      <c r="AD134" s="40">
        <v>0</v>
      </c>
      <c r="AE134" s="40">
        <f>K134-AD134</f>
        <v>571</v>
      </c>
      <c r="AF134" s="263">
        <f t="shared" si="20"/>
        <v>0.2167352537722908</v>
      </c>
    </row>
    <row r="135" spans="1:32" s="4" customFormat="1" ht="12.75" customHeight="1" thickBot="1">
      <c r="A135" s="27" t="s">
        <v>400</v>
      </c>
      <c r="B135" s="24" t="s">
        <v>32</v>
      </c>
      <c r="C135" s="85"/>
      <c r="D135" s="32">
        <v>0.71</v>
      </c>
      <c r="E135" s="2" t="s">
        <v>401</v>
      </c>
      <c r="F135" s="41">
        <v>769</v>
      </c>
      <c r="G135" s="41">
        <v>699</v>
      </c>
      <c r="H135" s="41">
        <v>599</v>
      </c>
      <c r="I135" s="41">
        <v>526</v>
      </c>
      <c r="J135" s="41">
        <v>0</v>
      </c>
      <c r="K135" s="41">
        <f t="shared" si="16"/>
        <v>526</v>
      </c>
      <c r="L135" s="102">
        <f t="shared" si="17"/>
        <v>0.24749642346208869</v>
      </c>
      <c r="M135" s="207">
        <v>649</v>
      </c>
      <c r="N135" s="44">
        <v>0</v>
      </c>
      <c r="O135" s="44">
        <f>K135-N135</f>
        <v>526</v>
      </c>
      <c r="P135" s="264">
        <f t="shared" si="18"/>
        <v>0.18952234206471494</v>
      </c>
      <c r="Q135" s="207">
        <v>649</v>
      </c>
      <c r="R135" s="42">
        <v>0</v>
      </c>
      <c r="S135" s="42">
        <f>K135-R135</f>
        <v>526</v>
      </c>
      <c r="T135" s="272">
        <f t="shared" si="14"/>
        <v>0.18952234206471494</v>
      </c>
      <c r="U135" s="284">
        <v>699</v>
      </c>
      <c r="V135" s="44">
        <v>0</v>
      </c>
      <c r="W135" s="44">
        <f>K135-V135</f>
        <v>526</v>
      </c>
      <c r="X135" s="264">
        <f t="shared" si="19"/>
        <v>0.24749642346208869</v>
      </c>
      <c r="Y135" s="146">
        <v>699</v>
      </c>
      <c r="Z135" s="42">
        <v>0</v>
      </c>
      <c r="AA135" s="42">
        <f>K135-Z135</f>
        <v>526</v>
      </c>
      <c r="AB135" s="272">
        <f t="shared" si="15"/>
        <v>0.24749642346208869</v>
      </c>
      <c r="AC135" s="284">
        <v>699</v>
      </c>
      <c r="AD135" s="44">
        <v>0</v>
      </c>
      <c r="AE135" s="44">
        <f>K135-AD135</f>
        <v>526</v>
      </c>
      <c r="AF135" s="264">
        <f t="shared" si="20"/>
        <v>0.24749642346208869</v>
      </c>
    </row>
    <row r="136" spans="1:32" s="4" customFormat="1" ht="12.75" customHeight="1">
      <c r="A136" s="129" t="s">
        <v>314</v>
      </c>
      <c r="B136" s="25" t="s">
        <v>32</v>
      </c>
      <c r="C136" s="155" t="s">
        <v>459</v>
      </c>
      <c r="D136" s="31">
        <v>0.37</v>
      </c>
      <c r="E136" s="26" t="s">
        <v>316</v>
      </c>
      <c r="F136" s="91">
        <v>164</v>
      </c>
      <c r="G136" s="76">
        <v>149</v>
      </c>
      <c r="H136" s="69">
        <v>0</v>
      </c>
      <c r="I136" s="69">
        <v>111</v>
      </c>
      <c r="J136" s="69">
        <v>0</v>
      </c>
      <c r="K136" s="91">
        <f t="shared" si="16"/>
        <v>111</v>
      </c>
      <c r="L136" s="101">
        <f t="shared" si="17"/>
        <v>0.25503355704697989</v>
      </c>
      <c r="M136" s="281">
        <v>149</v>
      </c>
      <c r="N136" s="40">
        <v>0</v>
      </c>
      <c r="O136" s="40">
        <f>K136-N136</f>
        <v>111</v>
      </c>
      <c r="P136" s="263">
        <f t="shared" si="18"/>
        <v>0.25503355704697989</v>
      </c>
      <c r="Q136" s="147">
        <v>149</v>
      </c>
      <c r="R136" s="38">
        <v>0</v>
      </c>
      <c r="S136" s="38">
        <f>K136-R136</f>
        <v>111</v>
      </c>
      <c r="T136" s="271">
        <f t="shared" si="14"/>
        <v>0.25503355704697989</v>
      </c>
      <c r="U136" s="281">
        <v>149</v>
      </c>
      <c r="V136" s="40">
        <v>0</v>
      </c>
      <c r="W136" s="40">
        <f>K136-V136</f>
        <v>111</v>
      </c>
      <c r="X136" s="263">
        <f t="shared" si="19"/>
        <v>0.25503355704697989</v>
      </c>
      <c r="Y136" s="147">
        <v>149</v>
      </c>
      <c r="Z136" s="38">
        <v>0</v>
      </c>
      <c r="AA136" s="38">
        <f>K136-Z136</f>
        <v>111</v>
      </c>
      <c r="AB136" s="271">
        <f t="shared" si="15"/>
        <v>0.25503355704697989</v>
      </c>
      <c r="AC136" s="281">
        <v>149</v>
      </c>
      <c r="AD136" s="40">
        <v>0</v>
      </c>
      <c r="AE136" s="40">
        <f>K136-AD136</f>
        <v>111</v>
      </c>
      <c r="AF136" s="263">
        <f t="shared" si="20"/>
        <v>0.25503355704697989</v>
      </c>
    </row>
    <row r="137" spans="1:32" s="4" customFormat="1" ht="12.75" customHeight="1">
      <c r="A137" s="28" t="s">
        <v>402</v>
      </c>
      <c r="B137" s="25" t="s">
        <v>32</v>
      </c>
      <c r="C137" s="84"/>
      <c r="D137" s="31">
        <v>0.37</v>
      </c>
      <c r="E137" s="26" t="s">
        <v>316</v>
      </c>
      <c r="F137" s="93">
        <v>197</v>
      </c>
      <c r="G137" s="77">
        <v>179</v>
      </c>
      <c r="H137" s="71">
        <v>0</v>
      </c>
      <c r="I137" s="71">
        <v>138</v>
      </c>
      <c r="J137" s="71">
        <v>0</v>
      </c>
      <c r="K137" s="93">
        <f t="shared" si="16"/>
        <v>138</v>
      </c>
      <c r="L137" s="103">
        <f t="shared" si="17"/>
        <v>0.22905027932960895</v>
      </c>
      <c r="M137" s="280">
        <v>179</v>
      </c>
      <c r="N137" s="59">
        <v>0</v>
      </c>
      <c r="O137" s="59">
        <f>K137-N137</f>
        <v>138</v>
      </c>
      <c r="P137" s="265">
        <f t="shared" si="18"/>
        <v>0.22905027932960895</v>
      </c>
      <c r="Q137" s="145">
        <v>179</v>
      </c>
      <c r="R137" s="57">
        <v>0</v>
      </c>
      <c r="S137" s="57">
        <f>K137-R137</f>
        <v>138</v>
      </c>
      <c r="T137" s="273">
        <f t="shared" si="14"/>
        <v>0.22905027932960895</v>
      </c>
      <c r="U137" s="280">
        <v>179</v>
      </c>
      <c r="V137" s="59">
        <v>0</v>
      </c>
      <c r="W137" s="59">
        <f>K137-V137</f>
        <v>138</v>
      </c>
      <c r="X137" s="265">
        <f t="shared" si="19"/>
        <v>0.22905027932960895</v>
      </c>
      <c r="Y137" s="145">
        <v>179</v>
      </c>
      <c r="Z137" s="57">
        <v>0</v>
      </c>
      <c r="AA137" s="57">
        <f>K137-Z137</f>
        <v>138</v>
      </c>
      <c r="AB137" s="273">
        <f t="shared" si="15"/>
        <v>0.22905027932960895</v>
      </c>
      <c r="AC137" s="280">
        <v>179</v>
      </c>
      <c r="AD137" s="59">
        <v>0</v>
      </c>
      <c r="AE137" s="59">
        <f>K137-AD137</f>
        <v>138</v>
      </c>
      <c r="AF137" s="265">
        <f t="shared" si="20"/>
        <v>0.22905027932960895</v>
      </c>
    </row>
    <row r="138" spans="1:32" s="4" customFormat="1" ht="12.75" customHeight="1">
      <c r="A138" s="28" t="s">
        <v>403</v>
      </c>
      <c r="B138" s="25" t="s">
        <v>32</v>
      </c>
      <c r="C138" s="84"/>
      <c r="D138" s="31">
        <v>0.37</v>
      </c>
      <c r="E138" s="26" t="s">
        <v>316</v>
      </c>
      <c r="F138" s="93">
        <v>164</v>
      </c>
      <c r="G138" s="77">
        <v>149</v>
      </c>
      <c r="H138" s="71">
        <v>0</v>
      </c>
      <c r="I138" s="71">
        <v>113</v>
      </c>
      <c r="J138" s="71">
        <v>0</v>
      </c>
      <c r="K138" s="93">
        <f t="shared" si="16"/>
        <v>113</v>
      </c>
      <c r="L138" s="103">
        <f t="shared" si="17"/>
        <v>0.24161073825503357</v>
      </c>
      <c r="M138" s="280">
        <v>149</v>
      </c>
      <c r="N138" s="59">
        <v>0</v>
      </c>
      <c r="O138" s="59">
        <f>K138-N138</f>
        <v>113</v>
      </c>
      <c r="P138" s="265">
        <f t="shared" si="18"/>
        <v>0.24161073825503357</v>
      </c>
      <c r="Q138" s="145">
        <v>149</v>
      </c>
      <c r="R138" s="57">
        <v>0</v>
      </c>
      <c r="S138" s="57">
        <f>K138-R138</f>
        <v>113</v>
      </c>
      <c r="T138" s="273">
        <f t="shared" si="14"/>
        <v>0.24161073825503357</v>
      </c>
      <c r="U138" s="280">
        <v>149</v>
      </c>
      <c r="V138" s="59">
        <v>0</v>
      </c>
      <c r="W138" s="59">
        <f>K138-V138</f>
        <v>113</v>
      </c>
      <c r="X138" s="265">
        <f t="shared" si="19"/>
        <v>0.24161073825503357</v>
      </c>
      <c r="Y138" s="145">
        <v>149</v>
      </c>
      <c r="Z138" s="57">
        <v>0</v>
      </c>
      <c r="AA138" s="57">
        <f>K138-Z138</f>
        <v>113</v>
      </c>
      <c r="AB138" s="273">
        <f t="shared" si="15"/>
        <v>0.24161073825503357</v>
      </c>
      <c r="AC138" s="280">
        <v>149</v>
      </c>
      <c r="AD138" s="59">
        <v>0</v>
      </c>
      <c r="AE138" s="59">
        <f>K138-AD138</f>
        <v>113</v>
      </c>
      <c r="AF138" s="265">
        <f t="shared" si="20"/>
        <v>0.24161073825503357</v>
      </c>
    </row>
    <row r="139" spans="1:32" s="4" customFormat="1" ht="12.75" customHeight="1">
      <c r="A139" s="129" t="s">
        <v>484</v>
      </c>
      <c r="B139" s="25" t="s">
        <v>32</v>
      </c>
      <c r="C139" s="156"/>
      <c r="D139" s="31">
        <v>0.59</v>
      </c>
      <c r="E139" s="26" t="s">
        <v>485</v>
      </c>
      <c r="F139" s="91">
        <v>307</v>
      </c>
      <c r="G139" s="76">
        <v>279</v>
      </c>
      <c r="H139" s="69">
        <v>0</v>
      </c>
      <c r="I139" s="69">
        <v>129</v>
      </c>
      <c r="J139" s="69">
        <v>0</v>
      </c>
      <c r="K139" s="91">
        <f t="shared" si="16"/>
        <v>129</v>
      </c>
      <c r="L139" s="101">
        <f t="shared" si="17"/>
        <v>0.5376344086021505</v>
      </c>
      <c r="M139" s="281">
        <v>279</v>
      </c>
      <c r="N139" s="40">
        <v>0</v>
      </c>
      <c r="O139" s="40">
        <f>K139-N139</f>
        <v>129</v>
      </c>
      <c r="P139" s="263">
        <f t="shared" si="18"/>
        <v>0.5376344086021505</v>
      </c>
      <c r="Q139" s="147">
        <v>279</v>
      </c>
      <c r="R139" s="38">
        <v>0</v>
      </c>
      <c r="S139" s="38">
        <f>K139-R139</f>
        <v>129</v>
      </c>
      <c r="T139" s="271">
        <f t="shared" si="14"/>
        <v>0.5376344086021505</v>
      </c>
      <c r="U139" s="281">
        <v>279</v>
      </c>
      <c r="V139" s="40">
        <v>0</v>
      </c>
      <c r="W139" s="40">
        <f>K139-V139</f>
        <v>129</v>
      </c>
      <c r="X139" s="263">
        <f t="shared" si="19"/>
        <v>0.5376344086021505</v>
      </c>
      <c r="Y139" s="147">
        <v>279</v>
      </c>
      <c r="Z139" s="38">
        <v>0</v>
      </c>
      <c r="AA139" s="38">
        <f>K139-Z139</f>
        <v>129</v>
      </c>
      <c r="AB139" s="271">
        <f t="shared" si="15"/>
        <v>0.5376344086021505</v>
      </c>
      <c r="AC139" s="281">
        <v>279</v>
      </c>
      <c r="AD139" s="40">
        <v>0</v>
      </c>
      <c r="AE139" s="40">
        <f>K139-AD139</f>
        <v>129</v>
      </c>
      <c r="AF139" s="263">
        <f t="shared" si="20"/>
        <v>0.5376344086021505</v>
      </c>
    </row>
    <row r="140" spans="1:32" s="4" customFormat="1" ht="12.75" customHeight="1">
      <c r="A140" s="129" t="s">
        <v>17</v>
      </c>
      <c r="B140" s="25" t="s">
        <v>32</v>
      </c>
      <c r="C140" s="155" t="s">
        <v>458</v>
      </c>
      <c r="D140" s="31">
        <v>0.59</v>
      </c>
      <c r="E140" s="26" t="s">
        <v>22</v>
      </c>
      <c r="F140" s="91">
        <v>384</v>
      </c>
      <c r="G140" s="76">
        <v>349</v>
      </c>
      <c r="H140" s="69">
        <v>0</v>
      </c>
      <c r="I140" s="69">
        <v>260</v>
      </c>
      <c r="J140" s="69">
        <v>0</v>
      </c>
      <c r="K140" s="91">
        <f t="shared" si="16"/>
        <v>260</v>
      </c>
      <c r="L140" s="101">
        <f t="shared" si="17"/>
        <v>0.25501432664756446</v>
      </c>
      <c r="M140" s="281">
        <v>349</v>
      </c>
      <c r="N140" s="40">
        <v>0</v>
      </c>
      <c r="O140" s="40">
        <f>K140-N140</f>
        <v>260</v>
      </c>
      <c r="P140" s="263">
        <f t="shared" si="18"/>
        <v>0.25501432664756446</v>
      </c>
      <c r="Q140" s="147">
        <v>349</v>
      </c>
      <c r="R140" s="38">
        <v>0</v>
      </c>
      <c r="S140" s="38">
        <f>K140-R140</f>
        <v>260</v>
      </c>
      <c r="T140" s="271">
        <f t="shared" si="14"/>
        <v>0.25501432664756446</v>
      </c>
      <c r="U140" s="281">
        <v>349</v>
      </c>
      <c r="V140" s="40">
        <v>0</v>
      </c>
      <c r="W140" s="40">
        <f>K140-V140</f>
        <v>260</v>
      </c>
      <c r="X140" s="263">
        <f t="shared" si="19"/>
        <v>0.25501432664756446</v>
      </c>
      <c r="Y140" s="147">
        <v>349</v>
      </c>
      <c r="Z140" s="38">
        <v>0</v>
      </c>
      <c r="AA140" s="38">
        <f>K140-Z140</f>
        <v>260</v>
      </c>
      <c r="AB140" s="271">
        <f t="shared" si="15"/>
        <v>0.25501432664756446</v>
      </c>
      <c r="AC140" s="281">
        <v>349</v>
      </c>
      <c r="AD140" s="40">
        <v>0</v>
      </c>
      <c r="AE140" s="40">
        <f>K140-AD140</f>
        <v>260</v>
      </c>
      <c r="AF140" s="263">
        <f t="shared" si="20"/>
        <v>0.25501432664756446</v>
      </c>
    </row>
    <row r="141" spans="1:32" s="4" customFormat="1" ht="12.75" customHeight="1">
      <c r="A141" s="129" t="s">
        <v>324</v>
      </c>
      <c r="B141" s="25" t="s">
        <v>32</v>
      </c>
      <c r="C141" s="208"/>
      <c r="D141" s="31">
        <v>0.59</v>
      </c>
      <c r="E141" s="26" t="s">
        <v>325</v>
      </c>
      <c r="F141" s="91">
        <v>329</v>
      </c>
      <c r="G141" s="76">
        <v>299</v>
      </c>
      <c r="H141" s="69">
        <v>250</v>
      </c>
      <c r="I141" s="69">
        <v>208</v>
      </c>
      <c r="J141" s="69">
        <v>0</v>
      </c>
      <c r="K141" s="91">
        <f t="shared" si="16"/>
        <v>208</v>
      </c>
      <c r="L141" s="101">
        <f t="shared" si="17"/>
        <v>0.30434782608695654</v>
      </c>
      <c r="M141" s="281">
        <v>299</v>
      </c>
      <c r="N141" s="40">
        <v>0</v>
      </c>
      <c r="O141" s="40">
        <f>K141-N141</f>
        <v>208</v>
      </c>
      <c r="P141" s="263">
        <f t="shared" si="18"/>
        <v>0.30434782608695654</v>
      </c>
      <c r="Q141" s="147">
        <v>299</v>
      </c>
      <c r="R141" s="38">
        <v>0</v>
      </c>
      <c r="S141" s="38">
        <f>K141-R141</f>
        <v>208</v>
      </c>
      <c r="T141" s="271">
        <f t="shared" si="14"/>
        <v>0.30434782608695654</v>
      </c>
      <c r="U141" s="204">
        <v>250</v>
      </c>
      <c r="V141" s="40">
        <v>0</v>
      </c>
      <c r="W141" s="40">
        <f>K141-V141</f>
        <v>208</v>
      </c>
      <c r="X141" s="263">
        <f t="shared" si="19"/>
        <v>0.16800000000000001</v>
      </c>
      <c r="Y141" s="147">
        <v>299</v>
      </c>
      <c r="Z141" s="38">
        <v>0</v>
      </c>
      <c r="AA141" s="38">
        <f>K141-Z141</f>
        <v>208</v>
      </c>
      <c r="AB141" s="271">
        <f t="shared" si="15"/>
        <v>0.30434782608695654</v>
      </c>
      <c r="AC141" s="281">
        <v>299</v>
      </c>
      <c r="AD141" s="40">
        <v>0</v>
      </c>
      <c r="AE141" s="40">
        <f>K141-AD141</f>
        <v>208</v>
      </c>
      <c r="AF141" s="263">
        <f t="shared" si="20"/>
        <v>0.30434782608695654</v>
      </c>
    </row>
    <row r="142" spans="1:32" s="4" customFormat="1" ht="12.75" customHeight="1">
      <c r="A142" s="129" t="s">
        <v>404</v>
      </c>
      <c r="B142" s="25" t="s">
        <v>32</v>
      </c>
      <c r="C142" s="208"/>
      <c r="D142" s="31">
        <v>0.59</v>
      </c>
      <c r="E142" s="26" t="s">
        <v>325</v>
      </c>
      <c r="F142" s="91">
        <v>329</v>
      </c>
      <c r="G142" s="76">
        <v>299</v>
      </c>
      <c r="H142" s="69">
        <v>250</v>
      </c>
      <c r="I142" s="69">
        <v>208</v>
      </c>
      <c r="J142" s="69">
        <v>0</v>
      </c>
      <c r="K142" s="91">
        <f t="shared" si="16"/>
        <v>208</v>
      </c>
      <c r="L142" s="101">
        <f t="shared" si="17"/>
        <v>0.30434782608695654</v>
      </c>
      <c r="M142" s="281">
        <v>299</v>
      </c>
      <c r="N142" s="40">
        <v>0</v>
      </c>
      <c r="O142" s="40">
        <f>K142-N142</f>
        <v>208</v>
      </c>
      <c r="P142" s="263">
        <f t="shared" si="18"/>
        <v>0.30434782608695654</v>
      </c>
      <c r="Q142" s="147">
        <v>299</v>
      </c>
      <c r="R142" s="38">
        <v>0</v>
      </c>
      <c r="S142" s="38">
        <f>K142-R142</f>
        <v>208</v>
      </c>
      <c r="T142" s="271">
        <f t="shared" si="14"/>
        <v>0.30434782608695654</v>
      </c>
      <c r="U142" s="204">
        <v>250</v>
      </c>
      <c r="V142" s="40">
        <v>0</v>
      </c>
      <c r="W142" s="40">
        <f>K142-V142</f>
        <v>208</v>
      </c>
      <c r="X142" s="263">
        <f t="shared" si="19"/>
        <v>0.16800000000000001</v>
      </c>
      <c r="Y142" s="147">
        <v>299</v>
      </c>
      <c r="Z142" s="38">
        <v>0</v>
      </c>
      <c r="AA142" s="38">
        <f>K142-Z142</f>
        <v>208</v>
      </c>
      <c r="AB142" s="271">
        <f t="shared" si="15"/>
        <v>0.30434782608695654</v>
      </c>
      <c r="AC142" s="281">
        <v>299</v>
      </c>
      <c r="AD142" s="40">
        <v>0</v>
      </c>
      <c r="AE142" s="40">
        <f>K142-AD142</f>
        <v>208</v>
      </c>
      <c r="AF142" s="263">
        <f t="shared" si="20"/>
        <v>0.30434782608695654</v>
      </c>
    </row>
    <row r="143" spans="1:32" s="4" customFormat="1" ht="12.75" customHeight="1">
      <c r="A143" s="129" t="s">
        <v>405</v>
      </c>
      <c r="B143" s="25" t="s">
        <v>32</v>
      </c>
      <c r="C143" s="208"/>
      <c r="D143" s="31">
        <v>0.59</v>
      </c>
      <c r="E143" s="26" t="s">
        <v>325</v>
      </c>
      <c r="F143" s="91">
        <v>329</v>
      </c>
      <c r="G143" s="76">
        <v>299</v>
      </c>
      <c r="H143" s="69">
        <v>250</v>
      </c>
      <c r="I143" s="69">
        <v>208</v>
      </c>
      <c r="J143" s="69">
        <v>0</v>
      </c>
      <c r="K143" s="91">
        <f t="shared" si="16"/>
        <v>208</v>
      </c>
      <c r="L143" s="101">
        <f t="shared" si="17"/>
        <v>0.30434782608695654</v>
      </c>
      <c r="M143" s="281">
        <v>299</v>
      </c>
      <c r="N143" s="40">
        <v>0</v>
      </c>
      <c r="O143" s="40">
        <f>K143-N143</f>
        <v>208</v>
      </c>
      <c r="P143" s="263">
        <f t="shared" si="18"/>
        <v>0.30434782608695654</v>
      </c>
      <c r="Q143" s="147">
        <v>299</v>
      </c>
      <c r="R143" s="38">
        <v>0</v>
      </c>
      <c r="S143" s="38">
        <f>K143-R143</f>
        <v>208</v>
      </c>
      <c r="T143" s="271">
        <f t="shared" si="14"/>
        <v>0.30434782608695654</v>
      </c>
      <c r="U143" s="204">
        <v>250</v>
      </c>
      <c r="V143" s="40">
        <v>0</v>
      </c>
      <c r="W143" s="40">
        <f>K143-V143</f>
        <v>208</v>
      </c>
      <c r="X143" s="263">
        <f t="shared" si="19"/>
        <v>0.16800000000000001</v>
      </c>
      <c r="Y143" s="147">
        <v>299</v>
      </c>
      <c r="Z143" s="38">
        <v>0</v>
      </c>
      <c r="AA143" s="38">
        <f>K143-Z143</f>
        <v>208</v>
      </c>
      <c r="AB143" s="271">
        <f t="shared" si="15"/>
        <v>0.30434782608695654</v>
      </c>
      <c r="AC143" s="281">
        <v>299</v>
      </c>
      <c r="AD143" s="40">
        <v>0</v>
      </c>
      <c r="AE143" s="40">
        <f>K143-AD143</f>
        <v>208</v>
      </c>
      <c r="AF143" s="263">
        <f t="shared" si="20"/>
        <v>0.30434782608695654</v>
      </c>
    </row>
    <row r="144" spans="1:32" s="4" customFormat="1" ht="12.75" customHeight="1" thickBot="1">
      <c r="A144" s="27" t="s">
        <v>406</v>
      </c>
      <c r="B144" s="24" t="s">
        <v>32</v>
      </c>
      <c r="C144" s="181"/>
      <c r="D144" s="32">
        <v>0.59</v>
      </c>
      <c r="E144" s="2" t="s">
        <v>325</v>
      </c>
      <c r="F144" s="92">
        <v>307</v>
      </c>
      <c r="G144" s="41">
        <v>279</v>
      </c>
      <c r="H144" s="70">
        <v>250</v>
      </c>
      <c r="I144" s="70">
        <v>208</v>
      </c>
      <c r="J144" s="70">
        <v>0</v>
      </c>
      <c r="K144" s="92">
        <f t="shared" si="16"/>
        <v>208</v>
      </c>
      <c r="L144" s="102">
        <f t="shared" si="17"/>
        <v>0.25448028673835127</v>
      </c>
      <c r="M144" s="284">
        <v>279</v>
      </c>
      <c r="N144" s="44">
        <v>0</v>
      </c>
      <c r="O144" s="44">
        <f>K144-N144</f>
        <v>208</v>
      </c>
      <c r="P144" s="264">
        <f t="shared" si="18"/>
        <v>0.25448028673835127</v>
      </c>
      <c r="Q144" s="146">
        <v>279</v>
      </c>
      <c r="R144" s="42">
        <v>0</v>
      </c>
      <c r="S144" s="42">
        <f>K144-R144</f>
        <v>208</v>
      </c>
      <c r="T144" s="272">
        <f t="shared" si="14"/>
        <v>0.25448028673835127</v>
      </c>
      <c r="U144" s="207">
        <v>250</v>
      </c>
      <c r="V144" s="44">
        <v>0</v>
      </c>
      <c r="W144" s="44">
        <f>K144-V144</f>
        <v>208</v>
      </c>
      <c r="X144" s="264">
        <f t="shared" si="19"/>
        <v>0.16800000000000001</v>
      </c>
      <c r="Y144" s="146">
        <v>279</v>
      </c>
      <c r="Z144" s="42">
        <v>0</v>
      </c>
      <c r="AA144" s="42">
        <f>K144-Z144</f>
        <v>208</v>
      </c>
      <c r="AB144" s="272">
        <f t="shared" si="15"/>
        <v>0.25448028673835127</v>
      </c>
      <c r="AC144" s="284">
        <v>279</v>
      </c>
      <c r="AD144" s="44">
        <v>0</v>
      </c>
      <c r="AE144" s="44">
        <f>K144-AD144</f>
        <v>208</v>
      </c>
      <c r="AF144" s="264">
        <f t="shared" si="20"/>
        <v>0.25448028673835127</v>
      </c>
    </row>
    <row r="145" spans="1:32" s="4" customFormat="1" ht="12.75" customHeight="1">
      <c r="A145" s="28" t="s">
        <v>455</v>
      </c>
      <c r="B145" s="22" t="s">
        <v>33</v>
      </c>
      <c r="C145" s="5"/>
      <c r="D145" s="33" t="s">
        <v>127</v>
      </c>
      <c r="E145" s="6" t="s">
        <v>48</v>
      </c>
      <c r="F145" s="93">
        <v>49</v>
      </c>
      <c r="G145" s="77">
        <v>40</v>
      </c>
      <c r="H145" s="71">
        <v>0</v>
      </c>
      <c r="I145" s="71">
        <v>32</v>
      </c>
      <c r="J145" s="71">
        <v>0</v>
      </c>
      <c r="K145" s="93">
        <f t="shared" ref="K145:K146" si="21">IFERROR(I145-J145,I145)</f>
        <v>32</v>
      </c>
      <c r="L145" s="103">
        <f t="shared" ref="L145:L146" si="22">IFERROR((G145-K145)/G145, " ")</f>
        <v>0.2</v>
      </c>
      <c r="M145" s="280">
        <v>40</v>
      </c>
      <c r="N145" s="59">
        <v>0</v>
      </c>
      <c r="O145" s="59">
        <f>K145-N145</f>
        <v>32</v>
      </c>
      <c r="P145" s="265">
        <f t="shared" ref="P145:P146" si="23">(M145-O145)/M145</f>
        <v>0.2</v>
      </c>
      <c r="Q145" s="145">
        <v>40</v>
      </c>
      <c r="R145" s="57">
        <v>0</v>
      </c>
      <c r="S145" s="57">
        <f>K145-R145</f>
        <v>32</v>
      </c>
      <c r="T145" s="273">
        <f t="shared" ref="T145:T146" si="24">(Q145-S145)/Q145</f>
        <v>0.2</v>
      </c>
      <c r="U145" s="280">
        <v>40</v>
      </c>
      <c r="V145" s="59">
        <v>0</v>
      </c>
      <c r="W145" s="59">
        <f>K145-V145</f>
        <v>32</v>
      </c>
      <c r="X145" s="265">
        <f t="shared" ref="X145:X146" si="25">(U145-W145)/U145</f>
        <v>0.2</v>
      </c>
      <c r="Y145" s="145">
        <v>40</v>
      </c>
      <c r="Z145" s="57">
        <v>0</v>
      </c>
      <c r="AA145" s="57">
        <f>K145-Z145</f>
        <v>32</v>
      </c>
      <c r="AB145" s="273">
        <f t="shared" ref="AB145:AB146" si="26">(Y145-AA145)/Y145</f>
        <v>0.2</v>
      </c>
      <c r="AC145" s="280">
        <v>40</v>
      </c>
      <c r="AD145" s="59">
        <v>0</v>
      </c>
      <c r="AE145" s="59">
        <f>K145-AD145</f>
        <v>32</v>
      </c>
      <c r="AF145" s="265">
        <f t="shared" ref="AF145:AF146" si="27">(AC145-AE145)/AC145</f>
        <v>0.2</v>
      </c>
    </row>
    <row r="146" spans="1:32" s="4" customFormat="1" ht="12.75" customHeight="1">
      <c r="A146" s="129" t="s">
        <v>18</v>
      </c>
      <c r="B146" s="25" t="s">
        <v>33</v>
      </c>
      <c r="C146" s="156"/>
      <c r="D146" s="31" t="s">
        <v>127</v>
      </c>
      <c r="E146" s="26" t="s">
        <v>49</v>
      </c>
      <c r="F146" s="91">
        <v>54</v>
      </c>
      <c r="G146" s="76">
        <v>49</v>
      </c>
      <c r="H146" s="69">
        <v>0</v>
      </c>
      <c r="I146" s="69">
        <v>32</v>
      </c>
      <c r="J146" s="69">
        <v>0</v>
      </c>
      <c r="K146" s="91">
        <f t="shared" si="21"/>
        <v>32</v>
      </c>
      <c r="L146" s="101">
        <f t="shared" si="22"/>
        <v>0.34693877551020408</v>
      </c>
      <c r="M146" s="281">
        <v>49</v>
      </c>
      <c r="N146" s="40">
        <v>0</v>
      </c>
      <c r="O146" s="40">
        <f>K146-N146</f>
        <v>32</v>
      </c>
      <c r="P146" s="263">
        <f t="shared" si="23"/>
        <v>0.34693877551020408</v>
      </c>
      <c r="Q146" s="147">
        <v>49</v>
      </c>
      <c r="R146" s="38">
        <v>0</v>
      </c>
      <c r="S146" s="38">
        <f>K146-R146</f>
        <v>32</v>
      </c>
      <c r="T146" s="271">
        <f t="shared" si="24"/>
        <v>0.34693877551020408</v>
      </c>
      <c r="U146" s="281">
        <v>49</v>
      </c>
      <c r="V146" s="40">
        <v>0</v>
      </c>
      <c r="W146" s="40">
        <f>K146-V146</f>
        <v>32</v>
      </c>
      <c r="X146" s="263">
        <f t="shared" si="25"/>
        <v>0.34693877551020408</v>
      </c>
      <c r="Y146" s="147">
        <v>49</v>
      </c>
      <c r="Z146" s="38">
        <v>0</v>
      </c>
      <c r="AA146" s="38">
        <f>K146-Z146</f>
        <v>32</v>
      </c>
      <c r="AB146" s="271">
        <f t="shared" si="26"/>
        <v>0.34693877551020408</v>
      </c>
      <c r="AC146" s="281">
        <v>49</v>
      </c>
      <c r="AD146" s="40">
        <v>0</v>
      </c>
      <c r="AE146" s="40">
        <f>K146-AD146</f>
        <v>32</v>
      </c>
      <c r="AF146" s="263">
        <f t="shared" si="27"/>
        <v>0.34693877551020408</v>
      </c>
    </row>
    <row r="156" spans="1:32">
      <c r="I156" s="229"/>
      <c r="J156" s="229"/>
      <c r="K156" s="229"/>
      <c r="L156" s="229"/>
      <c r="Q156" s="229"/>
    </row>
    <row r="157" spans="1:32">
      <c r="I157" s="229"/>
      <c r="J157" s="229"/>
      <c r="K157" s="229"/>
      <c r="L157" s="229"/>
      <c r="Q157" s="229"/>
    </row>
    <row r="158" spans="1:32">
      <c r="I158" s="229"/>
      <c r="J158" s="229"/>
      <c r="K158" s="229"/>
      <c r="L158" s="229"/>
      <c r="Q158" s="229"/>
    </row>
    <row r="159" spans="1:32">
      <c r="I159" s="229"/>
      <c r="J159" s="229"/>
      <c r="K159" s="229"/>
      <c r="L159" s="229"/>
      <c r="Q159" s="229"/>
    </row>
    <row r="160" spans="1:32">
      <c r="Q160" s="229"/>
    </row>
  </sheetData>
  <mergeCells count="6">
    <mergeCell ref="AC3:AF3"/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F14F0-2890-4626-8B8C-910180085C19}">
  <sheetPr>
    <tabColor theme="9" tint="-0.249977111117893"/>
  </sheetPr>
  <dimension ref="A2:AF111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 thickBo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28" t="s">
        <v>12</v>
      </c>
      <c r="B8" s="22" t="s">
        <v>42</v>
      </c>
      <c r="C8" s="5"/>
      <c r="D8" s="33">
        <v>1.19</v>
      </c>
      <c r="E8" s="6" t="s">
        <v>44</v>
      </c>
      <c r="F8" s="93">
        <v>1869</v>
      </c>
      <c r="G8" s="77">
        <v>1699</v>
      </c>
      <c r="H8" s="71">
        <v>1299</v>
      </c>
      <c r="I8" s="71">
        <v>1091</v>
      </c>
      <c r="J8" s="71">
        <v>0</v>
      </c>
      <c r="K8" s="93">
        <f t="shared" ref="K8:K55" si="0">IFERROR(I8-J8,I8)</f>
        <v>1091</v>
      </c>
      <c r="L8" s="103">
        <f t="shared" ref="L8:L55" si="1">IFERROR((G8-K8)/G8, " ")</f>
        <v>0.35785756327251322</v>
      </c>
      <c r="M8" s="224">
        <v>1199</v>
      </c>
      <c r="N8" s="149">
        <v>79</v>
      </c>
      <c r="O8" s="83">
        <f>K8-N8</f>
        <v>1012</v>
      </c>
      <c r="P8" s="268">
        <f t="shared" ref="P8:P56" si="2">(M8-O8)/M8</f>
        <v>0.15596330275229359</v>
      </c>
      <c r="Q8" s="224">
        <v>1199</v>
      </c>
      <c r="R8" s="149">
        <v>79</v>
      </c>
      <c r="S8" s="82">
        <f>K8-R8</f>
        <v>1012</v>
      </c>
      <c r="T8" s="276">
        <f t="shared" ref="T8:T14" si="3">(Q8-S8)/Q8</f>
        <v>0.15596330275229359</v>
      </c>
      <c r="U8" s="224">
        <v>1199</v>
      </c>
      <c r="V8" s="149">
        <v>79</v>
      </c>
      <c r="W8" s="83">
        <f>K8-V8</f>
        <v>1012</v>
      </c>
      <c r="X8" s="268">
        <f t="shared" ref="X8:X56" si="4">(U8-W8)/U8</f>
        <v>0.15596330275229359</v>
      </c>
      <c r="Y8" s="224">
        <v>1199</v>
      </c>
      <c r="Z8" s="149">
        <v>79</v>
      </c>
      <c r="AA8" s="82">
        <f>K8-Z8</f>
        <v>1012</v>
      </c>
      <c r="AB8" s="276">
        <f t="shared" ref="AB8:AB14" si="5">(Y8-AA8)/Y8</f>
        <v>0.15596330275229359</v>
      </c>
      <c r="AC8" s="286">
        <v>1699</v>
      </c>
      <c r="AD8" s="83">
        <v>0</v>
      </c>
      <c r="AE8" s="83">
        <f>K8-AD8</f>
        <v>1091</v>
      </c>
      <c r="AF8" s="268">
        <f t="shared" ref="AF8:AF56" si="6">(AC8-AE8)/AC8</f>
        <v>0.35785756327251322</v>
      </c>
    </row>
    <row r="9" spans="1:32" s="4" customFormat="1" ht="12.75" customHeight="1">
      <c r="A9" s="28" t="s">
        <v>737</v>
      </c>
      <c r="B9" s="22" t="s">
        <v>42</v>
      </c>
      <c r="C9" s="5"/>
      <c r="D9" s="33">
        <v>1.19</v>
      </c>
      <c r="E9" s="6" t="s">
        <v>738</v>
      </c>
      <c r="F9" s="93">
        <v>1869</v>
      </c>
      <c r="G9" s="77">
        <v>1699</v>
      </c>
      <c r="H9" s="71">
        <v>1499</v>
      </c>
      <c r="I9" s="71">
        <v>1266</v>
      </c>
      <c r="J9" s="71">
        <v>0</v>
      </c>
      <c r="K9" s="93">
        <f t="shared" si="0"/>
        <v>1266</v>
      </c>
      <c r="L9" s="103">
        <f t="shared" si="1"/>
        <v>0.25485579752795762</v>
      </c>
      <c r="M9" s="204">
        <v>1399</v>
      </c>
      <c r="N9" s="115">
        <v>77</v>
      </c>
      <c r="O9" s="40">
        <f>K9-N9</f>
        <v>1189</v>
      </c>
      <c r="P9" s="263">
        <f t="shared" si="2"/>
        <v>0.15010721944245889</v>
      </c>
      <c r="Q9" s="204">
        <v>1299</v>
      </c>
      <c r="R9" s="115">
        <v>160</v>
      </c>
      <c r="S9" s="38">
        <f>K9-R9</f>
        <v>1106</v>
      </c>
      <c r="T9" s="271">
        <f t="shared" si="3"/>
        <v>0.14857582755966128</v>
      </c>
      <c r="U9" s="204">
        <v>1299</v>
      </c>
      <c r="V9" s="115">
        <v>150</v>
      </c>
      <c r="W9" s="59">
        <f>K9-V9</f>
        <v>1116</v>
      </c>
      <c r="X9" s="265">
        <f t="shared" si="4"/>
        <v>0.14087759815242495</v>
      </c>
      <c r="Y9" s="204">
        <v>1199</v>
      </c>
      <c r="Z9" s="115">
        <v>241</v>
      </c>
      <c r="AA9" s="38">
        <f>K9-Z9</f>
        <v>1025</v>
      </c>
      <c r="AB9" s="271">
        <f t="shared" si="5"/>
        <v>0.1451209341117598</v>
      </c>
      <c r="AC9" s="204">
        <v>1199</v>
      </c>
      <c r="AD9" s="115">
        <v>241</v>
      </c>
      <c r="AE9" s="59">
        <f>K9-AD9</f>
        <v>1025</v>
      </c>
      <c r="AF9" s="265">
        <f t="shared" si="6"/>
        <v>0.1451209341117598</v>
      </c>
    </row>
    <row r="10" spans="1:32" s="4" customFormat="1" ht="12.75" customHeight="1">
      <c r="A10" s="28" t="s">
        <v>96</v>
      </c>
      <c r="B10" s="22" t="s">
        <v>42</v>
      </c>
      <c r="C10" s="5"/>
      <c r="D10" s="31">
        <v>0.83</v>
      </c>
      <c r="E10" s="26" t="s">
        <v>112</v>
      </c>
      <c r="F10" s="93">
        <v>934</v>
      </c>
      <c r="G10" s="76">
        <v>849</v>
      </c>
      <c r="H10" s="71">
        <v>749</v>
      </c>
      <c r="I10" s="71">
        <v>636</v>
      </c>
      <c r="J10" s="71">
        <v>10</v>
      </c>
      <c r="K10" s="93">
        <f t="shared" si="0"/>
        <v>626</v>
      </c>
      <c r="L10" s="103">
        <f t="shared" si="1"/>
        <v>0.26266195524146052</v>
      </c>
      <c r="M10" s="204">
        <v>729</v>
      </c>
      <c r="N10" s="115">
        <v>14</v>
      </c>
      <c r="O10" s="40">
        <f>K10-N10</f>
        <v>612</v>
      </c>
      <c r="P10" s="263">
        <f t="shared" si="2"/>
        <v>0.16049382716049382</v>
      </c>
      <c r="Q10" s="204">
        <v>729</v>
      </c>
      <c r="R10" s="115">
        <v>14</v>
      </c>
      <c r="S10" s="38">
        <f>K10-R10</f>
        <v>612</v>
      </c>
      <c r="T10" s="271">
        <f t="shared" si="3"/>
        <v>0.16049382716049382</v>
      </c>
      <c r="U10" s="204">
        <v>729</v>
      </c>
      <c r="V10" s="115">
        <v>14</v>
      </c>
      <c r="W10" s="59">
        <f>K10-V10</f>
        <v>612</v>
      </c>
      <c r="X10" s="265">
        <f t="shared" si="4"/>
        <v>0.16049382716049382</v>
      </c>
      <c r="Y10" s="204">
        <v>699</v>
      </c>
      <c r="Z10" s="115">
        <v>39</v>
      </c>
      <c r="AA10" s="38">
        <f>K10-Z10</f>
        <v>587</v>
      </c>
      <c r="AB10" s="271">
        <f t="shared" si="5"/>
        <v>0.16022889842632332</v>
      </c>
      <c r="AC10" s="204">
        <v>699</v>
      </c>
      <c r="AD10" s="115">
        <v>39</v>
      </c>
      <c r="AE10" s="59">
        <f>K10-AD10</f>
        <v>587</v>
      </c>
      <c r="AF10" s="265">
        <f t="shared" si="6"/>
        <v>0.16022889842632332</v>
      </c>
    </row>
    <row r="11" spans="1:32" s="4" customFormat="1" ht="12.75" customHeight="1">
      <c r="A11" s="28" t="s">
        <v>98</v>
      </c>
      <c r="B11" s="22" t="s">
        <v>42</v>
      </c>
      <c r="C11" s="5"/>
      <c r="D11" s="31">
        <v>0.83</v>
      </c>
      <c r="E11" s="6" t="s">
        <v>113</v>
      </c>
      <c r="F11" s="93">
        <v>1264</v>
      </c>
      <c r="G11" s="76">
        <v>1149</v>
      </c>
      <c r="H11" s="71">
        <v>999</v>
      </c>
      <c r="I11" s="71">
        <v>847</v>
      </c>
      <c r="J11" s="71">
        <v>7</v>
      </c>
      <c r="K11" s="93">
        <f t="shared" si="0"/>
        <v>840</v>
      </c>
      <c r="L11" s="103">
        <f t="shared" si="1"/>
        <v>0.2689295039164491</v>
      </c>
      <c r="M11" s="205">
        <v>999</v>
      </c>
      <c r="N11" s="59">
        <v>0</v>
      </c>
      <c r="O11" s="59">
        <f>K11-N11</f>
        <v>840</v>
      </c>
      <c r="P11" s="265">
        <f t="shared" si="2"/>
        <v>0.15915915915915915</v>
      </c>
      <c r="Q11" s="205">
        <v>949</v>
      </c>
      <c r="R11" s="114">
        <v>38</v>
      </c>
      <c r="S11" s="57">
        <f>K11-R11</f>
        <v>802</v>
      </c>
      <c r="T11" s="273">
        <f t="shared" si="3"/>
        <v>0.15489989462592202</v>
      </c>
      <c r="U11" s="205">
        <v>999</v>
      </c>
      <c r="V11" s="59">
        <v>0</v>
      </c>
      <c r="W11" s="59">
        <f>K11-V11</f>
        <v>840</v>
      </c>
      <c r="X11" s="265">
        <f t="shared" si="4"/>
        <v>0.15915915915915915</v>
      </c>
      <c r="Y11" s="205">
        <v>899</v>
      </c>
      <c r="Z11" s="114">
        <v>81</v>
      </c>
      <c r="AA11" s="57">
        <f>K11-Z11</f>
        <v>759</v>
      </c>
      <c r="AB11" s="273">
        <f t="shared" si="5"/>
        <v>0.15572858731924361</v>
      </c>
      <c r="AC11" s="205">
        <v>899</v>
      </c>
      <c r="AD11" s="114">
        <v>81</v>
      </c>
      <c r="AE11" s="59">
        <f>K11-AD11</f>
        <v>759</v>
      </c>
      <c r="AF11" s="265">
        <f t="shared" si="6"/>
        <v>0.15572858731924361</v>
      </c>
    </row>
    <row r="12" spans="1:32" s="4" customFormat="1" ht="12.75" customHeight="1">
      <c r="A12" s="129" t="s">
        <v>97</v>
      </c>
      <c r="B12" s="22" t="s">
        <v>42</v>
      </c>
      <c r="C12" s="5"/>
      <c r="D12" s="31">
        <v>0.83</v>
      </c>
      <c r="E12" s="26" t="s">
        <v>113</v>
      </c>
      <c r="F12" s="93">
        <v>1154</v>
      </c>
      <c r="G12" s="76">
        <v>1049</v>
      </c>
      <c r="H12" s="71">
        <v>899</v>
      </c>
      <c r="I12" s="71">
        <v>762</v>
      </c>
      <c r="J12" s="71">
        <v>7</v>
      </c>
      <c r="K12" s="93">
        <f t="shared" si="0"/>
        <v>755</v>
      </c>
      <c r="L12" s="103">
        <f t="shared" si="1"/>
        <v>0.28026692087702576</v>
      </c>
      <c r="M12" s="205">
        <v>899</v>
      </c>
      <c r="N12" s="59">
        <v>0</v>
      </c>
      <c r="O12" s="59">
        <f>K12-N12</f>
        <v>755</v>
      </c>
      <c r="P12" s="265">
        <f t="shared" si="2"/>
        <v>0.16017797552836485</v>
      </c>
      <c r="Q12" s="205">
        <v>849</v>
      </c>
      <c r="R12" s="114">
        <v>38</v>
      </c>
      <c r="S12" s="57">
        <f>K12-R12</f>
        <v>717</v>
      </c>
      <c r="T12" s="273">
        <f t="shared" si="3"/>
        <v>0.15547703180212014</v>
      </c>
      <c r="U12" s="205">
        <v>899</v>
      </c>
      <c r="V12" s="59">
        <v>0</v>
      </c>
      <c r="W12" s="59">
        <f>K12-V12</f>
        <v>755</v>
      </c>
      <c r="X12" s="265">
        <f t="shared" si="4"/>
        <v>0.16017797552836485</v>
      </c>
      <c r="Y12" s="205">
        <v>799</v>
      </c>
      <c r="Z12" s="114">
        <v>81</v>
      </c>
      <c r="AA12" s="57">
        <f>K12-Z12</f>
        <v>674</v>
      </c>
      <c r="AB12" s="273">
        <f t="shared" si="5"/>
        <v>0.15644555694618273</v>
      </c>
      <c r="AC12" s="205">
        <v>799</v>
      </c>
      <c r="AD12" s="114">
        <v>81</v>
      </c>
      <c r="AE12" s="59">
        <f>K12-AD12</f>
        <v>674</v>
      </c>
      <c r="AF12" s="265">
        <f t="shared" si="6"/>
        <v>0.15644555694618273</v>
      </c>
    </row>
    <row r="13" spans="1:32" s="4" customFormat="1" ht="12.75" customHeight="1">
      <c r="A13" s="129" t="s">
        <v>100</v>
      </c>
      <c r="B13" s="22" t="s">
        <v>42</v>
      </c>
      <c r="C13" s="5"/>
      <c r="D13" s="31">
        <v>0.83</v>
      </c>
      <c r="E13" s="26" t="s">
        <v>114</v>
      </c>
      <c r="F13" s="93">
        <v>1484</v>
      </c>
      <c r="G13" s="76">
        <v>1349</v>
      </c>
      <c r="H13" s="71">
        <v>1199</v>
      </c>
      <c r="I13" s="71">
        <v>1006</v>
      </c>
      <c r="J13" s="71">
        <v>8</v>
      </c>
      <c r="K13" s="93">
        <f t="shared" si="0"/>
        <v>998</v>
      </c>
      <c r="L13" s="103">
        <f t="shared" si="1"/>
        <v>0.26019273535952558</v>
      </c>
      <c r="M13" s="205">
        <v>1149</v>
      </c>
      <c r="N13" s="114">
        <v>38</v>
      </c>
      <c r="O13" s="59">
        <f>K13-N13</f>
        <v>960</v>
      </c>
      <c r="P13" s="265">
        <f t="shared" si="2"/>
        <v>0.16449086161879894</v>
      </c>
      <c r="Q13" s="205">
        <v>1149</v>
      </c>
      <c r="R13" s="114">
        <v>38</v>
      </c>
      <c r="S13" s="57">
        <f>K13-R13</f>
        <v>960</v>
      </c>
      <c r="T13" s="273">
        <f t="shared" si="3"/>
        <v>0.16449086161879894</v>
      </c>
      <c r="U13" s="205">
        <v>1149</v>
      </c>
      <c r="V13" s="114">
        <v>38</v>
      </c>
      <c r="W13" s="59">
        <f>K13-V13</f>
        <v>960</v>
      </c>
      <c r="X13" s="265">
        <f t="shared" si="4"/>
        <v>0.16449086161879894</v>
      </c>
      <c r="Y13" s="205">
        <v>1049</v>
      </c>
      <c r="Z13" s="114">
        <v>122</v>
      </c>
      <c r="AA13" s="57">
        <f>K13-Z13</f>
        <v>876</v>
      </c>
      <c r="AB13" s="273">
        <f t="shared" si="5"/>
        <v>0.16491897044804577</v>
      </c>
      <c r="AC13" s="205">
        <v>1049</v>
      </c>
      <c r="AD13" s="114">
        <v>122</v>
      </c>
      <c r="AE13" s="59">
        <f>K13-AD13</f>
        <v>876</v>
      </c>
      <c r="AF13" s="265">
        <f t="shared" si="6"/>
        <v>0.16491897044804577</v>
      </c>
    </row>
    <row r="14" spans="1:32" s="4" customFormat="1" ht="12.75" customHeight="1">
      <c r="A14" s="129" t="s">
        <v>99</v>
      </c>
      <c r="B14" s="25" t="s">
        <v>42</v>
      </c>
      <c r="C14" s="156"/>
      <c r="D14" s="31">
        <v>0.83</v>
      </c>
      <c r="E14" s="26" t="s">
        <v>114</v>
      </c>
      <c r="F14" s="91">
        <v>1374</v>
      </c>
      <c r="G14" s="76">
        <v>1249</v>
      </c>
      <c r="H14" s="69">
        <v>1099</v>
      </c>
      <c r="I14" s="69">
        <v>923</v>
      </c>
      <c r="J14" s="69">
        <v>8</v>
      </c>
      <c r="K14" s="91">
        <f t="shared" si="0"/>
        <v>915</v>
      </c>
      <c r="L14" s="101">
        <f t="shared" si="1"/>
        <v>0.26741393114491591</v>
      </c>
      <c r="M14" s="204">
        <v>1049</v>
      </c>
      <c r="N14" s="115">
        <v>38</v>
      </c>
      <c r="O14" s="40">
        <f>K14-N14</f>
        <v>877</v>
      </c>
      <c r="P14" s="263">
        <f t="shared" si="2"/>
        <v>0.16396568160152525</v>
      </c>
      <c r="Q14" s="204">
        <v>1049</v>
      </c>
      <c r="R14" s="115">
        <v>38</v>
      </c>
      <c r="S14" s="38">
        <f>K14-R14</f>
        <v>877</v>
      </c>
      <c r="T14" s="271">
        <f t="shared" si="3"/>
        <v>0.16396568160152525</v>
      </c>
      <c r="U14" s="204">
        <v>999</v>
      </c>
      <c r="V14" s="115">
        <v>80</v>
      </c>
      <c r="W14" s="59">
        <f>K14-V14</f>
        <v>835</v>
      </c>
      <c r="X14" s="265">
        <f t="shared" si="4"/>
        <v>0.16416416416416416</v>
      </c>
      <c r="Y14" s="204">
        <v>949</v>
      </c>
      <c r="Z14" s="115">
        <v>122</v>
      </c>
      <c r="AA14" s="38">
        <f>K14-Z14</f>
        <v>793</v>
      </c>
      <c r="AB14" s="271">
        <f t="shared" si="5"/>
        <v>0.16438356164383561</v>
      </c>
      <c r="AC14" s="204">
        <v>949</v>
      </c>
      <c r="AD14" s="115">
        <v>122</v>
      </c>
      <c r="AE14" s="59">
        <f>K14-AD14</f>
        <v>793</v>
      </c>
      <c r="AF14" s="265">
        <f t="shared" si="6"/>
        <v>0.16438356164383561</v>
      </c>
    </row>
    <row r="15" spans="1:32" s="4" customFormat="1" ht="12.75" customHeight="1" thickBot="1">
      <c r="A15" s="27" t="s">
        <v>665</v>
      </c>
      <c r="B15" s="24" t="s">
        <v>42</v>
      </c>
      <c r="C15" s="85" t="s">
        <v>5</v>
      </c>
      <c r="D15" s="32">
        <v>0.83</v>
      </c>
      <c r="E15" s="2" t="s">
        <v>666</v>
      </c>
      <c r="F15" s="92">
        <v>1869</v>
      </c>
      <c r="G15" s="41">
        <v>1699</v>
      </c>
      <c r="H15" s="70">
        <v>1499</v>
      </c>
      <c r="I15" s="70">
        <v>1266</v>
      </c>
      <c r="J15" s="70">
        <v>0</v>
      </c>
      <c r="K15" s="92">
        <f t="shared" si="0"/>
        <v>1266</v>
      </c>
      <c r="L15" s="102">
        <f t="shared" si="1"/>
        <v>0.25485579752795762</v>
      </c>
      <c r="M15" s="284">
        <v>1699</v>
      </c>
      <c r="N15" s="44">
        <v>0</v>
      </c>
      <c r="O15" s="44">
        <f>K15-N15</f>
        <v>1266</v>
      </c>
      <c r="P15" s="264">
        <f t="shared" si="2"/>
        <v>0.25485579752795762</v>
      </c>
      <c r="Q15" s="146">
        <v>1699</v>
      </c>
      <c r="R15" s="42">
        <v>0</v>
      </c>
      <c r="S15" s="42">
        <f>K15-R15</f>
        <v>1266</v>
      </c>
      <c r="T15" s="272">
        <f t="shared" ref="T15:T84" si="7">(Q15-S15)/Q15</f>
        <v>0.25485579752795762</v>
      </c>
      <c r="U15" s="284">
        <v>1699</v>
      </c>
      <c r="V15" s="44">
        <v>0</v>
      </c>
      <c r="W15" s="65">
        <f>K15-V15</f>
        <v>1266</v>
      </c>
      <c r="X15" s="270">
        <f t="shared" si="4"/>
        <v>0.25485579752795762</v>
      </c>
      <c r="Y15" s="146">
        <v>1699</v>
      </c>
      <c r="Z15" s="42">
        <v>0</v>
      </c>
      <c r="AA15" s="42">
        <f>K15-Z15</f>
        <v>1266</v>
      </c>
      <c r="AB15" s="272">
        <f t="shared" ref="AB15:AB84" si="8">(Y15-AA15)/Y15</f>
        <v>0.25485579752795762</v>
      </c>
      <c r="AC15" s="284">
        <v>1699</v>
      </c>
      <c r="AD15" s="44">
        <v>0</v>
      </c>
      <c r="AE15" s="65">
        <f>K15-AD15</f>
        <v>1266</v>
      </c>
      <c r="AF15" s="270">
        <f t="shared" si="6"/>
        <v>0.25485579752795762</v>
      </c>
    </row>
    <row r="16" spans="1:32" s="4" customFormat="1" ht="12.75" customHeight="1">
      <c r="A16" s="28" t="s">
        <v>173</v>
      </c>
      <c r="B16" s="22" t="s">
        <v>42</v>
      </c>
      <c r="C16" s="87"/>
      <c r="D16" s="33">
        <v>1.19</v>
      </c>
      <c r="E16" s="6" t="s">
        <v>174</v>
      </c>
      <c r="F16" s="93">
        <v>1374</v>
      </c>
      <c r="G16" s="77">
        <v>1249</v>
      </c>
      <c r="H16" s="77">
        <v>999</v>
      </c>
      <c r="I16" s="71">
        <v>817</v>
      </c>
      <c r="J16" s="77">
        <v>0</v>
      </c>
      <c r="K16" s="77">
        <f t="shared" si="0"/>
        <v>817</v>
      </c>
      <c r="L16" s="103">
        <f t="shared" si="1"/>
        <v>0.34587670136108889</v>
      </c>
      <c r="M16" s="205">
        <v>999</v>
      </c>
      <c r="N16" s="59">
        <v>0</v>
      </c>
      <c r="O16" s="59">
        <f>K16-N16</f>
        <v>817</v>
      </c>
      <c r="P16" s="265">
        <f t="shared" si="2"/>
        <v>0.18218218218218218</v>
      </c>
      <c r="Q16" s="205">
        <v>999</v>
      </c>
      <c r="R16" s="57">
        <v>0</v>
      </c>
      <c r="S16" s="57">
        <f>K16-R16</f>
        <v>817</v>
      </c>
      <c r="T16" s="273">
        <f t="shared" si="7"/>
        <v>0.18218218218218218</v>
      </c>
      <c r="U16" s="205">
        <v>999</v>
      </c>
      <c r="V16" s="59">
        <v>0</v>
      </c>
      <c r="W16" s="59">
        <f>K16-V16</f>
        <v>817</v>
      </c>
      <c r="X16" s="265">
        <f t="shared" si="4"/>
        <v>0.18218218218218218</v>
      </c>
      <c r="Y16" s="205">
        <v>999</v>
      </c>
      <c r="Z16" s="57">
        <v>0</v>
      </c>
      <c r="AA16" s="57">
        <f>K16-Z16</f>
        <v>817</v>
      </c>
      <c r="AB16" s="273">
        <f t="shared" si="8"/>
        <v>0.18218218218218218</v>
      </c>
      <c r="AC16" s="205">
        <v>999</v>
      </c>
      <c r="AD16" s="59">
        <v>0</v>
      </c>
      <c r="AE16" s="59">
        <f>K16-AD16</f>
        <v>817</v>
      </c>
      <c r="AF16" s="265">
        <f t="shared" si="6"/>
        <v>0.18218218218218218</v>
      </c>
    </row>
    <row r="17" spans="1:32" s="4" customFormat="1" ht="12.75" customHeight="1">
      <c r="A17" s="129" t="s">
        <v>175</v>
      </c>
      <c r="B17" s="25" t="s">
        <v>42</v>
      </c>
      <c r="C17" s="84"/>
      <c r="D17" s="31">
        <v>1.19</v>
      </c>
      <c r="E17" s="26" t="s">
        <v>176</v>
      </c>
      <c r="F17" s="91">
        <v>1924</v>
      </c>
      <c r="G17" s="76">
        <v>1749</v>
      </c>
      <c r="H17" s="76">
        <v>1399</v>
      </c>
      <c r="I17" s="69">
        <v>1143</v>
      </c>
      <c r="J17" s="76">
        <v>0</v>
      </c>
      <c r="K17" s="76">
        <f t="shared" si="0"/>
        <v>1143</v>
      </c>
      <c r="L17" s="101">
        <f t="shared" si="1"/>
        <v>0.346483704974271</v>
      </c>
      <c r="M17" s="204">
        <v>1199</v>
      </c>
      <c r="N17" s="115">
        <v>152</v>
      </c>
      <c r="O17" s="40">
        <f>K17-N17</f>
        <v>991</v>
      </c>
      <c r="P17" s="263">
        <f t="shared" si="2"/>
        <v>0.17347789824854046</v>
      </c>
      <c r="Q17" s="204">
        <v>1199</v>
      </c>
      <c r="R17" s="115">
        <v>152</v>
      </c>
      <c r="S17" s="38">
        <f>K17-R17</f>
        <v>991</v>
      </c>
      <c r="T17" s="271">
        <f t="shared" si="7"/>
        <v>0.17347789824854046</v>
      </c>
      <c r="U17" s="204">
        <v>1199</v>
      </c>
      <c r="V17" s="115">
        <v>152</v>
      </c>
      <c r="W17" s="59">
        <f>K17-V17</f>
        <v>991</v>
      </c>
      <c r="X17" s="265">
        <f t="shared" si="4"/>
        <v>0.17347789824854046</v>
      </c>
      <c r="Y17" s="204">
        <v>1199</v>
      </c>
      <c r="Z17" s="115">
        <v>154</v>
      </c>
      <c r="AA17" s="38">
        <f>K17-Z17</f>
        <v>989</v>
      </c>
      <c r="AB17" s="271">
        <f t="shared" si="8"/>
        <v>0.17514595496246874</v>
      </c>
      <c r="AC17" s="204">
        <v>1199</v>
      </c>
      <c r="AD17" s="115">
        <v>154</v>
      </c>
      <c r="AE17" s="59">
        <f>K17-AD17</f>
        <v>989</v>
      </c>
      <c r="AF17" s="265">
        <f t="shared" si="6"/>
        <v>0.17514595496246874</v>
      </c>
    </row>
    <row r="18" spans="1:32" s="4" customFormat="1" ht="12.75" customHeight="1">
      <c r="A18" s="129" t="s">
        <v>177</v>
      </c>
      <c r="B18" s="25" t="s">
        <v>42</v>
      </c>
      <c r="C18" s="84"/>
      <c r="D18" s="31">
        <v>1.19</v>
      </c>
      <c r="E18" s="26" t="s">
        <v>178</v>
      </c>
      <c r="F18" s="91">
        <v>1814</v>
      </c>
      <c r="G18" s="77">
        <v>1649</v>
      </c>
      <c r="H18" s="76">
        <v>1199</v>
      </c>
      <c r="I18" s="69">
        <v>979</v>
      </c>
      <c r="J18" s="76">
        <v>0</v>
      </c>
      <c r="K18" s="76">
        <f t="shared" si="0"/>
        <v>979</v>
      </c>
      <c r="L18" s="101">
        <f t="shared" si="1"/>
        <v>0.4063068526379624</v>
      </c>
      <c r="M18" s="204">
        <v>1099</v>
      </c>
      <c r="N18" s="115">
        <v>75</v>
      </c>
      <c r="O18" s="40">
        <f>K18-N18</f>
        <v>904</v>
      </c>
      <c r="P18" s="263">
        <f t="shared" si="2"/>
        <v>0.17743403093721566</v>
      </c>
      <c r="Q18" s="204">
        <v>1099</v>
      </c>
      <c r="R18" s="115">
        <v>74</v>
      </c>
      <c r="S18" s="38">
        <f>K18-R18</f>
        <v>905</v>
      </c>
      <c r="T18" s="271">
        <f t="shared" si="7"/>
        <v>0.17652411282984531</v>
      </c>
      <c r="U18" s="204">
        <v>1099</v>
      </c>
      <c r="V18" s="115">
        <v>74</v>
      </c>
      <c r="W18" s="59">
        <f>K18-V18</f>
        <v>905</v>
      </c>
      <c r="X18" s="265">
        <f t="shared" si="4"/>
        <v>0.17652411282984531</v>
      </c>
      <c r="Y18" s="204">
        <v>1099</v>
      </c>
      <c r="Z18" s="115">
        <v>75</v>
      </c>
      <c r="AA18" s="38">
        <f>K18-Z18</f>
        <v>904</v>
      </c>
      <c r="AB18" s="271">
        <f t="shared" si="8"/>
        <v>0.17743403093721566</v>
      </c>
      <c r="AC18" s="204">
        <v>1099</v>
      </c>
      <c r="AD18" s="115">
        <v>75</v>
      </c>
      <c r="AE18" s="59">
        <f>K18-AD18</f>
        <v>904</v>
      </c>
      <c r="AF18" s="265">
        <f t="shared" si="6"/>
        <v>0.17743403093721566</v>
      </c>
    </row>
    <row r="19" spans="1:32" s="4" customFormat="1" ht="12.75" customHeight="1">
      <c r="A19" s="129" t="s">
        <v>179</v>
      </c>
      <c r="B19" s="25" t="s">
        <v>42</v>
      </c>
      <c r="C19" s="84"/>
      <c r="D19" s="31">
        <v>1.19</v>
      </c>
      <c r="E19" s="26" t="s">
        <v>180</v>
      </c>
      <c r="F19" s="91">
        <v>2309</v>
      </c>
      <c r="G19" s="76">
        <v>2099</v>
      </c>
      <c r="H19" s="76">
        <v>1499</v>
      </c>
      <c r="I19" s="69">
        <v>1213</v>
      </c>
      <c r="J19" s="76">
        <v>0</v>
      </c>
      <c r="K19" s="76">
        <f t="shared" si="0"/>
        <v>1213</v>
      </c>
      <c r="L19" s="101">
        <f t="shared" si="1"/>
        <v>0.42210576464983324</v>
      </c>
      <c r="M19" s="204">
        <v>1399</v>
      </c>
      <c r="N19" s="115">
        <v>75</v>
      </c>
      <c r="O19" s="40">
        <f>K19-N19</f>
        <v>1138</v>
      </c>
      <c r="P19" s="263">
        <f t="shared" si="2"/>
        <v>0.18656182987848463</v>
      </c>
      <c r="Q19" s="204">
        <v>1399</v>
      </c>
      <c r="R19" s="115">
        <v>73</v>
      </c>
      <c r="S19" s="38">
        <f>K19-R19</f>
        <v>1140</v>
      </c>
      <c r="T19" s="271">
        <f t="shared" si="7"/>
        <v>0.18513223731236597</v>
      </c>
      <c r="U19" s="204">
        <v>1399</v>
      </c>
      <c r="V19" s="115">
        <v>74</v>
      </c>
      <c r="W19" s="59">
        <f>K19-V19</f>
        <v>1139</v>
      </c>
      <c r="X19" s="265">
        <f t="shared" si="4"/>
        <v>0.18584703359542531</v>
      </c>
      <c r="Y19" s="204">
        <v>1399</v>
      </c>
      <c r="Z19" s="115">
        <v>75</v>
      </c>
      <c r="AA19" s="38">
        <f>K19-Z19</f>
        <v>1138</v>
      </c>
      <c r="AB19" s="271">
        <f t="shared" si="8"/>
        <v>0.18656182987848463</v>
      </c>
      <c r="AC19" s="204">
        <v>1399</v>
      </c>
      <c r="AD19" s="115">
        <v>75</v>
      </c>
      <c r="AE19" s="59">
        <f>K19-AD19</f>
        <v>1138</v>
      </c>
      <c r="AF19" s="265">
        <f t="shared" si="6"/>
        <v>0.18656182987848463</v>
      </c>
    </row>
    <row r="20" spans="1:32" s="4" customFormat="1" ht="12.75" customHeight="1">
      <c r="A20" s="129" t="s">
        <v>181</v>
      </c>
      <c r="B20" s="25" t="s">
        <v>42</v>
      </c>
      <c r="C20" s="84"/>
      <c r="D20" s="31">
        <v>1.19</v>
      </c>
      <c r="E20" s="26" t="s">
        <v>182</v>
      </c>
      <c r="F20" s="91">
        <v>2199</v>
      </c>
      <c r="G20" s="76">
        <v>1999</v>
      </c>
      <c r="H20" s="76">
        <v>1399</v>
      </c>
      <c r="I20" s="69">
        <v>1132</v>
      </c>
      <c r="J20" s="76">
        <v>0</v>
      </c>
      <c r="K20" s="76">
        <f t="shared" si="0"/>
        <v>1132</v>
      </c>
      <c r="L20" s="101">
        <f t="shared" si="1"/>
        <v>0.43371685842921459</v>
      </c>
      <c r="M20" s="204">
        <v>1199</v>
      </c>
      <c r="N20" s="115">
        <v>150</v>
      </c>
      <c r="O20" s="40">
        <f>K20-N20</f>
        <v>982</v>
      </c>
      <c r="P20" s="263">
        <f t="shared" si="2"/>
        <v>0.18098415346121768</v>
      </c>
      <c r="Q20" s="204">
        <v>1299</v>
      </c>
      <c r="R20" s="115">
        <v>72</v>
      </c>
      <c r="S20" s="38">
        <f>K20-R20</f>
        <v>1060</v>
      </c>
      <c r="T20" s="271">
        <f t="shared" si="7"/>
        <v>0.18398768283294842</v>
      </c>
      <c r="U20" s="204">
        <v>1299</v>
      </c>
      <c r="V20" s="115">
        <v>72</v>
      </c>
      <c r="W20" s="59">
        <f>K20-V20</f>
        <v>1060</v>
      </c>
      <c r="X20" s="265">
        <f t="shared" si="4"/>
        <v>0.18398768283294842</v>
      </c>
      <c r="Y20" s="204">
        <v>1299</v>
      </c>
      <c r="Z20" s="115">
        <v>72</v>
      </c>
      <c r="AA20" s="38">
        <f>K20-Z20</f>
        <v>1060</v>
      </c>
      <c r="AB20" s="271">
        <f t="shared" si="8"/>
        <v>0.18398768283294842</v>
      </c>
      <c r="AC20" s="281">
        <v>1999</v>
      </c>
      <c r="AD20" s="40">
        <v>0</v>
      </c>
      <c r="AE20" s="59">
        <f>K20-AD20</f>
        <v>1132</v>
      </c>
      <c r="AF20" s="265">
        <f t="shared" si="6"/>
        <v>0.43371685842921459</v>
      </c>
    </row>
    <row r="21" spans="1:32" s="4" customFormat="1" ht="12.75" customHeight="1">
      <c r="A21" s="129" t="s">
        <v>733</v>
      </c>
      <c r="B21" s="25" t="s">
        <v>42</v>
      </c>
      <c r="C21" s="84"/>
      <c r="D21" s="31">
        <v>1.19</v>
      </c>
      <c r="E21" s="26" t="s">
        <v>736</v>
      </c>
      <c r="F21" s="91">
        <v>2309</v>
      </c>
      <c r="G21" s="76">
        <v>2099</v>
      </c>
      <c r="H21" s="76">
        <v>1499</v>
      </c>
      <c r="I21" s="69">
        <v>1213</v>
      </c>
      <c r="J21" s="76">
        <v>0</v>
      </c>
      <c r="K21" s="76">
        <f t="shared" si="0"/>
        <v>1213</v>
      </c>
      <c r="L21" s="101">
        <f t="shared" si="1"/>
        <v>0.42210576464983324</v>
      </c>
      <c r="M21" s="204">
        <v>1399</v>
      </c>
      <c r="N21" s="115">
        <v>70</v>
      </c>
      <c r="O21" s="40">
        <f>K21-N21</f>
        <v>1143</v>
      </c>
      <c r="P21" s="263">
        <f t="shared" si="2"/>
        <v>0.182987848463188</v>
      </c>
      <c r="Q21" s="204">
        <v>1399</v>
      </c>
      <c r="R21" s="115">
        <v>75</v>
      </c>
      <c r="S21" s="38">
        <f>K21-R21</f>
        <v>1138</v>
      </c>
      <c r="T21" s="271">
        <f t="shared" si="7"/>
        <v>0.18656182987848463</v>
      </c>
      <c r="U21" s="204">
        <v>1399</v>
      </c>
      <c r="V21" s="115">
        <v>75</v>
      </c>
      <c r="W21" s="59">
        <f>K21-V21</f>
        <v>1138</v>
      </c>
      <c r="X21" s="265">
        <f t="shared" si="4"/>
        <v>0.18656182987848463</v>
      </c>
      <c r="Y21" s="204">
        <v>1299</v>
      </c>
      <c r="Z21" s="115">
        <v>153</v>
      </c>
      <c r="AA21" s="38">
        <f>K21-Z21</f>
        <v>1060</v>
      </c>
      <c r="AB21" s="271">
        <f t="shared" si="8"/>
        <v>0.18398768283294842</v>
      </c>
      <c r="AC21" s="204">
        <v>1299</v>
      </c>
      <c r="AD21" s="115">
        <v>153</v>
      </c>
      <c r="AE21" s="59">
        <f>K21-AD21</f>
        <v>1060</v>
      </c>
      <c r="AF21" s="265">
        <f t="shared" si="6"/>
        <v>0.18398768283294842</v>
      </c>
    </row>
    <row r="22" spans="1:32" s="4" customFormat="1" ht="12.75" customHeight="1">
      <c r="A22" s="129" t="s">
        <v>732</v>
      </c>
      <c r="B22" s="25" t="s">
        <v>42</v>
      </c>
      <c r="C22" s="84"/>
      <c r="D22" s="31">
        <v>1.19</v>
      </c>
      <c r="E22" s="26" t="s">
        <v>736</v>
      </c>
      <c r="F22" s="91">
        <v>2199</v>
      </c>
      <c r="G22" s="76">
        <v>1999</v>
      </c>
      <c r="H22" s="76">
        <v>1399</v>
      </c>
      <c r="I22" s="69">
        <v>1132</v>
      </c>
      <c r="J22" s="76">
        <v>0</v>
      </c>
      <c r="K22" s="76">
        <f t="shared" si="0"/>
        <v>1132</v>
      </c>
      <c r="L22" s="101">
        <f t="shared" si="1"/>
        <v>0.43371685842921459</v>
      </c>
      <c r="M22" s="204">
        <v>1199</v>
      </c>
      <c r="N22" s="115">
        <v>155</v>
      </c>
      <c r="O22" s="40">
        <f>K22-N22</f>
        <v>977</v>
      </c>
      <c r="P22" s="263">
        <f t="shared" si="2"/>
        <v>0.18515429524603835</v>
      </c>
      <c r="Q22" s="204">
        <v>1299</v>
      </c>
      <c r="R22" s="115">
        <v>75</v>
      </c>
      <c r="S22" s="38">
        <f>K22-R22</f>
        <v>1057</v>
      </c>
      <c r="T22" s="271">
        <f t="shared" si="7"/>
        <v>0.18629715165511931</v>
      </c>
      <c r="U22" s="204">
        <v>1299</v>
      </c>
      <c r="V22" s="115">
        <v>75</v>
      </c>
      <c r="W22" s="59">
        <f>K22-V22</f>
        <v>1057</v>
      </c>
      <c r="X22" s="265">
        <f t="shared" si="4"/>
        <v>0.18629715165511931</v>
      </c>
      <c r="Y22" s="204">
        <v>1199</v>
      </c>
      <c r="Z22" s="115">
        <v>155</v>
      </c>
      <c r="AA22" s="38">
        <f>K22-Z22</f>
        <v>977</v>
      </c>
      <c r="AB22" s="271">
        <f t="shared" si="8"/>
        <v>0.18515429524603835</v>
      </c>
      <c r="AC22" s="204">
        <v>1199</v>
      </c>
      <c r="AD22" s="115">
        <v>155</v>
      </c>
      <c r="AE22" s="59">
        <f>K22-AD22</f>
        <v>977</v>
      </c>
      <c r="AF22" s="265">
        <f t="shared" si="6"/>
        <v>0.18515429524603835</v>
      </c>
    </row>
    <row r="23" spans="1:32" s="4" customFormat="1" ht="12.75" customHeight="1">
      <c r="A23" s="129" t="s">
        <v>183</v>
      </c>
      <c r="B23" s="25" t="s">
        <v>42</v>
      </c>
      <c r="C23" s="84"/>
      <c r="D23" s="31">
        <v>1.19</v>
      </c>
      <c r="E23" s="26" t="s">
        <v>184</v>
      </c>
      <c r="F23" s="91">
        <v>2639</v>
      </c>
      <c r="G23" s="76">
        <v>2399</v>
      </c>
      <c r="H23" s="76">
        <v>1999</v>
      </c>
      <c r="I23" s="69">
        <v>1637</v>
      </c>
      <c r="J23" s="76">
        <v>0</v>
      </c>
      <c r="K23" s="76">
        <f t="shared" si="0"/>
        <v>1637</v>
      </c>
      <c r="L23" s="101">
        <f t="shared" si="1"/>
        <v>0.31763234681117131</v>
      </c>
      <c r="M23" s="204">
        <v>1699</v>
      </c>
      <c r="N23" s="115">
        <v>230</v>
      </c>
      <c r="O23" s="40">
        <f>K23-N23</f>
        <v>1407</v>
      </c>
      <c r="P23" s="263">
        <f t="shared" si="2"/>
        <v>0.17186580341377281</v>
      </c>
      <c r="Q23" s="204">
        <v>1699</v>
      </c>
      <c r="R23" s="115">
        <v>226</v>
      </c>
      <c r="S23" s="38">
        <f>K23-R23</f>
        <v>1411</v>
      </c>
      <c r="T23" s="271">
        <f t="shared" si="7"/>
        <v>0.16951147733961153</v>
      </c>
      <c r="U23" s="204">
        <v>1699</v>
      </c>
      <c r="V23" s="115">
        <v>232</v>
      </c>
      <c r="W23" s="40">
        <f>K23-V23</f>
        <v>1405</v>
      </c>
      <c r="X23" s="263">
        <f t="shared" si="4"/>
        <v>0.17304296645085343</v>
      </c>
      <c r="Y23" s="204">
        <v>1499</v>
      </c>
      <c r="Z23" s="115">
        <v>392</v>
      </c>
      <c r="AA23" s="38">
        <f>K23-Z23</f>
        <v>1245</v>
      </c>
      <c r="AB23" s="271">
        <f t="shared" si="8"/>
        <v>0.1694462975316878</v>
      </c>
      <c r="AC23" s="204">
        <v>1499</v>
      </c>
      <c r="AD23" s="115">
        <v>392</v>
      </c>
      <c r="AE23" s="40">
        <f>K23-AD23</f>
        <v>1245</v>
      </c>
      <c r="AF23" s="263">
        <f t="shared" si="6"/>
        <v>0.1694462975316878</v>
      </c>
    </row>
    <row r="24" spans="1:32" s="4" customFormat="1" ht="12.75" customHeight="1">
      <c r="A24" s="28" t="s">
        <v>287</v>
      </c>
      <c r="B24" s="22" t="s">
        <v>42</v>
      </c>
      <c r="C24" s="87"/>
      <c r="D24" s="33">
        <v>1.19</v>
      </c>
      <c r="E24" s="6" t="s">
        <v>289</v>
      </c>
      <c r="F24" s="93">
        <v>3409</v>
      </c>
      <c r="G24" s="77">
        <v>3099</v>
      </c>
      <c r="H24" s="71">
        <v>2599</v>
      </c>
      <c r="I24" s="71">
        <v>2128</v>
      </c>
      <c r="J24" s="71">
        <v>0</v>
      </c>
      <c r="K24" s="93">
        <f t="shared" si="0"/>
        <v>2128</v>
      </c>
      <c r="L24" s="103">
        <f t="shared" si="1"/>
        <v>0.31332687963859307</v>
      </c>
      <c r="M24" s="205">
        <v>2599</v>
      </c>
      <c r="N24" s="59">
        <v>0</v>
      </c>
      <c r="O24" s="59">
        <f>K24-N24</f>
        <v>2128</v>
      </c>
      <c r="P24" s="265">
        <f t="shared" si="2"/>
        <v>0.18122354751827627</v>
      </c>
      <c r="Q24" s="205">
        <v>2599</v>
      </c>
      <c r="R24" s="57">
        <v>0</v>
      </c>
      <c r="S24" s="57">
        <f>K24-R24</f>
        <v>2128</v>
      </c>
      <c r="T24" s="273">
        <f t="shared" si="7"/>
        <v>0.18122354751827627</v>
      </c>
      <c r="U24" s="205">
        <v>2599</v>
      </c>
      <c r="V24" s="59">
        <v>0</v>
      </c>
      <c r="W24" s="59">
        <f>K24-V24</f>
        <v>2128</v>
      </c>
      <c r="X24" s="265">
        <f t="shared" si="4"/>
        <v>0.18122354751827627</v>
      </c>
      <c r="Y24" s="205">
        <v>2099</v>
      </c>
      <c r="Z24" s="114">
        <v>392</v>
      </c>
      <c r="AA24" s="57">
        <f>K24-Z24</f>
        <v>1736</v>
      </c>
      <c r="AB24" s="273">
        <f t="shared" si="8"/>
        <v>0.1729394949976179</v>
      </c>
      <c r="AC24" s="205">
        <v>2099</v>
      </c>
      <c r="AD24" s="114">
        <v>392</v>
      </c>
      <c r="AE24" s="59">
        <f>K24-AD24</f>
        <v>1736</v>
      </c>
      <c r="AF24" s="265">
        <f t="shared" si="6"/>
        <v>0.1729394949976179</v>
      </c>
    </row>
    <row r="25" spans="1:32" s="4" customFormat="1" ht="12.75" customHeight="1" thickBot="1">
      <c r="A25" s="27" t="s">
        <v>288</v>
      </c>
      <c r="B25" s="24" t="s">
        <v>42</v>
      </c>
      <c r="C25" s="85"/>
      <c r="D25" s="32">
        <v>1.19</v>
      </c>
      <c r="E25" s="2" t="s">
        <v>289</v>
      </c>
      <c r="F25" s="92">
        <v>3299</v>
      </c>
      <c r="G25" s="41">
        <v>2999</v>
      </c>
      <c r="H25" s="70">
        <v>2499</v>
      </c>
      <c r="I25" s="70">
        <v>2047</v>
      </c>
      <c r="J25" s="70">
        <v>0</v>
      </c>
      <c r="K25" s="92">
        <f t="shared" si="0"/>
        <v>2047</v>
      </c>
      <c r="L25" s="102">
        <f t="shared" si="1"/>
        <v>0.31743914638212739</v>
      </c>
      <c r="M25" s="207">
        <v>2499</v>
      </c>
      <c r="N25" s="44">
        <v>0</v>
      </c>
      <c r="O25" s="44">
        <f>K25-N25</f>
        <v>2047</v>
      </c>
      <c r="P25" s="264">
        <f t="shared" si="2"/>
        <v>0.18087234893957582</v>
      </c>
      <c r="Q25" s="207">
        <v>2499</v>
      </c>
      <c r="R25" s="42">
        <v>0</v>
      </c>
      <c r="S25" s="42">
        <f>K25-R25</f>
        <v>2047</v>
      </c>
      <c r="T25" s="272">
        <f t="shared" si="7"/>
        <v>0.18087234893957582</v>
      </c>
      <c r="U25" s="207">
        <v>2499</v>
      </c>
      <c r="V25" s="44">
        <v>0</v>
      </c>
      <c r="W25" s="44">
        <f>K25-V25</f>
        <v>2047</v>
      </c>
      <c r="X25" s="264">
        <f t="shared" si="4"/>
        <v>0.18087234893957582</v>
      </c>
      <c r="Y25" s="207">
        <v>1999</v>
      </c>
      <c r="Z25" s="113">
        <v>392</v>
      </c>
      <c r="AA25" s="42">
        <f>K25-Z25</f>
        <v>1655</v>
      </c>
      <c r="AB25" s="272">
        <f t="shared" si="8"/>
        <v>0.17208604302151076</v>
      </c>
      <c r="AC25" s="207">
        <v>1999</v>
      </c>
      <c r="AD25" s="113">
        <v>392</v>
      </c>
      <c r="AE25" s="44">
        <f>K25-AD25</f>
        <v>1655</v>
      </c>
      <c r="AF25" s="264">
        <f t="shared" si="6"/>
        <v>0.17208604302151076</v>
      </c>
    </row>
    <row r="26" spans="1:32" s="4" customFormat="1" ht="12.75" customHeight="1">
      <c r="A26" s="130" t="s">
        <v>669</v>
      </c>
      <c r="B26" s="152" t="s">
        <v>42</v>
      </c>
      <c r="C26" s="157" t="s">
        <v>5</v>
      </c>
      <c r="D26" s="153">
        <v>1.19</v>
      </c>
      <c r="E26" s="154" t="s">
        <v>671</v>
      </c>
      <c r="F26" s="90">
        <v>1869</v>
      </c>
      <c r="G26" s="81">
        <v>1699</v>
      </c>
      <c r="H26" s="73">
        <v>1399</v>
      </c>
      <c r="I26" s="73">
        <v>1124</v>
      </c>
      <c r="J26" s="73">
        <v>0</v>
      </c>
      <c r="K26" s="90">
        <f t="shared" si="0"/>
        <v>1124</v>
      </c>
      <c r="L26" s="104">
        <f t="shared" si="1"/>
        <v>0.33843437316068276</v>
      </c>
      <c r="M26" s="224">
        <v>1399</v>
      </c>
      <c r="N26" s="83">
        <v>0</v>
      </c>
      <c r="O26" s="83">
        <f>K26-N26</f>
        <v>1124</v>
      </c>
      <c r="P26" s="268">
        <f t="shared" si="2"/>
        <v>0.19656897784131522</v>
      </c>
      <c r="Q26" s="224">
        <v>1399</v>
      </c>
      <c r="R26" s="82">
        <v>0</v>
      </c>
      <c r="S26" s="82">
        <f>K26-R26</f>
        <v>1124</v>
      </c>
      <c r="T26" s="276">
        <f t="shared" si="7"/>
        <v>0.19656897784131522</v>
      </c>
      <c r="U26" s="224">
        <v>1399</v>
      </c>
      <c r="V26" s="83">
        <v>0</v>
      </c>
      <c r="W26" s="83">
        <f>K26-V26</f>
        <v>1124</v>
      </c>
      <c r="X26" s="268">
        <f t="shared" si="4"/>
        <v>0.19656897784131522</v>
      </c>
      <c r="Y26" s="224">
        <v>1149</v>
      </c>
      <c r="Z26" s="149">
        <v>191</v>
      </c>
      <c r="AA26" s="82">
        <f>K26-Z26</f>
        <v>933</v>
      </c>
      <c r="AB26" s="276">
        <f t="shared" si="8"/>
        <v>0.18798955613577023</v>
      </c>
      <c r="AC26" s="224">
        <v>1149</v>
      </c>
      <c r="AD26" s="149">
        <v>191</v>
      </c>
      <c r="AE26" s="83">
        <f>K26-AD26</f>
        <v>933</v>
      </c>
      <c r="AF26" s="268">
        <f t="shared" si="6"/>
        <v>0.18798955613577023</v>
      </c>
    </row>
    <row r="27" spans="1:32" s="4" customFormat="1" ht="12.75" customHeight="1">
      <c r="A27" s="28" t="s">
        <v>670</v>
      </c>
      <c r="B27" s="22" t="s">
        <v>42</v>
      </c>
      <c r="C27" s="87" t="s">
        <v>5</v>
      </c>
      <c r="D27" s="33">
        <v>1.19</v>
      </c>
      <c r="E27" s="6" t="s">
        <v>672</v>
      </c>
      <c r="F27" s="93">
        <v>2529</v>
      </c>
      <c r="G27" s="77">
        <v>2299</v>
      </c>
      <c r="H27" s="71">
        <v>1899</v>
      </c>
      <c r="I27" s="71">
        <v>1456</v>
      </c>
      <c r="J27" s="71">
        <v>0</v>
      </c>
      <c r="K27" s="93">
        <f t="shared" si="0"/>
        <v>1456</v>
      </c>
      <c r="L27" s="103">
        <f t="shared" si="1"/>
        <v>0.36668116572422793</v>
      </c>
      <c r="M27" s="205">
        <v>1899</v>
      </c>
      <c r="N27" s="59">
        <v>0</v>
      </c>
      <c r="O27" s="59">
        <f>K27-N27</f>
        <v>1456</v>
      </c>
      <c r="P27" s="265">
        <f t="shared" si="2"/>
        <v>0.23328067403896788</v>
      </c>
      <c r="Q27" s="205">
        <v>1899</v>
      </c>
      <c r="R27" s="57">
        <v>0</v>
      </c>
      <c r="S27" s="57">
        <f>K27-R27</f>
        <v>1456</v>
      </c>
      <c r="T27" s="273">
        <f t="shared" si="7"/>
        <v>0.23328067403896788</v>
      </c>
      <c r="U27" s="205">
        <v>1899</v>
      </c>
      <c r="V27" s="59">
        <v>0</v>
      </c>
      <c r="W27" s="59">
        <f>K27-V27</f>
        <v>1456</v>
      </c>
      <c r="X27" s="265">
        <f t="shared" si="4"/>
        <v>0.23328067403896788</v>
      </c>
      <c r="Y27" s="205">
        <v>1699</v>
      </c>
      <c r="Z27" s="114">
        <v>143</v>
      </c>
      <c r="AA27" s="57">
        <f>K27-Z27</f>
        <v>1313</v>
      </c>
      <c r="AB27" s="273">
        <f t="shared" si="8"/>
        <v>0.22719246615656269</v>
      </c>
      <c r="AC27" s="205">
        <v>1699</v>
      </c>
      <c r="AD27" s="114">
        <v>143</v>
      </c>
      <c r="AE27" s="59">
        <f>K27-AD27</f>
        <v>1313</v>
      </c>
      <c r="AF27" s="265">
        <f t="shared" si="6"/>
        <v>0.22719246615656269</v>
      </c>
    </row>
    <row r="28" spans="1:32" s="4" customFormat="1" ht="12.75" customHeight="1">
      <c r="A28" s="28" t="s">
        <v>339</v>
      </c>
      <c r="B28" s="22" t="s">
        <v>42</v>
      </c>
      <c r="C28" s="235" t="s">
        <v>729</v>
      </c>
      <c r="D28" s="33">
        <v>1.19</v>
      </c>
      <c r="E28" s="6" t="s">
        <v>673</v>
      </c>
      <c r="F28" s="93">
        <v>3299</v>
      </c>
      <c r="G28" s="77">
        <v>2999</v>
      </c>
      <c r="H28" s="71">
        <v>2499</v>
      </c>
      <c r="I28" s="71">
        <v>2022</v>
      </c>
      <c r="J28" s="71">
        <v>0</v>
      </c>
      <c r="K28" s="93">
        <f t="shared" si="0"/>
        <v>2022</v>
      </c>
      <c r="L28" s="103">
        <f t="shared" si="1"/>
        <v>0.32577525841947313</v>
      </c>
      <c r="M28" s="205">
        <v>2499</v>
      </c>
      <c r="N28" s="59">
        <v>0</v>
      </c>
      <c r="O28" s="59">
        <f>K28-N28</f>
        <v>2022</v>
      </c>
      <c r="P28" s="265">
        <f t="shared" si="2"/>
        <v>0.19087635054021609</v>
      </c>
      <c r="Q28" s="205">
        <v>2499</v>
      </c>
      <c r="R28" s="57">
        <v>0</v>
      </c>
      <c r="S28" s="57">
        <f>K28-R28</f>
        <v>2022</v>
      </c>
      <c r="T28" s="273">
        <f t="shared" si="7"/>
        <v>0.19087635054021609</v>
      </c>
      <c r="U28" s="205">
        <v>2499</v>
      </c>
      <c r="V28" s="59">
        <v>0</v>
      </c>
      <c r="W28" s="59">
        <f>K28-V28</f>
        <v>2022</v>
      </c>
      <c r="X28" s="265">
        <f t="shared" si="4"/>
        <v>0.19087635054021609</v>
      </c>
      <c r="Y28" s="205">
        <v>2499</v>
      </c>
      <c r="Z28" s="57">
        <v>0</v>
      </c>
      <c r="AA28" s="57">
        <f>K28-Z28</f>
        <v>2022</v>
      </c>
      <c r="AB28" s="273">
        <f t="shared" si="8"/>
        <v>0.19087635054021609</v>
      </c>
      <c r="AC28" s="280">
        <v>2999</v>
      </c>
      <c r="AD28" s="59">
        <v>0</v>
      </c>
      <c r="AE28" s="59">
        <f>K28-AD28</f>
        <v>2022</v>
      </c>
      <c r="AF28" s="265">
        <f t="shared" si="6"/>
        <v>0.32577525841947313</v>
      </c>
    </row>
    <row r="29" spans="1:32" s="4" customFormat="1" ht="12.75" customHeight="1" thickBot="1">
      <c r="A29" s="27" t="s">
        <v>674</v>
      </c>
      <c r="B29" s="24" t="s">
        <v>42</v>
      </c>
      <c r="C29" s="85" t="s">
        <v>5</v>
      </c>
      <c r="D29" s="32">
        <v>1.19</v>
      </c>
      <c r="E29" s="2" t="s">
        <v>673</v>
      </c>
      <c r="F29" s="92">
        <v>3299</v>
      </c>
      <c r="G29" s="41">
        <v>2999</v>
      </c>
      <c r="H29" s="70">
        <v>2599</v>
      </c>
      <c r="I29" s="70">
        <v>2047</v>
      </c>
      <c r="J29" s="70">
        <v>0</v>
      </c>
      <c r="K29" s="92">
        <f t="shared" si="0"/>
        <v>2047</v>
      </c>
      <c r="L29" s="102">
        <f t="shared" si="1"/>
        <v>0.31743914638212739</v>
      </c>
      <c r="M29" s="207">
        <v>2299</v>
      </c>
      <c r="N29" s="113">
        <v>151</v>
      </c>
      <c r="O29" s="44">
        <f>K29-N29</f>
        <v>1896</v>
      </c>
      <c r="P29" s="264">
        <f t="shared" si="2"/>
        <v>0.17529360591561549</v>
      </c>
      <c r="Q29" s="207">
        <v>2299</v>
      </c>
      <c r="R29" s="113">
        <v>151</v>
      </c>
      <c r="S29" s="42">
        <f>K29-R29</f>
        <v>1896</v>
      </c>
      <c r="T29" s="272">
        <f t="shared" si="7"/>
        <v>0.17529360591561549</v>
      </c>
      <c r="U29" s="207">
        <v>2299</v>
      </c>
      <c r="V29" s="113">
        <v>150</v>
      </c>
      <c r="W29" s="44">
        <f>K29-V29</f>
        <v>1897</v>
      </c>
      <c r="X29" s="264">
        <f t="shared" si="4"/>
        <v>0.17485863418877773</v>
      </c>
      <c r="Y29" s="207">
        <v>1999</v>
      </c>
      <c r="Z29" s="113">
        <v>391</v>
      </c>
      <c r="AA29" s="42">
        <f>K29-Z29</f>
        <v>1656</v>
      </c>
      <c r="AB29" s="272">
        <f t="shared" si="8"/>
        <v>0.17158579289644824</v>
      </c>
      <c r="AC29" s="207">
        <v>1999</v>
      </c>
      <c r="AD29" s="113">
        <v>391</v>
      </c>
      <c r="AE29" s="44">
        <f>K29-AD29</f>
        <v>1656</v>
      </c>
      <c r="AF29" s="264">
        <f t="shared" si="6"/>
        <v>0.17158579289644824</v>
      </c>
    </row>
    <row r="30" spans="1:32" s="4" customFormat="1" ht="12.75" customHeight="1">
      <c r="A30" s="255" t="s">
        <v>13</v>
      </c>
      <c r="B30" s="22" t="s">
        <v>42</v>
      </c>
      <c r="C30" s="5"/>
      <c r="D30" s="33">
        <v>1.19</v>
      </c>
      <c r="E30" s="6" t="s">
        <v>45</v>
      </c>
      <c r="F30" s="93">
        <v>1979</v>
      </c>
      <c r="G30" s="77">
        <v>1799</v>
      </c>
      <c r="H30" s="71">
        <v>1199</v>
      </c>
      <c r="I30" s="71">
        <v>1090</v>
      </c>
      <c r="J30" s="71">
        <v>0</v>
      </c>
      <c r="K30" s="93">
        <f t="shared" si="0"/>
        <v>1090</v>
      </c>
      <c r="L30" s="105">
        <f t="shared" si="1"/>
        <v>0.39410783768760421</v>
      </c>
      <c r="M30" s="225">
        <v>1199</v>
      </c>
      <c r="N30" s="135">
        <v>0</v>
      </c>
      <c r="O30" s="135">
        <f>K30-N30</f>
        <v>1090</v>
      </c>
      <c r="P30" s="266">
        <f t="shared" si="2"/>
        <v>9.0909090909090912E-2</v>
      </c>
      <c r="Q30" s="225">
        <v>1199</v>
      </c>
      <c r="R30" s="134">
        <v>0</v>
      </c>
      <c r="S30" s="134">
        <f>K30-R30</f>
        <v>1090</v>
      </c>
      <c r="T30" s="274">
        <f t="shared" si="7"/>
        <v>9.0909090909090912E-2</v>
      </c>
      <c r="U30" s="225">
        <v>1199</v>
      </c>
      <c r="V30" s="135">
        <v>0</v>
      </c>
      <c r="W30" s="135">
        <f>K30-V30</f>
        <v>1090</v>
      </c>
      <c r="X30" s="266">
        <f t="shared" si="4"/>
        <v>9.0909090909090912E-2</v>
      </c>
      <c r="Y30" s="225">
        <v>1199</v>
      </c>
      <c r="Z30" s="134">
        <v>0</v>
      </c>
      <c r="AA30" s="134">
        <f>K30-Z30</f>
        <v>1090</v>
      </c>
      <c r="AB30" s="274">
        <f t="shared" si="8"/>
        <v>9.0909090909090912E-2</v>
      </c>
      <c r="AC30" s="282">
        <v>1799</v>
      </c>
      <c r="AD30" s="135">
        <v>0</v>
      </c>
      <c r="AE30" s="135">
        <f>K30-AD30</f>
        <v>1090</v>
      </c>
      <c r="AF30" s="266">
        <f t="shared" si="6"/>
        <v>0.39410783768760421</v>
      </c>
    </row>
    <row r="31" spans="1:32" s="4" customFormat="1" ht="12.75" customHeight="1">
      <c r="A31" s="28" t="s">
        <v>101</v>
      </c>
      <c r="B31" s="22" t="s">
        <v>42</v>
      </c>
      <c r="C31" s="5"/>
      <c r="D31" s="31">
        <v>0.83</v>
      </c>
      <c r="E31" s="26" t="s">
        <v>116</v>
      </c>
      <c r="F31" s="91">
        <v>1044</v>
      </c>
      <c r="G31" s="76">
        <v>949</v>
      </c>
      <c r="H31" s="69">
        <v>849</v>
      </c>
      <c r="I31" s="69">
        <v>720</v>
      </c>
      <c r="J31" s="69">
        <v>10</v>
      </c>
      <c r="K31" s="91">
        <f t="shared" si="0"/>
        <v>710</v>
      </c>
      <c r="L31" s="101">
        <f t="shared" si="1"/>
        <v>0.25184404636459429</v>
      </c>
      <c r="M31" s="204">
        <v>829</v>
      </c>
      <c r="N31" s="115">
        <v>14</v>
      </c>
      <c r="O31" s="40">
        <f>K31-N31</f>
        <v>696</v>
      </c>
      <c r="P31" s="263">
        <f t="shared" si="2"/>
        <v>0.16043425814234016</v>
      </c>
      <c r="Q31" s="204">
        <v>829</v>
      </c>
      <c r="R31" s="115">
        <v>14</v>
      </c>
      <c r="S31" s="38">
        <f>K31-R31</f>
        <v>696</v>
      </c>
      <c r="T31" s="271">
        <f t="shared" si="7"/>
        <v>0.16043425814234016</v>
      </c>
      <c r="U31" s="204">
        <v>829</v>
      </c>
      <c r="V31" s="115">
        <v>14</v>
      </c>
      <c r="W31" s="40">
        <f>K31-V31</f>
        <v>696</v>
      </c>
      <c r="X31" s="263">
        <f t="shared" si="4"/>
        <v>0.16043425814234016</v>
      </c>
      <c r="Y31" s="204">
        <v>699</v>
      </c>
      <c r="Z31" s="115">
        <v>124</v>
      </c>
      <c r="AA31" s="38">
        <f>K31-Z31</f>
        <v>586</v>
      </c>
      <c r="AB31" s="271">
        <f t="shared" si="8"/>
        <v>0.16165951359084407</v>
      </c>
      <c r="AC31" s="204">
        <v>699</v>
      </c>
      <c r="AD31" s="115">
        <v>124</v>
      </c>
      <c r="AE31" s="40">
        <f>K31-AD31</f>
        <v>586</v>
      </c>
      <c r="AF31" s="263">
        <f t="shared" si="6"/>
        <v>0.16165951359084407</v>
      </c>
    </row>
    <row r="32" spans="1:32" s="4" customFormat="1" ht="12.75" customHeight="1">
      <c r="A32" s="28" t="s">
        <v>103</v>
      </c>
      <c r="B32" s="22" t="s">
        <v>42</v>
      </c>
      <c r="C32" s="5"/>
      <c r="D32" s="31">
        <v>0.83</v>
      </c>
      <c r="E32" s="6" t="s">
        <v>115</v>
      </c>
      <c r="F32" s="91">
        <v>1374</v>
      </c>
      <c r="G32" s="76">
        <v>1249</v>
      </c>
      <c r="H32" s="69">
        <v>1099</v>
      </c>
      <c r="I32" s="69">
        <v>932</v>
      </c>
      <c r="J32" s="69">
        <v>12</v>
      </c>
      <c r="K32" s="91">
        <f t="shared" si="0"/>
        <v>920</v>
      </c>
      <c r="L32" s="101">
        <f t="shared" si="1"/>
        <v>0.26341072858286629</v>
      </c>
      <c r="M32" s="204">
        <v>1099</v>
      </c>
      <c r="N32" s="40">
        <v>0</v>
      </c>
      <c r="O32" s="40">
        <f>K32-N32</f>
        <v>920</v>
      </c>
      <c r="P32" s="263">
        <f t="shared" si="2"/>
        <v>0.16287534121929026</v>
      </c>
      <c r="Q32" s="204">
        <v>1049</v>
      </c>
      <c r="R32" s="115">
        <v>38</v>
      </c>
      <c r="S32" s="38">
        <f>K32-R32</f>
        <v>882</v>
      </c>
      <c r="T32" s="271">
        <f t="shared" si="7"/>
        <v>0.15919923736892277</v>
      </c>
      <c r="U32" s="204">
        <v>1099</v>
      </c>
      <c r="V32" s="40">
        <v>0</v>
      </c>
      <c r="W32" s="40">
        <f>K32-V32</f>
        <v>920</v>
      </c>
      <c r="X32" s="263">
        <f t="shared" si="4"/>
        <v>0.16287534121929026</v>
      </c>
      <c r="Y32" s="204">
        <v>999</v>
      </c>
      <c r="Z32" s="115">
        <v>81</v>
      </c>
      <c r="AA32" s="38">
        <f>K32-Z32</f>
        <v>839</v>
      </c>
      <c r="AB32" s="271">
        <f t="shared" si="8"/>
        <v>0.16016016016016016</v>
      </c>
      <c r="AC32" s="204">
        <v>999</v>
      </c>
      <c r="AD32" s="115">
        <v>81</v>
      </c>
      <c r="AE32" s="40">
        <f>K32-AD32</f>
        <v>839</v>
      </c>
      <c r="AF32" s="263">
        <f t="shared" si="6"/>
        <v>0.16016016016016016</v>
      </c>
    </row>
    <row r="33" spans="1:32" s="4" customFormat="1" ht="12.75" customHeight="1">
      <c r="A33" s="129" t="s">
        <v>102</v>
      </c>
      <c r="B33" s="22" t="s">
        <v>42</v>
      </c>
      <c r="C33" s="5"/>
      <c r="D33" s="31">
        <v>0.83</v>
      </c>
      <c r="E33" s="26" t="s">
        <v>115</v>
      </c>
      <c r="F33" s="91">
        <v>1264</v>
      </c>
      <c r="G33" s="76">
        <v>1149</v>
      </c>
      <c r="H33" s="69">
        <v>999</v>
      </c>
      <c r="I33" s="69">
        <v>847</v>
      </c>
      <c r="J33" s="69">
        <v>10</v>
      </c>
      <c r="K33" s="91">
        <f t="shared" si="0"/>
        <v>837</v>
      </c>
      <c r="L33" s="101">
        <f t="shared" si="1"/>
        <v>0.27154046997389036</v>
      </c>
      <c r="M33" s="204">
        <v>999</v>
      </c>
      <c r="N33" s="40">
        <v>0</v>
      </c>
      <c r="O33" s="40">
        <f>K33-N33</f>
        <v>837</v>
      </c>
      <c r="P33" s="263">
        <f t="shared" si="2"/>
        <v>0.16216216216216217</v>
      </c>
      <c r="Q33" s="204">
        <v>949</v>
      </c>
      <c r="R33" s="115">
        <v>38</v>
      </c>
      <c r="S33" s="38">
        <f>K33-R33</f>
        <v>799</v>
      </c>
      <c r="T33" s="271">
        <f t="shared" si="7"/>
        <v>0.15806111696522657</v>
      </c>
      <c r="U33" s="204">
        <v>999</v>
      </c>
      <c r="V33" s="40">
        <v>0</v>
      </c>
      <c r="W33" s="40">
        <f>K33-V33</f>
        <v>837</v>
      </c>
      <c r="X33" s="263">
        <f t="shared" si="4"/>
        <v>0.16216216216216217</v>
      </c>
      <c r="Y33" s="204">
        <v>899</v>
      </c>
      <c r="Z33" s="115">
        <v>81</v>
      </c>
      <c r="AA33" s="38">
        <f>K33-Z33</f>
        <v>756</v>
      </c>
      <c r="AB33" s="271">
        <f t="shared" si="8"/>
        <v>0.15906562847608455</v>
      </c>
      <c r="AC33" s="204">
        <v>899</v>
      </c>
      <c r="AD33" s="115">
        <v>81</v>
      </c>
      <c r="AE33" s="40">
        <f>K33-AD33</f>
        <v>756</v>
      </c>
      <c r="AF33" s="263">
        <f t="shared" si="6"/>
        <v>0.15906562847608455</v>
      </c>
    </row>
    <row r="34" spans="1:32" s="4" customFormat="1" ht="12.75" customHeight="1">
      <c r="A34" s="129" t="s">
        <v>105</v>
      </c>
      <c r="B34" s="22" t="s">
        <v>42</v>
      </c>
      <c r="C34" s="5"/>
      <c r="D34" s="31">
        <v>0.83</v>
      </c>
      <c r="E34" s="26" t="s">
        <v>117</v>
      </c>
      <c r="F34" s="91">
        <v>1594</v>
      </c>
      <c r="G34" s="77">
        <v>1449</v>
      </c>
      <c r="H34" s="69">
        <v>1299</v>
      </c>
      <c r="I34" s="69">
        <v>1091</v>
      </c>
      <c r="J34" s="69">
        <v>11</v>
      </c>
      <c r="K34" s="91">
        <f t="shared" si="0"/>
        <v>1080</v>
      </c>
      <c r="L34" s="101">
        <f t="shared" si="1"/>
        <v>0.25465838509316768</v>
      </c>
      <c r="M34" s="204">
        <v>1299</v>
      </c>
      <c r="N34" s="40">
        <v>0</v>
      </c>
      <c r="O34" s="40">
        <f>K34-N34</f>
        <v>1080</v>
      </c>
      <c r="P34" s="263">
        <f t="shared" si="2"/>
        <v>0.16859122401847576</v>
      </c>
      <c r="Q34" s="204">
        <v>1149</v>
      </c>
      <c r="R34" s="115">
        <v>122</v>
      </c>
      <c r="S34" s="38">
        <f>K34-R34</f>
        <v>958</v>
      </c>
      <c r="T34" s="271">
        <f t="shared" si="7"/>
        <v>0.16623150565709313</v>
      </c>
      <c r="U34" s="204">
        <v>1299</v>
      </c>
      <c r="V34" s="40">
        <v>0</v>
      </c>
      <c r="W34" s="40">
        <f>K34-V34</f>
        <v>1080</v>
      </c>
      <c r="X34" s="263">
        <f t="shared" si="4"/>
        <v>0.16859122401847576</v>
      </c>
      <c r="Y34" s="204">
        <v>1149</v>
      </c>
      <c r="Z34" s="115">
        <v>122</v>
      </c>
      <c r="AA34" s="38">
        <f>K34-Z34</f>
        <v>958</v>
      </c>
      <c r="AB34" s="271">
        <f t="shared" si="8"/>
        <v>0.16623150565709313</v>
      </c>
      <c r="AC34" s="204">
        <v>1149</v>
      </c>
      <c r="AD34" s="115">
        <v>122</v>
      </c>
      <c r="AE34" s="40">
        <f>K34-AD34</f>
        <v>958</v>
      </c>
      <c r="AF34" s="263">
        <f t="shared" si="6"/>
        <v>0.16623150565709313</v>
      </c>
    </row>
    <row r="35" spans="1:32" s="4" customFormat="1" ht="12.75" customHeight="1">
      <c r="A35" s="129" t="s">
        <v>104</v>
      </c>
      <c r="B35" s="25" t="s">
        <v>42</v>
      </c>
      <c r="C35" s="156"/>
      <c r="D35" s="31">
        <v>0.83</v>
      </c>
      <c r="E35" s="26" t="s">
        <v>117</v>
      </c>
      <c r="F35" s="91">
        <v>1484</v>
      </c>
      <c r="G35" s="76">
        <v>1349</v>
      </c>
      <c r="H35" s="69">
        <v>1199</v>
      </c>
      <c r="I35" s="69">
        <v>1008</v>
      </c>
      <c r="J35" s="69">
        <v>10</v>
      </c>
      <c r="K35" s="91">
        <f t="shared" si="0"/>
        <v>998</v>
      </c>
      <c r="L35" s="101">
        <f t="shared" si="1"/>
        <v>0.26019273535952558</v>
      </c>
      <c r="M35" s="204">
        <v>1199</v>
      </c>
      <c r="N35" s="40">
        <v>0</v>
      </c>
      <c r="O35" s="40">
        <f>K35-N35</f>
        <v>998</v>
      </c>
      <c r="P35" s="263">
        <f t="shared" si="2"/>
        <v>0.16763969974979148</v>
      </c>
      <c r="Q35" s="204">
        <v>1049</v>
      </c>
      <c r="R35" s="115">
        <v>122</v>
      </c>
      <c r="S35" s="38">
        <f>K35-R35</f>
        <v>876</v>
      </c>
      <c r="T35" s="271">
        <f t="shared" si="7"/>
        <v>0.16491897044804577</v>
      </c>
      <c r="U35" s="204">
        <v>1199</v>
      </c>
      <c r="V35" s="40">
        <v>0</v>
      </c>
      <c r="W35" s="40">
        <f>K35-V35</f>
        <v>998</v>
      </c>
      <c r="X35" s="263">
        <f t="shared" si="4"/>
        <v>0.16763969974979148</v>
      </c>
      <c r="Y35" s="204">
        <v>1049</v>
      </c>
      <c r="Z35" s="115">
        <v>122</v>
      </c>
      <c r="AA35" s="38">
        <f>K35-Z35</f>
        <v>876</v>
      </c>
      <c r="AB35" s="271">
        <f t="shared" si="8"/>
        <v>0.16491897044804577</v>
      </c>
      <c r="AC35" s="204">
        <v>1049</v>
      </c>
      <c r="AD35" s="115">
        <v>122</v>
      </c>
      <c r="AE35" s="40">
        <f>K35-AD35</f>
        <v>876</v>
      </c>
      <c r="AF35" s="263">
        <f t="shared" si="6"/>
        <v>0.16491897044804577</v>
      </c>
    </row>
    <row r="36" spans="1:32" s="4" customFormat="1" ht="12.75" customHeight="1" thickBot="1">
      <c r="A36" s="27" t="s">
        <v>667</v>
      </c>
      <c r="B36" s="24" t="s">
        <v>42</v>
      </c>
      <c r="C36" s="85" t="s">
        <v>5</v>
      </c>
      <c r="D36" s="32">
        <v>0.83</v>
      </c>
      <c r="E36" s="2" t="s">
        <v>668</v>
      </c>
      <c r="F36" s="92">
        <v>1979</v>
      </c>
      <c r="G36" s="41">
        <v>1799</v>
      </c>
      <c r="H36" s="70">
        <v>1599</v>
      </c>
      <c r="I36" s="70">
        <v>1312</v>
      </c>
      <c r="J36" s="70">
        <v>0</v>
      </c>
      <c r="K36" s="92">
        <f t="shared" si="0"/>
        <v>1312</v>
      </c>
      <c r="L36" s="102">
        <f t="shared" si="1"/>
        <v>0.27070594774874929</v>
      </c>
      <c r="M36" s="207">
        <v>1599</v>
      </c>
      <c r="N36" s="44">
        <v>0</v>
      </c>
      <c r="O36" s="44">
        <f>K36-N36</f>
        <v>1312</v>
      </c>
      <c r="P36" s="264">
        <f t="shared" si="2"/>
        <v>0.17948717948717949</v>
      </c>
      <c r="Q36" s="207">
        <v>1399</v>
      </c>
      <c r="R36" s="113">
        <v>154</v>
      </c>
      <c r="S36" s="42">
        <f>K36-R36</f>
        <v>1158</v>
      </c>
      <c r="T36" s="272">
        <f t="shared" si="7"/>
        <v>0.17226590421729807</v>
      </c>
      <c r="U36" s="207">
        <v>1399</v>
      </c>
      <c r="V36" s="113">
        <v>153</v>
      </c>
      <c r="W36" s="44">
        <f>K36-V36</f>
        <v>1159</v>
      </c>
      <c r="X36" s="264">
        <f t="shared" si="4"/>
        <v>0.17155110793423875</v>
      </c>
      <c r="Y36" s="207">
        <v>1299</v>
      </c>
      <c r="Z36" s="113">
        <v>235</v>
      </c>
      <c r="AA36" s="42">
        <f>K36-Z36</f>
        <v>1077</v>
      </c>
      <c r="AB36" s="272">
        <f t="shared" si="8"/>
        <v>0.17090069284064666</v>
      </c>
      <c r="AC36" s="207">
        <v>1299</v>
      </c>
      <c r="AD36" s="113">
        <v>235</v>
      </c>
      <c r="AE36" s="44">
        <f>K36-AD36</f>
        <v>1077</v>
      </c>
      <c r="AF36" s="264">
        <f t="shared" si="6"/>
        <v>0.17090069284064666</v>
      </c>
    </row>
    <row r="37" spans="1:32" s="4" customFormat="1" ht="12.75" customHeight="1">
      <c r="A37" s="28" t="s">
        <v>185</v>
      </c>
      <c r="B37" s="22" t="s">
        <v>42</v>
      </c>
      <c r="C37" s="87"/>
      <c r="D37" s="33">
        <v>1.19</v>
      </c>
      <c r="E37" s="6" t="s">
        <v>186</v>
      </c>
      <c r="F37" s="93">
        <v>1484</v>
      </c>
      <c r="G37" s="77">
        <v>1349</v>
      </c>
      <c r="H37" s="77">
        <v>1099</v>
      </c>
      <c r="I37" s="71">
        <v>824</v>
      </c>
      <c r="J37" s="77">
        <v>0</v>
      </c>
      <c r="K37" s="77">
        <f t="shared" si="0"/>
        <v>824</v>
      </c>
      <c r="L37" s="103">
        <f t="shared" si="1"/>
        <v>0.38917716827279464</v>
      </c>
      <c r="M37" s="205">
        <v>1099</v>
      </c>
      <c r="N37" s="59">
        <v>0</v>
      </c>
      <c r="O37" s="59">
        <f>K37-N37</f>
        <v>824</v>
      </c>
      <c r="P37" s="265">
        <f t="shared" si="2"/>
        <v>0.2502274795268426</v>
      </c>
      <c r="Q37" s="205">
        <v>1099</v>
      </c>
      <c r="R37" s="57">
        <v>0</v>
      </c>
      <c r="S37" s="57">
        <f>K37-R37</f>
        <v>824</v>
      </c>
      <c r="T37" s="273">
        <f t="shared" si="7"/>
        <v>0.2502274795268426</v>
      </c>
      <c r="U37" s="205">
        <v>1099</v>
      </c>
      <c r="V37" s="59">
        <v>0</v>
      </c>
      <c r="W37" s="59">
        <f>K37-V37</f>
        <v>824</v>
      </c>
      <c r="X37" s="265">
        <f t="shared" si="4"/>
        <v>0.2502274795268426</v>
      </c>
      <c r="Y37" s="205">
        <v>1099</v>
      </c>
      <c r="Z37" s="57">
        <v>0</v>
      </c>
      <c r="AA37" s="57">
        <f>K37-Z37</f>
        <v>824</v>
      </c>
      <c r="AB37" s="273">
        <f t="shared" si="8"/>
        <v>0.2502274795268426</v>
      </c>
      <c r="AC37" s="205">
        <v>1099</v>
      </c>
      <c r="AD37" s="59">
        <v>0</v>
      </c>
      <c r="AE37" s="59">
        <f>K37-AD37</f>
        <v>824</v>
      </c>
      <c r="AF37" s="265">
        <f t="shared" si="6"/>
        <v>0.2502274795268426</v>
      </c>
    </row>
    <row r="38" spans="1:32" s="4" customFormat="1" ht="12.75" customHeight="1">
      <c r="A38" s="129" t="s">
        <v>187</v>
      </c>
      <c r="B38" s="25" t="s">
        <v>42</v>
      </c>
      <c r="C38" s="84"/>
      <c r="D38" s="31">
        <v>1.19</v>
      </c>
      <c r="E38" s="26" t="s">
        <v>188</v>
      </c>
      <c r="F38" s="91">
        <v>2034</v>
      </c>
      <c r="G38" s="77">
        <v>1849</v>
      </c>
      <c r="H38" s="76">
        <v>1499</v>
      </c>
      <c r="I38" s="69">
        <v>1153</v>
      </c>
      <c r="J38" s="76">
        <v>0</v>
      </c>
      <c r="K38" s="76">
        <f t="shared" si="0"/>
        <v>1153</v>
      </c>
      <c r="L38" s="101">
        <f t="shared" si="1"/>
        <v>0.37641968631692807</v>
      </c>
      <c r="M38" s="204">
        <v>1299</v>
      </c>
      <c r="N38" s="115">
        <v>140</v>
      </c>
      <c r="O38" s="40">
        <f>K38-N38</f>
        <v>1013</v>
      </c>
      <c r="P38" s="263">
        <f t="shared" si="2"/>
        <v>0.22016936104695919</v>
      </c>
      <c r="Q38" s="204">
        <v>1299</v>
      </c>
      <c r="R38" s="115">
        <v>140</v>
      </c>
      <c r="S38" s="38">
        <f>K38-R38</f>
        <v>1013</v>
      </c>
      <c r="T38" s="271">
        <f t="shared" si="7"/>
        <v>0.22016936104695919</v>
      </c>
      <c r="U38" s="204">
        <v>1299</v>
      </c>
      <c r="V38" s="115">
        <v>145</v>
      </c>
      <c r="W38" s="40">
        <f>K38-V38</f>
        <v>1008</v>
      </c>
      <c r="X38" s="263">
        <f t="shared" si="4"/>
        <v>0.22401847575057737</v>
      </c>
      <c r="Y38" s="204">
        <v>1299</v>
      </c>
      <c r="Z38" s="115">
        <v>141</v>
      </c>
      <c r="AA38" s="38">
        <f>K38-Z38</f>
        <v>1012</v>
      </c>
      <c r="AB38" s="271">
        <f t="shared" si="8"/>
        <v>0.22093918398768284</v>
      </c>
      <c r="AC38" s="204">
        <v>1299</v>
      </c>
      <c r="AD38" s="115">
        <v>141</v>
      </c>
      <c r="AE38" s="40">
        <f>K38-AD38</f>
        <v>1012</v>
      </c>
      <c r="AF38" s="263">
        <f t="shared" si="6"/>
        <v>0.22093918398768284</v>
      </c>
    </row>
    <row r="39" spans="1:32" s="4" customFormat="1" ht="12.75" customHeight="1">
      <c r="A39" s="129" t="s">
        <v>189</v>
      </c>
      <c r="B39" s="25" t="s">
        <v>42</v>
      </c>
      <c r="C39" s="84"/>
      <c r="D39" s="31">
        <v>1.19</v>
      </c>
      <c r="E39" s="26" t="s">
        <v>190</v>
      </c>
      <c r="F39" s="91">
        <v>1924</v>
      </c>
      <c r="G39" s="76">
        <v>1749</v>
      </c>
      <c r="H39" s="76">
        <v>1299</v>
      </c>
      <c r="I39" s="69">
        <v>996</v>
      </c>
      <c r="J39" s="76">
        <v>0</v>
      </c>
      <c r="K39" s="76">
        <f t="shared" si="0"/>
        <v>996</v>
      </c>
      <c r="L39" s="101">
        <f t="shared" si="1"/>
        <v>0.43053173241852488</v>
      </c>
      <c r="M39" s="204">
        <v>1199</v>
      </c>
      <c r="N39" s="115">
        <v>69</v>
      </c>
      <c r="O39" s="40">
        <f>K39-N39</f>
        <v>927</v>
      </c>
      <c r="P39" s="263">
        <f t="shared" si="2"/>
        <v>0.22685571309424521</v>
      </c>
      <c r="Q39" s="204">
        <v>1199</v>
      </c>
      <c r="R39" s="115">
        <v>71</v>
      </c>
      <c r="S39" s="38">
        <f>K39-R39</f>
        <v>925</v>
      </c>
      <c r="T39" s="271">
        <f t="shared" si="7"/>
        <v>0.22852376980817349</v>
      </c>
      <c r="U39" s="204">
        <v>1199</v>
      </c>
      <c r="V39" s="115">
        <v>69</v>
      </c>
      <c r="W39" s="40">
        <f>K39-V39</f>
        <v>927</v>
      </c>
      <c r="X39" s="263">
        <f t="shared" si="4"/>
        <v>0.22685571309424521</v>
      </c>
      <c r="Y39" s="204">
        <v>1199</v>
      </c>
      <c r="Z39" s="115">
        <v>69</v>
      </c>
      <c r="AA39" s="38">
        <f>K39-Z39</f>
        <v>927</v>
      </c>
      <c r="AB39" s="271">
        <f t="shared" si="8"/>
        <v>0.22685571309424521</v>
      </c>
      <c r="AC39" s="204">
        <v>1199</v>
      </c>
      <c r="AD39" s="115">
        <v>69</v>
      </c>
      <c r="AE39" s="40">
        <f>K39-AD39</f>
        <v>927</v>
      </c>
      <c r="AF39" s="263">
        <f t="shared" si="6"/>
        <v>0.22685571309424521</v>
      </c>
    </row>
    <row r="40" spans="1:32" s="4" customFormat="1" ht="12.75" customHeight="1">
      <c r="A40" s="129" t="s">
        <v>191</v>
      </c>
      <c r="B40" s="25" t="s">
        <v>42</v>
      </c>
      <c r="C40" s="84"/>
      <c r="D40" s="31">
        <v>1.19</v>
      </c>
      <c r="E40" s="26" t="s">
        <v>192</v>
      </c>
      <c r="F40" s="91">
        <v>2419</v>
      </c>
      <c r="G40" s="77">
        <v>2199</v>
      </c>
      <c r="H40" s="76">
        <v>1499</v>
      </c>
      <c r="I40" s="69">
        <v>1213</v>
      </c>
      <c r="J40" s="76">
        <v>0</v>
      </c>
      <c r="K40" s="76">
        <f t="shared" si="0"/>
        <v>1213</v>
      </c>
      <c r="L40" s="101">
        <f t="shared" si="1"/>
        <v>0.44838562983174168</v>
      </c>
      <c r="M40" s="204">
        <v>1499</v>
      </c>
      <c r="N40" s="40">
        <v>0</v>
      </c>
      <c r="O40" s="40">
        <f>K40-N40</f>
        <v>1213</v>
      </c>
      <c r="P40" s="263">
        <f t="shared" si="2"/>
        <v>0.19079386257505004</v>
      </c>
      <c r="Q40" s="204">
        <v>1399</v>
      </c>
      <c r="R40" s="115">
        <v>72</v>
      </c>
      <c r="S40" s="38">
        <f>K40-R40</f>
        <v>1141</v>
      </c>
      <c r="T40" s="271">
        <f t="shared" si="7"/>
        <v>0.18441744102930666</v>
      </c>
      <c r="U40" s="204">
        <v>1499</v>
      </c>
      <c r="V40" s="40">
        <v>0</v>
      </c>
      <c r="W40" s="40">
        <f>K40-V40</f>
        <v>1213</v>
      </c>
      <c r="X40" s="263">
        <f t="shared" si="4"/>
        <v>0.19079386257505004</v>
      </c>
      <c r="Y40" s="204">
        <v>1499</v>
      </c>
      <c r="Z40" s="38">
        <v>0</v>
      </c>
      <c r="AA40" s="38">
        <f>K40-Z40</f>
        <v>1213</v>
      </c>
      <c r="AB40" s="271">
        <f t="shared" si="8"/>
        <v>0.19079386257505004</v>
      </c>
      <c r="AC40" s="204">
        <v>1499</v>
      </c>
      <c r="AD40" s="40">
        <v>0</v>
      </c>
      <c r="AE40" s="40">
        <f>K40-AD40</f>
        <v>1213</v>
      </c>
      <c r="AF40" s="263">
        <f t="shared" si="6"/>
        <v>0.19079386257505004</v>
      </c>
    </row>
    <row r="41" spans="1:32" s="4" customFormat="1" ht="12.75" customHeight="1">
      <c r="A41" s="129" t="s">
        <v>193</v>
      </c>
      <c r="B41" s="25" t="s">
        <v>42</v>
      </c>
      <c r="C41" s="84"/>
      <c r="D41" s="31">
        <v>1.19</v>
      </c>
      <c r="E41" s="26" t="s">
        <v>194</v>
      </c>
      <c r="F41" s="91">
        <v>2309</v>
      </c>
      <c r="G41" s="76">
        <v>2099</v>
      </c>
      <c r="H41" s="76">
        <v>1399</v>
      </c>
      <c r="I41" s="69">
        <v>1132</v>
      </c>
      <c r="J41" s="76">
        <v>0</v>
      </c>
      <c r="K41" s="76">
        <f t="shared" si="0"/>
        <v>1132</v>
      </c>
      <c r="L41" s="101">
        <f t="shared" si="1"/>
        <v>0.46069556931872319</v>
      </c>
      <c r="M41" s="204">
        <v>1399</v>
      </c>
      <c r="N41" s="40">
        <v>0</v>
      </c>
      <c r="O41" s="40">
        <f>K41-N41</f>
        <v>1132</v>
      </c>
      <c r="P41" s="263">
        <f t="shared" si="2"/>
        <v>0.19085060757684061</v>
      </c>
      <c r="Q41" s="204">
        <v>1299</v>
      </c>
      <c r="R41" s="115">
        <v>72</v>
      </c>
      <c r="S41" s="38">
        <f>K41-R41</f>
        <v>1060</v>
      </c>
      <c r="T41" s="271">
        <f t="shared" si="7"/>
        <v>0.18398768283294842</v>
      </c>
      <c r="U41" s="204">
        <v>1399</v>
      </c>
      <c r="V41" s="40">
        <v>0</v>
      </c>
      <c r="W41" s="40">
        <f>K41-V41</f>
        <v>1132</v>
      </c>
      <c r="X41" s="263">
        <f t="shared" si="4"/>
        <v>0.19085060757684061</v>
      </c>
      <c r="Y41" s="204">
        <v>1299</v>
      </c>
      <c r="Z41" s="115">
        <v>72</v>
      </c>
      <c r="AA41" s="38">
        <f>K41-Z41</f>
        <v>1060</v>
      </c>
      <c r="AB41" s="271">
        <f t="shared" si="8"/>
        <v>0.18398768283294842</v>
      </c>
      <c r="AC41" s="204">
        <v>1299</v>
      </c>
      <c r="AD41" s="115">
        <v>72</v>
      </c>
      <c r="AE41" s="40">
        <f>K41-AD41</f>
        <v>1060</v>
      </c>
      <c r="AF41" s="263">
        <f t="shared" si="6"/>
        <v>0.18398768283294842</v>
      </c>
    </row>
    <row r="42" spans="1:32" s="4" customFormat="1" ht="12.75" customHeight="1">
      <c r="A42" s="129" t="s">
        <v>195</v>
      </c>
      <c r="B42" s="25" t="s">
        <v>42</v>
      </c>
      <c r="C42" s="84"/>
      <c r="D42" s="31">
        <v>1.19</v>
      </c>
      <c r="E42" s="26" t="s">
        <v>196</v>
      </c>
      <c r="F42" s="91">
        <v>2749</v>
      </c>
      <c r="G42" s="76">
        <v>2499</v>
      </c>
      <c r="H42" s="76">
        <v>1999</v>
      </c>
      <c r="I42" s="69">
        <v>1637</v>
      </c>
      <c r="J42" s="76">
        <v>0</v>
      </c>
      <c r="K42" s="76">
        <f t="shared" si="0"/>
        <v>1637</v>
      </c>
      <c r="L42" s="101">
        <f t="shared" si="1"/>
        <v>0.34493797519007602</v>
      </c>
      <c r="M42" s="204">
        <v>1999</v>
      </c>
      <c r="N42" s="40">
        <v>0</v>
      </c>
      <c r="O42" s="40">
        <f>K42-N42</f>
        <v>1637</v>
      </c>
      <c r="P42" s="263">
        <f t="shared" si="2"/>
        <v>0.18109054527263632</v>
      </c>
      <c r="Q42" s="204">
        <v>1999</v>
      </c>
      <c r="R42" s="38">
        <v>0</v>
      </c>
      <c r="S42" s="38">
        <f>K42-R42</f>
        <v>1637</v>
      </c>
      <c r="T42" s="271">
        <f t="shared" si="7"/>
        <v>0.18109054527263632</v>
      </c>
      <c r="U42" s="204">
        <v>1999</v>
      </c>
      <c r="V42" s="40">
        <v>0</v>
      </c>
      <c r="W42" s="40">
        <f>K42-V42</f>
        <v>1637</v>
      </c>
      <c r="X42" s="263">
        <f t="shared" si="4"/>
        <v>0.18109054527263632</v>
      </c>
      <c r="Y42" s="204">
        <v>1599</v>
      </c>
      <c r="Z42" s="115">
        <v>313</v>
      </c>
      <c r="AA42" s="38">
        <f>K42-Z42</f>
        <v>1324</v>
      </c>
      <c r="AB42" s="271">
        <f t="shared" si="8"/>
        <v>0.1719824890556598</v>
      </c>
      <c r="AC42" s="204">
        <v>1599</v>
      </c>
      <c r="AD42" s="115">
        <v>313</v>
      </c>
      <c r="AE42" s="40">
        <f>K42-AD42</f>
        <v>1324</v>
      </c>
      <c r="AF42" s="263">
        <f t="shared" si="6"/>
        <v>0.1719824890556598</v>
      </c>
    </row>
    <row r="43" spans="1:32" s="4" customFormat="1" ht="12.75" customHeight="1">
      <c r="A43" s="28" t="s">
        <v>290</v>
      </c>
      <c r="B43" s="22" t="s">
        <v>42</v>
      </c>
      <c r="C43" s="87"/>
      <c r="D43" s="33">
        <v>1.19</v>
      </c>
      <c r="E43" s="6" t="s">
        <v>292</v>
      </c>
      <c r="F43" s="93">
        <v>3629</v>
      </c>
      <c r="G43" s="77">
        <v>3299</v>
      </c>
      <c r="H43" s="71">
        <v>2799</v>
      </c>
      <c r="I43" s="71">
        <v>2291</v>
      </c>
      <c r="J43" s="71">
        <v>0</v>
      </c>
      <c r="K43" s="93">
        <f t="shared" si="0"/>
        <v>2291</v>
      </c>
      <c r="L43" s="103">
        <f t="shared" si="1"/>
        <v>0.30554713549560475</v>
      </c>
      <c r="M43" s="205">
        <v>2799</v>
      </c>
      <c r="N43" s="59">
        <v>0</v>
      </c>
      <c r="O43" s="59">
        <f>K43-N43</f>
        <v>2291</v>
      </c>
      <c r="P43" s="265">
        <f t="shared" si="2"/>
        <v>0.18149339049660593</v>
      </c>
      <c r="Q43" s="205">
        <v>2599</v>
      </c>
      <c r="R43" s="114">
        <v>151</v>
      </c>
      <c r="S43" s="57">
        <f>K43-R43</f>
        <v>2140</v>
      </c>
      <c r="T43" s="273">
        <f t="shared" si="7"/>
        <v>0.17660638707195075</v>
      </c>
      <c r="U43" s="205">
        <v>2799</v>
      </c>
      <c r="V43" s="59">
        <v>0</v>
      </c>
      <c r="W43" s="59">
        <f>K43-V43</f>
        <v>2291</v>
      </c>
      <c r="X43" s="265">
        <f t="shared" si="4"/>
        <v>0.18149339049660593</v>
      </c>
      <c r="Y43" s="205">
        <v>2299</v>
      </c>
      <c r="Z43" s="114">
        <v>391</v>
      </c>
      <c r="AA43" s="57">
        <f>K43-Z43</f>
        <v>1900</v>
      </c>
      <c r="AB43" s="273">
        <f t="shared" si="8"/>
        <v>0.17355371900826447</v>
      </c>
      <c r="AC43" s="205">
        <v>2299</v>
      </c>
      <c r="AD43" s="114">
        <v>391</v>
      </c>
      <c r="AE43" s="59">
        <f>K43-AD43</f>
        <v>1900</v>
      </c>
      <c r="AF43" s="265">
        <f t="shared" si="6"/>
        <v>0.17355371900826447</v>
      </c>
    </row>
    <row r="44" spans="1:32" s="4" customFormat="1" ht="12.75" customHeight="1" thickBot="1">
      <c r="A44" s="72" t="s">
        <v>291</v>
      </c>
      <c r="B44" s="24" t="s">
        <v>42</v>
      </c>
      <c r="C44" s="85"/>
      <c r="D44" s="32">
        <v>1.19</v>
      </c>
      <c r="E44" s="63" t="s">
        <v>292</v>
      </c>
      <c r="F44" s="96">
        <v>3519</v>
      </c>
      <c r="G44" s="138">
        <v>3199</v>
      </c>
      <c r="H44" s="74">
        <v>2699</v>
      </c>
      <c r="I44" s="74">
        <v>2210</v>
      </c>
      <c r="J44" s="74">
        <v>0</v>
      </c>
      <c r="K44" s="96">
        <f t="shared" si="0"/>
        <v>2210</v>
      </c>
      <c r="L44" s="112">
        <f t="shared" si="1"/>
        <v>0.30915911222256953</v>
      </c>
      <c r="M44" s="226">
        <v>2699</v>
      </c>
      <c r="N44" s="65">
        <v>0</v>
      </c>
      <c r="O44" s="65">
        <f>K44-N44</f>
        <v>2210</v>
      </c>
      <c r="P44" s="270">
        <f t="shared" si="2"/>
        <v>0.18117821415339014</v>
      </c>
      <c r="Q44" s="226">
        <v>2499</v>
      </c>
      <c r="R44" s="151">
        <v>151</v>
      </c>
      <c r="S44" s="64">
        <f>K44-R44</f>
        <v>2059</v>
      </c>
      <c r="T44" s="278">
        <f t="shared" si="7"/>
        <v>0.1760704281712685</v>
      </c>
      <c r="U44" s="226">
        <v>2699</v>
      </c>
      <c r="V44" s="65">
        <v>0</v>
      </c>
      <c r="W44" s="65">
        <f>K44-V44</f>
        <v>2210</v>
      </c>
      <c r="X44" s="270">
        <f t="shared" si="4"/>
        <v>0.18117821415339014</v>
      </c>
      <c r="Y44" s="226">
        <v>2199</v>
      </c>
      <c r="Z44" s="151">
        <v>392</v>
      </c>
      <c r="AA44" s="64">
        <f>K44-Z44</f>
        <v>1818</v>
      </c>
      <c r="AB44" s="278">
        <f t="shared" si="8"/>
        <v>0.17326057298772168</v>
      </c>
      <c r="AC44" s="226">
        <v>2199</v>
      </c>
      <c r="AD44" s="151">
        <v>392</v>
      </c>
      <c r="AE44" s="65">
        <f>K44-AD44</f>
        <v>1818</v>
      </c>
      <c r="AF44" s="270">
        <f t="shared" si="6"/>
        <v>0.17326057298772168</v>
      </c>
    </row>
    <row r="45" spans="1:32" s="4" customFormat="1" ht="12.75" customHeight="1" thickBot="1">
      <c r="A45" s="143" t="s">
        <v>293</v>
      </c>
      <c r="B45" s="215" t="s">
        <v>42</v>
      </c>
      <c r="C45" s="221"/>
      <c r="D45" s="217">
        <v>1.19</v>
      </c>
      <c r="E45" s="218" t="s">
        <v>294</v>
      </c>
      <c r="F45" s="95">
        <v>2969</v>
      </c>
      <c r="G45" s="236">
        <v>2699</v>
      </c>
      <c r="H45" s="238">
        <v>2199</v>
      </c>
      <c r="I45" s="238">
        <v>1801</v>
      </c>
      <c r="J45" s="238">
        <v>0</v>
      </c>
      <c r="K45" s="95">
        <f t="shared" si="0"/>
        <v>1801</v>
      </c>
      <c r="L45" s="106">
        <f t="shared" si="1"/>
        <v>0.33271582067432381</v>
      </c>
      <c r="M45" s="227">
        <v>2199</v>
      </c>
      <c r="N45" s="68">
        <v>0</v>
      </c>
      <c r="O45" s="68">
        <f>K45-N45</f>
        <v>1801</v>
      </c>
      <c r="P45" s="269">
        <f t="shared" si="2"/>
        <v>0.1809913597089586</v>
      </c>
      <c r="Q45" s="227">
        <v>2199</v>
      </c>
      <c r="R45" s="67">
        <v>0</v>
      </c>
      <c r="S45" s="67">
        <f>K45-R45</f>
        <v>1801</v>
      </c>
      <c r="T45" s="277">
        <f t="shared" si="7"/>
        <v>0.1809913597089586</v>
      </c>
      <c r="U45" s="227">
        <v>2199</v>
      </c>
      <c r="V45" s="68">
        <v>0</v>
      </c>
      <c r="W45" s="68">
        <f>K45-V45</f>
        <v>1801</v>
      </c>
      <c r="X45" s="269">
        <f t="shared" si="4"/>
        <v>0.1809913597089586</v>
      </c>
      <c r="Y45" s="227">
        <v>2199</v>
      </c>
      <c r="Z45" s="67">
        <v>0</v>
      </c>
      <c r="AA45" s="67">
        <f>K45-Z45</f>
        <v>1801</v>
      </c>
      <c r="AB45" s="277">
        <f t="shared" si="8"/>
        <v>0.1809913597089586</v>
      </c>
      <c r="AC45" s="227">
        <v>2199</v>
      </c>
      <c r="AD45" s="68">
        <v>0</v>
      </c>
      <c r="AE45" s="68">
        <f>K45-AD45</f>
        <v>1801</v>
      </c>
      <c r="AF45" s="269">
        <f t="shared" si="6"/>
        <v>0.1809913597089586</v>
      </c>
    </row>
    <row r="46" spans="1:32" s="4" customFormat="1" ht="12.75" customHeight="1">
      <c r="A46" s="130" t="s">
        <v>675</v>
      </c>
      <c r="B46" s="152" t="s">
        <v>42</v>
      </c>
      <c r="C46" s="157" t="s">
        <v>5</v>
      </c>
      <c r="D46" s="153">
        <v>0.14000000000000001</v>
      </c>
      <c r="E46" s="154" t="s">
        <v>678</v>
      </c>
      <c r="F46" s="90">
        <v>1099</v>
      </c>
      <c r="G46" s="81">
        <v>999</v>
      </c>
      <c r="H46" s="73">
        <v>749</v>
      </c>
      <c r="I46" s="73">
        <v>602</v>
      </c>
      <c r="J46" s="73">
        <v>0</v>
      </c>
      <c r="K46" s="90">
        <f t="shared" si="0"/>
        <v>602</v>
      </c>
      <c r="L46" s="104">
        <f t="shared" si="1"/>
        <v>0.39739739739739738</v>
      </c>
      <c r="M46" s="224">
        <v>749</v>
      </c>
      <c r="N46" s="83">
        <v>0</v>
      </c>
      <c r="O46" s="83">
        <f>K46-N46</f>
        <v>602</v>
      </c>
      <c r="P46" s="268">
        <f t="shared" si="2"/>
        <v>0.19626168224299065</v>
      </c>
      <c r="Q46" s="224">
        <v>749</v>
      </c>
      <c r="R46" s="82">
        <v>0</v>
      </c>
      <c r="S46" s="82">
        <f>K46-R46</f>
        <v>602</v>
      </c>
      <c r="T46" s="276">
        <f t="shared" si="7"/>
        <v>0.19626168224299065</v>
      </c>
      <c r="U46" s="224">
        <v>749</v>
      </c>
      <c r="V46" s="83">
        <v>0</v>
      </c>
      <c r="W46" s="83">
        <f>K46-V46</f>
        <v>602</v>
      </c>
      <c r="X46" s="268">
        <f t="shared" si="4"/>
        <v>0.19626168224299065</v>
      </c>
      <c r="Y46" s="224">
        <v>749</v>
      </c>
      <c r="Z46" s="82">
        <v>0</v>
      </c>
      <c r="AA46" s="82">
        <f>K46-Z46</f>
        <v>602</v>
      </c>
      <c r="AB46" s="276">
        <f t="shared" si="8"/>
        <v>0.19626168224299065</v>
      </c>
      <c r="AC46" s="224">
        <v>749</v>
      </c>
      <c r="AD46" s="83">
        <v>0</v>
      </c>
      <c r="AE46" s="83">
        <f>K46-AD46</f>
        <v>602</v>
      </c>
      <c r="AF46" s="268">
        <f t="shared" si="6"/>
        <v>0.19626168224299065</v>
      </c>
    </row>
    <row r="47" spans="1:32" s="4" customFormat="1" ht="12.75" customHeight="1">
      <c r="A47" s="28" t="s">
        <v>739</v>
      </c>
      <c r="B47" s="22" t="s">
        <v>42</v>
      </c>
      <c r="C47" s="87"/>
      <c r="D47" s="33">
        <v>0.14000000000000001</v>
      </c>
      <c r="E47" s="6" t="s">
        <v>743</v>
      </c>
      <c r="F47" s="93">
        <v>879</v>
      </c>
      <c r="G47" s="77">
        <v>799</v>
      </c>
      <c r="H47" s="71">
        <v>699</v>
      </c>
      <c r="I47" s="71">
        <v>572</v>
      </c>
      <c r="J47" s="71">
        <v>0</v>
      </c>
      <c r="K47" s="93">
        <f t="shared" si="0"/>
        <v>572</v>
      </c>
      <c r="L47" s="103">
        <f t="shared" si="1"/>
        <v>0.28410513141426785</v>
      </c>
      <c r="M47" s="205">
        <v>699</v>
      </c>
      <c r="N47" s="59">
        <v>0</v>
      </c>
      <c r="O47" s="59">
        <f>K47-N47</f>
        <v>572</v>
      </c>
      <c r="P47" s="265">
        <f t="shared" si="2"/>
        <v>0.18168812589413447</v>
      </c>
      <c r="Q47" s="205">
        <v>699</v>
      </c>
      <c r="R47" s="57">
        <v>0</v>
      </c>
      <c r="S47" s="57">
        <f>K47-R47</f>
        <v>572</v>
      </c>
      <c r="T47" s="273">
        <f t="shared" si="7"/>
        <v>0.18168812589413447</v>
      </c>
      <c r="U47" s="205">
        <v>699</v>
      </c>
      <c r="V47" s="59">
        <v>0</v>
      </c>
      <c r="W47" s="59">
        <f>K47-V47</f>
        <v>572</v>
      </c>
      <c r="X47" s="265">
        <f t="shared" si="4"/>
        <v>0.18168812589413447</v>
      </c>
      <c r="Y47" s="205">
        <v>699</v>
      </c>
      <c r="Z47" s="57">
        <v>0</v>
      </c>
      <c r="AA47" s="57">
        <f>K47-Z47</f>
        <v>572</v>
      </c>
      <c r="AB47" s="273">
        <f t="shared" si="8"/>
        <v>0.18168812589413447</v>
      </c>
      <c r="AC47" s="280">
        <v>799</v>
      </c>
      <c r="AD47" s="59">
        <v>0</v>
      </c>
      <c r="AE47" s="59">
        <f>K47-AD47</f>
        <v>572</v>
      </c>
      <c r="AF47" s="265">
        <f t="shared" si="6"/>
        <v>0.28410513141426785</v>
      </c>
    </row>
    <row r="48" spans="1:32" s="4" customFormat="1" ht="12.75" customHeight="1">
      <c r="A48" s="28" t="s">
        <v>740</v>
      </c>
      <c r="B48" s="22" t="s">
        <v>42</v>
      </c>
      <c r="C48" s="87"/>
      <c r="D48" s="33">
        <v>0.14000000000000001</v>
      </c>
      <c r="E48" s="6" t="s">
        <v>743</v>
      </c>
      <c r="F48" s="93">
        <v>1539</v>
      </c>
      <c r="G48" s="77">
        <v>1399</v>
      </c>
      <c r="H48" s="71">
        <v>1199</v>
      </c>
      <c r="I48" s="71">
        <v>982</v>
      </c>
      <c r="J48" s="71">
        <v>0</v>
      </c>
      <c r="K48" s="93">
        <f t="shared" si="0"/>
        <v>982</v>
      </c>
      <c r="L48" s="103">
        <f t="shared" si="1"/>
        <v>0.29807005003573983</v>
      </c>
      <c r="M48" s="280">
        <v>1399</v>
      </c>
      <c r="N48" s="59">
        <v>0</v>
      </c>
      <c r="O48" s="59">
        <f>K48-N48</f>
        <v>982</v>
      </c>
      <c r="P48" s="265">
        <f t="shared" si="2"/>
        <v>0.29807005003573983</v>
      </c>
      <c r="Q48" s="145">
        <v>1399</v>
      </c>
      <c r="R48" s="57">
        <v>0</v>
      </c>
      <c r="S48" s="57">
        <f>K48-R48</f>
        <v>982</v>
      </c>
      <c r="T48" s="273">
        <f t="shared" si="7"/>
        <v>0.29807005003573983</v>
      </c>
      <c r="U48" s="280">
        <v>1399</v>
      </c>
      <c r="V48" s="59">
        <v>0</v>
      </c>
      <c r="W48" s="59">
        <f>K48-V48</f>
        <v>982</v>
      </c>
      <c r="X48" s="265">
        <f t="shared" si="4"/>
        <v>0.29807005003573983</v>
      </c>
      <c r="Y48" s="145">
        <v>1399</v>
      </c>
      <c r="Z48" s="57">
        <v>0</v>
      </c>
      <c r="AA48" s="57">
        <f>K48-Z48</f>
        <v>982</v>
      </c>
      <c r="AB48" s="273">
        <f t="shared" si="8"/>
        <v>0.29807005003573983</v>
      </c>
      <c r="AC48" s="280">
        <v>1399</v>
      </c>
      <c r="AD48" s="59">
        <v>0</v>
      </c>
      <c r="AE48" s="59">
        <f>K48-AD48</f>
        <v>982</v>
      </c>
      <c r="AF48" s="265">
        <f t="shared" si="6"/>
        <v>0.29807005003573983</v>
      </c>
    </row>
    <row r="49" spans="1:32" s="4" customFormat="1" ht="12.75" customHeight="1">
      <c r="A49" s="28" t="s">
        <v>14</v>
      </c>
      <c r="B49" s="22" t="s">
        <v>42</v>
      </c>
      <c r="C49" s="5"/>
      <c r="D49" s="33">
        <v>0.14000000000000001</v>
      </c>
      <c r="E49" s="6" t="s">
        <v>679</v>
      </c>
      <c r="F49" s="93">
        <v>1319</v>
      </c>
      <c r="G49" s="77">
        <v>1199</v>
      </c>
      <c r="H49" s="71">
        <v>799</v>
      </c>
      <c r="I49" s="71">
        <v>647</v>
      </c>
      <c r="J49" s="71">
        <v>10</v>
      </c>
      <c r="K49" s="93">
        <f t="shared" si="0"/>
        <v>637</v>
      </c>
      <c r="L49" s="103">
        <f t="shared" si="1"/>
        <v>0.46872393661384487</v>
      </c>
      <c r="M49" s="205">
        <v>799</v>
      </c>
      <c r="N49" s="59">
        <v>0</v>
      </c>
      <c r="O49" s="59">
        <f>K49-N49</f>
        <v>637</v>
      </c>
      <c r="P49" s="265">
        <f t="shared" si="2"/>
        <v>0.20275344180225283</v>
      </c>
      <c r="Q49" s="205">
        <v>799</v>
      </c>
      <c r="R49" s="57">
        <v>0</v>
      </c>
      <c r="S49" s="57">
        <f>K49-R49</f>
        <v>637</v>
      </c>
      <c r="T49" s="273">
        <f t="shared" si="7"/>
        <v>0.20275344180225283</v>
      </c>
      <c r="U49" s="205">
        <v>799</v>
      </c>
      <c r="V49" s="59">
        <v>0</v>
      </c>
      <c r="W49" s="59">
        <f>K49-V49</f>
        <v>637</v>
      </c>
      <c r="X49" s="265">
        <f t="shared" si="4"/>
        <v>0.20275344180225283</v>
      </c>
      <c r="Y49" s="205">
        <v>799</v>
      </c>
      <c r="Z49" s="57">
        <v>0</v>
      </c>
      <c r="AA49" s="57">
        <f>K49-Z49</f>
        <v>637</v>
      </c>
      <c r="AB49" s="273">
        <f t="shared" si="8"/>
        <v>0.20275344180225283</v>
      </c>
      <c r="AC49" s="205">
        <v>799</v>
      </c>
      <c r="AD49" s="59">
        <v>0</v>
      </c>
      <c r="AE49" s="59">
        <f>K49-AD49</f>
        <v>637</v>
      </c>
      <c r="AF49" s="265">
        <f t="shared" si="6"/>
        <v>0.20275344180225283</v>
      </c>
    </row>
    <row r="50" spans="1:32" s="4" customFormat="1" ht="12.75" customHeight="1">
      <c r="A50" s="129" t="s">
        <v>676</v>
      </c>
      <c r="B50" s="22" t="s">
        <v>42</v>
      </c>
      <c r="C50" s="84" t="s">
        <v>5</v>
      </c>
      <c r="D50" s="33">
        <v>0.14000000000000001</v>
      </c>
      <c r="E50" s="26" t="s">
        <v>679</v>
      </c>
      <c r="F50" s="91">
        <v>1319</v>
      </c>
      <c r="G50" s="76">
        <v>1199</v>
      </c>
      <c r="H50" s="69">
        <v>799</v>
      </c>
      <c r="I50" s="69">
        <v>642</v>
      </c>
      <c r="J50" s="69">
        <v>0</v>
      </c>
      <c r="K50" s="91">
        <f t="shared" si="0"/>
        <v>642</v>
      </c>
      <c r="L50" s="101">
        <f t="shared" si="1"/>
        <v>0.4645537948290242</v>
      </c>
      <c r="M50" s="281">
        <v>1199</v>
      </c>
      <c r="N50" s="40">
        <v>0</v>
      </c>
      <c r="O50" s="40">
        <f>K50-N50</f>
        <v>642</v>
      </c>
      <c r="P50" s="263">
        <f t="shared" si="2"/>
        <v>0.4645537948290242</v>
      </c>
      <c r="Q50" s="147">
        <v>1199</v>
      </c>
      <c r="R50" s="38">
        <v>0</v>
      </c>
      <c r="S50" s="38">
        <f>K50-R50</f>
        <v>642</v>
      </c>
      <c r="T50" s="271">
        <f t="shared" si="7"/>
        <v>0.4645537948290242</v>
      </c>
      <c r="U50" s="281">
        <v>1199</v>
      </c>
      <c r="V50" s="40">
        <v>0</v>
      </c>
      <c r="W50" s="40">
        <f>K50-V50</f>
        <v>642</v>
      </c>
      <c r="X50" s="263">
        <f t="shared" si="4"/>
        <v>0.4645537948290242</v>
      </c>
      <c r="Y50" s="147">
        <v>1199</v>
      </c>
      <c r="Z50" s="38">
        <v>0</v>
      </c>
      <c r="AA50" s="38">
        <f>K50-Z50</f>
        <v>642</v>
      </c>
      <c r="AB50" s="271">
        <f t="shared" si="8"/>
        <v>0.4645537948290242</v>
      </c>
      <c r="AC50" s="281">
        <v>1199</v>
      </c>
      <c r="AD50" s="40">
        <v>0</v>
      </c>
      <c r="AE50" s="40">
        <f>K50-AD50</f>
        <v>642</v>
      </c>
      <c r="AF50" s="263">
        <f t="shared" si="6"/>
        <v>0.4645537948290242</v>
      </c>
    </row>
    <row r="51" spans="1:32" s="4" customFormat="1" ht="12.75" customHeight="1">
      <c r="A51" s="28" t="s">
        <v>741</v>
      </c>
      <c r="B51" s="22" t="s">
        <v>42</v>
      </c>
      <c r="C51" s="87"/>
      <c r="D51" s="33">
        <v>0.14000000000000001</v>
      </c>
      <c r="E51" s="6" t="s">
        <v>744</v>
      </c>
      <c r="F51" s="93">
        <v>989</v>
      </c>
      <c r="G51" s="77">
        <v>899</v>
      </c>
      <c r="H51" s="71">
        <v>799</v>
      </c>
      <c r="I51" s="71">
        <v>655</v>
      </c>
      <c r="J51" s="71">
        <v>0</v>
      </c>
      <c r="K51" s="93">
        <f t="shared" si="0"/>
        <v>655</v>
      </c>
      <c r="L51" s="103">
        <f t="shared" si="1"/>
        <v>0.27141268075639602</v>
      </c>
      <c r="M51" s="205">
        <v>799</v>
      </c>
      <c r="N51" s="59">
        <v>0</v>
      </c>
      <c r="O51" s="59">
        <f>K51-N51</f>
        <v>655</v>
      </c>
      <c r="P51" s="265">
        <f t="shared" si="2"/>
        <v>0.18022528160200249</v>
      </c>
      <c r="Q51" s="205">
        <v>799</v>
      </c>
      <c r="R51" s="57">
        <v>0</v>
      </c>
      <c r="S51" s="57">
        <f>K51-R51</f>
        <v>655</v>
      </c>
      <c r="T51" s="273">
        <f t="shared" si="7"/>
        <v>0.18022528160200249</v>
      </c>
      <c r="U51" s="205">
        <v>799</v>
      </c>
      <c r="V51" s="59">
        <v>0</v>
      </c>
      <c r="W51" s="59">
        <f>K51-V51</f>
        <v>655</v>
      </c>
      <c r="X51" s="265">
        <f t="shared" si="4"/>
        <v>0.18022528160200249</v>
      </c>
      <c r="Y51" s="205">
        <v>799</v>
      </c>
      <c r="Z51" s="57">
        <v>0</v>
      </c>
      <c r="AA51" s="57">
        <f>K51-Z51</f>
        <v>655</v>
      </c>
      <c r="AB51" s="273">
        <f t="shared" si="8"/>
        <v>0.18022528160200249</v>
      </c>
      <c r="AC51" s="280">
        <v>899</v>
      </c>
      <c r="AD51" s="59">
        <v>0</v>
      </c>
      <c r="AE51" s="59">
        <f>K51-AD51</f>
        <v>655</v>
      </c>
      <c r="AF51" s="265">
        <f t="shared" si="6"/>
        <v>0.27141268075639602</v>
      </c>
    </row>
    <row r="52" spans="1:32" s="4" customFormat="1" ht="12.75" customHeight="1">
      <c r="A52" s="28" t="s">
        <v>742</v>
      </c>
      <c r="B52" s="22" t="s">
        <v>42</v>
      </c>
      <c r="C52" s="87"/>
      <c r="D52" s="33">
        <v>0.14000000000000001</v>
      </c>
      <c r="E52" s="6" t="s">
        <v>744</v>
      </c>
      <c r="F52" s="93">
        <v>1649</v>
      </c>
      <c r="G52" s="77">
        <v>1499</v>
      </c>
      <c r="H52" s="71">
        <v>1299</v>
      </c>
      <c r="I52" s="71">
        <v>1066</v>
      </c>
      <c r="J52" s="71">
        <v>0</v>
      </c>
      <c r="K52" s="93">
        <f t="shared" si="0"/>
        <v>1066</v>
      </c>
      <c r="L52" s="103">
        <f t="shared" si="1"/>
        <v>0.28885923949299536</v>
      </c>
      <c r="M52" s="280">
        <v>1499</v>
      </c>
      <c r="N52" s="59">
        <v>0</v>
      </c>
      <c r="O52" s="59">
        <f>K52-N52</f>
        <v>1066</v>
      </c>
      <c r="P52" s="265">
        <f t="shared" si="2"/>
        <v>0.28885923949299536</v>
      </c>
      <c r="Q52" s="145">
        <v>1499</v>
      </c>
      <c r="R52" s="57">
        <v>0</v>
      </c>
      <c r="S52" s="57">
        <f>K52-R52</f>
        <v>1066</v>
      </c>
      <c r="T52" s="273">
        <f t="shared" si="7"/>
        <v>0.28885923949299536</v>
      </c>
      <c r="U52" s="280">
        <v>1499</v>
      </c>
      <c r="V52" s="59">
        <v>0</v>
      </c>
      <c r="W52" s="59">
        <f>K52-V52</f>
        <v>1066</v>
      </c>
      <c r="X52" s="265">
        <f t="shared" si="4"/>
        <v>0.28885923949299536</v>
      </c>
      <c r="Y52" s="145">
        <v>1499</v>
      </c>
      <c r="Z52" s="57">
        <v>0</v>
      </c>
      <c r="AA52" s="57">
        <f>K52-Z52</f>
        <v>1066</v>
      </c>
      <c r="AB52" s="273">
        <f t="shared" si="8"/>
        <v>0.28885923949299536</v>
      </c>
      <c r="AC52" s="280">
        <v>1499</v>
      </c>
      <c r="AD52" s="59">
        <v>0</v>
      </c>
      <c r="AE52" s="59">
        <f>K52-AD52</f>
        <v>1066</v>
      </c>
      <c r="AF52" s="265">
        <f t="shared" si="6"/>
        <v>0.28885923949299536</v>
      </c>
    </row>
    <row r="53" spans="1:32" s="4" customFormat="1" ht="12.75" customHeight="1">
      <c r="A53" s="129" t="s">
        <v>15</v>
      </c>
      <c r="B53" s="25" t="s">
        <v>42</v>
      </c>
      <c r="C53" s="156"/>
      <c r="D53" s="31">
        <v>0.18</v>
      </c>
      <c r="E53" s="26" t="s">
        <v>680</v>
      </c>
      <c r="F53" s="91">
        <v>1429</v>
      </c>
      <c r="G53" s="76">
        <v>1299</v>
      </c>
      <c r="H53" s="69">
        <v>899</v>
      </c>
      <c r="I53" s="69">
        <v>728</v>
      </c>
      <c r="J53" s="69">
        <v>10</v>
      </c>
      <c r="K53" s="91">
        <f t="shared" si="0"/>
        <v>718</v>
      </c>
      <c r="L53" s="101">
        <f t="shared" si="1"/>
        <v>0.4472671285604311</v>
      </c>
      <c r="M53" s="204">
        <v>899</v>
      </c>
      <c r="N53" s="40">
        <v>0</v>
      </c>
      <c r="O53" s="40">
        <f>K53-N53</f>
        <v>718</v>
      </c>
      <c r="P53" s="263">
        <f t="shared" si="2"/>
        <v>0.20133481646273638</v>
      </c>
      <c r="Q53" s="205">
        <v>899</v>
      </c>
      <c r="R53" s="38">
        <v>0</v>
      </c>
      <c r="S53" s="38">
        <f>K53-R53</f>
        <v>718</v>
      </c>
      <c r="T53" s="271">
        <f t="shared" si="7"/>
        <v>0.20133481646273638</v>
      </c>
      <c r="U53" s="204">
        <v>899</v>
      </c>
      <c r="V53" s="40">
        <v>0</v>
      </c>
      <c r="W53" s="40">
        <f>K53-V53</f>
        <v>718</v>
      </c>
      <c r="X53" s="263">
        <f t="shared" si="4"/>
        <v>0.20133481646273638</v>
      </c>
      <c r="Y53" s="205">
        <v>899</v>
      </c>
      <c r="Z53" s="38">
        <v>0</v>
      </c>
      <c r="AA53" s="38">
        <f>K53-Z53</f>
        <v>718</v>
      </c>
      <c r="AB53" s="271">
        <f t="shared" si="8"/>
        <v>0.20133481646273638</v>
      </c>
      <c r="AC53" s="204">
        <v>899</v>
      </c>
      <c r="AD53" s="40">
        <v>0</v>
      </c>
      <c r="AE53" s="40">
        <f>K53-AD53</f>
        <v>718</v>
      </c>
      <c r="AF53" s="263">
        <f t="shared" si="6"/>
        <v>0.20133481646273638</v>
      </c>
    </row>
    <row r="54" spans="1:32" s="4" customFormat="1" ht="12.75" customHeight="1" thickBot="1">
      <c r="A54" s="72" t="s">
        <v>677</v>
      </c>
      <c r="B54" s="61" t="s">
        <v>42</v>
      </c>
      <c r="C54" s="137" t="s">
        <v>5</v>
      </c>
      <c r="D54" s="62">
        <v>0.18</v>
      </c>
      <c r="E54" s="63" t="s">
        <v>680</v>
      </c>
      <c r="F54" s="96">
        <v>1429</v>
      </c>
      <c r="G54" s="138">
        <v>1299</v>
      </c>
      <c r="H54" s="74">
        <v>899</v>
      </c>
      <c r="I54" s="74">
        <v>722</v>
      </c>
      <c r="J54" s="74">
        <v>0</v>
      </c>
      <c r="K54" s="96">
        <f t="shared" si="0"/>
        <v>722</v>
      </c>
      <c r="L54" s="112">
        <f t="shared" si="1"/>
        <v>0.44418783679753654</v>
      </c>
      <c r="M54" s="285">
        <v>1299</v>
      </c>
      <c r="N54" s="65">
        <v>0</v>
      </c>
      <c r="O54" s="65">
        <f>K54-N54</f>
        <v>722</v>
      </c>
      <c r="P54" s="270">
        <f t="shared" si="2"/>
        <v>0.44418783679753654</v>
      </c>
      <c r="Q54" s="144">
        <v>1299</v>
      </c>
      <c r="R54" s="64">
        <v>0</v>
      </c>
      <c r="S54" s="64">
        <f>K54-R54</f>
        <v>722</v>
      </c>
      <c r="T54" s="278">
        <f t="shared" si="7"/>
        <v>0.44418783679753654</v>
      </c>
      <c r="U54" s="285">
        <v>1299</v>
      </c>
      <c r="V54" s="65">
        <v>0</v>
      </c>
      <c r="W54" s="65">
        <f>K54-V54</f>
        <v>722</v>
      </c>
      <c r="X54" s="270">
        <f t="shared" si="4"/>
        <v>0.44418783679753654</v>
      </c>
      <c r="Y54" s="144">
        <v>1299</v>
      </c>
      <c r="Z54" s="64">
        <v>0</v>
      </c>
      <c r="AA54" s="64">
        <f>K54-Z54</f>
        <v>722</v>
      </c>
      <c r="AB54" s="278">
        <f t="shared" si="8"/>
        <v>0.44418783679753654</v>
      </c>
      <c r="AC54" s="285">
        <v>1299</v>
      </c>
      <c r="AD54" s="65">
        <v>0</v>
      </c>
      <c r="AE54" s="65">
        <f>K54-AD54</f>
        <v>722</v>
      </c>
      <c r="AF54" s="270">
        <f t="shared" si="6"/>
        <v>0.44418783679753654</v>
      </c>
    </row>
    <row r="55" spans="1:32" s="4" customFormat="1" ht="12.75" customHeight="1">
      <c r="A55" s="130" t="s">
        <v>681</v>
      </c>
      <c r="B55" s="152" t="s">
        <v>42</v>
      </c>
      <c r="C55" s="157" t="s">
        <v>5</v>
      </c>
      <c r="D55" s="153">
        <v>0.22</v>
      </c>
      <c r="E55" s="154" t="s">
        <v>682</v>
      </c>
      <c r="F55" s="90">
        <v>1099</v>
      </c>
      <c r="G55" s="81">
        <v>999</v>
      </c>
      <c r="H55" s="73">
        <v>749</v>
      </c>
      <c r="I55" s="73">
        <v>602</v>
      </c>
      <c r="J55" s="73">
        <v>0</v>
      </c>
      <c r="K55" s="90">
        <f t="shared" si="0"/>
        <v>602</v>
      </c>
      <c r="L55" s="104">
        <f t="shared" si="1"/>
        <v>0.39739739739739738</v>
      </c>
      <c r="M55" s="224">
        <v>749</v>
      </c>
      <c r="N55" s="83">
        <v>0</v>
      </c>
      <c r="O55" s="83">
        <f>K55-N55</f>
        <v>602</v>
      </c>
      <c r="P55" s="268">
        <f t="shared" si="2"/>
        <v>0.19626168224299065</v>
      </c>
      <c r="Q55" s="224">
        <v>749</v>
      </c>
      <c r="R55" s="82">
        <v>0</v>
      </c>
      <c r="S55" s="82">
        <f>K55-R55</f>
        <v>602</v>
      </c>
      <c r="T55" s="276">
        <f t="shared" si="7"/>
        <v>0.19626168224299065</v>
      </c>
      <c r="U55" s="224">
        <v>749</v>
      </c>
      <c r="V55" s="83">
        <v>0</v>
      </c>
      <c r="W55" s="83">
        <f>K55-V55</f>
        <v>602</v>
      </c>
      <c r="X55" s="268">
        <f t="shared" si="4"/>
        <v>0.19626168224299065</v>
      </c>
      <c r="Y55" s="224">
        <v>749</v>
      </c>
      <c r="Z55" s="82">
        <v>0</v>
      </c>
      <c r="AA55" s="82">
        <f>K55-Z55</f>
        <v>602</v>
      </c>
      <c r="AB55" s="276">
        <f t="shared" si="8"/>
        <v>0.19626168224299065</v>
      </c>
      <c r="AC55" s="224">
        <v>749</v>
      </c>
      <c r="AD55" s="83">
        <v>0</v>
      </c>
      <c r="AE55" s="83">
        <f>K55-AD55</f>
        <v>602</v>
      </c>
      <c r="AF55" s="268">
        <f t="shared" si="6"/>
        <v>0.19626168224299065</v>
      </c>
    </row>
    <row r="56" spans="1:32" s="4" customFormat="1" ht="12.75" customHeight="1">
      <c r="A56" s="28" t="s">
        <v>340</v>
      </c>
      <c r="B56" s="22" t="s">
        <v>42</v>
      </c>
      <c r="C56" s="87"/>
      <c r="D56" s="33">
        <v>0.22</v>
      </c>
      <c r="E56" s="6" t="s">
        <v>684</v>
      </c>
      <c r="F56" s="93">
        <v>1209</v>
      </c>
      <c r="G56" s="77">
        <v>1099</v>
      </c>
      <c r="H56" s="71">
        <v>849</v>
      </c>
      <c r="I56" s="71">
        <v>694</v>
      </c>
      <c r="J56" s="71">
        <v>0</v>
      </c>
      <c r="K56" s="93">
        <f t="shared" ref="K56:K100" si="9">IFERROR(I56-J56,I56)</f>
        <v>694</v>
      </c>
      <c r="L56" s="103">
        <f t="shared" ref="L56:L100" si="10">IFERROR((G56-K56)/G56, " ")</f>
        <v>0.36851683348498637</v>
      </c>
      <c r="M56" s="205">
        <v>849</v>
      </c>
      <c r="N56" s="59">
        <v>0</v>
      </c>
      <c r="O56" s="59">
        <f>K56-N56</f>
        <v>694</v>
      </c>
      <c r="P56" s="265">
        <f t="shared" si="2"/>
        <v>0.18256772673733804</v>
      </c>
      <c r="Q56" s="205">
        <v>849</v>
      </c>
      <c r="R56" s="57">
        <v>0</v>
      </c>
      <c r="S56" s="57">
        <f>K56-R56</f>
        <v>694</v>
      </c>
      <c r="T56" s="273">
        <f t="shared" si="7"/>
        <v>0.18256772673733804</v>
      </c>
      <c r="U56" s="205">
        <v>849</v>
      </c>
      <c r="V56" s="59">
        <v>0</v>
      </c>
      <c r="W56" s="59">
        <f>K56-V56</f>
        <v>694</v>
      </c>
      <c r="X56" s="265">
        <f t="shared" si="4"/>
        <v>0.18256772673733804</v>
      </c>
      <c r="Y56" s="205">
        <v>799</v>
      </c>
      <c r="Z56" s="114">
        <v>37</v>
      </c>
      <c r="AA56" s="57">
        <f>K56-Z56</f>
        <v>657</v>
      </c>
      <c r="AB56" s="273">
        <f t="shared" si="8"/>
        <v>0.17772215269086358</v>
      </c>
      <c r="AC56" s="205">
        <v>799</v>
      </c>
      <c r="AD56" s="114">
        <v>37</v>
      </c>
      <c r="AE56" s="59">
        <f>K56-AD56</f>
        <v>657</v>
      </c>
      <c r="AF56" s="265">
        <f t="shared" si="6"/>
        <v>0.17772215269086358</v>
      </c>
    </row>
    <row r="57" spans="1:32" s="4" customFormat="1" ht="12.75" customHeight="1">
      <c r="A57" s="129" t="s">
        <v>341</v>
      </c>
      <c r="B57" s="25" t="s">
        <v>42</v>
      </c>
      <c r="C57" s="84"/>
      <c r="D57" s="31">
        <v>0.22</v>
      </c>
      <c r="E57" s="6" t="s">
        <v>683</v>
      </c>
      <c r="F57" s="91">
        <v>1099</v>
      </c>
      <c r="G57" s="76">
        <v>999</v>
      </c>
      <c r="H57" s="69">
        <v>749</v>
      </c>
      <c r="I57" s="69">
        <v>612</v>
      </c>
      <c r="J57" s="69">
        <v>0</v>
      </c>
      <c r="K57" s="91">
        <f t="shared" si="9"/>
        <v>612</v>
      </c>
      <c r="L57" s="101">
        <f t="shared" si="10"/>
        <v>0.38738738738738737</v>
      </c>
      <c r="M57" s="204">
        <v>749</v>
      </c>
      <c r="N57" s="40">
        <v>0</v>
      </c>
      <c r="O57" s="40">
        <f>K57-N57</f>
        <v>612</v>
      </c>
      <c r="P57" s="263">
        <f t="shared" ref="P57:P100" si="11">(M57-O57)/M57</f>
        <v>0.18291054739652871</v>
      </c>
      <c r="Q57" s="204">
        <v>749</v>
      </c>
      <c r="R57" s="38">
        <v>0</v>
      </c>
      <c r="S57" s="38">
        <f>K57-R57</f>
        <v>612</v>
      </c>
      <c r="T57" s="271">
        <f t="shared" si="7"/>
        <v>0.18291054739652871</v>
      </c>
      <c r="U57" s="204">
        <v>749</v>
      </c>
      <c r="V57" s="40">
        <v>0</v>
      </c>
      <c r="W57" s="40">
        <f>K57-V57</f>
        <v>612</v>
      </c>
      <c r="X57" s="263">
        <f t="shared" ref="X57:X100" si="12">(U57-W57)/U57</f>
        <v>0.18291054739652871</v>
      </c>
      <c r="Y57" s="204">
        <v>699</v>
      </c>
      <c r="Z57" s="115">
        <v>37</v>
      </c>
      <c r="AA57" s="38">
        <f>K57-Z57</f>
        <v>575</v>
      </c>
      <c r="AB57" s="271">
        <f t="shared" si="8"/>
        <v>0.17739628040057226</v>
      </c>
      <c r="AC57" s="204">
        <v>699</v>
      </c>
      <c r="AD57" s="115">
        <v>37</v>
      </c>
      <c r="AE57" s="40">
        <f>K57-AD57</f>
        <v>575</v>
      </c>
      <c r="AF57" s="263">
        <f t="shared" ref="AF57:AF100" si="13">(AC57-AE57)/AC57</f>
        <v>0.17739628040057226</v>
      </c>
    </row>
    <row r="58" spans="1:32" s="4" customFormat="1" ht="12.75" customHeight="1">
      <c r="A58" s="129" t="s">
        <v>344</v>
      </c>
      <c r="B58" s="25" t="s">
        <v>42</v>
      </c>
      <c r="C58" s="84"/>
      <c r="D58" s="31">
        <v>0.22</v>
      </c>
      <c r="E58" s="26" t="s">
        <v>349</v>
      </c>
      <c r="F58" s="91">
        <v>1649</v>
      </c>
      <c r="G58" s="76">
        <v>1499</v>
      </c>
      <c r="H58" s="69">
        <v>1099</v>
      </c>
      <c r="I58" s="69">
        <v>900</v>
      </c>
      <c r="J58" s="69">
        <v>0</v>
      </c>
      <c r="K58" s="91">
        <f t="shared" si="9"/>
        <v>900</v>
      </c>
      <c r="L58" s="101">
        <f t="shared" si="10"/>
        <v>0.39959973315543695</v>
      </c>
      <c r="M58" s="204">
        <v>1099</v>
      </c>
      <c r="N58" s="40">
        <v>0</v>
      </c>
      <c r="O58" s="40">
        <f>K58-N58</f>
        <v>900</v>
      </c>
      <c r="P58" s="263">
        <f t="shared" si="11"/>
        <v>0.18107370336669701</v>
      </c>
      <c r="Q58" s="204">
        <v>1099</v>
      </c>
      <c r="R58" s="38">
        <v>0</v>
      </c>
      <c r="S58" s="38">
        <f>K58-R58</f>
        <v>900</v>
      </c>
      <c r="T58" s="271">
        <f t="shared" si="7"/>
        <v>0.18107370336669701</v>
      </c>
      <c r="U58" s="204">
        <v>1099</v>
      </c>
      <c r="V58" s="40">
        <v>0</v>
      </c>
      <c r="W58" s="40">
        <f>K58-V58</f>
        <v>900</v>
      </c>
      <c r="X58" s="263">
        <f t="shared" si="12"/>
        <v>0.18107370336669701</v>
      </c>
      <c r="Y58" s="204">
        <v>999</v>
      </c>
      <c r="Z58" s="115">
        <v>76</v>
      </c>
      <c r="AA58" s="38">
        <f>K58-Z58</f>
        <v>824</v>
      </c>
      <c r="AB58" s="271">
        <f t="shared" si="8"/>
        <v>0.17517517517517517</v>
      </c>
      <c r="AC58" s="204">
        <v>999</v>
      </c>
      <c r="AD58" s="115">
        <v>76</v>
      </c>
      <c r="AE58" s="40">
        <f>K58-AD58</f>
        <v>824</v>
      </c>
      <c r="AF58" s="263">
        <f t="shared" si="13"/>
        <v>0.17517517517517517</v>
      </c>
    </row>
    <row r="59" spans="1:32" s="4" customFormat="1" ht="12.75" customHeight="1">
      <c r="A59" s="129" t="s">
        <v>342</v>
      </c>
      <c r="B59" s="25" t="s">
        <v>42</v>
      </c>
      <c r="C59" s="84"/>
      <c r="D59" s="31">
        <v>0.27</v>
      </c>
      <c r="E59" s="26" t="s">
        <v>346</v>
      </c>
      <c r="F59" s="91">
        <v>1319</v>
      </c>
      <c r="G59" s="76">
        <v>1199</v>
      </c>
      <c r="H59" s="69">
        <v>949</v>
      </c>
      <c r="I59" s="69">
        <v>776</v>
      </c>
      <c r="J59" s="69">
        <v>0</v>
      </c>
      <c r="K59" s="91">
        <f t="shared" si="9"/>
        <v>776</v>
      </c>
      <c r="L59" s="101">
        <f t="shared" si="10"/>
        <v>0.35279399499582986</v>
      </c>
      <c r="M59" s="204">
        <v>949</v>
      </c>
      <c r="N59" s="40">
        <v>0</v>
      </c>
      <c r="O59" s="40">
        <f>K59-N59</f>
        <v>776</v>
      </c>
      <c r="P59" s="263">
        <f t="shared" si="11"/>
        <v>0.18229715489989462</v>
      </c>
      <c r="Q59" s="204">
        <v>949</v>
      </c>
      <c r="R59" s="38">
        <v>0</v>
      </c>
      <c r="S59" s="38">
        <f>K59-R59</f>
        <v>776</v>
      </c>
      <c r="T59" s="271">
        <f t="shared" si="7"/>
        <v>0.18229715489989462</v>
      </c>
      <c r="U59" s="204">
        <v>949</v>
      </c>
      <c r="V59" s="40">
        <v>0</v>
      </c>
      <c r="W59" s="40">
        <f>K59-V59</f>
        <v>776</v>
      </c>
      <c r="X59" s="263">
        <f t="shared" si="12"/>
        <v>0.18229715489989462</v>
      </c>
      <c r="Y59" s="204">
        <v>799</v>
      </c>
      <c r="Z59" s="115">
        <v>117</v>
      </c>
      <c r="AA59" s="38">
        <f>K59-Z59</f>
        <v>659</v>
      </c>
      <c r="AB59" s="271">
        <f t="shared" si="8"/>
        <v>0.17521902377972465</v>
      </c>
      <c r="AC59" s="204">
        <v>799</v>
      </c>
      <c r="AD59" s="115">
        <v>117</v>
      </c>
      <c r="AE59" s="40">
        <f>K59-AD59</f>
        <v>659</v>
      </c>
      <c r="AF59" s="263">
        <f t="shared" si="13"/>
        <v>0.17521902377972465</v>
      </c>
    </row>
    <row r="60" spans="1:32" s="4" customFormat="1" ht="12.75" customHeight="1">
      <c r="A60" s="129" t="s">
        <v>343</v>
      </c>
      <c r="B60" s="25" t="s">
        <v>42</v>
      </c>
      <c r="C60" s="84"/>
      <c r="D60" s="31">
        <v>0.27</v>
      </c>
      <c r="E60" s="26" t="s">
        <v>347</v>
      </c>
      <c r="F60" s="91">
        <v>1209</v>
      </c>
      <c r="G60" s="76">
        <v>1099</v>
      </c>
      <c r="H60" s="69">
        <v>849</v>
      </c>
      <c r="I60" s="69">
        <v>694</v>
      </c>
      <c r="J60" s="69">
        <v>0</v>
      </c>
      <c r="K60" s="91">
        <f t="shared" si="9"/>
        <v>694</v>
      </c>
      <c r="L60" s="101">
        <f t="shared" si="10"/>
        <v>0.36851683348498637</v>
      </c>
      <c r="M60" s="204">
        <v>849</v>
      </c>
      <c r="N60" s="40">
        <v>0</v>
      </c>
      <c r="O60" s="40">
        <f>K60-N60</f>
        <v>694</v>
      </c>
      <c r="P60" s="263">
        <f t="shared" si="11"/>
        <v>0.18256772673733804</v>
      </c>
      <c r="Q60" s="204">
        <v>849</v>
      </c>
      <c r="R60" s="38">
        <v>0</v>
      </c>
      <c r="S60" s="38">
        <f>K60-R60</f>
        <v>694</v>
      </c>
      <c r="T60" s="271">
        <f t="shared" si="7"/>
        <v>0.18256772673733804</v>
      </c>
      <c r="U60" s="204">
        <v>849</v>
      </c>
      <c r="V60" s="40">
        <v>0</v>
      </c>
      <c r="W60" s="40">
        <f>K60-V60</f>
        <v>694</v>
      </c>
      <c r="X60" s="263">
        <f t="shared" si="12"/>
        <v>0.18256772673733804</v>
      </c>
      <c r="Y60" s="204">
        <v>799</v>
      </c>
      <c r="Z60" s="115">
        <v>37</v>
      </c>
      <c r="AA60" s="38">
        <f>K60-Z60</f>
        <v>657</v>
      </c>
      <c r="AB60" s="271">
        <f t="shared" si="8"/>
        <v>0.17772215269086358</v>
      </c>
      <c r="AC60" s="204">
        <v>799</v>
      </c>
      <c r="AD60" s="115">
        <v>37</v>
      </c>
      <c r="AE60" s="40">
        <f>K60-AD60</f>
        <v>657</v>
      </c>
      <c r="AF60" s="263">
        <f t="shared" si="13"/>
        <v>0.17772215269086358</v>
      </c>
    </row>
    <row r="61" spans="1:32" s="4" customFormat="1" ht="12.75" customHeight="1" thickBot="1">
      <c r="A61" s="27" t="s">
        <v>345</v>
      </c>
      <c r="B61" s="24" t="s">
        <v>42</v>
      </c>
      <c r="C61" s="85"/>
      <c r="D61" s="32">
        <v>0.27</v>
      </c>
      <c r="E61" s="2" t="s">
        <v>348</v>
      </c>
      <c r="F61" s="92">
        <v>1759</v>
      </c>
      <c r="G61" s="41">
        <v>1599</v>
      </c>
      <c r="H61" s="70">
        <v>1199</v>
      </c>
      <c r="I61" s="70">
        <v>983</v>
      </c>
      <c r="J61" s="70">
        <v>0</v>
      </c>
      <c r="K61" s="92">
        <f t="shared" si="9"/>
        <v>983</v>
      </c>
      <c r="L61" s="102">
        <f t="shared" si="10"/>
        <v>0.38524077548467794</v>
      </c>
      <c r="M61" s="207">
        <v>1199</v>
      </c>
      <c r="N61" s="44">
        <v>0</v>
      </c>
      <c r="O61" s="44">
        <f>K61-N61</f>
        <v>983</v>
      </c>
      <c r="P61" s="264">
        <f t="shared" si="11"/>
        <v>0.18015012510425354</v>
      </c>
      <c r="Q61" s="207">
        <v>1199</v>
      </c>
      <c r="R61" s="42">
        <v>0</v>
      </c>
      <c r="S61" s="42">
        <f>K61-R61</f>
        <v>983</v>
      </c>
      <c r="T61" s="272">
        <f t="shared" si="7"/>
        <v>0.18015012510425354</v>
      </c>
      <c r="U61" s="207">
        <v>1199</v>
      </c>
      <c r="V61" s="44">
        <v>0</v>
      </c>
      <c r="W61" s="44">
        <f>K61-V61</f>
        <v>983</v>
      </c>
      <c r="X61" s="264">
        <f t="shared" si="12"/>
        <v>0.18015012510425354</v>
      </c>
      <c r="Y61" s="207">
        <v>1099</v>
      </c>
      <c r="Z61" s="113">
        <v>76</v>
      </c>
      <c r="AA61" s="42">
        <f>K61-Z61</f>
        <v>907</v>
      </c>
      <c r="AB61" s="272">
        <f t="shared" si="8"/>
        <v>0.17470427661510465</v>
      </c>
      <c r="AC61" s="207">
        <v>1099</v>
      </c>
      <c r="AD61" s="113">
        <v>76</v>
      </c>
      <c r="AE61" s="44">
        <f>K61-AD61</f>
        <v>907</v>
      </c>
      <c r="AF61" s="264">
        <f t="shared" si="13"/>
        <v>0.17470427661510465</v>
      </c>
    </row>
    <row r="62" spans="1:32" s="4" customFormat="1" ht="13.5" customHeight="1">
      <c r="A62" s="28" t="s">
        <v>685</v>
      </c>
      <c r="B62" s="22" t="s">
        <v>42</v>
      </c>
      <c r="C62" s="157" t="s">
        <v>5</v>
      </c>
      <c r="D62" s="33">
        <v>0.22</v>
      </c>
      <c r="E62" s="6" t="s">
        <v>689</v>
      </c>
      <c r="F62" s="93">
        <v>1539</v>
      </c>
      <c r="G62" s="77">
        <v>1399</v>
      </c>
      <c r="H62" s="71">
        <v>999</v>
      </c>
      <c r="I62" s="71">
        <v>825</v>
      </c>
      <c r="J62" s="71">
        <v>0</v>
      </c>
      <c r="K62" s="93">
        <f t="shared" si="9"/>
        <v>825</v>
      </c>
      <c r="L62" s="103">
        <f t="shared" si="10"/>
        <v>0.41029306647605435</v>
      </c>
      <c r="M62" s="205">
        <v>999</v>
      </c>
      <c r="N62" s="59">
        <v>0</v>
      </c>
      <c r="O62" s="59">
        <f>K62-N62</f>
        <v>825</v>
      </c>
      <c r="P62" s="265">
        <f t="shared" si="11"/>
        <v>0.17417417417417416</v>
      </c>
      <c r="Q62" s="205">
        <v>999</v>
      </c>
      <c r="R62" s="57">
        <v>0</v>
      </c>
      <c r="S62" s="57">
        <f>K62-R62</f>
        <v>825</v>
      </c>
      <c r="T62" s="273">
        <f t="shared" si="7"/>
        <v>0.17417417417417416</v>
      </c>
      <c r="U62" s="205">
        <v>999</v>
      </c>
      <c r="V62" s="59">
        <v>0</v>
      </c>
      <c r="W62" s="59">
        <f>K62-V62</f>
        <v>825</v>
      </c>
      <c r="X62" s="265">
        <f t="shared" si="12"/>
        <v>0.17417417417417416</v>
      </c>
      <c r="Y62" s="205">
        <v>899</v>
      </c>
      <c r="Z62" s="114">
        <v>75</v>
      </c>
      <c r="AA62" s="57">
        <f>K62-Z62</f>
        <v>750</v>
      </c>
      <c r="AB62" s="273">
        <f t="shared" si="8"/>
        <v>0.1657397107897664</v>
      </c>
      <c r="AC62" s="205">
        <v>899</v>
      </c>
      <c r="AD62" s="114">
        <v>75</v>
      </c>
      <c r="AE62" s="59">
        <f>K62-AD62</f>
        <v>750</v>
      </c>
      <c r="AF62" s="265">
        <f t="shared" si="13"/>
        <v>0.1657397107897664</v>
      </c>
    </row>
    <row r="63" spans="1:32" s="4" customFormat="1" ht="12.75" customHeight="1">
      <c r="A63" s="129" t="s">
        <v>686</v>
      </c>
      <c r="B63" s="25" t="s">
        <v>42</v>
      </c>
      <c r="C63" s="84" t="s">
        <v>5</v>
      </c>
      <c r="D63" s="31">
        <v>0.22</v>
      </c>
      <c r="E63" s="26" t="s">
        <v>690</v>
      </c>
      <c r="F63" s="76">
        <v>2419</v>
      </c>
      <c r="G63" s="76">
        <v>2199</v>
      </c>
      <c r="H63" s="76">
        <v>1899</v>
      </c>
      <c r="I63" s="76">
        <v>1526</v>
      </c>
      <c r="J63" s="76">
        <v>0</v>
      </c>
      <c r="K63" s="76">
        <f t="shared" si="9"/>
        <v>1526</v>
      </c>
      <c r="L63" s="101">
        <f t="shared" si="10"/>
        <v>0.30604820372896774</v>
      </c>
      <c r="M63" s="204">
        <v>1699</v>
      </c>
      <c r="N63" s="115">
        <v>151</v>
      </c>
      <c r="O63" s="40">
        <f>K63-N63</f>
        <v>1375</v>
      </c>
      <c r="P63" s="263">
        <f t="shared" si="11"/>
        <v>0.19070041200706297</v>
      </c>
      <c r="Q63" s="204">
        <v>1699</v>
      </c>
      <c r="R63" s="115">
        <v>150</v>
      </c>
      <c r="S63" s="38">
        <f>K63-R63</f>
        <v>1376</v>
      </c>
      <c r="T63" s="271">
        <f t="shared" si="7"/>
        <v>0.19011183048852265</v>
      </c>
      <c r="U63" s="204">
        <v>1699</v>
      </c>
      <c r="V63" s="115">
        <v>150</v>
      </c>
      <c r="W63" s="40">
        <f>K63-V63</f>
        <v>1376</v>
      </c>
      <c r="X63" s="263">
        <f t="shared" si="12"/>
        <v>0.19011183048852265</v>
      </c>
      <c r="Y63" s="204">
        <v>1599</v>
      </c>
      <c r="Z63" s="115">
        <v>229</v>
      </c>
      <c r="AA63" s="38">
        <f>K63-Z63</f>
        <v>1297</v>
      </c>
      <c r="AB63" s="271">
        <f t="shared" si="8"/>
        <v>0.1888680425265791</v>
      </c>
      <c r="AC63" s="204">
        <v>1599</v>
      </c>
      <c r="AD63" s="115">
        <v>229</v>
      </c>
      <c r="AE63" s="40">
        <f>K63-AD63</f>
        <v>1297</v>
      </c>
      <c r="AF63" s="263">
        <f t="shared" si="13"/>
        <v>0.1888680425265791</v>
      </c>
    </row>
    <row r="64" spans="1:32" s="4" customFormat="1" ht="12.75" customHeight="1">
      <c r="A64" s="129" t="s">
        <v>687</v>
      </c>
      <c r="B64" s="25" t="s">
        <v>42</v>
      </c>
      <c r="C64" s="84" t="s">
        <v>5</v>
      </c>
      <c r="D64" s="31">
        <v>0.27</v>
      </c>
      <c r="E64" s="26" t="s">
        <v>691</v>
      </c>
      <c r="F64" s="76">
        <v>1869</v>
      </c>
      <c r="G64" s="76">
        <v>1699</v>
      </c>
      <c r="H64" s="76">
        <v>1299</v>
      </c>
      <c r="I64" s="76">
        <v>1073</v>
      </c>
      <c r="J64" s="76">
        <v>0</v>
      </c>
      <c r="K64" s="76">
        <f t="shared" si="9"/>
        <v>1073</v>
      </c>
      <c r="L64" s="101">
        <f t="shared" si="10"/>
        <v>0.36845203060623899</v>
      </c>
      <c r="M64" s="204">
        <v>1299</v>
      </c>
      <c r="N64" s="40">
        <v>0</v>
      </c>
      <c r="O64" s="40">
        <f>K64-N64</f>
        <v>1073</v>
      </c>
      <c r="P64" s="263">
        <f t="shared" si="11"/>
        <v>0.17397998460354119</v>
      </c>
      <c r="Q64" s="204">
        <v>1299</v>
      </c>
      <c r="R64" s="38">
        <v>0</v>
      </c>
      <c r="S64" s="38">
        <f>K64-R64</f>
        <v>1073</v>
      </c>
      <c r="T64" s="271">
        <f t="shared" si="7"/>
        <v>0.17397998460354119</v>
      </c>
      <c r="U64" s="204">
        <v>1299</v>
      </c>
      <c r="V64" s="40">
        <v>0</v>
      </c>
      <c r="W64" s="40">
        <f>K64-V64</f>
        <v>1073</v>
      </c>
      <c r="X64" s="263">
        <f t="shared" si="12"/>
        <v>0.17397998460354119</v>
      </c>
      <c r="Y64" s="204">
        <v>1199</v>
      </c>
      <c r="Z64" s="115">
        <v>74</v>
      </c>
      <c r="AA64" s="38">
        <f>K64-Z64</f>
        <v>999</v>
      </c>
      <c r="AB64" s="271">
        <f t="shared" si="8"/>
        <v>0.16680567139282734</v>
      </c>
      <c r="AC64" s="204">
        <v>1199</v>
      </c>
      <c r="AD64" s="115">
        <v>74</v>
      </c>
      <c r="AE64" s="40">
        <f>K64-AD64</f>
        <v>999</v>
      </c>
      <c r="AF64" s="263">
        <f t="shared" si="13"/>
        <v>0.16680567139282734</v>
      </c>
    </row>
    <row r="65" spans="1:32" s="4" customFormat="1" ht="12.75" customHeight="1" thickBot="1">
      <c r="A65" s="27" t="s">
        <v>688</v>
      </c>
      <c r="B65" s="24" t="s">
        <v>42</v>
      </c>
      <c r="C65" s="137" t="s">
        <v>5</v>
      </c>
      <c r="D65" s="32">
        <v>0.27</v>
      </c>
      <c r="E65" s="2" t="s">
        <v>692</v>
      </c>
      <c r="F65" s="41">
        <v>2749</v>
      </c>
      <c r="G65" s="41">
        <v>2499</v>
      </c>
      <c r="H65" s="41">
        <v>2199</v>
      </c>
      <c r="I65" s="41">
        <v>1766</v>
      </c>
      <c r="J65" s="41">
        <v>0</v>
      </c>
      <c r="K65" s="41">
        <f t="shared" si="9"/>
        <v>1766</v>
      </c>
      <c r="L65" s="102">
        <f t="shared" si="10"/>
        <v>0.29331732693077228</v>
      </c>
      <c r="M65" s="207">
        <v>1999</v>
      </c>
      <c r="N65" s="113">
        <v>151</v>
      </c>
      <c r="O65" s="44">
        <f>K65-N65</f>
        <v>1615</v>
      </c>
      <c r="P65" s="264">
        <f t="shared" si="11"/>
        <v>0.19209604802401201</v>
      </c>
      <c r="Q65" s="207">
        <v>1999</v>
      </c>
      <c r="R65" s="113">
        <v>150</v>
      </c>
      <c r="S65" s="42">
        <f>K65-R65</f>
        <v>1616</v>
      </c>
      <c r="T65" s="272">
        <f t="shared" si="7"/>
        <v>0.19159579789894948</v>
      </c>
      <c r="U65" s="207">
        <v>1999</v>
      </c>
      <c r="V65" s="113">
        <v>150</v>
      </c>
      <c r="W65" s="44">
        <f>K65-V65</f>
        <v>1616</v>
      </c>
      <c r="X65" s="264">
        <f t="shared" si="12"/>
        <v>0.19159579789894948</v>
      </c>
      <c r="Y65" s="207">
        <v>1899</v>
      </c>
      <c r="Z65" s="113">
        <v>230</v>
      </c>
      <c r="AA65" s="42">
        <f>K65-Z65</f>
        <v>1536</v>
      </c>
      <c r="AB65" s="272">
        <f t="shared" si="8"/>
        <v>0.19115323854660349</v>
      </c>
      <c r="AC65" s="207">
        <v>1899</v>
      </c>
      <c r="AD65" s="113">
        <v>230</v>
      </c>
      <c r="AE65" s="44">
        <f>K65-AD65</f>
        <v>1536</v>
      </c>
      <c r="AF65" s="264">
        <f t="shared" si="13"/>
        <v>0.19115323854660349</v>
      </c>
    </row>
    <row r="66" spans="1:32" s="4" customFormat="1" ht="13.5" customHeight="1">
      <c r="A66" s="28" t="s">
        <v>16</v>
      </c>
      <c r="B66" s="22" t="s">
        <v>42</v>
      </c>
      <c r="C66" s="235" t="s">
        <v>456</v>
      </c>
      <c r="D66" s="33">
        <v>0.79</v>
      </c>
      <c r="E66" s="6" t="s">
        <v>50</v>
      </c>
      <c r="F66" s="93">
        <v>2639</v>
      </c>
      <c r="G66" s="77">
        <v>2399</v>
      </c>
      <c r="H66" s="71">
        <v>0</v>
      </c>
      <c r="I66" s="71">
        <v>1635</v>
      </c>
      <c r="J66" s="71">
        <v>0</v>
      </c>
      <c r="K66" s="93">
        <f t="shared" si="9"/>
        <v>1635</v>
      </c>
      <c r="L66" s="103">
        <f t="shared" si="10"/>
        <v>0.31846602751146313</v>
      </c>
      <c r="M66" s="280">
        <v>2399</v>
      </c>
      <c r="N66" s="59">
        <v>0</v>
      </c>
      <c r="O66" s="59">
        <f>K66-N66</f>
        <v>1635</v>
      </c>
      <c r="P66" s="265">
        <f t="shared" si="11"/>
        <v>0.31846602751146313</v>
      </c>
      <c r="Q66" s="145">
        <v>2399</v>
      </c>
      <c r="R66" s="57">
        <v>0</v>
      </c>
      <c r="S66" s="57">
        <f>K66-R66</f>
        <v>1635</v>
      </c>
      <c r="T66" s="273">
        <f t="shared" si="7"/>
        <v>0.31846602751146313</v>
      </c>
      <c r="U66" s="280">
        <v>2399</v>
      </c>
      <c r="V66" s="59">
        <v>0</v>
      </c>
      <c r="W66" s="59">
        <f>K66-V66</f>
        <v>1635</v>
      </c>
      <c r="X66" s="265">
        <f t="shared" si="12"/>
        <v>0.31846602751146313</v>
      </c>
      <c r="Y66" s="145">
        <v>2399</v>
      </c>
      <c r="Z66" s="57">
        <v>0</v>
      </c>
      <c r="AA66" s="57">
        <f>K66-Z66</f>
        <v>1635</v>
      </c>
      <c r="AB66" s="273">
        <f t="shared" si="8"/>
        <v>0.31846602751146313</v>
      </c>
      <c r="AC66" s="280">
        <v>2399</v>
      </c>
      <c r="AD66" s="59">
        <v>0</v>
      </c>
      <c r="AE66" s="59">
        <f>K66-AD66</f>
        <v>1635</v>
      </c>
      <c r="AF66" s="265">
        <f t="shared" si="13"/>
        <v>0.31846602751146313</v>
      </c>
    </row>
    <row r="67" spans="1:32" s="4" customFormat="1" ht="13.5" customHeight="1">
      <c r="A67" s="28" t="s">
        <v>693</v>
      </c>
      <c r="B67" s="22" t="s">
        <v>42</v>
      </c>
      <c r="C67" s="87" t="s">
        <v>5</v>
      </c>
      <c r="D67" s="33">
        <v>0.79</v>
      </c>
      <c r="E67" s="6" t="s">
        <v>695</v>
      </c>
      <c r="F67" s="93">
        <v>2199</v>
      </c>
      <c r="G67" s="77">
        <v>1999</v>
      </c>
      <c r="H67" s="71">
        <v>1499</v>
      </c>
      <c r="I67" s="71">
        <v>1217</v>
      </c>
      <c r="J67" s="71">
        <v>0</v>
      </c>
      <c r="K67" s="93">
        <f t="shared" si="9"/>
        <v>1217</v>
      </c>
      <c r="L67" s="103">
        <f t="shared" si="10"/>
        <v>0.39119559779889945</v>
      </c>
      <c r="M67" s="205">
        <v>1499</v>
      </c>
      <c r="N67" s="59">
        <v>0</v>
      </c>
      <c r="O67" s="59">
        <f>K67-N67</f>
        <v>1217</v>
      </c>
      <c r="P67" s="265">
        <f t="shared" si="11"/>
        <v>0.18812541694462975</v>
      </c>
      <c r="Q67" s="205">
        <v>1499</v>
      </c>
      <c r="R67" s="57">
        <v>0</v>
      </c>
      <c r="S67" s="57">
        <f>K67-R67</f>
        <v>1217</v>
      </c>
      <c r="T67" s="273">
        <f t="shared" si="7"/>
        <v>0.18812541694462975</v>
      </c>
      <c r="U67" s="205">
        <v>1499</v>
      </c>
      <c r="V67" s="59">
        <v>0</v>
      </c>
      <c r="W67" s="59">
        <f>K67-V67</f>
        <v>1217</v>
      </c>
      <c r="X67" s="265">
        <f t="shared" si="12"/>
        <v>0.18812541694462975</v>
      </c>
      <c r="Y67" s="205">
        <v>1499</v>
      </c>
      <c r="Z67" s="57">
        <v>0</v>
      </c>
      <c r="AA67" s="57">
        <f>K67-Z67</f>
        <v>1217</v>
      </c>
      <c r="AB67" s="273">
        <f t="shared" si="8"/>
        <v>0.18812541694462975</v>
      </c>
      <c r="AC67" s="205">
        <v>1499</v>
      </c>
      <c r="AD67" s="59">
        <v>0</v>
      </c>
      <c r="AE67" s="59">
        <f>K67-AD67</f>
        <v>1217</v>
      </c>
      <c r="AF67" s="265">
        <f t="shared" si="13"/>
        <v>0.18812541694462975</v>
      </c>
    </row>
    <row r="68" spans="1:32" s="4" customFormat="1" ht="13.5" customHeight="1">
      <c r="A68" s="28" t="s">
        <v>694</v>
      </c>
      <c r="B68" s="22" t="s">
        <v>42</v>
      </c>
      <c r="C68" s="87" t="s">
        <v>5</v>
      </c>
      <c r="D68" s="33">
        <v>0.79</v>
      </c>
      <c r="E68" s="6" t="s">
        <v>696</v>
      </c>
      <c r="F68" s="93">
        <v>2859</v>
      </c>
      <c r="G68" s="77">
        <v>2599</v>
      </c>
      <c r="H68" s="71">
        <v>1999</v>
      </c>
      <c r="I68" s="71">
        <v>1625</v>
      </c>
      <c r="J68" s="71">
        <v>0</v>
      </c>
      <c r="K68" s="93">
        <f t="shared" si="9"/>
        <v>1625</v>
      </c>
      <c r="L68" s="103">
        <f t="shared" si="10"/>
        <v>0.37475952289342057</v>
      </c>
      <c r="M68" s="205">
        <v>1999</v>
      </c>
      <c r="N68" s="59">
        <v>0</v>
      </c>
      <c r="O68" s="59">
        <f>K68-N68</f>
        <v>1625</v>
      </c>
      <c r="P68" s="265">
        <f t="shared" si="11"/>
        <v>0.18709354677338669</v>
      </c>
      <c r="Q68" s="205">
        <v>1999</v>
      </c>
      <c r="R68" s="57">
        <v>0</v>
      </c>
      <c r="S68" s="57">
        <f>K68-R68</f>
        <v>1625</v>
      </c>
      <c r="T68" s="273">
        <f t="shared" si="7"/>
        <v>0.18709354677338669</v>
      </c>
      <c r="U68" s="205">
        <v>1999</v>
      </c>
      <c r="V68" s="59">
        <v>0</v>
      </c>
      <c r="W68" s="59">
        <f>K68-V68</f>
        <v>1625</v>
      </c>
      <c r="X68" s="265">
        <f t="shared" si="12"/>
        <v>0.18709354677338669</v>
      </c>
      <c r="Y68" s="205">
        <v>1999</v>
      </c>
      <c r="Z68" s="57">
        <v>0</v>
      </c>
      <c r="AA68" s="57">
        <f>K68-Z68</f>
        <v>1625</v>
      </c>
      <c r="AB68" s="273">
        <f t="shared" si="8"/>
        <v>0.18709354677338669</v>
      </c>
      <c r="AC68" s="205">
        <v>1999</v>
      </c>
      <c r="AD68" s="59">
        <v>0</v>
      </c>
      <c r="AE68" s="59">
        <f>K68-AD68</f>
        <v>1625</v>
      </c>
      <c r="AF68" s="265">
        <f t="shared" si="13"/>
        <v>0.18709354677338669</v>
      </c>
    </row>
    <row r="69" spans="1:32" s="4" customFormat="1" ht="12.75" customHeight="1">
      <c r="A69" s="129" t="s">
        <v>350</v>
      </c>
      <c r="B69" s="25" t="s">
        <v>42</v>
      </c>
      <c r="C69" s="84"/>
      <c r="D69" s="31">
        <v>0.79</v>
      </c>
      <c r="E69" s="26" t="s">
        <v>351</v>
      </c>
      <c r="F69" s="76">
        <v>2309</v>
      </c>
      <c r="G69" s="76">
        <v>2099</v>
      </c>
      <c r="H69" s="76">
        <v>1599</v>
      </c>
      <c r="I69" s="76">
        <v>1307</v>
      </c>
      <c r="J69" s="76">
        <v>0</v>
      </c>
      <c r="K69" s="76">
        <f t="shared" si="9"/>
        <v>1307</v>
      </c>
      <c r="L69" s="101">
        <f t="shared" si="10"/>
        <v>0.37732253454025727</v>
      </c>
      <c r="M69" s="204">
        <v>1599</v>
      </c>
      <c r="N69" s="40">
        <v>0</v>
      </c>
      <c r="O69" s="40">
        <f>K69-N69</f>
        <v>1307</v>
      </c>
      <c r="P69" s="263">
        <f t="shared" si="11"/>
        <v>0.18261413383364603</v>
      </c>
      <c r="Q69" s="204">
        <v>1599</v>
      </c>
      <c r="R69" s="38">
        <v>0</v>
      </c>
      <c r="S69" s="38">
        <f>K69-R69</f>
        <v>1307</v>
      </c>
      <c r="T69" s="271">
        <f t="shared" si="7"/>
        <v>0.18261413383364603</v>
      </c>
      <c r="U69" s="204">
        <v>1599</v>
      </c>
      <c r="V69" s="40">
        <v>0</v>
      </c>
      <c r="W69" s="40">
        <f>K69-V69</f>
        <v>1307</v>
      </c>
      <c r="X69" s="263">
        <f t="shared" si="12"/>
        <v>0.18261413383364603</v>
      </c>
      <c r="Y69" s="204">
        <v>1299</v>
      </c>
      <c r="Z69" s="115">
        <v>233</v>
      </c>
      <c r="AA69" s="38">
        <f>K69-Z69</f>
        <v>1074</v>
      </c>
      <c r="AB69" s="271">
        <f t="shared" si="8"/>
        <v>0.17321016166281755</v>
      </c>
      <c r="AC69" s="204">
        <v>1299</v>
      </c>
      <c r="AD69" s="115">
        <v>233</v>
      </c>
      <c r="AE69" s="40">
        <f>K69-AD69</f>
        <v>1074</v>
      </c>
      <c r="AF69" s="263">
        <f t="shared" si="13"/>
        <v>0.17321016166281755</v>
      </c>
    </row>
    <row r="70" spans="1:32" s="4" customFormat="1" ht="12.75" customHeight="1">
      <c r="A70" s="129" t="s">
        <v>352</v>
      </c>
      <c r="B70" s="25" t="s">
        <v>42</v>
      </c>
      <c r="C70" s="84"/>
      <c r="D70" s="31">
        <v>0.79</v>
      </c>
      <c r="E70" s="26" t="s">
        <v>351</v>
      </c>
      <c r="F70" s="76">
        <v>2199</v>
      </c>
      <c r="G70" s="76">
        <v>1999</v>
      </c>
      <c r="H70" s="76">
        <v>1499</v>
      </c>
      <c r="I70" s="76">
        <v>1226</v>
      </c>
      <c r="J70" s="76">
        <v>0</v>
      </c>
      <c r="K70" s="76">
        <f t="shared" si="9"/>
        <v>1226</v>
      </c>
      <c r="L70" s="101">
        <f t="shared" si="10"/>
        <v>0.38669334667333666</v>
      </c>
      <c r="M70" s="204">
        <v>1499</v>
      </c>
      <c r="N70" s="40">
        <v>0</v>
      </c>
      <c r="O70" s="40">
        <f>K70-N70</f>
        <v>1226</v>
      </c>
      <c r="P70" s="263">
        <f t="shared" si="11"/>
        <v>0.18212141427618411</v>
      </c>
      <c r="Q70" s="204">
        <v>1299</v>
      </c>
      <c r="R70" s="115">
        <v>154</v>
      </c>
      <c r="S70" s="38">
        <f>K70-R70</f>
        <v>1072</v>
      </c>
      <c r="T70" s="271">
        <f t="shared" si="7"/>
        <v>0.17474980754426481</v>
      </c>
      <c r="U70" s="204">
        <v>1499</v>
      </c>
      <c r="V70" s="40">
        <v>0</v>
      </c>
      <c r="W70" s="40">
        <f>K70-V70</f>
        <v>1226</v>
      </c>
      <c r="X70" s="263">
        <f t="shared" si="12"/>
        <v>0.18212141427618411</v>
      </c>
      <c r="Y70" s="204">
        <v>1199</v>
      </c>
      <c r="Z70" s="115">
        <v>233</v>
      </c>
      <c r="AA70" s="38">
        <f>K70-Z70</f>
        <v>993</v>
      </c>
      <c r="AB70" s="271">
        <f t="shared" si="8"/>
        <v>0.17180984153461218</v>
      </c>
      <c r="AC70" s="204">
        <v>1199</v>
      </c>
      <c r="AD70" s="115">
        <v>233</v>
      </c>
      <c r="AE70" s="40">
        <f>K70-AD70</f>
        <v>993</v>
      </c>
      <c r="AF70" s="263">
        <f t="shared" si="13"/>
        <v>0.17180984153461218</v>
      </c>
    </row>
    <row r="71" spans="1:32" s="4" customFormat="1" ht="12.75" customHeight="1" thickBot="1">
      <c r="A71" s="27" t="s">
        <v>353</v>
      </c>
      <c r="B71" s="24" t="s">
        <v>42</v>
      </c>
      <c r="C71" s="85"/>
      <c r="D71" s="32">
        <v>0.79</v>
      </c>
      <c r="E71" s="2" t="s">
        <v>697</v>
      </c>
      <c r="F71" s="41">
        <v>3189</v>
      </c>
      <c r="G71" s="41">
        <v>2899</v>
      </c>
      <c r="H71" s="41">
        <v>2199</v>
      </c>
      <c r="I71" s="41">
        <v>1802</v>
      </c>
      <c r="J71" s="41">
        <v>0</v>
      </c>
      <c r="K71" s="41">
        <f t="shared" si="9"/>
        <v>1802</v>
      </c>
      <c r="L71" s="102">
        <f t="shared" si="10"/>
        <v>0.37840634701621251</v>
      </c>
      <c r="M71" s="207">
        <v>2199</v>
      </c>
      <c r="N71" s="44">
        <v>0</v>
      </c>
      <c r="O71" s="44">
        <f>K71-N71</f>
        <v>1802</v>
      </c>
      <c r="P71" s="264">
        <f t="shared" si="11"/>
        <v>0.18053660754888587</v>
      </c>
      <c r="Q71" s="207">
        <v>2199</v>
      </c>
      <c r="R71" s="42">
        <v>0</v>
      </c>
      <c r="S71" s="42">
        <f>K71-R71</f>
        <v>1802</v>
      </c>
      <c r="T71" s="272">
        <f t="shared" si="7"/>
        <v>0.18053660754888587</v>
      </c>
      <c r="U71" s="207">
        <v>2199</v>
      </c>
      <c r="V71" s="44">
        <v>0</v>
      </c>
      <c r="W71" s="44">
        <f>K71-V71</f>
        <v>1802</v>
      </c>
      <c r="X71" s="264">
        <f t="shared" si="12"/>
        <v>0.18053660754888587</v>
      </c>
      <c r="Y71" s="207">
        <v>1699</v>
      </c>
      <c r="Z71" s="113">
        <v>384</v>
      </c>
      <c r="AA71" s="42">
        <f>K71-Z71</f>
        <v>1418</v>
      </c>
      <c r="AB71" s="272">
        <f t="shared" si="8"/>
        <v>0.16539140670982933</v>
      </c>
      <c r="AC71" s="207">
        <v>1699</v>
      </c>
      <c r="AD71" s="113">
        <v>384</v>
      </c>
      <c r="AE71" s="44">
        <f>K71-AD71</f>
        <v>1418</v>
      </c>
      <c r="AF71" s="264">
        <f t="shared" si="13"/>
        <v>0.16539140670982933</v>
      </c>
    </row>
    <row r="72" spans="1:32" s="4" customFormat="1" ht="12.75" customHeight="1">
      <c r="A72" s="129" t="s">
        <v>354</v>
      </c>
      <c r="B72" s="25" t="s">
        <v>42</v>
      </c>
      <c r="C72" s="84"/>
      <c r="D72" s="31">
        <v>1.56</v>
      </c>
      <c r="E72" s="26" t="s">
        <v>357</v>
      </c>
      <c r="F72" s="76">
        <v>3409</v>
      </c>
      <c r="G72" s="76">
        <v>3099</v>
      </c>
      <c r="H72" s="76">
        <v>2399</v>
      </c>
      <c r="I72" s="76">
        <v>1962</v>
      </c>
      <c r="J72" s="76">
        <v>0</v>
      </c>
      <c r="K72" s="76">
        <f t="shared" si="9"/>
        <v>1962</v>
      </c>
      <c r="L72" s="101">
        <f t="shared" si="10"/>
        <v>0.36689254598257504</v>
      </c>
      <c r="M72" s="204">
        <v>2399</v>
      </c>
      <c r="N72" s="40">
        <v>0</v>
      </c>
      <c r="O72" s="40">
        <f>K72-N72</f>
        <v>1962</v>
      </c>
      <c r="P72" s="263">
        <f t="shared" si="11"/>
        <v>0.18215923301375572</v>
      </c>
      <c r="Q72" s="204">
        <v>2399</v>
      </c>
      <c r="R72" s="38">
        <v>0</v>
      </c>
      <c r="S72" s="38">
        <f>K72-R72</f>
        <v>1962</v>
      </c>
      <c r="T72" s="271">
        <f t="shared" si="7"/>
        <v>0.18215923301375572</v>
      </c>
      <c r="U72" s="204">
        <v>2399</v>
      </c>
      <c r="V72" s="40">
        <v>0</v>
      </c>
      <c r="W72" s="40">
        <f>K72-V72</f>
        <v>1962</v>
      </c>
      <c r="X72" s="263">
        <f t="shared" si="12"/>
        <v>0.18215923301375572</v>
      </c>
      <c r="Y72" s="204">
        <v>1999</v>
      </c>
      <c r="Z72" s="115">
        <v>305</v>
      </c>
      <c r="AA72" s="38">
        <f>K72-Z72</f>
        <v>1657</v>
      </c>
      <c r="AB72" s="271">
        <f t="shared" si="8"/>
        <v>0.17108554277138568</v>
      </c>
      <c r="AC72" s="204">
        <v>1999</v>
      </c>
      <c r="AD72" s="115">
        <v>305</v>
      </c>
      <c r="AE72" s="40">
        <f>K72-AD72</f>
        <v>1657</v>
      </c>
      <c r="AF72" s="263">
        <f t="shared" si="13"/>
        <v>0.17108554277138568</v>
      </c>
    </row>
    <row r="73" spans="1:32" s="4" customFormat="1" ht="12.75" customHeight="1">
      <c r="A73" s="129" t="s">
        <v>355</v>
      </c>
      <c r="B73" s="25" t="s">
        <v>42</v>
      </c>
      <c r="C73" s="84"/>
      <c r="D73" s="31">
        <v>1.56</v>
      </c>
      <c r="E73" s="26" t="s">
        <v>357</v>
      </c>
      <c r="F73" s="76">
        <v>3299</v>
      </c>
      <c r="G73" s="76">
        <v>2999</v>
      </c>
      <c r="H73" s="76">
        <v>2299</v>
      </c>
      <c r="I73" s="76">
        <v>1880</v>
      </c>
      <c r="J73" s="76">
        <v>0</v>
      </c>
      <c r="K73" s="76">
        <f t="shared" si="9"/>
        <v>1880</v>
      </c>
      <c r="L73" s="101">
        <f t="shared" si="10"/>
        <v>0.37312437479159721</v>
      </c>
      <c r="M73" s="204">
        <v>2299</v>
      </c>
      <c r="N73" s="40">
        <v>0</v>
      </c>
      <c r="O73" s="40">
        <f>K73-N73</f>
        <v>1880</v>
      </c>
      <c r="P73" s="263">
        <f t="shared" si="11"/>
        <v>0.18225315354501959</v>
      </c>
      <c r="Q73" s="204">
        <v>2299</v>
      </c>
      <c r="R73" s="38">
        <v>0</v>
      </c>
      <c r="S73" s="38">
        <f>K73-R73</f>
        <v>1880</v>
      </c>
      <c r="T73" s="271">
        <f t="shared" si="7"/>
        <v>0.18225315354501959</v>
      </c>
      <c r="U73" s="204">
        <v>2299</v>
      </c>
      <c r="V73" s="40">
        <v>0</v>
      </c>
      <c r="W73" s="40">
        <f>K73-V73</f>
        <v>1880</v>
      </c>
      <c r="X73" s="263">
        <f t="shared" si="12"/>
        <v>0.18225315354501959</v>
      </c>
      <c r="Y73" s="204">
        <v>1899</v>
      </c>
      <c r="Z73" s="115">
        <v>305</v>
      </c>
      <c r="AA73" s="38">
        <f>K73-Z73</f>
        <v>1575</v>
      </c>
      <c r="AB73" s="271">
        <f t="shared" si="8"/>
        <v>0.17061611374407584</v>
      </c>
      <c r="AC73" s="204">
        <v>1899</v>
      </c>
      <c r="AD73" s="115">
        <v>305</v>
      </c>
      <c r="AE73" s="40">
        <f>K73-AD73</f>
        <v>1575</v>
      </c>
      <c r="AF73" s="263">
        <f t="shared" si="13"/>
        <v>0.17061611374407584</v>
      </c>
    </row>
    <row r="74" spans="1:32" s="4" customFormat="1" ht="12.75" customHeight="1" thickBot="1">
      <c r="A74" s="27" t="s">
        <v>356</v>
      </c>
      <c r="B74" s="24" t="s">
        <v>42</v>
      </c>
      <c r="C74" s="85"/>
      <c r="D74" s="32">
        <v>1.56</v>
      </c>
      <c r="E74" s="2" t="s">
        <v>358</v>
      </c>
      <c r="F74" s="41">
        <v>4289</v>
      </c>
      <c r="G74" s="41">
        <v>3899</v>
      </c>
      <c r="H74" s="41">
        <v>2999</v>
      </c>
      <c r="I74" s="41">
        <v>2456</v>
      </c>
      <c r="J74" s="41">
        <v>0</v>
      </c>
      <c r="K74" s="41">
        <f t="shared" si="9"/>
        <v>2456</v>
      </c>
      <c r="L74" s="102">
        <f t="shared" si="10"/>
        <v>0.37009489612721208</v>
      </c>
      <c r="M74" s="207">
        <v>2999</v>
      </c>
      <c r="N74" s="44">
        <v>0</v>
      </c>
      <c r="O74" s="44">
        <f>K74-N74</f>
        <v>2456</v>
      </c>
      <c r="P74" s="264">
        <f t="shared" si="11"/>
        <v>0.18106035345115037</v>
      </c>
      <c r="Q74" s="207">
        <v>2999</v>
      </c>
      <c r="R74" s="42">
        <v>0</v>
      </c>
      <c r="S74" s="42">
        <f>K74-R74</f>
        <v>2456</v>
      </c>
      <c r="T74" s="272">
        <f t="shared" si="7"/>
        <v>0.18106035345115037</v>
      </c>
      <c r="U74" s="207">
        <v>2999</v>
      </c>
      <c r="V74" s="44">
        <v>0</v>
      </c>
      <c r="W74" s="44">
        <f>K74-V74</f>
        <v>2456</v>
      </c>
      <c r="X74" s="264">
        <f t="shared" si="12"/>
        <v>0.18106035345115037</v>
      </c>
      <c r="Y74" s="207">
        <v>2499</v>
      </c>
      <c r="Z74" s="113">
        <v>378</v>
      </c>
      <c r="AA74" s="42">
        <f>K74-Z74</f>
        <v>2078</v>
      </c>
      <c r="AB74" s="272">
        <f t="shared" si="8"/>
        <v>0.16846738695478192</v>
      </c>
      <c r="AC74" s="207">
        <v>2499</v>
      </c>
      <c r="AD74" s="113">
        <v>378</v>
      </c>
      <c r="AE74" s="44">
        <f>K74-AD74</f>
        <v>2078</v>
      </c>
      <c r="AF74" s="264">
        <f t="shared" si="13"/>
        <v>0.16846738695478192</v>
      </c>
    </row>
    <row r="75" spans="1:32" s="4" customFormat="1" ht="12.75" customHeight="1">
      <c r="A75" s="28" t="s">
        <v>54</v>
      </c>
      <c r="B75" s="22" t="s">
        <v>42</v>
      </c>
      <c r="C75" s="235" t="s">
        <v>457</v>
      </c>
      <c r="D75" s="33">
        <v>1.19</v>
      </c>
      <c r="E75" s="6" t="s">
        <v>118</v>
      </c>
      <c r="F75" s="93">
        <v>4509</v>
      </c>
      <c r="G75" s="77">
        <v>4099</v>
      </c>
      <c r="H75" s="71">
        <v>0</v>
      </c>
      <c r="I75" s="71">
        <v>2806</v>
      </c>
      <c r="J75" s="71">
        <v>0</v>
      </c>
      <c r="K75" s="93">
        <f t="shared" si="9"/>
        <v>2806</v>
      </c>
      <c r="L75" s="103">
        <f t="shared" si="10"/>
        <v>0.31544279092461575</v>
      </c>
      <c r="M75" s="280">
        <v>4099</v>
      </c>
      <c r="N75" s="59">
        <v>0</v>
      </c>
      <c r="O75" s="59">
        <f>K75-N75</f>
        <v>2806</v>
      </c>
      <c r="P75" s="265">
        <f t="shared" si="11"/>
        <v>0.31544279092461575</v>
      </c>
      <c r="Q75" s="145">
        <v>4099</v>
      </c>
      <c r="R75" s="57">
        <v>0</v>
      </c>
      <c r="S75" s="57">
        <f>K75-R75</f>
        <v>2806</v>
      </c>
      <c r="T75" s="273">
        <f t="shared" si="7"/>
        <v>0.31544279092461575</v>
      </c>
      <c r="U75" s="280">
        <v>4099</v>
      </c>
      <c r="V75" s="59">
        <v>0</v>
      </c>
      <c r="W75" s="59">
        <f>K75-V75</f>
        <v>2806</v>
      </c>
      <c r="X75" s="265">
        <f t="shared" si="12"/>
        <v>0.31544279092461575</v>
      </c>
      <c r="Y75" s="145">
        <v>4099</v>
      </c>
      <c r="Z75" s="57">
        <v>0</v>
      </c>
      <c r="AA75" s="57">
        <f>K75-Z75</f>
        <v>2806</v>
      </c>
      <c r="AB75" s="273">
        <f t="shared" si="8"/>
        <v>0.31544279092461575</v>
      </c>
      <c r="AC75" s="280">
        <v>4099</v>
      </c>
      <c r="AD75" s="59">
        <v>0</v>
      </c>
      <c r="AE75" s="59">
        <f>K75-AD75</f>
        <v>2806</v>
      </c>
      <c r="AF75" s="265">
        <f t="shared" si="13"/>
        <v>0.31544279092461575</v>
      </c>
    </row>
    <row r="76" spans="1:32" s="4" customFormat="1" ht="12.75" customHeight="1">
      <c r="A76" s="131" t="s">
        <v>359</v>
      </c>
      <c r="B76" s="158" t="s">
        <v>42</v>
      </c>
      <c r="C76" s="84"/>
      <c r="D76" s="160">
        <v>1.19</v>
      </c>
      <c r="E76" s="26" t="s">
        <v>362</v>
      </c>
      <c r="F76" s="133">
        <v>3849</v>
      </c>
      <c r="G76" s="136">
        <v>3499</v>
      </c>
      <c r="H76" s="132">
        <v>2699</v>
      </c>
      <c r="I76" s="132">
        <v>2206</v>
      </c>
      <c r="J76" s="132">
        <v>0</v>
      </c>
      <c r="K76" s="133">
        <f t="shared" si="9"/>
        <v>2206</v>
      </c>
      <c r="L76" s="105">
        <f t="shared" si="10"/>
        <v>0.36953415261503286</v>
      </c>
      <c r="M76" s="225">
        <v>2699</v>
      </c>
      <c r="N76" s="135">
        <v>0</v>
      </c>
      <c r="O76" s="135">
        <f>K76-N76</f>
        <v>2206</v>
      </c>
      <c r="P76" s="266">
        <f t="shared" si="11"/>
        <v>0.18266024453501298</v>
      </c>
      <c r="Q76" s="225">
        <v>2699</v>
      </c>
      <c r="R76" s="134">
        <v>0</v>
      </c>
      <c r="S76" s="134">
        <f>K76-R76</f>
        <v>2206</v>
      </c>
      <c r="T76" s="274">
        <f t="shared" si="7"/>
        <v>0.18266024453501298</v>
      </c>
      <c r="U76" s="225">
        <v>2699</v>
      </c>
      <c r="V76" s="135">
        <v>0</v>
      </c>
      <c r="W76" s="135">
        <f>K76-V76</f>
        <v>2206</v>
      </c>
      <c r="X76" s="266">
        <f t="shared" si="12"/>
        <v>0.18266024453501298</v>
      </c>
      <c r="Y76" s="225">
        <v>2399</v>
      </c>
      <c r="Z76" s="148">
        <v>225</v>
      </c>
      <c r="AA76" s="134">
        <f>K76-Z76</f>
        <v>1981</v>
      </c>
      <c r="AB76" s="274">
        <f t="shared" si="8"/>
        <v>0.17423926636098375</v>
      </c>
      <c r="AC76" s="225">
        <v>2399</v>
      </c>
      <c r="AD76" s="148">
        <v>225</v>
      </c>
      <c r="AE76" s="135">
        <f>K76-AD76</f>
        <v>1981</v>
      </c>
      <c r="AF76" s="266">
        <f t="shared" si="13"/>
        <v>0.17423926636098375</v>
      </c>
    </row>
    <row r="77" spans="1:32" s="4" customFormat="1" ht="12.75" customHeight="1">
      <c r="A77" s="241" t="s">
        <v>360</v>
      </c>
      <c r="B77" s="197" t="s">
        <v>42</v>
      </c>
      <c r="C77" s="84"/>
      <c r="D77" s="199">
        <v>1.19</v>
      </c>
      <c r="E77" s="161" t="s">
        <v>362</v>
      </c>
      <c r="F77" s="201">
        <v>3739</v>
      </c>
      <c r="G77" s="76">
        <v>3399</v>
      </c>
      <c r="H77" s="202">
        <v>2599</v>
      </c>
      <c r="I77" s="202">
        <v>2125</v>
      </c>
      <c r="J77" s="202">
        <v>0</v>
      </c>
      <c r="K77" s="201">
        <f t="shared" si="9"/>
        <v>2125</v>
      </c>
      <c r="L77" s="203">
        <f t="shared" si="10"/>
        <v>0.37481612238893791</v>
      </c>
      <c r="M77" s="206">
        <v>2599</v>
      </c>
      <c r="N77" s="174">
        <v>0</v>
      </c>
      <c r="O77" s="174">
        <f>K77-N77</f>
        <v>2125</v>
      </c>
      <c r="P77" s="267">
        <f t="shared" si="11"/>
        <v>0.18237783762985763</v>
      </c>
      <c r="Q77" s="206">
        <v>2599</v>
      </c>
      <c r="R77" s="175">
        <v>0</v>
      </c>
      <c r="S77" s="175">
        <f>K77-R77</f>
        <v>2125</v>
      </c>
      <c r="T77" s="275">
        <f t="shared" si="7"/>
        <v>0.18237783762985763</v>
      </c>
      <c r="U77" s="206">
        <v>2599</v>
      </c>
      <c r="V77" s="174">
        <v>0</v>
      </c>
      <c r="W77" s="174">
        <f>K77-V77</f>
        <v>2125</v>
      </c>
      <c r="X77" s="267">
        <f t="shared" si="12"/>
        <v>0.18237783762985763</v>
      </c>
      <c r="Y77" s="206">
        <v>1999</v>
      </c>
      <c r="Z77" s="176">
        <v>457</v>
      </c>
      <c r="AA77" s="175">
        <f>K77-Z77</f>
        <v>1668</v>
      </c>
      <c r="AB77" s="275">
        <f t="shared" si="8"/>
        <v>0.16558279139569784</v>
      </c>
      <c r="AC77" s="206">
        <v>1999</v>
      </c>
      <c r="AD77" s="176">
        <v>457</v>
      </c>
      <c r="AE77" s="174">
        <f>K77-AD77</f>
        <v>1668</v>
      </c>
      <c r="AF77" s="267">
        <f t="shared" si="13"/>
        <v>0.16558279139569784</v>
      </c>
    </row>
    <row r="78" spans="1:32" s="4" customFormat="1" ht="12.75" customHeight="1" thickBot="1">
      <c r="A78" s="27" t="s">
        <v>361</v>
      </c>
      <c r="B78" s="24" t="s">
        <v>42</v>
      </c>
      <c r="C78" s="85"/>
      <c r="D78" s="32">
        <v>1.19</v>
      </c>
      <c r="E78" s="2" t="s">
        <v>363</v>
      </c>
      <c r="F78" s="92">
        <v>4729</v>
      </c>
      <c r="G78" s="41">
        <v>4299</v>
      </c>
      <c r="H78" s="70">
        <v>3299</v>
      </c>
      <c r="I78" s="70">
        <v>2702</v>
      </c>
      <c r="J78" s="70">
        <v>0</v>
      </c>
      <c r="K78" s="92">
        <f t="shared" si="9"/>
        <v>2702</v>
      </c>
      <c r="L78" s="102">
        <f t="shared" si="10"/>
        <v>0.37148173993952083</v>
      </c>
      <c r="M78" s="207">
        <v>3299</v>
      </c>
      <c r="N78" s="44">
        <v>0</v>
      </c>
      <c r="O78" s="44">
        <f>K78-N78</f>
        <v>2702</v>
      </c>
      <c r="P78" s="264">
        <f t="shared" si="11"/>
        <v>0.18096392846317066</v>
      </c>
      <c r="Q78" s="207">
        <v>3299</v>
      </c>
      <c r="R78" s="42">
        <v>0</v>
      </c>
      <c r="S78" s="42">
        <f>K78-R78</f>
        <v>2702</v>
      </c>
      <c r="T78" s="272">
        <f t="shared" si="7"/>
        <v>0.18096392846317066</v>
      </c>
      <c r="U78" s="207">
        <v>3299</v>
      </c>
      <c r="V78" s="44">
        <v>0</v>
      </c>
      <c r="W78" s="44">
        <f>K78-V78</f>
        <v>2702</v>
      </c>
      <c r="X78" s="264">
        <f t="shared" si="12"/>
        <v>0.18096392846317066</v>
      </c>
      <c r="Y78" s="207">
        <v>2799</v>
      </c>
      <c r="Z78" s="113">
        <v>382</v>
      </c>
      <c r="AA78" s="42">
        <f>K78-Z78</f>
        <v>2320</v>
      </c>
      <c r="AB78" s="272">
        <f t="shared" si="8"/>
        <v>0.17113254733833511</v>
      </c>
      <c r="AC78" s="207">
        <v>2799</v>
      </c>
      <c r="AD78" s="113">
        <v>382</v>
      </c>
      <c r="AE78" s="44">
        <f>K78-AD78</f>
        <v>2320</v>
      </c>
      <c r="AF78" s="264">
        <f t="shared" si="13"/>
        <v>0.17113254733833511</v>
      </c>
    </row>
    <row r="79" spans="1:32" s="4" customFormat="1" ht="12.75" customHeight="1">
      <c r="A79" s="28" t="s">
        <v>124</v>
      </c>
      <c r="B79" s="22" t="s">
        <v>42</v>
      </c>
      <c r="C79" s="5"/>
      <c r="D79" s="33" t="s">
        <v>127</v>
      </c>
      <c r="E79" s="6" t="s">
        <v>119</v>
      </c>
      <c r="F79" s="93">
        <v>1319</v>
      </c>
      <c r="G79" s="77">
        <v>1199</v>
      </c>
      <c r="H79" s="71">
        <v>999</v>
      </c>
      <c r="I79" s="71">
        <v>774</v>
      </c>
      <c r="J79" s="71">
        <v>0</v>
      </c>
      <c r="K79" s="93">
        <f t="shared" si="9"/>
        <v>774</v>
      </c>
      <c r="L79" s="103">
        <f t="shared" si="10"/>
        <v>0.35446205170975814</v>
      </c>
      <c r="M79" s="205">
        <v>999</v>
      </c>
      <c r="N79" s="59">
        <v>0</v>
      </c>
      <c r="O79" s="59">
        <f>K79-N79</f>
        <v>774</v>
      </c>
      <c r="P79" s="265">
        <f t="shared" si="11"/>
        <v>0.22522522522522523</v>
      </c>
      <c r="Q79" s="205">
        <v>999</v>
      </c>
      <c r="R79" s="57">
        <v>0</v>
      </c>
      <c r="S79" s="57">
        <f>K79-R79</f>
        <v>774</v>
      </c>
      <c r="T79" s="273">
        <f t="shared" si="7"/>
        <v>0.22522522522522523</v>
      </c>
      <c r="U79" s="205">
        <v>999</v>
      </c>
      <c r="V79" s="59">
        <v>0</v>
      </c>
      <c r="W79" s="59">
        <f>K79-V79</f>
        <v>774</v>
      </c>
      <c r="X79" s="265">
        <f t="shared" si="12"/>
        <v>0.22522522522522523</v>
      </c>
      <c r="Y79" s="205">
        <v>999</v>
      </c>
      <c r="Z79" s="57">
        <v>0</v>
      </c>
      <c r="AA79" s="57">
        <f>K79-Z79</f>
        <v>774</v>
      </c>
      <c r="AB79" s="273">
        <f t="shared" si="8"/>
        <v>0.22522522522522523</v>
      </c>
      <c r="AC79" s="205">
        <v>999</v>
      </c>
      <c r="AD79" s="59">
        <v>0</v>
      </c>
      <c r="AE79" s="59">
        <f>K79-AD79</f>
        <v>774</v>
      </c>
      <c r="AF79" s="265">
        <f t="shared" si="13"/>
        <v>0.22522522522522523</v>
      </c>
    </row>
    <row r="80" spans="1:32" s="4" customFormat="1" ht="12.75" customHeight="1">
      <c r="A80" s="129" t="s">
        <v>87</v>
      </c>
      <c r="B80" s="25" t="s">
        <v>42</v>
      </c>
      <c r="C80" s="84"/>
      <c r="D80" s="31" t="s">
        <v>127</v>
      </c>
      <c r="E80" s="26" t="s">
        <v>119</v>
      </c>
      <c r="F80" s="91">
        <v>1209</v>
      </c>
      <c r="G80" s="77">
        <v>1099</v>
      </c>
      <c r="H80" s="69">
        <v>899</v>
      </c>
      <c r="I80" s="69">
        <v>696</v>
      </c>
      <c r="J80" s="69">
        <v>0</v>
      </c>
      <c r="K80" s="91">
        <f t="shared" si="9"/>
        <v>696</v>
      </c>
      <c r="L80" s="101">
        <f t="shared" si="10"/>
        <v>0.36669699727024568</v>
      </c>
      <c r="M80" s="204">
        <v>899</v>
      </c>
      <c r="N80" s="40">
        <v>0</v>
      </c>
      <c r="O80" s="40">
        <f>K80-N80</f>
        <v>696</v>
      </c>
      <c r="P80" s="263">
        <f t="shared" si="11"/>
        <v>0.22580645161290322</v>
      </c>
      <c r="Q80" s="204">
        <v>899</v>
      </c>
      <c r="R80" s="38">
        <v>0</v>
      </c>
      <c r="S80" s="38">
        <f>K80-R80</f>
        <v>696</v>
      </c>
      <c r="T80" s="271">
        <f t="shared" si="7"/>
        <v>0.22580645161290322</v>
      </c>
      <c r="U80" s="204">
        <v>899</v>
      </c>
      <c r="V80" s="40">
        <v>0</v>
      </c>
      <c r="W80" s="40">
        <f>K80-V80</f>
        <v>696</v>
      </c>
      <c r="X80" s="263">
        <f t="shared" si="12"/>
        <v>0.22580645161290322</v>
      </c>
      <c r="Y80" s="204">
        <v>899</v>
      </c>
      <c r="Z80" s="38">
        <v>0</v>
      </c>
      <c r="AA80" s="38">
        <f>K80-Z80</f>
        <v>696</v>
      </c>
      <c r="AB80" s="271">
        <f t="shared" si="8"/>
        <v>0.22580645161290322</v>
      </c>
      <c r="AC80" s="204">
        <v>899</v>
      </c>
      <c r="AD80" s="40">
        <v>0</v>
      </c>
      <c r="AE80" s="40">
        <f>K80-AD80</f>
        <v>696</v>
      </c>
      <c r="AF80" s="263">
        <f t="shared" si="13"/>
        <v>0.22580645161290322</v>
      </c>
    </row>
    <row r="81" spans="1:32" s="4" customFormat="1" ht="12.75" customHeight="1">
      <c r="A81" s="129" t="s">
        <v>125</v>
      </c>
      <c r="B81" s="25" t="s">
        <v>42</v>
      </c>
      <c r="C81" s="156"/>
      <c r="D81" s="31" t="s">
        <v>127</v>
      </c>
      <c r="E81" s="26" t="s">
        <v>120</v>
      </c>
      <c r="F81" s="91">
        <v>1429</v>
      </c>
      <c r="G81" s="76">
        <v>1299</v>
      </c>
      <c r="H81" s="69">
        <v>1099</v>
      </c>
      <c r="I81" s="69">
        <v>851</v>
      </c>
      <c r="J81" s="69">
        <v>0</v>
      </c>
      <c r="K81" s="91">
        <f t="shared" si="9"/>
        <v>851</v>
      </c>
      <c r="L81" s="101">
        <f t="shared" si="10"/>
        <v>0.34488067744418782</v>
      </c>
      <c r="M81" s="204">
        <v>1099</v>
      </c>
      <c r="N81" s="40">
        <v>0</v>
      </c>
      <c r="O81" s="40">
        <f>K81-N81</f>
        <v>851</v>
      </c>
      <c r="P81" s="263">
        <f t="shared" si="11"/>
        <v>0.2256596906278435</v>
      </c>
      <c r="Q81" s="204">
        <v>1099</v>
      </c>
      <c r="R81" s="38">
        <v>0</v>
      </c>
      <c r="S81" s="38">
        <f>K81-R81</f>
        <v>851</v>
      </c>
      <c r="T81" s="271">
        <f t="shared" si="7"/>
        <v>0.2256596906278435</v>
      </c>
      <c r="U81" s="204">
        <v>1099</v>
      </c>
      <c r="V81" s="40">
        <v>0</v>
      </c>
      <c r="W81" s="40">
        <f>K81-V81</f>
        <v>851</v>
      </c>
      <c r="X81" s="263">
        <f t="shared" si="12"/>
        <v>0.2256596906278435</v>
      </c>
      <c r="Y81" s="204">
        <v>1099</v>
      </c>
      <c r="Z81" s="38">
        <v>0</v>
      </c>
      <c r="AA81" s="38">
        <f>K81-Z81</f>
        <v>851</v>
      </c>
      <c r="AB81" s="271">
        <f t="shared" si="8"/>
        <v>0.2256596906278435</v>
      </c>
      <c r="AC81" s="204">
        <v>1099</v>
      </c>
      <c r="AD81" s="40">
        <v>0</v>
      </c>
      <c r="AE81" s="40">
        <f>K81-AD81</f>
        <v>851</v>
      </c>
      <c r="AF81" s="263">
        <f t="shared" si="13"/>
        <v>0.2256596906278435</v>
      </c>
    </row>
    <row r="82" spans="1:32" s="4" customFormat="1" ht="12.75" customHeight="1" thickBot="1">
      <c r="A82" s="27" t="s">
        <v>88</v>
      </c>
      <c r="B82" s="24" t="s">
        <v>42</v>
      </c>
      <c r="C82" s="85"/>
      <c r="D82" s="32" t="s">
        <v>127</v>
      </c>
      <c r="E82" s="2" t="s">
        <v>120</v>
      </c>
      <c r="F82" s="92">
        <v>1319</v>
      </c>
      <c r="G82" s="138">
        <v>1199</v>
      </c>
      <c r="H82" s="70">
        <v>999</v>
      </c>
      <c r="I82" s="70">
        <v>774</v>
      </c>
      <c r="J82" s="70">
        <v>0</v>
      </c>
      <c r="K82" s="92">
        <f t="shared" si="9"/>
        <v>774</v>
      </c>
      <c r="L82" s="102">
        <f t="shared" si="10"/>
        <v>0.35446205170975814</v>
      </c>
      <c r="M82" s="207">
        <v>999</v>
      </c>
      <c r="N82" s="44">
        <v>0</v>
      </c>
      <c r="O82" s="44">
        <f>K82-N82</f>
        <v>774</v>
      </c>
      <c r="P82" s="264">
        <f t="shared" si="11"/>
        <v>0.22522522522522523</v>
      </c>
      <c r="Q82" s="207">
        <v>999</v>
      </c>
      <c r="R82" s="42">
        <v>0</v>
      </c>
      <c r="S82" s="42">
        <f>K82-R82</f>
        <v>774</v>
      </c>
      <c r="T82" s="272">
        <f t="shared" si="7"/>
        <v>0.22522522522522523</v>
      </c>
      <c r="U82" s="207">
        <v>999</v>
      </c>
      <c r="V82" s="44">
        <v>0</v>
      </c>
      <c r="W82" s="44">
        <f>K82-V82</f>
        <v>774</v>
      </c>
      <c r="X82" s="264">
        <f t="shared" si="12"/>
        <v>0.22522522522522523</v>
      </c>
      <c r="Y82" s="207">
        <v>999</v>
      </c>
      <c r="Z82" s="42">
        <v>0</v>
      </c>
      <c r="AA82" s="42">
        <f>K82-Z82</f>
        <v>774</v>
      </c>
      <c r="AB82" s="272">
        <f t="shared" si="8"/>
        <v>0.22522522522522523</v>
      </c>
      <c r="AC82" s="207">
        <v>999</v>
      </c>
      <c r="AD82" s="44">
        <v>0</v>
      </c>
      <c r="AE82" s="44">
        <f>K82-AD82</f>
        <v>774</v>
      </c>
      <c r="AF82" s="264">
        <f t="shared" si="13"/>
        <v>0.22522522522522523</v>
      </c>
    </row>
    <row r="83" spans="1:32" s="4" customFormat="1" ht="12.75" customHeight="1" thickBot="1">
      <c r="A83" s="27" t="s">
        <v>244</v>
      </c>
      <c r="B83" s="24" t="s">
        <v>41</v>
      </c>
      <c r="C83" s="85"/>
      <c r="D83" s="32" t="s">
        <v>127</v>
      </c>
      <c r="E83" s="2" t="s">
        <v>245</v>
      </c>
      <c r="F83" s="92">
        <v>2419</v>
      </c>
      <c r="G83" s="41">
        <v>2199</v>
      </c>
      <c r="H83" s="70">
        <v>1699</v>
      </c>
      <c r="I83" s="70">
        <v>1381</v>
      </c>
      <c r="J83" s="70">
        <v>0</v>
      </c>
      <c r="K83" s="92">
        <f t="shared" si="9"/>
        <v>1381</v>
      </c>
      <c r="L83" s="102">
        <f t="shared" si="10"/>
        <v>0.37198726693951795</v>
      </c>
      <c r="M83" s="207">
        <v>1699</v>
      </c>
      <c r="N83" s="44">
        <v>0</v>
      </c>
      <c r="O83" s="44">
        <f>K83-N83</f>
        <v>1381</v>
      </c>
      <c r="P83" s="264">
        <f t="shared" si="11"/>
        <v>0.18716892289582107</v>
      </c>
      <c r="Q83" s="207">
        <v>1699</v>
      </c>
      <c r="R83" s="42">
        <v>0</v>
      </c>
      <c r="S83" s="42">
        <f>K83-R83</f>
        <v>1381</v>
      </c>
      <c r="T83" s="272">
        <f t="shared" si="7"/>
        <v>0.18716892289582107</v>
      </c>
      <c r="U83" s="207">
        <v>1699</v>
      </c>
      <c r="V83" s="44">
        <v>0</v>
      </c>
      <c r="W83" s="44">
        <f>K83-V83</f>
        <v>1381</v>
      </c>
      <c r="X83" s="264">
        <f t="shared" si="12"/>
        <v>0.18716892289582107</v>
      </c>
      <c r="Y83" s="207">
        <v>1699</v>
      </c>
      <c r="Z83" s="42">
        <v>0</v>
      </c>
      <c r="AA83" s="42">
        <f>K83-Z83</f>
        <v>1381</v>
      </c>
      <c r="AB83" s="272">
        <f t="shared" si="8"/>
        <v>0.18716892289582107</v>
      </c>
      <c r="AC83" s="207">
        <v>1699</v>
      </c>
      <c r="AD83" s="44">
        <v>0</v>
      </c>
      <c r="AE83" s="44">
        <f>K83-AD83</f>
        <v>1381</v>
      </c>
      <c r="AF83" s="264">
        <f t="shared" si="13"/>
        <v>0.18716892289582107</v>
      </c>
    </row>
    <row r="84" spans="1:32" s="4" customFormat="1" ht="12.75" customHeight="1">
      <c r="A84" s="129" t="s">
        <v>154</v>
      </c>
      <c r="B84" s="25" t="s">
        <v>41</v>
      </c>
      <c r="C84" s="156"/>
      <c r="D84" s="31">
        <v>0.3</v>
      </c>
      <c r="E84" s="26" t="s">
        <v>121</v>
      </c>
      <c r="F84" s="91">
        <v>307</v>
      </c>
      <c r="G84" s="76">
        <v>279</v>
      </c>
      <c r="H84" s="69">
        <v>229</v>
      </c>
      <c r="I84" s="69">
        <v>199</v>
      </c>
      <c r="J84" s="69">
        <v>0</v>
      </c>
      <c r="K84" s="91">
        <f t="shared" si="9"/>
        <v>199</v>
      </c>
      <c r="L84" s="101">
        <f t="shared" si="10"/>
        <v>0.28673835125448027</v>
      </c>
      <c r="M84" s="281">
        <v>279</v>
      </c>
      <c r="N84" s="40">
        <v>0</v>
      </c>
      <c r="O84" s="40">
        <f>K84-N84</f>
        <v>199</v>
      </c>
      <c r="P84" s="263">
        <f t="shared" si="11"/>
        <v>0.28673835125448027</v>
      </c>
      <c r="Q84" s="147">
        <v>279</v>
      </c>
      <c r="R84" s="38">
        <v>0</v>
      </c>
      <c r="S84" s="38">
        <f>K84-R84</f>
        <v>199</v>
      </c>
      <c r="T84" s="271">
        <f t="shared" si="7"/>
        <v>0.28673835125448027</v>
      </c>
      <c r="U84" s="281">
        <v>279</v>
      </c>
      <c r="V84" s="40">
        <v>0</v>
      </c>
      <c r="W84" s="40">
        <f>K84-V84</f>
        <v>199</v>
      </c>
      <c r="X84" s="263">
        <f t="shared" si="12"/>
        <v>0.28673835125448027</v>
      </c>
      <c r="Y84" s="147">
        <v>279</v>
      </c>
      <c r="Z84" s="38">
        <v>0</v>
      </c>
      <c r="AA84" s="38">
        <f>K84-Z84</f>
        <v>199</v>
      </c>
      <c r="AB84" s="271">
        <f t="shared" si="8"/>
        <v>0.28673835125448027</v>
      </c>
      <c r="AC84" s="281">
        <v>279</v>
      </c>
      <c r="AD84" s="40">
        <v>0</v>
      </c>
      <c r="AE84" s="40">
        <f>K84-AD84</f>
        <v>199</v>
      </c>
      <c r="AF84" s="263">
        <f t="shared" si="13"/>
        <v>0.28673835125448027</v>
      </c>
    </row>
    <row r="85" spans="1:32" s="4" customFormat="1" ht="12.75" customHeight="1">
      <c r="A85" s="129" t="s">
        <v>702</v>
      </c>
      <c r="B85" s="25" t="s">
        <v>41</v>
      </c>
      <c r="C85" s="5"/>
      <c r="D85" s="31">
        <v>0.3</v>
      </c>
      <c r="E85" s="26" t="s">
        <v>703</v>
      </c>
      <c r="F85" s="91">
        <v>329</v>
      </c>
      <c r="G85" s="77">
        <v>299</v>
      </c>
      <c r="H85" s="69">
        <v>249</v>
      </c>
      <c r="I85" s="69">
        <v>216</v>
      </c>
      <c r="J85" s="69">
        <v>0</v>
      </c>
      <c r="K85" s="91">
        <f t="shared" si="9"/>
        <v>216</v>
      </c>
      <c r="L85" s="101">
        <f t="shared" si="10"/>
        <v>0.27759197324414714</v>
      </c>
      <c r="M85" s="204">
        <v>249</v>
      </c>
      <c r="N85" s="40">
        <v>0</v>
      </c>
      <c r="O85" s="40">
        <f>K85-N85</f>
        <v>216</v>
      </c>
      <c r="P85" s="263">
        <f t="shared" si="11"/>
        <v>0.13253012048192772</v>
      </c>
      <c r="Q85" s="204">
        <v>249</v>
      </c>
      <c r="R85" s="38">
        <v>0</v>
      </c>
      <c r="S85" s="38">
        <f>K85-R85</f>
        <v>216</v>
      </c>
      <c r="T85" s="271">
        <f t="shared" ref="T85:T100" si="14">(Q85-S85)/Q85</f>
        <v>0.13253012048192772</v>
      </c>
      <c r="U85" s="204">
        <v>249</v>
      </c>
      <c r="V85" s="40">
        <v>0</v>
      </c>
      <c r="W85" s="40">
        <f>K85-V85</f>
        <v>216</v>
      </c>
      <c r="X85" s="263">
        <f t="shared" si="12"/>
        <v>0.13253012048192772</v>
      </c>
      <c r="Y85" s="204">
        <v>199</v>
      </c>
      <c r="Z85" s="115">
        <v>40</v>
      </c>
      <c r="AA85" s="38">
        <f>K85-Z85</f>
        <v>176</v>
      </c>
      <c r="AB85" s="271">
        <f t="shared" ref="AB85:AB100" si="15">(Y85-AA85)/Y85</f>
        <v>0.11557788944723618</v>
      </c>
      <c r="AC85" s="204">
        <v>199</v>
      </c>
      <c r="AD85" s="115">
        <v>40</v>
      </c>
      <c r="AE85" s="40">
        <f>K85-AD85</f>
        <v>176</v>
      </c>
      <c r="AF85" s="263">
        <f t="shared" si="13"/>
        <v>0.11557788944723618</v>
      </c>
    </row>
    <row r="86" spans="1:32" s="4" customFormat="1" ht="12" customHeight="1">
      <c r="A86" s="129" t="s">
        <v>295</v>
      </c>
      <c r="B86" s="25" t="s">
        <v>41</v>
      </c>
      <c r="C86" s="87"/>
      <c r="D86" s="31">
        <v>0.3</v>
      </c>
      <c r="E86" s="26" t="s">
        <v>297</v>
      </c>
      <c r="F86" s="91">
        <v>483</v>
      </c>
      <c r="G86" s="77">
        <v>439</v>
      </c>
      <c r="H86" s="69">
        <v>349</v>
      </c>
      <c r="I86" s="69">
        <v>294</v>
      </c>
      <c r="J86" s="69">
        <v>0</v>
      </c>
      <c r="K86" s="91">
        <f t="shared" si="9"/>
        <v>294</v>
      </c>
      <c r="L86" s="101">
        <f t="shared" si="10"/>
        <v>0.33029612756264237</v>
      </c>
      <c r="M86" s="204">
        <v>349</v>
      </c>
      <c r="N86" s="40">
        <v>0</v>
      </c>
      <c r="O86" s="40">
        <f>K86-N86</f>
        <v>294</v>
      </c>
      <c r="P86" s="263">
        <f t="shared" si="11"/>
        <v>0.15759312320916904</v>
      </c>
      <c r="Q86" s="204">
        <v>349</v>
      </c>
      <c r="R86" s="38">
        <v>0</v>
      </c>
      <c r="S86" s="38">
        <f>K86-R86</f>
        <v>294</v>
      </c>
      <c r="T86" s="271">
        <f t="shared" si="14"/>
        <v>0.15759312320916904</v>
      </c>
      <c r="U86" s="204">
        <v>349</v>
      </c>
      <c r="V86" s="40">
        <v>0</v>
      </c>
      <c r="W86" s="40">
        <f>K86-V86</f>
        <v>294</v>
      </c>
      <c r="X86" s="263">
        <f t="shared" si="12"/>
        <v>0.15759312320916904</v>
      </c>
      <c r="Y86" s="204">
        <v>299</v>
      </c>
      <c r="Z86" s="115">
        <v>39</v>
      </c>
      <c r="AA86" s="38">
        <f>K86-Z86</f>
        <v>255</v>
      </c>
      <c r="AB86" s="271">
        <f t="shared" si="15"/>
        <v>0.14715719063545152</v>
      </c>
      <c r="AC86" s="204">
        <v>299</v>
      </c>
      <c r="AD86" s="115">
        <v>39</v>
      </c>
      <c r="AE86" s="40">
        <f>K86-AD86</f>
        <v>255</v>
      </c>
      <c r="AF86" s="263">
        <f t="shared" si="13"/>
        <v>0.14715719063545152</v>
      </c>
    </row>
    <row r="87" spans="1:32" s="4" customFormat="1" ht="12" customHeight="1">
      <c r="A87" s="129" t="s">
        <v>296</v>
      </c>
      <c r="B87" s="25" t="s">
        <v>41</v>
      </c>
      <c r="C87" s="87"/>
      <c r="D87" s="31">
        <v>0.3</v>
      </c>
      <c r="E87" s="26" t="s">
        <v>297</v>
      </c>
      <c r="F87" s="91">
        <v>428</v>
      </c>
      <c r="G87" s="77">
        <v>389</v>
      </c>
      <c r="H87" s="69">
        <v>299</v>
      </c>
      <c r="I87" s="69">
        <v>251</v>
      </c>
      <c r="J87" s="69">
        <v>0</v>
      </c>
      <c r="K87" s="91">
        <f t="shared" si="9"/>
        <v>251</v>
      </c>
      <c r="L87" s="101">
        <f t="shared" si="10"/>
        <v>0.35475578406169667</v>
      </c>
      <c r="M87" s="204">
        <v>299</v>
      </c>
      <c r="N87" s="40">
        <v>0</v>
      </c>
      <c r="O87" s="40">
        <f>K87-N87</f>
        <v>251</v>
      </c>
      <c r="P87" s="263">
        <f t="shared" si="11"/>
        <v>0.16053511705685619</v>
      </c>
      <c r="Q87" s="204">
        <v>299</v>
      </c>
      <c r="R87" s="38">
        <v>0</v>
      </c>
      <c r="S87" s="38">
        <f>K87-R87</f>
        <v>251</v>
      </c>
      <c r="T87" s="271">
        <f t="shared" si="14"/>
        <v>0.16053511705685619</v>
      </c>
      <c r="U87" s="204">
        <v>299</v>
      </c>
      <c r="V87" s="40">
        <v>0</v>
      </c>
      <c r="W87" s="40">
        <f>K87-V87</f>
        <v>251</v>
      </c>
      <c r="X87" s="263">
        <f t="shared" si="12"/>
        <v>0.16053511705685619</v>
      </c>
      <c r="Y87" s="204">
        <v>249</v>
      </c>
      <c r="Z87" s="115">
        <v>39</v>
      </c>
      <c r="AA87" s="38">
        <f>K87-Z87</f>
        <v>212</v>
      </c>
      <c r="AB87" s="271">
        <f t="shared" si="15"/>
        <v>0.14859437751004015</v>
      </c>
      <c r="AC87" s="204">
        <v>249</v>
      </c>
      <c r="AD87" s="115">
        <v>39</v>
      </c>
      <c r="AE87" s="40">
        <f>K87-AD87</f>
        <v>212</v>
      </c>
      <c r="AF87" s="263">
        <f t="shared" si="13"/>
        <v>0.14859437751004015</v>
      </c>
    </row>
    <row r="88" spans="1:32" s="4" customFormat="1" ht="12.75" customHeight="1">
      <c r="A88" s="129" t="s">
        <v>298</v>
      </c>
      <c r="B88" s="25" t="s">
        <v>41</v>
      </c>
      <c r="C88" s="87"/>
      <c r="D88" s="31">
        <v>0.3</v>
      </c>
      <c r="E88" s="26" t="s">
        <v>300</v>
      </c>
      <c r="F88" s="91">
        <v>560</v>
      </c>
      <c r="G88" s="77">
        <v>509</v>
      </c>
      <c r="H88" s="69">
        <v>399</v>
      </c>
      <c r="I88" s="69">
        <v>337</v>
      </c>
      <c r="J88" s="69">
        <v>0</v>
      </c>
      <c r="K88" s="91">
        <f t="shared" si="9"/>
        <v>337</v>
      </c>
      <c r="L88" s="101">
        <f t="shared" si="10"/>
        <v>0.33791748526522591</v>
      </c>
      <c r="M88" s="204">
        <v>399</v>
      </c>
      <c r="N88" s="40">
        <v>0</v>
      </c>
      <c r="O88" s="40">
        <f>K88-N88</f>
        <v>337</v>
      </c>
      <c r="P88" s="263">
        <f t="shared" si="11"/>
        <v>0.15538847117794485</v>
      </c>
      <c r="Q88" s="204">
        <v>399</v>
      </c>
      <c r="R88" s="38">
        <v>0</v>
      </c>
      <c r="S88" s="38">
        <f>K88-R88</f>
        <v>337</v>
      </c>
      <c r="T88" s="271">
        <f t="shared" si="14"/>
        <v>0.15538847117794485</v>
      </c>
      <c r="U88" s="204">
        <v>399</v>
      </c>
      <c r="V88" s="40">
        <v>0</v>
      </c>
      <c r="W88" s="40">
        <f>K88-V88</f>
        <v>337</v>
      </c>
      <c r="X88" s="263">
        <f t="shared" si="12"/>
        <v>0.15538847117794485</v>
      </c>
      <c r="Y88" s="204">
        <v>349</v>
      </c>
      <c r="Z88" s="115">
        <v>36</v>
      </c>
      <c r="AA88" s="38">
        <f>K88-Z88</f>
        <v>301</v>
      </c>
      <c r="AB88" s="271">
        <f t="shared" si="15"/>
        <v>0.13753581661891118</v>
      </c>
      <c r="AC88" s="204">
        <v>349</v>
      </c>
      <c r="AD88" s="115">
        <v>36</v>
      </c>
      <c r="AE88" s="40">
        <f>K88-AD88</f>
        <v>301</v>
      </c>
      <c r="AF88" s="263">
        <f t="shared" si="13"/>
        <v>0.13753581661891118</v>
      </c>
    </row>
    <row r="89" spans="1:32" s="4" customFormat="1" ht="12.75" customHeight="1">
      <c r="A89" s="129" t="s">
        <v>299</v>
      </c>
      <c r="B89" s="25" t="s">
        <v>41</v>
      </c>
      <c r="C89" s="87"/>
      <c r="D89" s="31">
        <v>0.3</v>
      </c>
      <c r="E89" s="26" t="s">
        <v>300</v>
      </c>
      <c r="F89" s="91">
        <v>505</v>
      </c>
      <c r="G89" s="77">
        <v>459</v>
      </c>
      <c r="H89" s="69">
        <v>349</v>
      </c>
      <c r="I89" s="69">
        <v>295</v>
      </c>
      <c r="J89" s="69">
        <v>0</v>
      </c>
      <c r="K89" s="91">
        <f t="shared" si="9"/>
        <v>295</v>
      </c>
      <c r="L89" s="101">
        <f t="shared" si="10"/>
        <v>0.35729847494553379</v>
      </c>
      <c r="M89" s="204">
        <v>349</v>
      </c>
      <c r="N89" s="40">
        <v>0</v>
      </c>
      <c r="O89" s="40">
        <f>K89-N89</f>
        <v>295</v>
      </c>
      <c r="P89" s="263">
        <f t="shared" si="11"/>
        <v>0.15472779369627507</v>
      </c>
      <c r="Q89" s="204">
        <v>349</v>
      </c>
      <c r="R89" s="38">
        <v>0</v>
      </c>
      <c r="S89" s="38">
        <f>K89-R89</f>
        <v>295</v>
      </c>
      <c r="T89" s="271">
        <f t="shared" si="14"/>
        <v>0.15472779369627507</v>
      </c>
      <c r="U89" s="204">
        <v>349</v>
      </c>
      <c r="V89" s="40">
        <v>0</v>
      </c>
      <c r="W89" s="40">
        <f>K89-V89</f>
        <v>295</v>
      </c>
      <c r="X89" s="263">
        <f t="shared" si="12"/>
        <v>0.15472779369627507</v>
      </c>
      <c r="Y89" s="204">
        <v>299</v>
      </c>
      <c r="Z89" s="115">
        <v>39</v>
      </c>
      <c r="AA89" s="38">
        <f>K89-Z89</f>
        <v>256</v>
      </c>
      <c r="AB89" s="271">
        <f t="shared" si="15"/>
        <v>0.14381270903010032</v>
      </c>
      <c r="AC89" s="204">
        <v>299</v>
      </c>
      <c r="AD89" s="115">
        <v>39</v>
      </c>
      <c r="AE89" s="40">
        <f>K89-AD89</f>
        <v>256</v>
      </c>
      <c r="AF89" s="263">
        <f t="shared" si="13"/>
        <v>0.14381270903010032</v>
      </c>
    </row>
    <row r="90" spans="1:32" s="4" customFormat="1" ht="12.75" customHeight="1">
      <c r="A90" s="129" t="s">
        <v>301</v>
      </c>
      <c r="B90" s="25" t="s">
        <v>41</v>
      </c>
      <c r="C90" s="87"/>
      <c r="D90" s="31">
        <v>0.3</v>
      </c>
      <c r="E90" s="26" t="s">
        <v>306</v>
      </c>
      <c r="F90" s="91">
        <v>824</v>
      </c>
      <c r="G90" s="76">
        <v>749</v>
      </c>
      <c r="H90" s="69">
        <v>649</v>
      </c>
      <c r="I90" s="69">
        <v>526</v>
      </c>
      <c r="J90" s="69">
        <v>0</v>
      </c>
      <c r="K90" s="91">
        <f t="shared" si="9"/>
        <v>526</v>
      </c>
      <c r="L90" s="101">
        <f t="shared" si="10"/>
        <v>0.29773030707610149</v>
      </c>
      <c r="M90" s="204">
        <v>649</v>
      </c>
      <c r="N90" s="40">
        <v>0</v>
      </c>
      <c r="O90" s="40">
        <f>K90-N90</f>
        <v>526</v>
      </c>
      <c r="P90" s="263">
        <f t="shared" si="11"/>
        <v>0.18952234206471494</v>
      </c>
      <c r="Q90" s="204">
        <v>649</v>
      </c>
      <c r="R90" s="38">
        <v>0</v>
      </c>
      <c r="S90" s="38">
        <f>K90-R90</f>
        <v>526</v>
      </c>
      <c r="T90" s="271">
        <f t="shared" si="14"/>
        <v>0.18952234206471494</v>
      </c>
      <c r="U90" s="204">
        <v>649</v>
      </c>
      <c r="V90" s="40">
        <v>0</v>
      </c>
      <c r="W90" s="40">
        <f>K90-V90</f>
        <v>526</v>
      </c>
      <c r="X90" s="263">
        <f t="shared" si="12"/>
        <v>0.18952234206471494</v>
      </c>
      <c r="Y90" s="204">
        <v>549</v>
      </c>
      <c r="Z90" s="115">
        <v>77</v>
      </c>
      <c r="AA90" s="38">
        <f>K90-Z90</f>
        <v>449</v>
      </c>
      <c r="AB90" s="271">
        <f t="shared" si="15"/>
        <v>0.18214936247723132</v>
      </c>
      <c r="AC90" s="204">
        <v>549</v>
      </c>
      <c r="AD90" s="115">
        <v>77</v>
      </c>
      <c r="AE90" s="40">
        <f>K90-AD90</f>
        <v>449</v>
      </c>
      <c r="AF90" s="263">
        <f t="shared" si="13"/>
        <v>0.18214936247723132</v>
      </c>
    </row>
    <row r="91" spans="1:32" s="4" customFormat="1" ht="12.75" customHeight="1">
      <c r="A91" s="28" t="s">
        <v>302</v>
      </c>
      <c r="B91" s="25" t="s">
        <v>41</v>
      </c>
      <c r="C91" s="87"/>
      <c r="D91" s="31">
        <v>0.3</v>
      </c>
      <c r="E91" s="26" t="s">
        <v>306</v>
      </c>
      <c r="F91" s="93">
        <v>769</v>
      </c>
      <c r="G91" s="77">
        <v>699</v>
      </c>
      <c r="H91" s="71">
        <v>599</v>
      </c>
      <c r="I91" s="71">
        <v>485</v>
      </c>
      <c r="J91" s="71">
        <v>0</v>
      </c>
      <c r="K91" s="93">
        <f t="shared" si="9"/>
        <v>485</v>
      </c>
      <c r="L91" s="103">
        <f t="shared" si="10"/>
        <v>0.3061516452074392</v>
      </c>
      <c r="M91" s="205">
        <v>599</v>
      </c>
      <c r="N91" s="59">
        <v>0</v>
      </c>
      <c r="O91" s="59">
        <f>K91-N91</f>
        <v>485</v>
      </c>
      <c r="P91" s="265">
        <f t="shared" si="11"/>
        <v>0.19031719532554256</v>
      </c>
      <c r="Q91" s="205">
        <v>599</v>
      </c>
      <c r="R91" s="57">
        <v>0</v>
      </c>
      <c r="S91" s="57">
        <f>K91-R91</f>
        <v>485</v>
      </c>
      <c r="T91" s="273">
        <f t="shared" si="14"/>
        <v>0.19031719532554256</v>
      </c>
      <c r="U91" s="205">
        <v>599</v>
      </c>
      <c r="V91" s="59">
        <v>0</v>
      </c>
      <c r="W91" s="59">
        <f>K91-V91</f>
        <v>485</v>
      </c>
      <c r="X91" s="265">
        <f t="shared" si="12"/>
        <v>0.19031719532554256</v>
      </c>
      <c r="Y91" s="205">
        <v>499</v>
      </c>
      <c r="Z91" s="114">
        <v>77</v>
      </c>
      <c r="AA91" s="57">
        <f>K91-Z91</f>
        <v>408</v>
      </c>
      <c r="AB91" s="273">
        <f t="shared" si="15"/>
        <v>0.18236472945891782</v>
      </c>
      <c r="AC91" s="205">
        <v>499</v>
      </c>
      <c r="AD91" s="114">
        <v>77</v>
      </c>
      <c r="AE91" s="59">
        <f>K91-AD91</f>
        <v>408</v>
      </c>
      <c r="AF91" s="265">
        <f t="shared" si="13"/>
        <v>0.18236472945891782</v>
      </c>
    </row>
    <row r="92" spans="1:32" s="4" customFormat="1" ht="12.75" customHeight="1">
      <c r="A92" s="28" t="s">
        <v>698</v>
      </c>
      <c r="B92" s="25" t="s">
        <v>41</v>
      </c>
      <c r="C92" s="87"/>
      <c r="D92" s="31">
        <v>0.3</v>
      </c>
      <c r="E92" s="6" t="s">
        <v>700</v>
      </c>
      <c r="F92" s="93">
        <v>549</v>
      </c>
      <c r="G92" s="77">
        <v>499</v>
      </c>
      <c r="H92" s="71">
        <v>349</v>
      </c>
      <c r="I92" s="71">
        <v>293</v>
      </c>
      <c r="J92" s="71">
        <v>0</v>
      </c>
      <c r="K92" s="93">
        <f t="shared" si="9"/>
        <v>293</v>
      </c>
      <c r="L92" s="103">
        <f t="shared" si="10"/>
        <v>0.41282565130260523</v>
      </c>
      <c r="M92" s="205">
        <v>349</v>
      </c>
      <c r="N92" s="59">
        <v>0</v>
      </c>
      <c r="O92" s="59">
        <f>K92-N92</f>
        <v>293</v>
      </c>
      <c r="P92" s="265">
        <f t="shared" si="11"/>
        <v>0.16045845272206305</v>
      </c>
      <c r="Q92" s="205">
        <v>349</v>
      </c>
      <c r="R92" s="57">
        <v>0</v>
      </c>
      <c r="S92" s="57">
        <f>K92-R92</f>
        <v>293</v>
      </c>
      <c r="T92" s="273">
        <f t="shared" si="14"/>
        <v>0.16045845272206305</v>
      </c>
      <c r="U92" s="205">
        <v>349</v>
      </c>
      <c r="V92" s="59">
        <v>0</v>
      </c>
      <c r="W92" s="59">
        <f>K92-V92</f>
        <v>293</v>
      </c>
      <c r="X92" s="265">
        <f t="shared" si="12"/>
        <v>0.16045845272206305</v>
      </c>
      <c r="Y92" s="205">
        <v>349</v>
      </c>
      <c r="Z92" s="57">
        <v>0</v>
      </c>
      <c r="AA92" s="57">
        <f>K92-Z92</f>
        <v>293</v>
      </c>
      <c r="AB92" s="273">
        <f t="shared" si="15"/>
        <v>0.16045845272206305</v>
      </c>
      <c r="AC92" s="205">
        <v>349</v>
      </c>
      <c r="AD92" s="59">
        <v>0</v>
      </c>
      <c r="AE92" s="59">
        <f>K92-AD92</f>
        <v>293</v>
      </c>
      <c r="AF92" s="265">
        <f t="shared" si="13"/>
        <v>0.16045845272206305</v>
      </c>
    </row>
    <row r="93" spans="1:32" s="4" customFormat="1" ht="12.75" customHeight="1">
      <c r="A93" s="28" t="s">
        <v>699</v>
      </c>
      <c r="B93" s="25" t="s">
        <v>41</v>
      </c>
      <c r="C93" s="87"/>
      <c r="D93" s="31">
        <v>0.3</v>
      </c>
      <c r="E93" s="6" t="s">
        <v>701</v>
      </c>
      <c r="F93" s="93">
        <v>659</v>
      </c>
      <c r="G93" s="77">
        <v>599</v>
      </c>
      <c r="H93" s="71">
        <v>449</v>
      </c>
      <c r="I93" s="71">
        <v>361</v>
      </c>
      <c r="J93" s="71">
        <v>0</v>
      </c>
      <c r="K93" s="93">
        <f t="shared" si="9"/>
        <v>361</v>
      </c>
      <c r="L93" s="103">
        <f t="shared" si="10"/>
        <v>0.39732888146911521</v>
      </c>
      <c r="M93" s="205">
        <v>449</v>
      </c>
      <c r="N93" s="59">
        <v>0</v>
      </c>
      <c r="O93" s="59">
        <f>K93-N93</f>
        <v>361</v>
      </c>
      <c r="P93" s="265">
        <f t="shared" si="11"/>
        <v>0.19599109131403117</v>
      </c>
      <c r="Q93" s="205">
        <v>449</v>
      </c>
      <c r="R93" s="57">
        <v>0</v>
      </c>
      <c r="S93" s="57">
        <f>K93-R93</f>
        <v>361</v>
      </c>
      <c r="T93" s="273">
        <f t="shared" si="14"/>
        <v>0.19599109131403117</v>
      </c>
      <c r="U93" s="205">
        <v>449</v>
      </c>
      <c r="V93" s="59">
        <v>0</v>
      </c>
      <c r="W93" s="59">
        <f>K93-V93</f>
        <v>361</v>
      </c>
      <c r="X93" s="265">
        <f t="shared" si="12"/>
        <v>0.19599109131403117</v>
      </c>
      <c r="Y93" s="205">
        <v>399</v>
      </c>
      <c r="Z93" s="114">
        <v>38</v>
      </c>
      <c r="AA93" s="57">
        <f>K93-Z93</f>
        <v>323</v>
      </c>
      <c r="AB93" s="273">
        <f t="shared" si="15"/>
        <v>0.19047619047619047</v>
      </c>
      <c r="AC93" s="205">
        <v>399</v>
      </c>
      <c r="AD93" s="114">
        <v>38</v>
      </c>
      <c r="AE93" s="59">
        <f>K93-AD93</f>
        <v>323</v>
      </c>
      <c r="AF93" s="265">
        <f t="shared" si="13"/>
        <v>0.19047619047619047</v>
      </c>
    </row>
    <row r="94" spans="1:32" s="4" customFormat="1" ht="12.75" customHeight="1">
      <c r="A94" s="28" t="s">
        <v>303</v>
      </c>
      <c r="B94" s="25" t="s">
        <v>41</v>
      </c>
      <c r="C94" s="87"/>
      <c r="D94" s="31">
        <v>0.3</v>
      </c>
      <c r="E94" s="6" t="s">
        <v>307</v>
      </c>
      <c r="F94" s="93">
        <v>582</v>
      </c>
      <c r="G94" s="77">
        <v>529</v>
      </c>
      <c r="H94" s="71">
        <v>449</v>
      </c>
      <c r="I94" s="71">
        <v>363</v>
      </c>
      <c r="J94" s="71">
        <v>0</v>
      </c>
      <c r="K94" s="93">
        <f t="shared" si="9"/>
        <v>363</v>
      </c>
      <c r="L94" s="103">
        <f t="shared" si="10"/>
        <v>0.31379962192816635</v>
      </c>
      <c r="M94" s="205">
        <v>449</v>
      </c>
      <c r="N94" s="59">
        <v>0</v>
      </c>
      <c r="O94" s="59">
        <f>K94-N94</f>
        <v>363</v>
      </c>
      <c r="P94" s="265">
        <f t="shared" si="11"/>
        <v>0.19153674832962139</v>
      </c>
      <c r="Q94" s="205">
        <v>449</v>
      </c>
      <c r="R94" s="57">
        <v>0</v>
      </c>
      <c r="S94" s="57">
        <f>K94-R94</f>
        <v>363</v>
      </c>
      <c r="T94" s="273">
        <f t="shared" si="14"/>
        <v>0.19153674832962139</v>
      </c>
      <c r="U94" s="205">
        <v>449</v>
      </c>
      <c r="V94" s="59">
        <v>0</v>
      </c>
      <c r="W94" s="59">
        <f>K94-V94</f>
        <v>363</v>
      </c>
      <c r="X94" s="265">
        <f t="shared" si="12"/>
        <v>0.19153674832962139</v>
      </c>
      <c r="Y94" s="205">
        <v>399</v>
      </c>
      <c r="Z94" s="114">
        <v>38</v>
      </c>
      <c r="AA94" s="57">
        <f>K94-Z94</f>
        <v>325</v>
      </c>
      <c r="AB94" s="273">
        <f t="shared" si="15"/>
        <v>0.18546365914786966</v>
      </c>
      <c r="AC94" s="205">
        <v>399</v>
      </c>
      <c r="AD94" s="114">
        <v>38</v>
      </c>
      <c r="AE94" s="59">
        <f>K94-AD94</f>
        <v>325</v>
      </c>
      <c r="AF94" s="265">
        <f t="shared" si="13"/>
        <v>0.18546365914786966</v>
      </c>
    </row>
    <row r="95" spans="1:32" s="4" customFormat="1" ht="12.75" customHeight="1">
      <c r="A95" s="28" t="s">
        <v>304</v>
      </c>
      <c r="B95" s="25" t="s">
        <v>41</v>
      </c>
      <c r="C95" s="87"/>
      <c r="D95" s="31">
        <v>0.3</v>
      </c>
      <c r="E95" s="6" t="s">
        <v>308</v>
      </c>
      <c r="F95" s="93">
        <v>714</v>
      </c>
      <c r="G95" s="77">
        <v>649</v>
      </c>
      <c r="H95" s="71">
        <v>549</v>
      </c>
      <c r="I95" s="71">
        <v>445</v>
      </c>
      <c r="J95" s="71">
        <v>0</v>
      </c>
      <c r="K95" s="93">
        <f t="shared" si="9"/>
        <v>445</v>
      </c>
      <c r="L95" s="103">
        <f t="shared" si="10"/>
        <v>0.31432973805855163</v>
      </c>
      <c r="M95" s="205">
        <v>549</v>
      </c>
      <c r="N95" s="59">
        <v>0</v>
      </c>
      <c r="O95" s="59">
        <f>K95-N95</f>
        <v>445</v>
      </c>
      <c r="P95" s="265">
        <f t="shared" si="11"/>
        <v>0.18943533697632059</v>
      </c>
      <c r="Q95" s="205">
        <v>549</v>
      </c>
      <c r="R95" s="57">
        <v>0</v>
      </c>
      <c r="S95" s="57">
        <f>K95-R95</f>
        <v>445</v>
      </c>
      <c r="T95" s="273">
        <f t="shared" si="14"/>
        <v>0.18943533697632059</v>
      </c>
      <c r="U95" s="205">
        <v>549</v>
      </c>
      <c r="V95" s="59">
        <v>0</v>
      </c>
      <c r="W95" s="59">
        <f>K95-V95</f>
        <v>445</v>
      </c>
      <c r="X95" s="265">
        <f t="shared" si="12"/>
        <v>0.18943533697632059</v>
      </c>
      <c r="Y95" s="205">
        <v>499</v>
      </c>
      <c r="Z95" s="114">
        <v>38</v>
      </c>
      <c r="AA95" s="57">
        <f>K95-Z95</f>
        <v>407</v>
      </c>
      <c r="AB95" s="273">
        <f t="shared" si="15"/>
        <v>0.18436873747494989</v>
      </c>
      <c r="AC95" s="205">
        <v>499</v>
      </c>
      <c r="AD95" s="114">
        <v>38</v>
      </c>
      <c r="AE95" s="59">
        <f>K95-AD95</f>
        <v>407</v>
      </c>
      <c r="AF95" s="265">
        <f t="shared" si="13"/>
        <v>0.18436873747494989</v>
      </c>
    </row>
    <row r="96" spans="1:32" s="4" customFormat="1" ht="12.75" customHeight="1" thickBot="1">
      <c r="A96" s="72" t="s">
        <v>305</v>
      </c>
      <c r="B96" s="24" t="s">
        <v>41</v>
      </c>
      <c r="C96" s="137"/>
      <c r="D96" s="32">
        <v>0.3</v>
      </c>
      <c r="E96" s="63" t="s">
        <v>308</v>
      </c>
      <c r="F96" s="96">
        <v>659</v>
      </c>
      <c r="G96" s="138">
        <v>599</v>
      </c>
      <c r="H96" s="74">
        <v>499</v>
      </c>
      <c r="I96" s="74">
        <v>405</v>
      </c>
      <c r="J96" s="74">
        <v>0</v>
      </c>
      <c r="K96" s="96">
        <f t="shared" si="9"/>
        <v>405</v>
      </c>
      <c r="L96" s="112">
        <f t="shared" si="10"/>
        <v>0.32387312186978295</v>
      </c>
      <c r="M96" s="226">
        <v>499</v>
      </c>
      <c r="N96" s="65">
        <v>0</v>
      </c>
      <c r="O96" s="65">
        <f>K96-N96</f>
        <v>405</v>
      </c>
      <c r="P96" s="270">
        <f t="shared" si="11"/>
        <v>0.18837675350701402</v>
      </c>
      <c r="Q96" s="226">
        <v>449</v>
      </c>
      <c r="R96" s="151">
        <v>38</v>
      </c>
      <c r="S96" s="64">
        <f>K96-R96</f>
        <v>367</v>
      </c>
      <c r="T96" s="278">
        <f t="shared" si="14"/>
        <v>0.18262806236080179</v>
      </c>
      <c r="U96" s="226">
        <v>499</v>
      </c>
      <c r="V96" s="65">
        <v>0</v>
      </c>
      <c r="W96" s="65">
        <f>K96-V96</f>
        <v>405</v>
      </c>
      <c r="X96" s="270">
        <f t="shared" si="12"/>
        <v>0.18837675350701402</v>
      </c>
      <c r="Y96" s="226">
        <v>449</v>
      </c>
      <c r="Z96" s="151">
        <v>38</v>
      </c>
      <c r="AA96" s="64">
        <f>K96-Z96</f>
        <v>367</v>
      </c>
      <c r="AB96" s="278">
        <f t="shared" si="15"/>
        <v>0.18262806236080179</v>
      </c>
      <c r="AC96" s="226">
        <v>449</v>
      </c>
      <c r="AD96" s="151">
        <v>38</v>
      </c>
      <c r="AE96" s="65">
        <f>K96-AD96</f>
        <v>367</v>
      </c>
      <c r="AF96" s="270">
        <f t="shared" si="13"/>
        <v>0.18262806236080179</v>
      </c>
    </row>
    <row r="97" spans="1:32" s="4" customFormat="1" ht="12.75" customHeight="1">
      <c r="A97" s="28" t="s">
        <v>24</v>
      </c>
      <c r="B97" s="22" t="s">
        <v>51</v>
      </c>
      <c r="C97" s="5"/>
      <c r="D97" s="33">
        <v>0.22</v>
      </c>
      <c r="E97" s="6" t="s">
        <v>46</v>
      </c>
      <c r="F97" s="93">
        <v>307</v>
      </c>
      <c r="G97" s="77">
        <v>279</v>
      </c>
      <c r="H97" s="71">
        <v>0</v>
      </c>
      <c r="I97" s="71">
        <v>208</v>
      </c>
      <c r="J97" s="71">
        <v>0</v>
      </c>
      <c r="K97" s="93">
        <f t="shared" si="9"/>
        <v>208</v>
      </c>
      <c r="L97" s="103">
        <f t="shared" si="10"/>
        <v>0.25448028673835127</v>
      </c>
      <c r="M97" s="205">
        <v>229</v>
      </c>
      <c r="N97" s="114">
        <v>31</v>
      </c>
      <c r="O97" s="59">
        <f>K97-N97</f>
        <v>177</v>
      </c>
      <c r="P97" s="265">
        <f t="shared" si="11"/>
        <v>0.22707423580786026</v>
      </c>
      <c r="Q97" s="205">
        <v>229</v>
      </c>
      <c r="R97" s="114">
        <v>30</v>
      </c>
      <c r="S97" s="57">
        <f>K97-R97</f>
        <v>178</v>
      </c>
      <c r="T97" s="273">
        <f t="shared" si="14"/>
        <v>0.22270742358078602</v>
      </c>
      <c r="U97" s="205">
        <v>229</v>
      </c>
      <c r="V97" s="114">
        <v>30</v>
      </c>
      <c r="W97" s="59">
        <f>K97-V97</f>
        <v>178</v>
      </c>
      <c r="X97" s="265">
        <f t="shared" si="12"/>
        <v>0.22270742358078602</v>
      </c>
      <c r="Y97" s="205">
        <v>219</v>
      </c>
      <c r="Z97" s="114">
        <v>36</v>
      </c>
      <c r="AA97" s="57">
        <f>K97-Z97</f>
        <v>172</v>
      </c>
      <c r="AB97" s="273">
        <f t="shared" si="15"/>
        <v>0.21461187214611871</v>
      </c>
      <c r="AC97" s="280">
        <v>279</v>
      </c>
      <c r="AD97" s="59">
        <v>0</v>
      </c>
      <c r="AE97" s="59">
        <f>K97-AD97</f>
        <v>208</v>
      </c>
      <c r="AF97" s="265">
        <f t="shared" si="13"/>
        <v>0.25448028673835127</v>
      </c>
    </row>
    <row r="98" spans="1:32" s="4" customFormat="1" ht="12.75" customHeight="1" thickBot="1">
      <c r="A98" s="241" t="s">
        <v>23</v>
      </c>
      <c r="B98" s="171" t="s">
        <v>51</v>
      </c>
      <c r="C98" s="167"/>
      <c r="D98" s="172">
        <v>0.22</v>
      </c>
      <c r="E98" s="168" t="s">
        <v>46</v>
      </c>
      <c r="F98" s="124">
        <v>285</v>
      </c>
      <c r="G98" s="41">
        <v>259</v>
      </c>
      <c r="H98" s="169">
        <v>0</v>
      </c>
      <c r="I98" s="126">
        <v>194</v>
      </c>
      <c r="J98" s="126">
        <v>0</v>
      </c>
      <c r="K98" s="94">
        <f t="shared" si="9"/>
        <v>194</v>
      </c>
      <c r="L98" s="111">
        <f t="shared" si="10"/>
        <v>0.25096525096525096</v>
      </c>
      <c r="M98" s="206">
        <v>209</v>
      </c>
      <c r="N98" s="176">
        <v>31</v>
      </c>
      <c r="O98" s="174">
        <f>K98-N98</f>
        <v>163</v>
      </c>
      <c r="P98" s="267">
        <f t="shared" si="11"/>
        <v>0.22009569377990432</v>
      </c>
      <c r="Q98" s="206">
        <v>209</v>
      </c>
      <c r="R98" s="176">
        <v>30</v>
      </c>
      <c r="S98" s="175">
        <f>K98-R98</f>
        <v>164</v>
      </c>
      <c r="T98" s="275">
        <f t="shared" si="14"/>
        <v>0.21531100478468901</v>
      </c>
      <c r="U98" s="206">
        <v>209</v>
      </c>
      <c r="V98" s="176">
        <v>30</v>
      </c>
      <c r="W98" s="174">
        <f>K98-V98</f>
        <v>164</v>
      </c>
      <c r="X98" s="267">
        <f t="shared" si="12"/>
        <v>0.21531100478468901</v>
      </c>
      <c r="Y98" s="206">
        <v>199</v>
      </c>
      <c r="Z98" s="176">
        <v>36</v>
      </c>
      <c r="AA98" s="175">
        <f>K98-Z98</f>
        <v>158</v>
      </c>
      <c r="AB98" s="275">
        <f t="shared" si="15"/>
        <v>0.20603015075376885</v>
      </c>
      <c r="AC98" s="283">
        <v>259</v>
      </c>
      <c r="AD98" s="174">
        <v>0</v>
      </c>
      <c r="AE98" s="174">
        <f>K98-AD98</f>
        <v>194</v>
      </c>
      <c r="AF98" s="267">
        <f t="shared" si="13"/>
        <v>0.25096525096525096</v>
      </c>
    </row>
    <row r="99" spans="1:32" s="4" customFormat="1" ht="12.75" customHeight="1">
      <c r="A99" s="28" t="s">
        <v>61</v>
      </c>
      <c r="B99" s="22" t="s">
        <v>33</v>
      </c>
      <c r="C99" s="5"/>
      <c r="D99" s="33">
        <v>0.1</v>
      </c>
      <c r="E99" s="6" t="s">
        <v>47</v>
      </c>
      <c r="F99" s="93">
        <v>307</v>
      </c>
      <c r="G99" s="77">
        <v>279</v>
      </c>
      <c r="H99" s="71">
        <v>0</v>
      </c>
      <c r="I99" s="71">
        <v>219</v>
      </c>
      <c r="J99" s="71">
        <v>0</v>
      </c>
      <c r="K99" s="93">
        <f t="shared" si="9"/>
        <v>219</v>
      </c>
      <c r="L99" s="103">
        <f t="shared" si="10"/>
        <v>0.21505376344086022</v>
      </c>
      <c r="M99" s="280">
        <v>279</v>
      </c>
      <c r="N99" s="59">
        <v>0</v>
      </c>
      <c r="O99" s="59">
        <f>K99-N99</f>
        <v>219</v>
      </c>
      <c r="P99" s="265">
        <f t="shared" si="11"/>
        <v>0.21505376344086022</v>
      </c>
      <c r="Q99" s="145">
        <v>279</v>
      </c>
      <c r="R99" s="57">
        <v>0</v>
      </c>
      <c r="S99" s="57">
        <f>K99-R99</f>
        <v>219</v>
      </c>
      <c r="T99" s="273">
        <f t="shared" si="14"/>
        <v>0.21505376344086022</v>
      </c>
      <c r="U99" s="280">
        <v>279</v>
      </c>
      <c r="V99" s="59">
        <v>0</v>
      </c>
      <c r="W99" s="59">
        <f>K99-V99</f>
        <v>219</v>
      </c>
      <c r="X99" s="265">
        <f t="shared" si="12"/>
        <v>0.21505376344086022</v>
      </c>
      <c r="Y99" s="145">
        <v>279</v>
      </c>
      <c r="Z99" s="57">
        <v>0</v>
      </c>
      <c r="AA99" s="57">
        <f>K99-Z99</f>
        <v>219</v>
      </c>
      <c r="AB99" s="273">
        <f t="shared" si="15"/>
        <v>0.21505376344086022</v>
      </c>
      <c r="AC99" s="280">
        <v>279</v>
      </c>
      <c r="AD99" s="59">
        <v>0</v>
      </c>
      <c r="AE99" s="59">
        <f>K99-AD99</f>
        <v>219</v>
      </c>
      <c r="AF99" s="265">
        <f t="shared" si="13"/>
        <v>0.21505376344086022</v>
      </c>
    </row>
    <row r="100" spans="1:32" s="4" customFormat="1" ht="12.75" customHeight="1" thickBot="1">
      <c r="A100" s="27" t="s">
        <v>60</v>
      </c>
      <c r="B100" s="24" t="s">
        <v>33</v>
      </c>
      <c r="C100" s="7"/>
      <c r="D100" s="32">
        <v>0.1</v>
      </c>
      <c r="E100" s="2" t="s">
        <v>47</v>
      </c>
      <c r="F100" s="92">
        <v>285</v>
      </c>
      <c r="G100" s="41">
        <v>259</v>
      </c>
      <c r="H100" s="70">
        <v>0</v>
      </c>
      <c r="I100" s="70">
        <v>204</v>
      </c>
      <c r="J100" s="70">
        <v>0</v>
      </c>
      <c r="K100" s="92">
        <f t="shared" si="9"/>
        <v>204</v>
      </c>
      <c r="L100" s="102">
        <f t="shared" si="10"/>
        <v>0.21235521235521235</v>
      </c>
      <c r="M100" s="284">
        <v>259</v>
      </c>
      <c r="N100" s="44">
        <v>0</v>
      </c>
      <c r="O100" s="44">
        <f>K100-N100</f>
        <v>204</v>
      </c>
      <c r="P100" s="264">
        <f t="shared" si="11"/>
        <v>0.21235521235521235</v>
      </c>
      <c r="Q100" s="146">
        <v>259</v>
      </c>
      <c r="R100" s="42">
        <v>0</v>
      </c>
      <c r="S100" s="42">
        <f>K100-R100</f>
        <v>204</v>
      </c>
      <c r="T100" s="272">
        <f t="shared" si="14"/>
        <v>0.21235521235521235</v>
      </c>
      <c r="U100" s="284">
        <v>259</v>
      </c>
      <c r="V100" s="44">
        <v>0</v>
      </c>
      <c r="W100" s="44">
        <f>K100-V100</f>
        <v>204</v>
      </c>
      <c r="X100" s="264">
        <f t="shared" si="12"/>
        <v>0.21235521235521235</v>
      </c>
      <c r="Y100" s="146">
        <v>259</v>
      </c>
      <c r="Z100" s="42">
        <v>0</v>
      </c>
      <c r="AA100" s="42">
        <f>K100-Z100</f>
        <v>204</v>
      </c>
      <c r="AB100" s="272">
        <f t="shared" si="15"/>
        <v>0.21235521235521235</v>
      </c>
      <c r="AC100" s="284">
        <v>259</v>
      </c>
      <c r="AD100" s="44">
        <v>0</v>
      </c>
      <c r="AE100" s="44">
        <f>K100-AD100</f>
        <v>204</v>
      </c>
      <c r="AF100" s="264">
        <f t="shared" si="13"/>
        <v>0.21235521235521235</v>
      </c>
    </row>
    <row r="107" spans="1:32">
      <c r="I107" s="229"/>
      <c r="J107" s="229"/>
      <c r="K107" s="229"/>
      <c r="L107" s="229"/>
      <c r="Q107" s="229"/>
    </row>
    <row r="108" spans="1:32">
      <c r="I108" s="229"/>
      <c r="J108" s="229"/>
      <c r="K108" s="229"/>
      <c r="L108" s="229"/>
      <c r="Q108" s="229"/>
    </row>
    <row r="109" spans="1:32">
      <c r="I109" s="229"/>
      <c r="J109" s="229"/>
      <c r="K109" s="229"/>
      <c r="L109" s="229"/>
      <c r="Q109" s="229"/>
    </row>
    <row r="110" spans="1:32">
      <c r="I110" s="229"/>
      <c r="J110" s="229"/>
      <c r="K110" s="229"/>
      <c r="L110" s="229"/>
      <c r="Q110" s="229"/>
    </row>
    <row r="111" spans="1:32">
      <c r="Q111" s="229"/>
    </row>
  </sheetData>
  <mergeCells count="6">
    <mergeCell ref="AC3:AF3"/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D7496-D2B1-4EF9-A73C-590CC5F01276}">
  <sheetPr>
    <tabColor theme="0" tint="-0.499984740745262"/>
  </sheetPr>
  <dimension ref="A2:AF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2" sqref="F2:I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7.42578125" style="13" customWidth="1"/>
    <col min="4" max="4" width="7" style="29" customWidth="1"/>
    <col min="5" max="5" width="58.140625" style="1" customWidth="1"/>
    <col min="6" max="7" width="8.7109375" style="17" customWidth="1"/>
    <col min="8" max="8" width="8.7109375" style="17" hidden="1" customWidth="1"/>
    <col min="9" max="12" width="8.7109375" style="17" customWidth="1"/>
    <col min="13" max="13" width="8.85546875" style="19" customWidth="1"/>
    <col min="14" max="15" width="9.42578125" style="18" customWidth="1"/>
    <col min="16" max="16" width="7.42578125" style="18" customWidth="1"/>
    <col min="17" max="17" width="8.7109375" style="97" customWidth="1"/>
    <col min="18" max="19" width="9.42578125" style="18" customWidth="1"/>
    <col min="20" max="20" width="6.5703125" style="18" customWidth="1"/>
    <col min="21" max="21" width="8.85546875" style="19" customWidth="1"/>
    <col min="22" max="23" width="9.42578125" style="18" customWidth="1"/>
    <col min="24" max="24" width="7.42578125" style="18" customWidth="1"/>
    <col min="25" max="28" width="9.140625" style="8"/>
    <col min="29" max="29" width="8.85546875" style="19" customWidth="1"/>
    <col min="30" max="31" width="9.42578125" style="18" customWidth="1"/>
    <col min="32" max="32" width="7.42578125" style="18" customWidth="1"/>
    <col min="33" max="16384" width="9.140625" style="8"/>
  </cols>
  <sheetData>
    <row r="2" spans="1:32">
      <c r="F2" s="293">
        <v>45545</v>
      </c>
      <c r="G2" s="293"/>
      <c r="H2" s="293"/>
      <c r="I2" s="293"/>
      <c r="J2" s="88"/>
      <c r="K2" s="88"/>
      <c r="L2" s="88"/>
    </row>
    <row r="3" spans="1:32" ht="37.5" customHeight="1" thickBot="1">
      <c r="M3" s="292" t="s">
        <v>159</v>
      </c>
      <c r="N3" s="292"/>
      <c r="O3" s="292"/>
      <c r="P3" s="292"/>
      <c r="Q3" s="292" t="s">
        <v>159</v>
      </c>
      <c r="R3" s="292"/>
      <c r="S3" s="292"/>
      <c r="T3" s="292"/>
      <c r="U3" s="292" t="s">
        <v>159</v>
      </c>
      <c r="V3" s="292"/>
      <c r="W3" s="292"/>
      <c r="X3" s="292"/>
      <c r="Y3" s="292" t="s">
        <v>159</v>
      </c>
      <c r="Z3" s="292"/>
      <c r="AA3" s="292"/>
      <c r="AB3" s="292"/>
      <c r="AC3" s="292" t="s">
        <v>159</v>
      </c>
      <c r="AD3" s="292"/>
      <c r="AE3" s="292"/>
      <c r="AF3" s="292"/>
    </row>
    <row r="4" spans="1:32" ht="15" customHeight="1" thickBot="1">
      <c r="A4" s="13"/>
      <c r="D4" s="23"/>
      <c r="F4" s="34"/>
      <c r="G4" s="34"/>
      <c r="H4" s="34"/>
      <c r="I4" s="34"/>
      <c r="J4" s="34"/>
      <c r="K4" s="34"/>
      <c r="L4" s="98"/>
      <c r="M4" s="183" t="s">
        <v>767</v>
      </c>
      <c r="N4" s="228"/>
      <c r="O4" s="179"/>
      <c r="P4" s="180"/>
      <c r="Q4" s="189" t="s">
        <v>768</v>
      </c>
      <c r="R4" s="190"/>
      <c r="S4" s="191"/>
      <c r="T4" s="192"/>
      <c r="U4" s="183" t="s">
        <v>769</v>
      </c>
      <c r="V4" s="228"/>
      <c r="W4" s="179"/>
      <c r="X4" s="180"/>
      <c r="Y4" s="189" t="s">
        <v>770</v>
      </c>
      <c r="Z4" s="190"/>
      <c r="AA4" s="191"/>
      <c r="AB4" s="192"/>
      <c r="AC4" s="183" t="s">
        <v>771</v>
      </c>
      <c r="AD4" s="228"/>
      <c r="AE4" s="179"/>
      <c r="AF4" s="180"/>
    </row>
    <row r="5" spans="1:32" s="20" customFormat="1" ht="15" customHeight="1" thickBot="1">
      <c r="A5" s="14"/>
      <c r="C5" s="14"/>
      <c r="D5" s="29"/>
      <c r="E5" s="128"/>
      <c r="F5" s="3"/>
      <c r="G5" s="3"/>
      <c r="H5" s="3"/>
      <c r="I5" s="3"/>
      <c r="J5" s="3"/>
      <c r="K5" s="3"/>
      <c r="L5" s="98"/>
      <c r="M5" s="184" t="s">
        <v>26</v>
      </c>
      <c r="N5" s="37">
        <v>45547</v>
      </c>
      <c r="O5" s="37"/>
      <c r="P5" s="185"/>
      <c r="Q5" s="193" t="s">
        <v>26</v>
      </c>
      <c r="R5" s="36">
        <v>45561</v>
      </c>
      <c r="S5" s="36"/>
      <c r="T5" s="194"/>
      <c r="U5" s="184" t="s">
        <v>26</v>
      </c>
      <c r="V5" s="37">
        <v>45582</v>
      </c>
      <c r="W5" s="37"/>
      <c r="X5" s="185"/>
      <c r="Y5" s="193" t="s">
        <v>26</v>
      </c>
      <c r="Z5" s="36">
        <v>45602</v>
      </c>
      <c r="AA5" s="36"/>
      <c r="AB5" s="194"/>
      <c r="AC5" s="184" t="s">
        <v>26</v>
      </c>
      <c r="AD5" s="37">
        <v>45617</v>
      </c>
      <c r="AE5" s="37"/>
      <c r="AF5" s="185"/>
    </row>
    <row r="6" spans="1:32" s="4" customFormat="1" ht="15" customHeight="1" thickBot="1">
      <c r="A6" s="78"/>
      <c r="B6" s="78"/>
      <c r="C6" s="78"/>
      <c r="D6" s="79"/>
      <c r="E6" s="80"/>
      <c r="F6" s="12"/>
      <c r="G6" s="12"/>
      <c r="H6" s="12"/>
      <c r="I6" s="12"/>
      <c r="J6" s="12"/>
      <c r="K6" s="12"/>
      <c r="L6" s="99"/>
      <c r="M6" s="186" t="s">
        <v>27</v>
      </c>
      <c r="N6" s="187">
        <v>45560</v>
      </c>
      <c r="O6" s="187"/>
      <c r="P6" s="188"/>
      <c r="Q6" s="195" t="s">
        <v>27</v>
      </c>
      <c r="R6" s="182">
        <v>45581</v>
      </c>
      <c r="S6" s="182"/>
      <c r="T6" s="196"/>
      <c r="U6" s="288" t="s">
        <v>27</v>
      </c>
      <c r="V6" s="289">
        <v>45595</v>
      </c>
      <c r="W6" s="187"/>
      <c r="X6" s="188"/>
      <c r="Y6" s="195" t="s">
        <v>27</v>
      </c>
      <c r="Z6" s="182">
        <v>45616</v>
      </c>
      <c r="AA6" s="182"/>
      <c r="AB6" s="196"/>
      <c r="AC6" s="288" t="s">
        <v>27</v>
      </c>
      <c r="AD6" s="289">
        <v>45630</v>
      </c>
      <c r="AE6" s="187"/>
      <c r="AF6" s="188"/>
    </row>
    <row r="7" spans="1:32" s="16" customFormat="1" ht="24.95" customHeigh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48" t="s">
        <v>156</v>
      </c>
      <c r="I7" s="48" t="s">
        <v>19</v>
      </c>
      <c r="J7" s="48" t="s">
        <v>317</v>
      </c>
      <c r="K7" s="48" t="s">
        <v>76</v>
      </c>
      <c r="L7" s="290" t="s">
        <v>158</v>
      </c>
      <c r="M7" s="223" t="s">
        <v>206</v>
      </c>
      <c r="N7" s="140" t="s">
        <v>25</v>
      </c>
      <c r="O7" s="140" t="s">
        <v>31</v>
      </c>
      <c r="P7" s="141" t="s">
        <v>157</v>
      </c>
      <c r="Q7" s="223" t="s">
        <v>206</v>
      </c>
      <c r="R7" s="140" t="s">
        <v>25</v>
      </c>
      <c r="S7" s="140" t="s">
        <v>31</v>
      </c>
      <c r="T7" s="141" t="s">
        <v>157</v>
      </c>
      <c r="U7" s="223" t="s">
        <v>206</v>
      </c>
      <c r="V7" s="140" t="s">
        <v>25</v>
      </c>
      <c r="W7" s="140" t="s">
        <v>31</v>
      </c>
      <c r="X7" s="141" t="s">
        <v>157</v>
      </c>
      <c r="Y7" s="223" t="s">
        <v>206</v>
      </c>
      <c r="Z7" s="140" t="s">
        <v>25</v>
      </c>
      <c r="AA7" s="140" t="s">
        <v>31</v>
      </c>
      <c r="AB7" s="141" t="s">
        <v>157</v>
      </c>
      <c r="AC7" s="223" t="s">
        <v>206</v>
      </c>
      <c r="AD7" s="140" t="s">
        <v>25</v>
      </c>
      <c r="AE7" s="140" t="s">
        <v>31</v>
      </c>
      <c r="AF7" s="141" t="s">
        <v>157</v>
      </c>
    </row>
    <row r="8" spans="1:32" s="4" customFormat="1" ht="12.75" customHeight="1">
      <c r="A8" s="131" t="s">
        <v>313</v>
      </c>
      <c r="B8" s="22" t="s">
        <v>32</v>
      </c>
      <c r="C8" s="87"/>
      <c r="D8" s="160">
        <v>0.71</v>
      </c>
      <c r="E8" s="161" t="s">
        <v>315</v>
      </c>
      <c r="F8" s="133">
        <v>857</v>
      </c>
      <c r="G8" s="136">
        <v>779</v>
      </c>
      <c r="H8" s="132">
        <v>699</v>
      </c>
      <c r="I8" s="132">
        <v>609</v>
      </c>
      <c r="J8" s="132">
        <v>0</v>
      </c>
      <c r="K8" s="133">
        <f t="shared" ref="K8:K20" si="0">IFERROR(I8-J8,I8)</f>
        <v>609</v>
      </c>
      <c r="L8" s="105">
        <f t="shared" ref="L8:L20" si="1">IFERROR((G8-K8)/G8, " ")</f>
        <v>0.21822849807445444</v>
      </c>
      <c r="M8" s="225">
        <v>699</v>
      </c>
      <c r="N8" s="135">
        <v>0</v>
      </c>
      <c r="O8" s="135">
        <f>K8-N8</f>
        <v>609</v>
      </c>
      <c r="P8" s="266">
        <f t="shared" ref="P8:P20" si="2">(M8-O8)/M8</f>
        <v>0.12875536480686695</v>
      </c>
      <c r="Q8" s="225">
        <v>699</v>
      </c>
      <c r="R8" s="134">
        <v>0</v>
      </c>
      <c r="S8" s="134">
        <f>K8-R8</f>
        <v>609</v>
      </c>
      <c r="T8" s="274">
        <f t="shared" ref="T8:T20" si="3">(Q8-S8)/Q8</f>
        <v>0.12875536480686695</v>
      </c>
      <c r="U8" s="225">
        <v>699</v>
      </c>
      <c r="V8" s="135">
        <v>0</v>
      </c>
      <c r="W8" s="135">
        <f>K8-V8</f>
        <v>609</v>
      </c>
      <c r="X8" s="266">
        <f t="shared" ref="X8:X20" si="4">(U8-W8)/U8</f>
        <v>0.12875536480686695</v>
      </c>
      <c r="Y8" s="214">
        <v>779</v>
      </c>
      <c r="Z8" s="134">
        <v>0</v>
      </c>
      <c r="AA8" s="134">
        <f>K8-Z8</f>
        <v>609</v>
      </c>
      <c r="AB8" s="274">
        <f t="shared" ref="AB8:AB20" si="5">(Y8-AA8)/Y8</f>
        <v>0.21822849807445444</v>
      </c>
      <c r="AC8" s="282">
        <v>779</v>
      </c>
      <c r="AD8" s="135">
        <v>0</v>
      </c>
      <c r="AE8" s="135">
        <f>K8-AD8</f>
        <v>609</v>
      </c>
      <c r="AF8" s="266">
        <f t="shared" ref="AF8:AF20" si="6">(AC8-AE8)/AC8</f>
        <v>0.21822849807445444</v>
      </c>
    </row>
    <row r="9" spans="1:32" s="4" customFormat="1" ht="12.75" customHeight="1">
      <c r="A9" s="129" t="s">
        <v>398</v>
      </c>
      <c r="B9" s="25" t="s">
        <v>32</v>
      </c>
      <c r="C9" s="84"/>
      <c r="D9" s="31">
        <v>0.71</v>
      </c>
      <c r="E9" s="26" t="s">
        <v>401</v>
      </c>
      <c r="F9" s="76">
        <v>802</v>
      </c>
      <c r="G9" s="76">
        <v>729</v>
      </c>
      <c r="H9" s="76">
        <v>649</v>
      </c>
      <c r="I9" s="76">
        <v>571</v>
      </c>
      <c r="J9" s="76">
        <v>0</v>
      </c>
      <c r="K9" s="76">
        <f t="shared" si="0"/>
        <v>571</v>
      </c>
      <c r="L9" s="101">
        <f t="shared" si="1"/>
        <v>0.2167352537722908</v>
      </c>
      <c r="M9" s="204">
        <v>649</v>
      </c>
      <c r="N9" s="40">
        <v>0</v>
      </c>
      <c r="O9" s="40">
        <f>K9-N9</f>
        <v>571</v>
      </c>
      <c r="P9" s="263">
        <f t="shared" si="2"/>
        <v>0.12018489984591679</v>
      </c>
      <c r="Q9" s="204">
        <v>649</v>
      </c>
      <c r="R9" s="38">
        <v>0</v>
      </c>
      <c r="S9" s="38">
        <f>K9-R9</f>
        <v>571</v>
      </c>
      <c r="T9" s="271">
        <f t="shared" si="3"/>
        <v>0.12018489984591679</v>
      </c>
      <c r="U9" s="281">
        <v>729</v>
      </c>
      <c r="V9" s="40">
        <v>0</v>
      </c>
      <c r="W9" s="40">
        <f>K9-V9</f>
        <v>571</v>
      </c>
      <c r="X9" s="263">
        <f t="shared" si="4"/>
        <v>0.2167352537722908</v>
      </c>
      <c r="Y9" s="147">
        <v>729</v>
      </c>
      <c r="Z9" s="38">
        <v>0</v>
      </c>
      <c r="AA9" s="38">
        <f>K9-Z9</f>
        <v>571</v>
      </c>
      <c r="AB9" s="271">
        <f t="shared" si="5"/>
        <v>0.2167352537722908</v>
      </c>
      <c r="AC9" s="281">
        <v>729</v>
      </c>
      <c r="AD9" s="40">
        <v>0</v>
      </c>
      <c r="AE9" s="40">
        <f>K9-AD9</f>
        <v>571</v>
      </c>
      <c r="AF9" s="263">
        <f t="shared" si="6"/>
        <v>0.2167352537722908</v>
      </c>
    </row>
    <row r="10" spans="1:32" s="4" customFormat="1" ht="12.75" customHeight="1">
      <c r="A10" s="129" t="s">
        <v>399</v>
      </c>
      <c r="B10" s="25" t="s">
        <v>32</v>
      </c>
      <c r="C10" s="84"/>
      <c r="D10" s="31">
        <v>0.71</v>
      </c>
      <c r="E10" s="26" t="s">
        <v>401</v>
      </c>
      <c r="F10" s="76">
        <v>802</v>
      </c>
      <c r="G10" s="76">
        <v>729</v>
      </c>
      <c r="H10" s="76">
        <v>649</v>
      </c>
      <c r="I10" s="76">
        <v>571</v>
      </c>
      <c r="J10" s="76">
        <v>0</v>
      </c>
      <c r="K10" s="76">
        <f t="shared" si="0"/>
        <v>571</v>
      </c>
      <c r="L10" s="101">
        <f t="shared" si="1"/>
        <v>0.2167352537722908</v>
      </c>
      <c r="M10" s="204">
        <v>649</v>
      </c>
      <c r="N10" s="40">
        <v>0</v>
      </c>
      <c r="O10" s="40">
        <f>K10-N10</f>
        <v>571</v>
      </c>
      <c r="P10" s="263">
        <f t="shared" si="2"/>
        <v>0.12018489984591679</v>
      </c>
      <c r="Q10" s="204">
        <v>649</v>
      </c>
      <c r="R10" s="38">
        <v>0</v>
      </c>
      <c r="S10" s="38">
        <f>K10-R10</f>
        <v>571</v>
      </c>
      <c r="T10" s="271">
        <f t="shared" si="3"/>
        <v>0.12018489984591679</v>
      </c>
      <c r="U10" s="281">
        <v>729</v>
      </c>
      <c r="V10" s="40">
        <v>0</v>
      </c>
      <c r="W10" s="40">
        <f>K10-V10</f>
        <v>571</v>
      </c>
      <c r="X10" s="263">
        <f t="shared" si="4"/>
        <v>0.2167352537722908</v>
      </c>
      <c r="Y10" s="147">
        <v>729</v>
      </c>
      <c r="Z10" s="38">
        <v>0</v>
      </c>
      <c r="AA10" s="38">
        <f>K10-Z10</f>
        <v>571</v>
      </c>
      <c r="AB10" s="271">
        <f t="shared" si="5"/>
        <v>0.2167352537722908</v>
      </c>
      <c r="AC10" s="281">
        <v>729</v>
      </c>
      <c r="AD10" s="40">
        <v>0</v>
      </c>
      <c r="AE10" s="40">
        <f>K10-AD10</f>
        <v>571</v>
      </c>
      <c r="AF10" s="263">
        <f t="shared" si="6"/>
        <v>0.2167352537722908</v>
      </c>
    </row>
    <row r="11" spans="1:32" s="4" customFormat="1" ht="12.75" customHeight="1" thickBot="1">
      <c r="A11" s="27" t="s">
        <v>400</v>
      </c>
      <c r="B11" s="24" t="s">
        <v>32</v>
      </c>
      <c r="C11" s="85"/>
      <c r="D11" s="32">
        <v>0.71</v>
      </c>
      <c r="E11" s="2" t="s">
        <v>401</v>
      </c>
      <c r="F11" s="41">
        <v>769</v>
      </c>
      <c r="G11" s="41">
        <v>699</v>
      </c>
      <c r="H11" s="41">
        <v>599</v>
      </c>
      <c r="I11" s="41">
        <v>526</v>
      </c>
      <c r="J11" s="41">
        <v>0</v>
      </c>
      <c r="K11" s="41">
        <f t="shared" si="0"/>
        <v>526</v>
      </c>
      <c r="L11" s="102">
        <f t="shared" si="1"/>
        <v>0.24749642346208869</v>
      </c>
      <c r="M11" s="207">
        <v>649</v>
      </c>
      <c r="N11" s="44">
        <v>0</v>
      </c>
      <c r="O11" s="44">
        <f>K11-N11</f>
        <v>526</v>
      </c>
      <c r="P11" s="264">
        <f t="shared" si="2"/>
        <v>0.18952234206471494</v>
      </c>
      <c r="Q11" s="207">
        <v>649</v>
      </c>
      <c r="R11" s="42">
        <v>0</v>
      </c>
      <c r="S11" s="42">
        <f>K11-R11</f>
        <v>526</v>
      </c>
      <c r="T11" s="272">
        <f t="shared" si="3"/>
        <v>0.18952234206471494</v>
      </c>
      <c r="U11" s="284">
        <v>699</v>
      </c>
      <c r="V11" s="44">
        <v>0</v>
      </c>
      <c r="W11" s="44">
        <f>K11-V11</f>
        <v>526</v>
      </c>
      <c r="X11" s="264">
        <f t="shared" si="4"/>
        <v>0.24749642346208869</v>
      </c>
      <c r="Y11" s="146">
        <v>699</v>
      </c>
      <c r="Z11" s="42">
        <v>0</v>
      </c>
      <c r="AA11" s="42">
        <f>K11-Z11</f>
        <v>526</v>
      </c>
      <c r="AB11" s="272">
        <f t="shared" si="5"/>
        <v>0.24749642346208869</v>
      </c>
      <c r="AC11" s="284">
        <v>699</v>
      </c>
      <c r="AD11" s="44">
        <v>0</v>
      </c>
      <c r="AE11" s="44">
        <f>K11-AD11</f>
        <v>526</v>
      </c>
      <c r="AF11" s="264">
        <f t="shared" si="6"/>
        <v>0.24749642346208869</v>
      </c>
    </row>
    <row r="12" spans="1:32" s="4" customFormat="1" ht="12.75" customHeight="1">
      <c r="A12" s="129" t="s">
        <v>314</v>
      </c>
      <c r="B12" s="25" t="s">
        <v>32</v>
      </c>
      <c r="C12" s="155" t="s">
        <v>459</v>
      </c>
      <c r="D12" s="31">
        <v>0.37</v>
      </c>
      <c r="E12" s="26" t="s">
        <v>316</v>
      </c>
      <c r="F12" s="91">
        <v>164</v>
      </c>
      <c r="G12" s="76">
        <v>149</v>
      </c>
      <c r="H12" s="69">
        <v>0</v>
      </c>
      <c r="I12" s="69">
        <v>111</v>
      </c>
      <c r="J12" s="69">
        <v>0</v>
      </c>
      <c r="K12" s="91">
        <f t="shared" si="0"/>
        <v>111</v>
      </c>
      <c r="L12" s="101">
        <f t="shared" si="1"/>
        <v>0.25503355704697989</v>
      </c>
      <c r="M12" s="281">
        <v>149</v>
      </c>
      <c r="N12" s="40">
        <v>0</v>
      </c>
      <c r="O12" s="40">
        <f>K12-N12</f>
        <v>111</v>
      </c>
      <c r="P12" s="263">
        <f t="shared" si="2"/>
        <v>0.25503355704697989</v>
      </c>
      <c r="Q12" s="147">
        <v>149</v>
      </c>
      <c r="R12" s="38">
        <v>0</v>
      </c>
      <c r="S12" s="38">
        <f>K12-R12</f>
        <v>111</v>
      </c>
      <c r="T12" s="271">
        <f t="shared" si="3"/>
        <v>0.25503355704697989</v>
      </c>
      <c r="U12" s="281">
        <v>149</v>
      </c>
      <c r="V12" s="40">
        <v>0</v>
      </c>
      <c r="W12" s="40">
        <f>K12-V12</f>
        <v>111</v>
      </c>
      <c r="X12" s="263">
        <f t="shared" si="4"/>
        <v>0.25503355704697989</v>
      </c>
      <c r="Y12" s="147">
        <v>149</v>
      </c>
      <c r="Z12" s="38">
        <v>0</v>
      </c>
      <c r="AA12" s="38">
        <f>K12-Z12</f>
        <v>111</v>
      </c>
      <c r="AB12" s="271">
        <f t="shared" si="5"/>
        <v>0.25503355704697989</v>
      </c>
      <c r="AC12" s="281">
        <v>149</v>
      </c>
      <c r="AD12" s="40">
        <v>0</v>
      </c>
      <c r="AE12" s="40">
        <f>K12-AD12</f>
        <v>111</v>
      </c>
      <c r="AF12" s="263">
        <f t="shared" si="6"/>
        <v>0.25503355704697989</v>
      </c>
    </row>
    <row r="13" spans="1:32" s="4" customFormat="1" ht="12.75" customHeight="1">
      <c r="A13" s="28" t="s">
        <v>402</v>
      </c>
      <c r="B13" s="25" t="s">
        <v>32</v>
      </c>
      <c r="C13" s="84"/>
      <c r="D13" s="31">
        <v>0.37</v>
      </c>
      <c r="E13" s="26" t="s">
        <v>316</v>
      </c>
      <c r="F13" s="93">
        <v>197</v>
      </c>
      <c r="G13" s="77">
        <v>179</v>
      </c>
      <c r="H13" s="71">
        <v>0</v>
      </c>
      <c r="I13" s="71">
        <v>138</v>
      </c>
      <c r="J13" s="71">
        <v>0</v>
      </c>
      <c r="K13" s="93">
        <f t="shared" si="0"/>
        <v>138</v>
      </c>
      <c r="L13" s="103">
        <f t="shared" si="1"/>
        <v>0.22905027932960895</v>
      </c>
      <c r="M13" s="280">
        <v>179</v>
      </c>
      <c r="N13" s="59">
        <v>0</v>
      </c>
      <c r="O13" s="59">
        <f>K13-N13</f>
        <v>138</v>
      </c>
      <c r="P13" s="265">
        <f t="shared" si="2"/>
        <v>0.22905027932960895</v>
      </c>
      <c r="Q13" s="145">
        <v>179</v>
      </c>
      <c r="R13" s="57">
        <v>0</v>
      </c>
      <c r="S13" s="57">
        <f>K13-R13</f>
        <v>138</v>
      </c>
      <c r="T13" s="273">
        <f t="shared" si="3"/>
        <v>0.22905027932960895</v>
      </c>
      <c r="U13" s="280">
        <v>179</v>
      </c>
      <c r="V13" s="59">
        <v>0</v>
      </c>
      <c r="W13" s="59">
        <f>K13-V13</f>
        <v>138</v>
      </c>
      <c r="X13" s="265">
        <f t="shared" si="4"/>
        <v>0.22905027932960895</v>
      </c>
      <c r="Y13" s="145">
        <v>179</v>
      </c>
      <c r="Z13" s="57">
        <v>0</v>
      </c>
      <c r="AA13" s="57">
        <f>K13-Z13</f>
        <v>138</v>
      </c>
      <c r="AB13" s="273">
        <f t="shared" si="5"/>
        <v>0.22905027932960895</v>
      </c>
      <c r="AC13" s="280">
        <v>179</v>
      </c>
      <c r="AD13" s="59">
        <v>0</v>
      </c>
      <c r="AE13" s="59">
        <f>K13-AD13</f>
        <v>138</v>
      </c>
      <c r="AF13" s="265">
        <f t="shared" si="6"/>
        <v>0.22905027932960895</v>
      </c>
    </row>
    <row r="14" spans="1:32" s="4" customFormat="1" ht="12.75" customHeight="1">
      <c r="A14" s="28" t="s">
        <v>403</v>
      </c>
      <c r="B14" s="25" t="s">
        <v>32</v>
      </c>
      <c r="C14" s="84"/>
      <c r="D14" s="31">
        <v>0.37</v>
      </c>
      <c r="E14" s="26" t="s">
        <v>316</v>
      </c>
      <c r="F14" s="93">
        <v>164</v>
      </c>
      <c r="G14" s="77">
        <v>149</v>
      </c>
      <c r="H14" s="71">
        <v>0</v>
      </c>
      <c r="I14" s="71">
        <v>113</v>
      </c>
      <c r="J14" s="71">
        <v>0</v>
      </c>
      <c r="K14" s="93">
        <f t="shared" si="0"/>
        <v>113</v>
      </c>
      <c r="L14" s="103">
        <f t="shared" si="1"/>
        <v>0.24161073825503357</v>
      </c>
      <c r="M14" s="280">
        <v>149</v>
      </c>
      <c r="N14" s="59">
        <v>0</v>
      </c>
      <c r="O14" s="59">
        <f>K14-N14</f>
        <v>113</v>
      </c>
      <c r="P14" s="265">
        <f t="shared" si="2"/>
        <v>0.24161073825503357</v>
      </c>
      <c r="Q14" s="145">
        <v>149</v>
      </c>
      <c r="R14" s="57">
        <v>0</v>
      </c>
      <c r="S14" s="57">
        <f>K14-R14</f>
        <v>113</v>
      </c>
      <c r="T14" s="273">
        <f t="shared" si="3"/>
        <v>0.24161073825503357</v>
      </c>
      <c r="U14" s="280">
        <v>149</v>
      </c>
      <c r="V14" s="59">
        <v>0</v>
      </c>
      <c r="W14" s="59">
        <f>K14-V14</f>
        <v>113</v>
      </c>
      <c r="X14" s="265">
        <f t="shared" si="4"/>
        <v>0.24161073825503357</v>
      </c>
      <c r="Y14" s="145">
        <v>149</v>
      </c>
      <c r="Z14" s="57">
        <v>0</v>
      </c>
      <c r="AA14" s="57">
        <f>K14-Z14</f>
        <v>113</v>
      </c>
      <c r="AB14" s="273">
        <f t="shared" si="5"/>
        <v>0.24161073825503357</v>
      </c>
      <c r="AC14" s="280">
        <v>149</v>
      </c>
      <c r="AD14" s="59">
        <v>0</v>
      </c>
      <c r="AE14" s="59">
        <f>K14-AD14</f>
        <v>113</v>
      </c>
      <c r="AF14" s="265">
        <f t="shared" si="6"/>
        <v>0.24161073825503357</v>
      </c>
    </row>
    <row r="15" spans="1:32" s="4" customFormat="1" ht="12.75" customHeight="1">
      <c r="A15" s="129" t="s">
        <v>484</v>
      </c>
      <c r="B15" s="25" t="s">
        <v>32</v>
      </c>
      <c r="C15" s="156"/>
      <c r="D15" s="31">
        <v>0.59</v>
      </c>
      <c r="E15" s="26" t="s">
        <v>485</v>
      </c>
      <c r="F15" s="91">
        <v>307</v>
      </c>
      <c r="G15" s="76">
        <v>279</v>
      </c>
      <c r="H15" s="69">
        <v>0</v>
      </c>
      <c r="I15" s="69">
        <v>129</v>
      </c>
      <c r="J15" s="69">
        <v>0</v>
      </c>
      <c r="K15" s="91">
        <f t="shared" si="0"/>
        <v>129</v>
      </c>
      <c r="L15" s="101">
        <f t="shared" si="1"/>
        <v>0.5376344086021505</v>
      </c>
      <c r="M15" s="281">
        <v>279</v>
      </c>
      <c r="N15" s="40">
        <v>0</v>
      </c>
      <c r="O15" s="40">
        <f>K15-N15</f>
        <v>129</v>
      </c>
      <c r="P15" s="263">
        <f t="shared" si="2"/>
        <v>0.5376344086021505</v>
      </c>
      <c r="Q15" s="147">
        <v>279</v>
      </c>
      <c r="R15" s="38">
        <v>0</v>
      </c>
      <c r="S15" s="38">
        <f>K15-R15</f>
        <v>129</v>
      </c>
      <c r="T15" s="271">
        <f t="shared" si="3"/>
        <v>0.5376344086021505</v>
      </c>
      <c r="U15" s="281">
        <v>279</v>
      </c>
      <c r="V15" s="40">
        <v>0</v>
      </c>
      <c r="W15" s="40">
        <f>K15-V15</f>
        <v>129</v>
      </c>
      <c r="X15" s="263">
        <f t="shared" si="4"/>
        <v>0.5376344086021505</v>
      </c>
      <c r="Y15" s="147">
        <v>279</v>
      </c>
      <c r="Z15" s="38">
        <v>0</v>
      </c>
      <c r="AA15" s="38">
        <f>K15-Z15</f>
        <v>129</v>
      </c>
      <c r="AB15" s="271">
        <f t="shared" si="5"/>
        <v>0.5376344086021505</v>
      </c>
      <c r="AC15" s="281">
        <v>279</v>
      </c>
      <c r="AD15" s="40">
        <v>0</v>
      </c>
      <c r="AE15" s="40">
        <f>K15-AD15</f>
        <v>129</v>
      </c>
      <c r="AF15" s="263">
        <f t="shared" si="6"/>
        <v>0.5376344086021505</v>
      </c>
    </row>
    <row r="16" spans="1:32" s="4" customFormat="1" ht="12.75" customHeight="1">
      <c r="A16" s="129" t="s">
        <v>17</v>
      </c>
      <c r="B16" s="25" t="s">
        <v>32</v>
      </c>
      <c r="C16" s="155" t="s">
        <v>458</v>
      </c>
      <c r="D16" s="31">
        <v>0.59</v>
      </c>
      <c r="E16" s="26" t="s">
        <v>22</v>
      </c>
      <c r="F16" s="91">
        <v>384</v>
      </c>
      <c r="G16" s="76">
        <v>349</v>
      </c>
      <c r="H16" s="69">
        <v>0</v>
      </c>
      <c r="I16" s="69">
        <v>260</v>
      </c>
      <c r="J16" s="69">
        <v>0</v>
      </c>
      <c r="K16" s="91">
        <f t="shared" si="0"/>
        <v>260</v>
      </c>
      <c r="L16" s="101">
        <f t="shared" si="1"/>
        <v>0.25501432664756446</v>
      </c>
      <c r="M16" s="281">
        <v>349</v>
      </c>
      <c r="N16" s="40">
        <v>0</v>
      </c>
      <c r="O16" s="40">
        <f>K16-N16</f>
        <v>260</v>
      </c>
      <c r="P16" s="263">
        <f t="shared" si="2"/>
        <v>0.25501432664756446</v>
      </c>
      <c r="Q16" s="147">
        <v>349</v>
      </c>
      <c r="R16" s="38">
        <v>0</v>
      </c>
      <c r="S16" s="38">
        <f>K16-R16</f>
        <v>260</v>
      </c>
      <c r="T16" s="271">
        <f t="shared" si="3"/>
        <v>0.25501432664756446</v>
      </c>
      <c r="U16" s="281">
        <v>349</v>
      </c>
      <c r="V16" s="40">
        <v>0</v>
      </c>
      <c r="W16" s="40">
        <f>K16-V16</f>
        <v>260</v>
      </c>
      <c r="X16" s="263">
        <f t="shared" si="4"/>
        <v>0.25501432664756446</v>
      </c>
      <c r="Y16" s="147">
        <v>349</v>
      </c>
      <c r="Z16" s="38">
        <v>0</v>
      </c>
      <c r="AA16" s="38">
        <f>K16-Z16</f>
        <v>260</v>
      </c>
      <c r="AB16" s="271">
        <f t="shared" si="5"/>
        <v>0.25501432664756446</v>
      </c>
      <c r="AC16" s="281">
        <v>349</v>
      </c>
      <c r="AD16" s="40">
        <v>0</v>
      </c>
      <c r="AE16" s="40">
        <f>K16-AD16</f>
        <v>260</v>
      </c>
      <c r="AF16" s="263">
        <f t="shared" si="6"/>
        <v>0.25501432664756446</v>
      </c>
    </row>
    <row r="17" spans="1:32" s="4" customFormat="1" ht="12.75" customHeight="1">
      <c r="A17" s="129" t="s">
        <v>324</v>
      </c>
      <c r="B17" s="25" t="s">
        <v>32</v>
      </c>
      <c r="C17" s="208"/>
      <c r="D17" s="31">
        <v>0.59</v>
      </c>
      <c r="E17" s="26" t="s">
        <v>325</v>
      </c>
      <c r="F17" s="91">
        <v>329</v>
      </c>
      <c r="G17" s="76">
        <v>299</v>
      </c>
      <c r="H17" s="69">
        <v>250</v>
      </c>
      <c r="I17" s="69">
        <v>208</v>
      </c>
      <c r="J17" s="69">
        <v>0</v>
      </c>
      <c r="K17" s="91">
        <f t="shared" si="0"/>
        <v>208</v>
      </c>
      <c r="L17" s="101">
        <f t="shared" si="1"/>
        <v>0.30434782608695654</v>
      </c>
      <c r="M17" s="281">
        <v>299</v>
      </c>
      <c r="N17" s="40">
        <v>0</v>
      </c>
      <c r="O17" s="40">
        <f>K17-N17</f>
        <v>208</v>
      </c>
      <c r="P17" s="263">
        <f t="shared" si="2"/>
        <v>0.30434782608695654</v>
      </c>
      <c r="Q17" s="147">
        <v>299</v>
      </c>
      <c r="R17" s="38">
        <v>0</v>
      </c>
      <c r="S17" s="38">
        <f>K17-R17</f>
        <v>208</v>
      </c>
      <c r="T17" s="271">
        <f t="shared" si="3"/>
        <v>0.30434782608695654</v>
      </c>
      <c r="U17" s="204">
        <v>250</v>
      </c>
      <c r="V17" s="40">
        <v>0</v>
      </c>
      <c r="W17" s="40">
        <f>K17-V17</f>
        <v>208</v>
      </c>
      <c r="X17" s="263">
        <f t="shared" si="4"/>
        <v>0.16800000000000001</v>
      </c>
      <c r="Y17" s="147">
        <v>299</v>
      </c>
      <c r="Z17" s="38">
        <v>0</v>
      </c>
      <c r="AA17" s="38">
        <f>K17-Z17</f>
        <v>208</v>
      </c>
      <c r="AB17" s="271">
        <f t="shared" si="5"/>
        <v>0.30434782608695654</v>
      </c>
      <c r="AC17" s="281">
        <v>299</v>
      </c>
      <c r="AD17" s="40">
        <v>0</v>
      </c>
      <c r="AE17" s="40">
        <f>K17-AD17</f>
        <v>208</v>
      </c>
      <c r="AF17" s="263">
        <f t="shared" si="6"/>
        <v>0.30434782608695654</v>
      </c>
    </row>
    <row r="18" spans="1:32" s="4" customFormat="1" ht="12.75" customHeight="1">
      <c r="A18" s="129" t="s">
        <v>404</v>
      </c>
      <c r="B18" s="25" t="s">
        <v>32</v>
      </c>
      <c r="C18" s="208"/>
      <c r="D18" s="31">
        <v>0.59</v>
      </c>
      <c r="E18" s="26" t="s">
        <v>325</v>
      </c>
      <c r="F18" s="91">
        <v>329</v>
      </c>
      <c r="G18" s="76">
        <v>299</v>
      </c>
      <c r="H18" s="69">
        <v>250</v>
      </c>
      <c r="I18" s="69">
        <v>208</v>
      </c>
      <c r="J18" s="69">
        <v>0</v>
      </c>
      <c r="K18" s="91">
        <f t="shared" si="0"/>
        <v>208</v>
      </c>
      <c r="L18" s="101">
        <f t="shared" si="1"/>
        <v>0.30434782608695654</v>
      </c>
      <c r="M18" s="281">
        <v>299</v>
      </c>
      <c r="N18" s="40">
        <v>0</v>
      </c>
      <c r="O18" s="40">
        <f>K18-N18</f>
        <v>208</v>
      </c>
      <c r="P18" s="263">
        <f t="shared" si="2"/>
        <v>0.30434782608695654</v>
      </c>
      <c r="Q18" s="147">
        <v>299</v>
      </c>
      <c r="R18" s="38">
        <v>0</v>
      </c>
      <c r="S18" s="38">
        <f>K18-R18</f>
        <v>208</v>
      </c>
      <c r="T18" s="271">
        <f t="shared" si="3"/>
        <v>0.30434782608695654</v>
      </c>
      <c r="U18" s="204">
        <v>250</v>
      </c>
      <c r="V18" s="40">
        <v>0</v>
      </c>
      <c r="W18" s="40">
        <f>K18-V18</f>
        <v>208</v>
      </c>
      <c r="X18" s="263">
        <f t="shared" si="4"/>
        <v>0.16800000000000001</v>
      </c>
      <c r="Y18" s="147">
        <v>299</v>
      </c>
      <c r="Z18" s="38">
        <v>0</v>
      </c>
      <c r="AA18" s="38">
        <f>K18-Z18</f>
        <v>208</v>
      </c>
      <c r="AB18" s="271">
        <f t="shared" si="5"/>
        <v>0.30434782608695654</v>
      </c>
      <c r="AC18" s="281">
        <v>299</v>
      </c>
      <c r="AD18" s="40">
        <v>0</v>
      </c>
      <c r="AE18" s="40">
        <f>K18-AD18</f>
        <v>208</v>
      </c>
      <c r="AF18" s="263">
        <f t="shared" si="6"/>
        <v>0.30434782608695654</v>
      </c>
    </row>
    <row r="19" spans="1:32" s="4" customFormat="1" ht="12.75" customHeight="1">
      <c r="A19" s="129" t="s">
        <v>405</v>
      </c>
      <c r="B19" s="25" t="s">
        <v>32</v>
      </c>
      <c r="C19" s="208"/>
      <c r="D19" s="31">
        <v>0.59</v>
      </c>
      <c r="E19" s="26" t="s">
        <v>325</v>
      </c>
      <c r="F19" s="91">
        <v>329</v>
      </c>
      <c r="G19" s="76">
        <v>299</v>
      </c>
      <c r="H19" s="69">
        <v>250</v>
      </c>
      <c r="I19" s="69">
        <v>208</v>
      </c>
      <c r="J19" s="69">
        <v>0</v>
      </c>
      <c r="K19" s="91">
        <f t="shared" si="0"/>
        <v>208</v>
      </c>
      <c r="L19" s="101">
        <f t="shared" si="1"/>
        <v>0.30434782608695654</v>
      </c>
      <c r="M19" s="281">
        <v>299</v>
      </c>
      <c r="N19" s="40">
        <v>0</v>
      </c>
      <c r="O19" s="40">
        <f>K19-N19</f>
        <v>208</v>
      </c>
      <c r="P19" s="263">
        <f t="shared" si="2"/>
        <v>0.30434782608695654</v>
      </c>
      <c r="Q19" s="147">
        <v>299</v>
      </c>
      <c r="R19" s="38">
        <v>0</v>
      </c>
      <c r="S19" s="38">
        <f>K19-R19</f>
        <v>208</v>
      </c>
      <c r="T19" s="271">
        <f t="shared" si="3"/>
        <v>0.30434782608695654</v>
      </c>
      <c r="U19" s="204">
        <v>250</v>
      </c>
      <c r="V19" s="40">
        <v>0</v>
      </c>
      <c r="W19" s="40">
        <f>K19-V19</f>
        <v>208</v>
      </c>
      <c r="X19" s="263">
        <f t="shared" si="4"/>
        <v>0.16800000000000001</v>
      </c>
      <c r="Y19" s="147">
        <v>299</v>
      </c>
      <c r="Z19" s="38">
        <v>0</v>
      </c>
      <c r="AA19" s="38">
        <f>K19-Z19</f>
        <v>208</v>
      </c>
      <c r="AB19" s="271">
        <f t="shared" si="5"/>
        <v>0.30434782608695654</v>
      </c>
      <c r="AC19" s="281">
        <v>299</v>
      </c>
      <c r="AD19" s="40">
        <v>0</v>
      </c>
      <c r="AE19" s="40">
        <f>K19-AD19</f>
        <v>208</v>
      </c>
      <c r="AF19" s="263">
        <f t="shared" si="6"/>
        <v>0.30434782608695654</v>
      </c>
    </row>
    <row r="20" spans="1:32" s="4" customFormat="1" ht="12.75" customHeight="1" thickBot="1">
      <c r="A20" s="27" t="s">
        <v>406</v>
      </c>
      <c r="B20" s="24" t="s">
        <v>32</v>
      </c>
      <c r="C20" s="181"/>
      <c r="D20" s="32">
        <v>0.59</v>
      </c>
      <c r="E20" s="2" t="s">
        <v>325</v>
      </c>
      <c r="F20" s="92">
        <v>307</v>
      </c>
      <c r="G20" s="41">
        <v>279</v>
      </c>
      <c r="H20" s="70">
        <v>250</v>
      </c>
      <c r="I20" s="70">
        <v>208</v>
      </c>
      <c r="J20" s="70">
        <v>0</v>
      </c>
      <c r="K20" s="92">
        <f t="shared" si="0"/>
        <v>208</v>
      </c>
      <c r="L20" s="102">
        <f t="shared" si="1"/>
        <v>0.25448028673835127</v>
      </c>
      <c r="M20" s="284">
        <v>279</v>
      </c>
      <c r="N20" s="44">
        <v>0</v>
      </c>
      <c r="O20" s="44">
        <f>K20-N20</f>
        <v>208</v>
      </c>
      <c r="P20" s="264">
        <f t="shared" si="2"/>
        <v>0.25448028673835127</v>
      </c>
      <c r="Q20" s="146">
        <v>279</v>
      </c>
      <c r="R20" s="42">
        <v>0</v>
      </c>
      <c r="S20" s="42">
        <f>K20-R20</f>
        <v>208</v>
      </c>
      <c r="T20" s="272">
        <f t="shared" si="3"/>
        <v>0.25448028673835127</v>
      </c>
      <c r="U20" s="207">
        <v>250</v>
      </c>
      <c r="V20" s="44">
        <v>0</v>
      </c>
      <c r="W20" s="44">
        <f>K20-V20</f>
        <v>208</v>
      </c>
      <c r="X20" s="264">
        <f t="shared" si="4"/>
        <v>0.16800000000000001</v>
      </c>
      <c r="Y20" s="146">
        <v>279</v>
      </c>
      <c r="Z20" s="42">
        <v>0</v>
      </c>
      <c r="AA20" s="42">
        <f>K20-Z20</f>
        <v>208</v>
      </c>
      <c r="AB20" s="272">
        <f t="shared" si="5"/>
        <v>0.25448028673835127</v>
      </c>
      <c r="AC20" s="284">
        <v>279</v>
      </c>
      <c r="AD20" s="44">
        <v>0</v>
      </c>
      <c r="AE20" s="44">
        <f>K20-AD20</f>
        <v>208</v>
      </c>
      <c r="AF20" s="264">
        <f t="shared" si="6"/>
        <v>0.25448028673835127</v>
      </c>
    </row>
    <row r="21" spans="1:32" s="4" customFormat="1" ht="12.75" customHeight="1">
      <c r="A21" s="130" t="s">
        <v>10</v>
      </c>
      <c r="B21" s="162" t="s">
        <v>33</v>
      </c>
      <c r="C21" s="163"/>
      <c r="D21" s="164" t="s">
        <v>127</v>
      </c>
      <c r="E21" s="165" t="s">
        <v>57</v>
      </c>
      <c r="F21" s="90">
        <v>55</v>
      </c>
      <c r="G21" s="76">
        <v>55</v>
      </c>
      <c r="H21" s="73">
        <v>0</v>
      </c>
      <c r="I21" s="73">
        <v>41</v>
      </c>
      <c r="J21" s="73">
        <v>0</v>
      </c>
      <c r="K21" s="90">
        <f t="shared" ref="K21:K34" si="7">IFERROR(I21-J21,I21)</f>
        <v>41</v>
      </c>
      <c r="L21" s="104">
        <f t="shared" ref="L21:L34" si="8">IFERROR((G21-K21)/G21, " ")</f>
        <v>0.25454545454545452</v>
      </c>
      <c r="M21" s="286">
        <v>55</v>
      </c>
      <c r="N21" s="83">
        <v>0</v>
      </c>
      <c r="O21" s="83">
        <f>K21-N21</f>
        <v>41</v>
      </c>
      <c r="P21" s="268">
        <f t="shared" ref="P21:P34" si="9">(M21-O21)/M21</f>
        <v>0.25454545454545452</v>
      </c>
      <c r="Q21" s="211">
        <v>55</v>
      </c>
      <c r="R21" s="82">
        <v>0</v>
      </c>
      <c r="S21" s="82">
        <f>K21-R21</f>
        <v>41</v>
      </c>
      <c r="T21" s="276">
        <f t="shared" ref="T21:T34" si="10">(Q21-S21)/Q21</f>
        <v>0.25454545454545452</v>
      </c>
      <c r="U21" s="286">
        <v>55</v>
      </c>
      <c r="V21" s="83">
        <v>0</v>
      </c>
      <c r="W21" s="83">
        <f>K21-V21</f>
        <v>41</v>
      </c>
      <c r="X21" s="268">
        <f t="shared" ref="X21:X34" si="11">(U21-W21)/U21</f>
        <v>0.25454545454545452</v>
      </c>
      <c r="Y21" s="211">
        <v>55</v>
      </c>
      <c r="Z21" s="82">
        <v>0</v>
      </c>
      <c r="AA21" s="82">
        <f>K21-Z21</f>
        <v>41</v>
      </c>
      <c r="AB21" s="276">
        <f t="shared" ref="AB21:AB34" si="12">(Y21-AA21)/Y21</f>
        <v>0.25454545454545452</v>
      </c>
      <c r="AC21" s="286">
        <v>55</v>
      </c>
      <c r="AD21" s="83">
        <v>0</v>
      </c>
      <c r="AE21" s="83">
        <f>K21-AD21</f>
        <v>41</v>
      </c>
      <c r="AF21" s="268">
        <f t="shared" ref="AF21:AF34" si="13">(AC21-AE21)/AC21</f>
        <v>0.25454545454545452</v>
      </c>
    </row>
    <row r="22" spans="1:32" s="4" customFormat="1" ht="12.75" customHeight="1">
      <c r="A22" s="129" t="s">
        <v>6</v>
      </c>
      <c r="B22" s="25" t="s">
        <v>33</v>
      </c>
      <c r="C22" s="156"/>
      <c r="D22" s="31" t="s">
        <v>127</v>
      </c>
      <c r="E22" s="26" t="s">
        <v>55</v>
      </c>
      <c r="F22" s="91">
        <v>55</v>
      </c>
      <c r="G22" s="76">
        <v>55</v>
      </c>
      <c r="H22" s="69">
        <v>0</v>
      </c>
      <c r="I22" s="69">
        <v>41</v>
      </c>
      <c r="J22" s="69">
        <v>0</v>
      </c>
      <c r="K22" s="91">
        <f t="shared" si="7"/>
        <v>41</v>
      </c>
      <c r="L22" s="101">
        <f t="shared" si="8"/>
        <v>0.25454545454545452</v>
      </c>
      <c r="M22" s="281">
        <v>55</v>
      </c>
      <c r="N22" s="40">
        <v>0</v>
      </c>
      <c r="O22" s="40">
        <f>K22-N22</f>
        <v>41</v>
      </c>
      <c r="P22" s="263">
        <f t="shared" si="9"/>
        <v>0.25454545454545452</v>
      </c>
      <c r="Q22" s="147">
        <v>55</v>
      </c>
      <c r="R22" s="38">
        <v>0</v>
      </c>
      <c r="S22" s="38">
        <f>K22-R22</f>
        <v>41</v>
      </c>
      <c r="T22" s="271">
        <f t="shared" si="10"/>
        <v>0.25454545454545452</v>
      </c>
      <c r="U22" s="281">
        <v>55</v>
      </c>
      <c r="V22" s="40">
        <v>0</v>
      </c>
      <c r="W22" s="40">
        <f>K22-V22</f>
        <v>41</v>
      </c>
      <c r="X22" s="263">
        <f t="shared" si="11"/>
        <v>0.25454545454545452</v>
      </c>
      <c r="Y22" s="147">
        <v>55</v>
      </c>
      <c r="Z22" s="38">
        <v>0</v>
      </c>
      <c r="AA22" s="38">
        <f>K22-Z22</f>
        <v>41</v>
      </c>
      <c r="AB22" s="271">
        <f t="shared" si="12"/>
        <v>0.25454545454545452</v>
      </c>
      <c r="AC22" s="281">
        <v>55</v>
      </c>
      <c r="AD22" s="40">
        <v>0</v>
      </c>
      <c r="AE22" s="40">
        <f>K22-AD22</f>
        <v>41</v>
      </c>
      <c r="AF22" s="263">
        <f t="shared" si="13"/>
        <v>0.25454545454545452</v>
      </c>
    </row>
    <row r="23" spans="1:32" s="4" customFormat="1" ht="12.75" customHeight="1">
      <c r="A23" s="129" t="s">
        <v>7</v>
      </c>
      <c r="B23" s="25" t="s">
        <v>33</v>
      </c>
      <c r="C23" s="156"/>
      <c r="D23" s="31" t="s">
        <v>127</v>
      </c>
      <c r="E23" s="26" t="s">
        <v>56</v>
      </c>
      <c r="F23" s="91">
        <v>50</v>
      </c>
      <c r="G23" s="76">
        <v>55</v>
      </c>
      <c r="H23" s="69">
        <v>0</v>
      </c>
      <c r="I23" s="69">
        <v>41</v>
      </c>
      <c r="J23" s="69">
        <v>0</v>
      </c>
      <c r="K23" s="91">
        <f t="shared" si="7"/>
        <v>41</v>
      </c>
      <c r="L23" s="101">
        <f t="shared" si="8"/>
        <v>0.25454545454545452</v>
      </c>
      <c r="M23" s="281">
        <v>55</v>
      </c>
      <c r="N23" s="40">
        <v>0</v>
      </c>
      <c r="O23" s="40">
        <f>K23-N23</f>
        <v>41</v>
      </c>
      <c r="P23" s="263">
        <f t="shared" si="9"/>
        <v>0.25454545454545452</v>
      </c>
      <c r="Q23" s="147">
        <v>55</v>
      </c>
      <c r="R23" s="38">
        <v>0</v>
      </c>
      <c r="S23" s="38">
        <f>K23-R23</f>
        <v>41</v>
      </c>
      <c r="T23" s="271">
        <f t="shared" si="10"/>
        <v>0.25454545454545452</v>
      </c>
      <c r="U23" s="281">
        <v>55</v>
      </c>
      <c r="V23" s="40">
        <v>0</v>
      </c>
      <c r="W23" s="40">
        <f>K23-V23</f>
        <v>41</v>
      </c>
      <c r="X23" s="263">
        <f t="shared" si="11"/>
        <v>0.25454545454545452</v>
      </c>
      <c r="Y23" s="147">
        <v>55</v>
      </c>
      <c r="Z23" s="38">
        <v>0</v>
      </c>
      <c r="AA23" s="38">
        <f>K23-Z23</f>
        <v>41</v>
      </c>
      <c r="AB23" s="271">
        <f t="shared" si="12"/>
        <v>0.25454545454545452</v>
      </c>
      <c r="AC23" s="281">
        <v>55</v>
      </c>
      <c r="AD23" s="40">
        <v>0</v>
      </c>
      <c r="AE23" s="40">
        <f>K23-AD23</f>
        <v>41</v>
      </c>
      <c r="AF23" s="263">
        <f t="shared" si="13"/>
        <v>0.25454545454545452</v>
      </c>
    </row>
    <row r="24" spans="1:32" s="4" customFormat="1" ht="12.75" customHeight="1">
      <c r="A24" s="129" t="s">
        <v>8</v>
      </c>
      <c r="B24" s="25" t="s">
        <v>33</v>
      </c>
      <c r="C24" s="156"/>
      <c r="D24" s="31" t="s">
        <v>127</v>
      </c>
      <c r="E24" s="26" t="s">
        <v>57</v>
      </c>
      <c r="F24" s="91">
        <v>55</v>
      </c>
      <c r="G24" s="76">
        <v>55</v>
      </c>
      <c r="H24" s="69">
        <v>0</v>
      </c>
      <c r="I24" s="69">
        <v>41</v>
      </c>
      <c r="J24" s="69">
        <v>0</v>
      </c>
      <c r="K24" s="91">
        <f t="shared" si="7"/>
        <v>41</v>
      </c>
      <c r="L24" s="101">
        <f t="shared" si="8"/>
        <v>0.25454545454545452</v>
      </c>
      <c r="M24" s="281">
        <v>55</v>
      </c>
      <c r="N24" s="40">
        <v>0</v>
      </c>
      <c r="O24" s="40">
        <f>K24-N24</f>
        <v>41</v>
      </c>
      <c r="P24" s="263">
        <f t="shared" si="9"/>
        <v>0.25454545454545452</v>
      </c>
      <c r="Q24" s="147">
        <v>55</v>
      </c>
      <c r="R24" s="38">
        <v>0</v>
      </c>
      <c r="S24" s="38">
        <f>K24-R24</f>
        <v>41</v>
      </c>
      <c r="T24" s="271">
        <f t="shared" si="10"/>
        <v>0.25454545454545452</v>
      </c>
      <c r="U24" s="281">
        <v>55</v>
      </c>
      <c r="V24" s="40">
        <v>0</v>
      </c>
      <c r="W24" s="40">
        <f>K24-V24</f>
        <v>41</v>
      </c>
      <c r="X24" s="263">
        <f t="shared" si="11"/>
        <v>0.25454545454545452</v>
      </c>
      <c r="Y24" s="147">
        <v>55</v>
      </c>
      <c r="Z24" s="38">
        <v>0</v>
      </c>
      <c r="AA24" s="38">
        <f>K24-Z24</f>
        <v>41</v>
      </c>
      <c r="AB24" s="271">
        <f t="shared" si="12"/>
        <v>0.25454545454545452</v>
      </c>
      <c r="AC24" s="281">
        <v>55</v>
      </c>
      <c r="AD24" s="40">
        <v>0</v>
      </c>
      <c r="AE24" s="40">
        <f>K24-AD24</f>
        <v>41</v>
      </c>
      <c r="AF24" s="263">
        <f t="shared" si="13"/>
        <v>0.25454545454545452</v>
      </c>
    </row>
    <row r="25" spans="1:32" s="4" customFormat="1" ht="12.75" customHeight="1" thickBot="1">
      <c r="A25" s="27" t="s">
        <v>9</v>
      </c>
      <c r="B25" s="24" t="s">
        <v>33</v>
      </c>
      <c r="C25" s="7"/>
      <c r="D25" s="32" t="s">
        <v>127</v>
      </c>
      <c r="E25" s="2" t="s">
        <v>57</v>
      </c>
      <c r="F25" s="92">
        <v>55</v>
      </c>
      <c r="G25" s="41">
        <v>55</v>
      </c>
      <c r="H25" s="70">
        <v>0</v>
      </c>
      <c r="I25" s="70">
        <v>41</v>
      </c>
      <c r="J25" s="70">
        <v>0</v>
      </c>
      <c r="K25" s="92">
        <f t="shared" si="7"/>
        <v>41</v>
      </c>
      <c r="L25" s="102">
        <f t="shared" si="8"/>
        <v>0.25454545454545452</v>
      </c>
      <c r="M25" s="284">
        <v>55</v>
      </c>
      <c r="N25" s="44">
        <v>0</v>
      </c>
      <c r="O25" s="44">
        <f>K25-N25</f>
        <v>41</v>
      </c>
      <c r="P25" s="264">
        <f t="shared" si="9"/>
        <v>0.25454545454545452</v>
      </c>
      <c r="Q25" s="146">
        <v>55</v>
      </c>
      <c r="R25" s="42">
        <v>0</v>
      </c>
      <c r="S25" s="42">
        <f>K25-R25</f>
        <v>41</v>
      </c>
      <c r="T25" s="272">
        <f t="shared" si="10"/>
        <v>0.25454545454545452</v>
      </c>
      <c r="U25" s="284">
        <v>55</v>
      </c>
      <c r="V25" s="44">
        <v>0</v>
      </c>
      <c r="W25" s="44">
        <f>K25-V25</f>
        <v>41</v>
      </c>
      <c r="X25" s="264">
        <f t="shared" si="11"/>
        <v>0.25454545454545452</v>
      </c>
      <c r="Y25" s="146">
        <v>55</v>
      </c>
      <c r="Z25" s="42">
        <v>0</v>
      </c>
      <c r="AA25" s="42">
        <f>K25-Z25</f>
        <v>41</v>
      </c>
      <c r="AB25" s="272">
        <f t="shared" si="12"/>
        <v>0.25454545454545452</v>
      </c>
      <c r="AC25" s="284">
        <v>55</v>
      </c>
      <c r="AD25" s="44">
        <v>0</v>
      </c>
      <c r="AE25" s="44">
        <f>K25-AD25</f>
        <v>41</v>
      </c>
      <c r="AF25" s="264">
        <f t="shared" si="13"/>
        <v>0.25454545454545452</v>
      </c>
    </row>
    <row r="26" spans="1:32" s="4" customFormat="1" ht="12.75" customHeight="1" thickBot="1">
      <c r="A26" s="72" t="s">
        <v>11</v>
      </c>
      <c r="B26" s="61" t="s">
        <v>33</v>
      </c>
      <c r="C26" s="60"/>
      <c r="D26" s="62" t="s">
        <v>127</v>
      </c>
      <c r="E26" s="63" t="s">
        <v>28</v>
      </c>
      <c r="F26" s="96">
        <v>29</v>
      </c>
      <c r="G26" s="138">
        <v>29</v>
      </c>
      <c r="H26" s="74">
        <v>0</v>
      </c>
      <c r="I26" s="74">
        <v>20</v>
      </c>
      <c r="J26" s="74">
        <v>0</v>
      </c>
      <c r="K26" s="96">
        <f t="shared" si="7"/>
        <v>20</v>
      </c>
      <c r="L26" s="112">
        <f t="shared" si="8"/>
        <v>0.31034482758620691</v>
      </c>
      <c r="M26" s="285">
        <v>29</v>
      </c>
      <c r="N26" s="65">
        <v>0</v>
      </c>
      <c r="O26" s="65">
        <f>K26-N26</f>
        <v>20</v>
      </c>
      <c r="P26" s="270">
        <f t="shared" si="9"/>
        <v>0.31034482758620691</v>
      </c>
      <c r="Q26" s="144">
        <v>29</v>
      </c>
      <c r="R26" s="64">
        <v>0</v>
      </c>
      <c r="S26" s="64">
        <f>K26-R26</f>
        <v>20</v>
      </c>
      <c r="T26" s="278">
        <f t="shared" si="10"/>
        <v>0.31034482758620691</v>
      </c>
      <c r="U26" s="285">
        <v>29</v>
      </c>
      <c r="V26" s="65">
        <v>0</v>
      </c>
      <c r="W26" s="65">
        <f>K26-V26</f>
        <v>20</v>
      </c>
      <c r="X26" s="270">
        <f t="shared" si="11"/>
        <v>0.31034482758620691</v>
      </c>
      <c r="Y26" s="144">
        <v>29</v>
      </c>
      <c r="Z26" s="64">
        <v>0</v>
      </c>
      <c r="AA26" s="64">
        <f>K26-Z26</f>
        <v>20</v>
      </c>
      <c r="AB26" s="278">
        <f t="shared" si="12"/>
        <v>0.31034482758620691</v>
      </c>
      <c r="AC26" s="285">
        <v>29</v>
      </c>
      <c r="AD26" s="65">
        <v>0</v>
      </c>
      <c r="AE26" s="65">
        <f>K26-AD26</f>
        <v>20</v>
      </c>
      <c r="AF26" s="270">
        <f t="shared" si="13"/>
        <v>0.31034482758620691</v>
      </c>
    </row>
    <row r="27" spans="1:32" s="4" customFormat="1" ht="12.75" customHeight="1">
      <c r="A27" s="131" t="s">
        <v>757</v>
      </c>
      <c r="B27" s="158" t="s">
        <v>33</v>
      </c>
      <c r="C27" s="173"/>
      <c r="D27" s="160" t="s">
        <v>127</v>
      </c>
      <c r="E27" s="161" t="s">
        <v>77</v>
      </c>
      <c r="F27" s="133">
        <v>109</v>
      </c>
      <c r="G27" s="136">
        <v>99</v>
      </c>
      <c r="H27" s="132">
        <v>0</v>
      </c>
      <c r="I27" s="132">
        <v>80</v>
      </c>
      <c r="J27" s="132">
        <v>0</v>
      </c>
      <c r="K27" s="133">
        <f t="shared" si="7"/>
        <v>80</v>
      </c>
      <c r="L27" s="105">
        <f t="shared" si="8"/>
        <v>0.19191919191919191</v>
      </c>
      <c r="M27" s="282">
        <v>99</v>
      </c>
      <c r="N27" s="135">
        <v>0</v>
      </c>
      <c r="O27" s="135">
        <f>K27-N27</f>
        <v>80</v>
      </c>
      <c r="P27" s="266">
        <f t="shared" si="9"/>
        <v>0.19191919191919191</v>
      </c>
      <c r="Q27" s="214">
        <v>99</v>
      </c>
      <c r="R27" s="134">
        <v>0</v>
      </c>
      <c r="S27" s="134">
        <f>K27-R27</f>
        <v>80</v>
      </c>
      <c r="T27" s="274">
        <f t="shared" si="10"/>
        <v>0.19191919191919191</v>
      </c>
      <c r="U27" s="282">
        <v>99</v>
      </c>
      <c r="V27" s="135">
        <v>0</v>
      </c>
      <c r="W27" s="135">
        <f>K27-V27</f>
        <v>80</v>
      </c>
      <c r="X27" s="266">
        <f t="shared" si="11"/>
        <v>0.19191919191919191</v>
      </c>
      <c r="Y27" s="214">
        <v>99</v>
      </c>
      <c r="Z27" s="134">
        <v>0</v>
      </c>
      <c r="AA27" s="134">
        <f>K27-Z27</f>
        <v>80</v>
      </c>
      <c r="AB27" s="274">
        <f t="shared" si="12"/>
        <v>0.19191919191919191</v>
      </c>
      <c r="AC27" s="282">
        <v>99</v>
      </c>
      <c r="AD27" s="135">
        <v>0</v>
      </c>
      <c r="AE27" s="135">
        <f>K27-AD27</f>
        <v>80</v>
      </c>
      <c r="AF27" s="266">
        <f t="shared" si="13"/>
        <v>0.19191919191919191</v>
      </c>
    </row>
    <row r="28" spans="1:32" s="4" customFormat="1" ht="12.75" customHeight="1">
      <c r="A28" s="129" t="s">
        <v>62</v>
      </c>
      <c r="B28" s="25" t="s">
        <v>33</v>
      </c>
      <c r="C28" s="156"/>
      <c r="D28" s="31" t="s">
        <v>127</v>
      </c>
      <c r="E28" s="26" t="s">
        <v>77</v>
      </c>
      <c r="F28" s="91">
        <v>109</v>
      </c>
      <c r="G28" s="76">
        <v>99</v>
      </c>
      <c r="H28" s="69">
        <v>0</v>
      </c>
      <c r="I28" s="69">
        <v>80</v>
      </c>
      <c r="J28" s="69">
        <v>0</v>
      </c>
      <c r="K28" s="91">
        <f t="shared" si="7"/>
        <v>80</v>
      </c>
      <c r="L28" s="101">
        <f t="shared" si="8"/>
        <v>0.19191919191919191</v>
      </c>
      <c r="M28" s="281">
        <v>99</v>
      </c>
      <c r="N28" s="40">
        <v>0</v>
      </c>
      <c r="O28" s="40">
        <f>K28-N28</f>
        <v>80</v>
      </c>
      <c r="P28" s="263">
        <f t="shared" si="9"/>
        <v>0.19191919191919191</v>
      </c>
      <c r="Q28" s="147">
        <v>99</v>
      </c>
      <c r="R28" s="38">
        <v>0</v>
      </c>
      <c r="S28" s="38">
        <f>K28-R28</f>
        <v>80</v>
      </c>
      <c r="T28" s="271">
        <f t="shared" si="10"/>
        <v>0.19191919191919191</v>
      </c>
      <c r="U28" s="281">
        <v>99</v>
      </c>
      <c r="V28" s="40">
        <v>0</v>
      </c>
      <c r="W28" s="40">
        <f>K28-V28</f>
        <v>80</v>
      </c>
      <c r="X28" s="263">
        <f t="shared" si="11"/>
        <v>0.19191919191919191</v>
      </c>
      <c r="Y28" s="147">
        <v>99</v>
      </c>
      <c r="Z28" s="38">
        <v>0</v>
      </c>
      <c r="AA28" s="38">
        <f>K28-Z28</f>
        <v>80</v>
      </c>
      <c r="AB28" s="271">
        <f t="shared" si="12"/>
        <v>0.19191919191919191</v>
      </c>
      <c r="AC28" s="281">
        <v>99</v>
      </c>
      <c r="AD28" s="40">
        <v>0</v>
      </c>
      <c r="AE28" s="40">
        <f>K28-AD28</f>
        <v>80</v>
      </c>
      <c r="AF28" s="263">
        <f t="shared" si="13"/>
        <v>0.19191919191919191</v>
      </c>
    </row>
    <row r="29" spans="1:32" s="4" customFormat="1" ht="12.75" customHeight="1" thickBot="1">
      <c r="A29" s="27" t="s">
        <v>241</v>
      </c>
      <c r="B29" s="24" t="s">
        <v>33</v>
      </c>
      <c r="C29" s="7"/>
      <c r="D29" s="32" t="s">
        <v>127</v>
      </c>
      <c r="E29" s="2" t="s">
        <v>242</v>
      </c>
      <c r="F29" s="92">
        <v>109</v>
      </c>
      <c r="G29" s="41">
        <v>99</v>
      </c>
      <c r="H29" s="41">
        <v>0</v>
      </c>
      <c r="I29" s="41">
        <v>80</v>
      </c>
      <c r="J29" s="41">
        <v>0</v>
      </c>
      <c r="K29" s="41">
        <f t="shared" si="7"/>
        <v>80</v>
      </c>
      <c r="L29" s="102">
        <f t="shared" si="8"/>
        <v>0.19191919191919191</v>
      </c>
      <c r="M29" s="284">
        <v>99</v>
      </c>
      <c r="N29" s="44">
        <v>0</v>
      </c>
      <c r="O29" s="44">
        <f>K29-N29</f>
        <v>80</v>
      </c>
      <c r="P29" s="264">
        <f t="shared" si="9"/>
        <v>0.19191919191919191</v>
      </c>
      <c r="Q29" s="146">
        <v>99</v>
      </c>
      <c r="R29" s="42">
        <v>0</v>
      </c>
      <c r="S29" s="42">
        <f>K29-R29</f>
        <v>80</v>
      </c>
      <c r="T29" s="272">
        <f t="shared" si="10"/>
        <v>0.19191919191919191</v>
      </c>
      <c r="U29" s="284">
        <v>99</v>
      </c>
      <c r="V29" s="44">
        <v>0</v>
      </c>
      <c r="W29" s="44">
        <f>K29-V29</f>
        <v>80</v>
      </c>
      <c r="X29" s="264">
        <f t="shared" si="11"/>
        <v>0.19191919191919191</v>
      </c>
      <c r="Y29" s="146">
        <v>99</v>
      </c>
      <c r="Z29" s="42">
        <v>0</v>
      </c>
      <c r="AA29" s="42">
        <f>K29-Z29</f>
        <v>80</v>
      </c>
      <c r="AB29" s="272">
        <f t="shared" si="12"/>
        <v>0.19191919191919191</v>
      </c>
      <c r="AC29" s="284">
        <v>99</v>
      </c>
      <c r="AD29" s="44">
        <v>0</v>
      </c>
      <c r="AE29" s="44">
        <f>K29-AD29</f>
        <v>80</v>
      </c>
      <c r="AF29" s="264">
        <f t="shared" si="13"/>
        <v>0.19191919191919191</v>
      </c>
    </row>
    <row r="30" spans="1:32" s="4" customFormat="1" ht="12.75" customHeight="1">
      <c r="A30" s="28" t="s">
        <v>61</v>
      </c>
      <c r="B30" s="22" t="s">
        <v>33</v>
      </c>
      <c r="C30" s="5"/>
      <c r="D30" s="33">
        <v>0.1</v>
      </c>
      <c r="E30" s="6" t="s">
        <v>47</v>
      </c>
      <c r="F30" s="93">
        <v>307</v>
      </c>
      <c r="G30" s="77">
        <v>279</v>
      </c>
      <c r="H30" s="71">
        <v>0</v>
      </c>
      <c r="I30" s="71">
        <v>219</v>
      </c>
      <c r="J30" s="71">
        <v>0</v>
      </c>
      <c r="K30" s="93">
        <f t="shared" si="7"/>
        <v>219</v>
      </c>
      <c r="L30" s="103">
        <f t="shared" si="8"/>
        <v>0.21505376344086022</v>
      </c>
      <c r="M30" s="280">
        <v>279</v>
      </c>
      <c r="N30" s="59">
        <v>0</v>
      </c>
      <c r="O30" s="59">
        <f>K30-N30</f>
        <v>219</v>
      </c>
      <c r="P30" s="265">
        <f t="shared" si="9"/>
        <v>0.21505376344086022</v>
      </c>
      <c r="Q30" s="145">
        <v>279</v>
      </c>
      <c r="R30" s="57">
        <v>0</v>
      </c>
      <c r="S30" s="57">
        <f>K30-R30</f>
        <v>219</v>
      </c>
      <c r="T30" s="273">
        <f t="shared" si="10"/>
        <v>0.21505376344086022</v>
      </c>
      <c r="U30" s="280">
        <v>279</v>
      </c>
      <c r="V30" s="59">
        <v>0</v>
      </c>
      <c r="W30" s="59">
        <f>K30-V30</f>
        <v>219</v>
      </c>
      <c r="X30" s="265">
        <f t="shared" si="11"/>
        <v>0.21505376344086022</v>
      </c>
      <c r="Y30" s="145">
        <v>279</v>
      </c>
      <c r="Z30" s="57">
        <v>0</v>
      </c>
      <c r="AA30" s="57">
        <f>K30-Z30</f>
        <v>219</v>
      </c>
      <c r="AB30" s="273">
        <f t="shared" si="12"/>
        <v>0.21505376344086022</v>
      </c>
      <c r="AC30" s="280">
        <v>279</v>
      </c>
      <c r="AD30" s="59">
        <v>0</v>
      </c>
      <c r="AE30" s="59">
        <f>K30-AD30</f>
        <v>219</v>
      </c>
      <c r="AF30" s="265">
        <f t="shared" si="13"/>
        <v>0.21505376344086022</v>
      </c>
    </row>
    <row r="31" spans="1:32" s="4" customFormat="1" ht="12.75" customHeight="1" thickBot="1">
      <c r="A31" s="27" t="s">
        <v>60</v>
      </c>
      <c r="B31" s="24" t="s">
        <v>33</v>
      </c>
      <c r="C31" s="7"/>
      <c r="D31" s="32">
        <v>0.1</v>
      </c>
      <c r="E31" s="2" t="s">
        <v>47</v>
      </c>
      <c r="F31" s="92">
        <v>285</v>
      </c>
      <c r="G31" s="41">
        <v>259</v>
      </c>
      <c r="H31" s="70">
        <v>0</v>
      </c>
      <c r="I31" s="70">
        <v>204</v>
      </c>
      <c r="J31" s="70">
        <v>0</v>
      </c>
      <c r="K31" s="92">
        <f t="shared" si="7"/>
        <v>204</v>
      </c>
      <c r="L31" s="102">
        <f t="shared" si="8"/>
        <v>0.21235521235521235</v>
      </c>
      <c r="M31" s="284">
        <v>259</v>
      </c>
      <c r="N31" s="44">
        <v>0</v>
      </c>
      <c r="O31" s="44">
        <f>K31-N31</f>
        <v>204</v>
      </c>
      <c r="P31" s="264">
        <f t="shared" si="9"/>
        <v>0.21235521235521235</v>
      </c>
      <c r="Q31" s="146">
        <v>259</v>
      </c>
      <c r="R31" s="42">
        <v>0</v>
      </c>
      <c r="S31" s="42">
        <f>K31-R31</f>
        <v>204</v>
      </c>
      <c r="T31" s="272">
        <f t="shared" si="10"/>
        <v>0.21235521235521235</v>
      </c>
      <c r="U31" s="284">
        <v>259</v>
      </c>
      <c r="V31" s="44">
        <v>0</v>
      </c>
      <c r="W31" s="44">
        <f>K31-V31</f>
        <v>204</v>
      </c>
      <c r="X31" s="264">
        <f t="shared" si="11"/>
        <v>0.21235521235521235</v>
      </c>
      <c r="Y31" s="146">
        <v>259</v>
      </c>
      <c r="Z31" s="42">
        <v>0</v>
      </c>
      <c r="AA31" s="42">
        <f>K31-Z31</f>
        <v>204</v>
      </c>
      <c r="AB31" s="272">
        <f t="shared" si="12"/>
        <v>0.21235521235521235</v>
      </c>
      <c r="AC31" s="284">
        <v>259</v>
      </c>
      <c r="AD31" s="44">
        <v>0</v>
      </c>
      <c r="AE31" s="44">
        <f>K31-AD31</f>
        <v>204</v>
      </c>
      <c r="AF31" s="264">
        <f t="shared" si="13"/>
        <v>0.21235521235521235</v>
      </c>
    </row>
    <row r="32" spans="1:32" s="4" customFormat="1" ht="12.75" customHeight="1">
      <c r="A32" s="28" t="s">
        <v>455</v>
      </c>
      <c r="B32" s="22" t="s">
        <v>33</v>
      </c>
      <c r="C32" s="5"/>
      <c r="D32" s="33" t="s">
        <v>127</v>
      </c>
      <c r="E32" s="6" t="s">
        <v>48</v>
      </c>
      <c r="F32" s="93">
        <v>49</v>
      </c>
      <c r="G32" s="77">
        <v>40</v>
      </c>
      <c r="H32" s="71">
        <v>0</v>
      </c>
      <c r="I32" s="71">
        <v>32</v>
      </c>
      <c r="J32" s="71">
        <v>0</v>
      </c>
      <c r="K32" s="93">
        <f t="shared" si="7"/>
        <v>32</v>
      </c>
      <c r="L32" s="103">
        <f t="shared" si="8"/>
        <v>0.2</v>
      </c>
      <c r="M32" s="280">
        <v>40</v>
      </c>
      <c r="N32" s="59">
        <v>0</v>
      </c>
      <c r="O32" s="59">
        <f>K32-N32</f>
        <v>32</v>
      </c>
      <c r="P32" s="265">
        <f t="shared" si="9"/>
        <v>0.2</v>
      </c>
      <c r="Q32" s="145">
        <v>40</v>
      </c>
      <c r="R32" s="57">
        <v>0</v>
      </c>
      <c r="S32" s="57">
        <f>K32-R32</f>
        <v>32</v>
      </c>
      <c r="T32" s="273">
        <f t="shared" si="10"/>
        <v>0.2</v>
      </c>
      <c r="U32" s="280">
        <v>40</v>
      </c>
      <c r="V32" s="59">
        <v>0</v>
      </c>
      <c r="W32" s="59">
        <f>K32-V32</f>
        <v>32</v>
      </c>
      <c r="X32" s="265">
        <f t="shared" si="11"/>
        <v>0.2</v>
      </c>
      <c r="Y32" s="145">
        <v>40</v>
      </c>
      <c r="Z32" s="57">
        <v>0</v>
      </c>
      <c r="AA32" s="57">
        <f>K32-Z32</f>
        <v>32</v>
      </c>
      <c r="AB32" s="273">
        <f t="shared" si="12"/>
        <v>0.2</v>
      </c>
      <c r="AC32" s="280">
        <v>40</v>
      </c>
      <c r="AD32" s="59">
        <v>0</v>
      </c>
      <c r="AE32" s="59">
        <f>K32-AD32</f>
        <v>32</v>
      </c>
      <c r="AF32" s="265">
        <f t="shared" si="13"/>
        <v>0.2</v>
      </c>
    </row>
    <row r="33" spans="1:32" s="4" customFormat="1" ht="12.75" customHeight="1">
      <c r="A33" s="129" t="s">
        <v>18</v>
      </c>
      <c r="B33" s="25" t="s">
        <v>33</v>
      </c>
      <c r="C33" s="156"/>
      <c r="D33" s="31" t="s">
        <v>127</v>
      </c>
      <c r="E33" s="26" t="s">
        <v>49</v>
      </c>
      <c r="F33" s="91">
        <v>54</v>
      </c>
      <c r="G33" s="76">
        <v>49</v>
      </c>
      <c r="H33" s="69">
        <v>0</v>
      </c>
      <c r="I33" s="69">
        <v>32</v>
      </c>
      <c r="J33" s="69">
        <v>0</v>
      </c>
      <c r="K33" s="91">
        <f t="shared" si="7"/>
        <v>32</v>
      </c>
      <c r="L33" s="101">
        <f t="shared" si="8"/>
        <v>0.34693877551020408</v>
      </c>
      <c r="M33" s="281">
        <v>49</v>
      </c>
      <c r="N33" s="40">
        <v>0</v>
      </c>
      <c r="O33" s="40">
        <f>K33-N33</f>
        <v>32</v>
      </c>
      <c r="P33" s="263">
        <f t="shared" si="9"/>
        <v>0.34693877551020408</v>
      </c>
      <c r="Q33" s="147">
        <v>49</v>
      </c>
      <c r="R33" s="38">
        <v>0</v>
      </c>
      <c r="S33" s="38">
        <f>K33-R33</f>
        <v>32</v>
      </c>
      <c r="T33" s="271">
        <f t="shared" si="10"/>
        <v>0.34693877551020408</v>
      </c>
      <c r="U33" s="281">
        <v>49</v>
      </c>
      <c r="V33" s="40">
        <v>0</v>
      </c>
      <c r="W33" s="40">
        <f>K33-V33</f>
        <v>32</v>
      </c>
      <c r="X33" s="263">
        <f t="shared" si="11"/>
        <v>0.34693877551020408</v>
      </c>
      <c r="Y33" s="147">
        <v>49</v>
      </c>
      <c r="Z33" s="38">
        <v>0</v>
      </c>
      <c r="AA33" s="38">
        <f>K33-Z33</f>
        <v>32</v>
      </c>
      <c r="AB33" s="271">
        <f t="shared" si="12"/>
        <v>0.34693877551020408</v>
      </c>
      <c r="AC33" s="281">
        <v>49</v>
      </c>
      <c r="AD33" s="40">
        <v>0</v>
      </c>
      <c r="AE33" s="40">
        <f>K33-AD33</f>
        <v>32</v>
      </c>
      <c r="AF33" s="263">
        <f t="shared" si="13"/>
        <v>0.34693877551020408</v>
      </c>
    </row>
    <row r="34" spans="1:32" s="4" customFormat="1" ht="12.75" customHeight="1" thickBot="1">
      <c r="A34" s="72" t="s">
        <v>72</v>
      </c>
      <c r="B34" s="61" t="s">
        <v>33</v>
      </c>
      <c r="C34" s="60"/>
      <c r="D34" s="62" t="s">
        <v>127</v>
      </c>
      <c r="E34" s="63" t="s">
        <v>73</v>
      </c>
      <c r="F34" s="96">
        <v>65</v>
      </c>
      <c r="G34" s="138">
        <v>59</v>
      </c>
      <c r="H34" s="74">
        <v>0</v>
      </c>
      <c r="I34" s="74">
        <v>48</v>
      </c>
      <c r="J34" s="74">
        <v>0</v>
      </c>
      <c r="K34" s="96">
        <f t="shared" si="7"/>
        <v>48</v>
      </c>
      <c r="L34" s="112">
        <f t="shared" si="8"/>
        <v>0.1864406779661017</v>
      </c>
      <c r="M34" s="285">
        <v>59</v>
      </c>
      <c r="N34" s="65">
        <v>0</v>
      </c>
      <c r="O34" s="65">
        <f>K34-N34</f>
        <v>48</v>
      </c>
      <c r="P34" s="270">
        <f t="shared" si="9"/>
        <v>0.1864406779661017</v>
      </c>
      <c r="Q34" s="144">
        <v>59</v>
      </c>
      <c r="R34" s="64">
        <v>0</v>
      </c>
      <c r="S34" s="64">
        <f>K34-R34</f>
        <v>48</v>
      </c>
      <c r="T34" s="278">
        <f t="shared" si="10"/>
        <v>0.1864406779661017</v>
      </c>
      <c r="U34" s="285">
        <v>59</v>
      </c>
      <c r="V34" s="65">
        <v>0</v>
      </c>
      <c r="W34" s="65">
        <f>K34-V34</f>
        <v>48</v>
      </c>
      <c r="X34" s="270">
        <f t="shared" si="11"/>
        <v>0.1864406779661017</v>
      </c>
      <c r="Y34" s="144">
        <v>59</v>
      </c>
      <c r="Z34" s="64">
        <v>0</v>
      </c>
      <c r="AA34" s="64">
        <f>K34-Z34</f>
        <v>48</v>
      </c>
      <c r="AB34" s="278">
        <f t="shared" si="12"/>
        <v>0.1864406779661017</v>
      </c>
      <c r="AC34" s="285">
        <v>59</v>
      </c>
      <c r="AD34" s="65">
        <v>0</v>
      </c>
      <c r="AE34" s="65">
        <f>K34-AD34</f>
        <v>48</v>
      </c>
      <c r="AF34" s="270">
        <f t="shared" si="13"/>
        <v>0.1864406779661017</v>
      </c>
    </row>
    <row r="40" spans="1:32">
      <c r="I40" s="229"/>
      <c r="J40" s="229"/>
      <c r="K40" s="229"/>
      <c r="L40" s="229"/>
      <c r="Q40" s="229"/>
    </row>
    <row r="41" spans="1:32">
      <c r="I41" s="229"/>
      <c r="J41" s="229"/>
      <c r="K41" s="229"/>
      <c r="L41" s="229"/>
      <c r="Q41" s="229"/>
    </row>
    <row r="42" spans="1:32">
      <c r="I42" s="229"/>
      <c r="J42" s="229"/>
      <c r="K42" s="229"/>
      <c r="L42" s="229"/>
      <c r="Q42" s="229"/>
    </row>
    <row r="43" spans="1:32">
      <c r="I43" s="229"/>
      <c r="J43" s="229"/>
      <c r="K43" s="229"/>
      <c r="L43" s="229"/>
      <c r="Q43" s="229"/>
    </row>
    <row r="44" spans="1:32">
      <c r="Q44" s="229"/>
    </row>
  </sheetData>
  <mergeCells count="6">
    <mergeCell ref="AC3:AF3"/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D47"/>
  <sheetViews>
    <sheetView zoomScaleNormal="100" zoomScaleSheetLayoutView="100" zoomScalePageLayoutView="20" workbookViewId="0">
      <pane xSplit="10" ySplit="7" topLeftCell="K8" activePane="bottomRight" state="frozen"/>
      <selection activeCell="B8" sqref="B8"/>
      <selection pane="topRight" activeCell="B8" sqref="B8"/>
      <selection pane="bottomLeft" activeCell="B8" sqref="B8"/>
      <selection pane="bottomRight" activeCell="F2" sqref="F2:G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2.5703125" style="13" customWidth="1"/>
    <col min="4" max="4" width="7" style="29" customWidth="1"/>
    <col min="5" max="5" width="50.140625" style="1" customWidth="1"/>
    <col min="6" max="9" width="8.7109375" style="49" customWidth="1"/>
    <col min="10" max="10" width="8.7109375" style="97" customWidth="1"/>
    <col min="11" max="13" width="9.140625" style="8"/>
    <col min="14" max="14" width="6.140625" style="8" customWidth="1"/>
    <col min="15" max="17" width="9.140625" style="8"/>
    <col min="18" max="18" width="6.140625" style="8" bestFit="1" customWidth="1"/>
    <col min="19" max="21" width="9.140625" style="8"/>
    <col min="22" max="22" width="6.140625" style="8" customWidth="1"/>
    <col min="23" max="25" width="9.140625" style="8"/>
    <col min="26" max="26" width="6.140625" style="8" bestFit="1" customWidth="1"/>
    <col min="27" max="29" width="9.140625" style="8"/>
    <col min="30" max="30" width="6.140625" style="8" customWidth="1"/>
    <col min="31" max="16384" width="9.140625" style="8"/>
  </cols>
  <sheetData>
    <row r="2" spans="1:30" ht="12">
      <c r="F2" s="293">
        <v>45545</v>
      </c>
      <c r="G2" s="293"/>
      <c r="H2" s="50"/>
    </row>
    <row r="3" spans="1:30" ht="37.5" customHeight="1" thickBot="1"/>
    <row r="4" spans="1:30" ht="15" customHeight="1" thickBot="1">
      <c r="A4" s="29"/>
      <c r="K4" s="183" t="s">
        <v>766</v>
      </c>
      <c r="L4" s="232"/>
      <c r="M4" s="228"/>
      <c r="N4" s="180"/>
      <c r="O4" s="189" t="s">
        <v>768</v>
      </c>
      <c r="P4" s="190"/>
      <c r="Q4" s="191"/>
      <c r="R4" s="192"/>
      <c r="S4" s="183" t="s">
        <v>769</v>
      </c>
      <c r="T4" s="232"/>
      <c r="U4" s="228"/>
      <c r="V4" s="180"/>
      <c r="W4" s="189" t="s">
        <v>770</v>
      </c>
      <c r="X4" s="190"/>
      <c r="Y4" s="191"/>
      <c r="Z4" s="192"/>
      <c r="AA4" s="183" t="s">
        <v>771</v>
      </c>
      <c r="AB4" s="232"/>
      <c r="AC4" s="228"/>
      <c r="AD4" s="180"/>
    </row>
    <row r="5" spans="1:30" s="20" customFormat="1" ht="15" customHeight="1" thickBot="1">
      <c r="A5" s="29"/>
      <c r="C5" s="14"/>
      <c r="D5" s="29"/>
      <c r="E5" s="128"/>
      <c r="F5" s="49"/>
      <c r="G5" s="49"/>
      <c r="H5" s="49"/>
      <c r="I5" s="49"/>
      <c r="J5" s="97"/>
      <c r="K5" s="184" t="s">
        <v>26</v>
      </c>
      <c r="L5" s="37">
        <v>45547</v>
      </c>
      <c r="M5" s="37"/>
      <c r="N5" s="185"/>
      <c r="O5" s="193" t="s">
        <v>26</v>
      </c>
      <c r="P5" s="36">
        <v>45561</v>
      </c>
      <c r="Q5" s="36"/>
      <c r="R5" s="194"/>
      <c r="S5" s="184" t="s">
        <v>26</v>
      </c>
      <c r="T5" s="37">
        <v>45582</v>
      </c>
      <c r="U5" s="37"/>
      <c r="V5" s="185"/>
      <c r="W5" s="193" t="s">
        <v>26</v>
      </c>
      <c r="X5" s="36">
        <v>45602</v>
      </c>
      <c r="Y5" s="36"/>
      <c r="Z5" s="194"/>
      <c r="AA5" s="184" t="s">
        <v>26</v>
      </c>
      <c r="AB5" s="37">
        <v>45617</v>
      </c>
      <c r="AC5" s="37"/>
      <c r="AD5" s="185"/>
    </row>
    <row r="6" spans="1:30" s="4" customFormat="1" ht="15" customHeight="1" thickBot="1">
      <c r="A6" s="30"/>
      <c r="B6" s="15"/>
      <c r="C6" s="15"/>
      <c r="D6" s="30"/>
      <c r="E6" s="9"/>
      <c r="F6" s="51"/>
      <c r="G6" s="51"/>
      <c r="H6" s="51"/>
      <c r="I6" s="51"/>
      <c r="J6" s="110"/>
      <c r="K6" s="186" t="s">
        <v>27</v>
      </c>
      <c r="L6" s="187">
        <v>45560</v>
      </c>
      <c r="M6" s="187"/>
      <c r="N6" s="188"/>
      <c r="O6" s="195" t="s">
        <v>27</v>
      </c>
      <c r="P6" s="182">
        <v>45581</v>
      </c>
      <c r="Q6" s="182"/>
      <c r="R6" s="196"/>
      <c r="S6" s="186" t="s">
        <v>27</v>
      </c>
      <c r="T6" s="187">
        <v>45595</v>
      </c>
      <c r="U6" s="187"/>
      <c r="V6" s="188"/>
      <c r="W6" s="195" t="s">
        <v>27</v>
      </c>
      <c r="X6" s="182">
        <v>45616</v>
      </c>
      <c r="Y6" s="182"/>
      <c r="Z6" s="196"/>
      <c r="AA6" s="186" t="s">
        <v>27</v>
      </c>
      <c r="AB6" s="187">
        <v>45630</v>
      </c>
      <c r="AC6" s="187"/>
      <c r="AD6" s="188"/>
    </row>
    <row r="7" spans="1:30" s="16" customFormat="1" ht="24.95" customHeigh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275</v>
      </c>
      <c r="G7" s="48" t="s">
        <v>19</v>
      </c>
      <c r="H7" s="48" t="s">
        <v>317</v>
      </c>
      <c r="I7" s="48" t="s">
        <v>76</v>
      </c>
      <c r="J7" s="100" t="s">
        <v>158</v>
      </c>
      <c r="K7" s="223" t="s">
        <v>206</v>
      </c>
      <c r="L7" s="140" t="s">
        <v>25</v>
      </c>
      <c r="M7" s="140" t="s">
        <v>31</v>
      </c>
      <c r="N7" s="140" t="s">
        <v>157</v>
      </c>
      <c r="O7" s="223" t="s">
        <v>206</v>
      </c>
      <c r="P7" s="140" t="s">
        <v>25</v>
      </c>
      <c r="Q7" s="140" t="s">
        <v>31</v>
      </c>
      <c r="R7" s="140" t="s">
        <v>157</v>
      </c>
      <c r="S7" s="223" t="s">
        <v>206</v>
      </c>
      <c r="T7" s="140" t="s">
        <v>25</v>
      </c>
      <c r="U7" s="140" t="s">
        <v>31</v>
      </c>
      <c r="V7" s="140" t="s">
        <v>157</v>
      </c>
      <c r="W7" s="223" t="s">
        <v>206</v>
      </c>
      <c r="X7" s="140" t="s">
        <v>25</v>
      </c>
      <c r="Y7" s="140" t="s">
        <v>31</v>
      </c>
      <c r="Z7" s="140" t="s">
        <v>157</v>
      </c>
      <c r="AA7" s="223" t="s">
        <v>206</v>
      </c>
      <c r="AB7" s="140" t="s">
        <v>25</v>
      </c>
      <c r="AC7" s="140" t="s">
        <v>31</v>
      </c>
      <c r="AD7" s="140" t="s">
        <v>157</v>
      </c>
    </row>
    <row r="8" spans="1:30" s="4" customFormat="1" ht="12.75" customHeight="1">
      <c r="A8" s="129" t="s">
        <v>408</v>
      </c>
      <c r="B8" s="25" t="s">
        <v>38</v>
      </c>
      <c r="C8" s="84"/>
      <c r="D8" s="31">
        <v>3.33</v>
      </c>
      <c r="E8" s="26" t="s">
        <v>411</v>
      </c>
      <c r="F8" s="45">
        <v>2799</v>
      </c>
      <c r="G8" s="53">
        <v>1930</v>
      </c>
      <c r="H8" s="53">
        <v>0</v>
      </c>
      <c r="I8" s="91">
        <f>IFERROR(G8-H8,G8)</f>
        <v>1930</v>
      </c>
      <c r="J8" s="101">
        <f>IFERROR((F8-I8)/F8, " ")</f>
        <v>0.31046802429439085</v>
      </c>
      <c r="K8" s="118">
        <v>2499</v>
      </c>
      <c r="L8" s="115">
        <v>180</v>
      </c>
      <c r="M8" s="40">
        <f>I8-L8</f>
        <v>1750</v>
      </c>
      <c r="N8" s="263">
        <f>(K8-M8)/K8</f>
        <v>0.29971988795518206</v>
      </c>
      <c r="O8" s="118">
        <v>2499</v>
      </c>
      <c r="P8" s="115">
        <v>180</v>
      </c>
      <c r="Q8" s="38">
        <f>I8-P8</f>
        <v>1750</v>
      </c>
      <c r="R8" s="271">
        <f>(O8-Q8)/O8</f>
        <v>0.29971988795518206</v>
      </c>
      <c r="S8" s="118">
        <v>2499</v>
      </c>
      <c r="T8" s="115">
        <v>181</v>
      </c>
      <c r="U8" s="40">
        <f>I8-T8</f>
        <v>1749</v>
      </c>
      <c r="V8" s="263">
        <f>(S8-U8)/S8</f>
        <v>0.30012004801920766</v>
      </c>
      <c r="W8" s="118">
        <v>2499</v>
      </c>
      <c r="X8" s="115">
        <v>180</v>
      </c>
      <c r="Y8" s="38">
        <f>I8-X8</f>
        <v>1750</v>
      </c>
      <c r="Z8" s="271">
        <f>(W8-Y8)/W8</f>
        <v>0.29971988795518206</v>
      </c>
      <c r="AA8" s="118">
        <v>2499</v>
      </c>
      <c r="AB8" s="115">
        <v>180</v>
      </c>
      <c r="AC8" s="40">
        <f>I8-AB8</f>
        <v>1750</v>
      </c>
      <c r="AD8" s="263">
        <f>(AA8-AC8)/AA8</f>
        <v>0.29971988795518206</v>
      </c>
    </row>
    <row r="9" spans="1:30" s="4" customFormat="1" ht="12.75" customHeight="1">
      <c r="A9" s="28" t="s">
        <v>447</v>
      </c>
      <c r="B9" s="22" t="s">
        <v>38</v>
      </c>
      <c r="C9" s="84"/>
      <c r="D9" s="33">
        <v>3.33</v>
      </c>
      <c r="E9" s="6" t="s">
        <v>448</v>
      </c>
      <c r="F9" s="47">
        <v>3099</v>
      </c>
      <c r="G9" s="52">
        <v>2136</v>
      </c>
      <c r="H9" s="52">
        <v>0</v>
      </c>
      <c r="I9" s="93">
        <f t="shared" ref="I9:I47" si="0">IFERROR(G9-H9,G9)</f>
        <v>2136</v>
      </c>
      <c r="J9" s="103">
        <f t="shared" ref="J9:J47" si="1">IFERROR((F9-I9)/F9, " ")</f>
        <v>0.3107454017424976</v>
      </c>
      <c r="K9" s="119">
        <v>2599</v>
      </c>
      <c r="L9" s="114">
        <v>322</v>
      </c>
      <c r="M9" s="59">
        <f>I9-L9</f>
        <v>1814</v>
      </c>
      <c r="N9" s="265">
        <f t="shared" ref="N9:N47" si="2">(K9-M9)/K9</f>
        <v>0.30203924586379377</v>
      </c>
      <c r="O9" s="119">
        <v>2599</v>
      </c>
      <c r="P9" s="114">
        <v>317</v>
      </c>
      <c r="Q9" s="57">
        <f>I9-P9</f>
        <v>1819</v>
      </c>
      <c r="R9" s="273">
        <f t="shared" ref="R9:R47" si="3">(O9-Q9)/O9</f>
        <v>0.30011542901115812</v>
      </c>
      <c r="S9" s="119">
        <v>2599</v>
      </c>
      <c r="T9" s="114">
        <v>316</v>
      </c>
      <c r="U9" s="59">
        <f>I9-T9</f>
        <v>1820</v>
      </c>
      <c r="V9" s="265">
        <f t="shared" ref="V9:V47" si="4">(S9-U9)/S9</f>
        <v>0.299730665640631</v>
      </c>
      <c r="W9" s="119">
        <v>2599</v>
      </c>
      <c r="X9" s="114">
        <v>320</v>
      </c>
      <c r="Y9" s="57">
        <f>I9-X9</f>
        <v>1816</v>
      </c>
      <c r="Z9" s="273">
        <f t="shared" ref="Z9:Z47" si="5">(W9-Y9)/W9</f>
        <v>0.30126971912273953</v>
      </c>
      <c r="AA9" s="119">
        <v>2599</v>
      </c>
      <c r="AB9" s="114">
        <v>320</v>
      </c>
      <c r="AC9" s="59">
        <f>I9-AB9</f>
        <v>1816</v>
      </c>
      <c r="AD9" s="265">
        <f t="shared" ref="AD9:AD47" si="6">(AA9-AC9)/AA9</f>
        <v>0.30126971912273953</v>
      </c>
    </row>
    <row r="10" spans="1:30" s="4" customFormat="1" ht="12.75" customHeight="1">
      <c r="A10" s="28" t="s">
        <v>407</v>
      </c>
      <c r="B10" s="22" t="s">
        <v>38</v>
      </c>
      <c r="C10" s="84"/>
      <c r="D10" s="33">
        <v>3.33</v>
      </c>
      <c r="E10" s="6" t="s">
        <v>410</v>
      </c>
      <c r="F10" s="47">
        <v>3999</v>
      </c>
      <c r="G10" s="52">
        <v>2758</v>
      </c>
      <c r="H10" s="52">
        <v>0</v>
      </c>
      <c r="I10" s="93">
        <f t="shared" si="0"/>
        <v>2758</v>
      </c>
      <c r="J10" s="103">
        <f t="shared" si="1"/>
        <v>0.31032758189547388</v>
      </c>
      <c r="K10" s="58">
        <v>3999</v>
      </c>
      <c r="L10" s="59">
        <v>0</v>
      </c>
      <c r="M10" s="59">
        <f>I10-L10</f>
        <v>2758</v>
      </c>
      <c r="N10" s="265">
        <f t="shared" si="2"/>
        <v>0.31032758189547388</v>
      </c>
      <c r="O10" s="239">
        <v>3999</v>
      </c>
      <c r="P10" s="57">
        <v>0</v>
      </c>
      <c r="Q10" s="57">
        <f>I10-P10</f>
        <v>2758</v>
      </c>
      <c r="R10" s="273">
        <f t="shared" si="3"/>
        <v>0.31032758189547388</v>
      </c>
      <c r="S10" s="58">
        <v>3999</v>
      </c>
      <c r="T10" s="59">
        <v>0</v>
      </c>
      <c r="U10" s="59">
        <f>I10-T10</f>
        <v>2758</v>
      </c>
      <c r="V10" s="265">
        <f t="shared" si="4"/>
        <v>0.31032758189547388</v>
      </c>
      <c r="W10" s="239">
        <v>3999</v>
      </c>
      <c r="X10" s="57">
        <v>0</v>
      </c>
      <c r="Y10" s="57">
        <f>I10-X10</f>
        <v>2758</v>
      </c>
      <c r="Z10" s="273">
        <f t="shared" si="5"/>
        <v>0.31032758189547388</v>
      </c>
      <c r="AA10" s="58">
        <v>3999</v>
      </c>
      <c r="AB10" s="59">
        <v>0</v>
      </c>
      <c r="AC10" s="59">
        <f>I10-AB10</f>
        <v>2758</v>
      </c>
      <c r="AD10" s="265">
        <f t="shared" si="6"/>
        <v>0.31032758189547388</v>
      </c>
    </row>
    <row r="11" spans="1:30" s="4" customFormat="1" ht="12.75" customHeight="1">
      <c r="A11" s="28" t="s">
        <v>231</v>
      </c>
      <c r="B11" s="22" t="s">
        <v>38</v>
      </c>
      <c r="C11" s="87"/>
      <c r="D11" s="33">
        <v>3.33</v>
      </c>
      <c r="E11" s="6" t="s">
        <v>488</v>
      </c>
      <c r="F11" s="47">
        <v>4299</v>
      </c>
      <c r="G11" s="52">
        <v>2965</v>
      </c>
      <c r="H11" s="52">
        <v>0</v>
      </c>
      <c r="I11" s="93">
        <f t="shared" si="0"/>
        <v>2965</v>
      </c>
      <c r="J11" s="103">
        <f t="shared" si="1"/>
        <v>0.31030472202837867</v>
      </c>
      <c r="K11" s="58">
        <v>4299</v>
      </c>
      <c r="L11" s="59">
        <v>0</v>
      </c>
      <c r="M11" s="59">
        <f>I11-L11</f>
        <v>2965</v>
      </c>
      <c r="N11" s="265">
        <f t="shared" si="2"/>
        <v>0.31030472202837867</v>
      </c>
      <c r="O11" s="239">
        <v>4299</v>
      </c>
      <c r="P11" s="57">
        <v>0</v>
      </c>
      <c r="Q11" s="57">
        <f>I11-P11</f>
        <v>2965</v>
      </c>
      <c r="R11" s="273">
        <f t="shared" si="3"/>
        <v>0.31030472202837867</v>
      </c>
      <c r="S11" s="58">
        <v>4299</v>
      </c>
      <c r="T11" s="59">
        <v>0</v>
      </c>
      <c r="U11" s="59">
        <f>I11-T11</f>
        <v>2965</v>
      </c>
      <c r="V11" s="265">
        <f t="shared" si="4"/>
        <v>0.31030472202837867</v>
      </c>
      <c r="W11" s="239">
        <v>4299</v>
      </c>
      <c r="X11" s="57">
        <v>0</v>
      </c>
      <c r="Y11" s="57">
        <f>I11-X11</f>
        <v>2965</v>
      </c>
      <c r="Z11" s="273">
        <f t="shared" si="5"/>
        <v>0.31030472202837867</v>
      </c>
      <c r="AA11" s="58">
        <v>4299</v>
      </c>
      <c r="AB11" s="59">
        <v>0</v>
      </c>
      <c r="AC11" s="59">
        <f>I11-AB11</f>
        <v>2965</v>
      </c>
      <c r="AD11" s="265">
        <f t="shared" si="6"/>
        <v>0.31030472202837867</v>
      </c>
    </row>
    <row r="12" spans="1:30" s="4" customFormat="1" ht="12.75" customHeight="1" thickBot="1">
      <c r="A12" s="72" t="s">
        <v>409</v>
      </c>
      <c r="B12" s="61" t="s">
        <v>38</v>
      </c>
      <c r="C12" s="85"/>
      <c r="D12" s="62">
        <v>3.33</v>
      </c>
      <c r="E12" s="63" t="s">
        <v>412</v>
      </c>
      <c r="F12" s="66">
        <v>4999</v>
      </c>
      <c r="G12" s="89">
        <v>3447</v>
      </c>
      <c r="H12" s="89">
        <v>0</v>
      </c>
      <c r="I12" s="96">
        <f t="shared" si="0"/>
        <v>3447</v>
      </c>
      <c r="J12" s="112">
        <f t="shared" si="1"/>
        <v>0.31046209241848371</v>
      </c>
      <c r="K12" s="43">
        <v>4999</v>
      </c>
      <c r="L12" s="44">
        <v>0</v>
      </c>
      <c r="M12" s="44">
        <f>I12-L12</f>
        <v>3447</v>
      </c>
      <c r="N12" s="264">
        <f t="shared" si="2"/>
        <v>0.31046209241848371</v>
      </c>
      <c r="O12" s="240">
        <v>4999</v>
      </c>
      <c r="P12" s="42">
        <v>0</v>
      </c>
      <c r="Q12" s="42">
        <f>I12-P12</f>
        <v>3447</v>
      </c>
      <c r="R12" s="272">
        <f t="shared" si="3"/>
        <v>0.31046209241848371</v>
      </c>
      <c r="S12" s="43">
        <v>4999</v>
      </c>
      <c r="T12" s="44">
        <v>0</v>
      </c>
      <c r="U12" s="44">
        <f>I12-T12</f>
        <v>3447</v>
      </c>
      <c r="V12" s="264">
        <f t="shared" si="4"/>
        <v>0.31046209241848371</v>
      </c>
      <c r="W12" s="240">
        <v>4999</v>
      </c>
      <c r="X12" s="42">
        <v>0</v>
      </c>
      <c r="Y12" s="42">
        <f>I12-X12</f>
        <v>3447</v>
      </c>
      <c r="Z12" s="272">
        <f t="shared" si="5"/>
        <v>0.31046209241848371</v>
      </c>
      <c r="AA12" s="43">
        <v>4999</v>
      </c>
      <c r="AB12" s="44">
        <v>0</v>
      </c>
      <c r="AC12" s="44">
        <f>I12-AB12</f>
        <v>3447</v>
      </c>
      <c r="AD12" s="264">
        <f t="shared" si="6"/>
        <v>0.31046209241848371</v>
      </c>
    </row>
    <row r="13" spans="1:30" s="4" customFormat="1" ht="12.75" customHeight="1" thickBot="1">
      <c r="A13" s="72" t="s">
        <v>232</v>
      </c>
      <c r="B13" s="61" t="s">
        <v>38</v>
      </c>
      <c r="C13" s="137"/>
      <c r="D13" s="62">
        <v>3.33</v>
      </c>
      <c r="E13" s="63" t="s">
        <v>487</v>
      </c>
      <c r="F13" s="66">
        <v>8999</v>
      </c>
      <c r="G13" s="89">
        <v>6190</v>
      </c>
      <c r="H13" s="89">
        <v>0</v>
      </c>
      <c r="I13" s="96">
        <f t="shared" si="0"/>
        <v>6190</v>
      </c>
      <c r="J13" s="112">
        <f t="shared" si="1"/>
        <v>0.31214579397710857</v>
      </c>
      <c r="K13" s="257">
        <v>8999</v>
      </c>
      <c r="L13" s="68">
        <v>0</v>
      </c>
      <c r="M13" s="68">
        <f>I13-L13</f>
        <v>6190</v>
      </c>
      <c r="N13" s="269">
        <f t="shared" si="2"/>
        <v>0.31214579397710857</v>
      </c>
      <c r="O13" s="127">
        <v>7999</v>
      </c>
      <c r="P13" s="222">
        <v>600</v>
      </c>
      <c r="Q13" s="67">
        <f>I13-P13</f>
        <v>5590</v>
      </c>
      <c r="R13" s="277">
        <f t="shared" si="3"/>
        <v>0.30116264533066633</v>
      </c>
      <c r="S13" s="257">
        <v>8999</v>
      </c>
      <c r="T13" s="68">
        <v>0</v>
      </c>
      <c r="U13" s="68">
        <f>I13-T13</f>
        <v>6190</v>
      </c>
      <c r="V13" s="269">
        <f t="shared" si="4"/>
        <v>0.31214579397710857</v>
      </c>
      <c r="W13" s="127">
        <v>7999</v>
      </c>
      <c r="X13" s="222">
        <v>610</v>
      </c>
      <c r="Y13" s="67">
        <f>I13-X13</f>
        <v>5580</v>
      </c>
      <c r="Z13" s="277">
        <f t="shared" si="5"/>
        <v>0.30241280160020001</v>
      </c>
      <c r="AA13" s="127">
        <v>7999</v>
      </c>
      <c r="AB13" s="222">
        <v>610</v>
      </c>
      <c r="AC13" s="68">
        <f>I13-AB13</f>
        <v>5580</v>
      </c>
      <c r="AD13" s="269">
        <f t="shared" si="6"/>
        <v>0.30241280160020001</v>
      </c>
    </row>
    <row r="14" spans="1:30" s="4" customFormat="1" ht="12.75" customHeight="1">
      <c r="A14" s="28" t="s">
        <v>413</v>
      </c>
      <c r="B14" s="22" t="s">
        <v>40</v>
      </c>
      <c r="C14" s="84"/>
      <c r="D14" s="33">
        <v>0.71</v>
      </c>
      <c r="E14" s="6" t="s">
        <v>489</v>
      </c>
      <c r="F14" s="47">
        <v>1399</v>
      </c>
      <c r="G14" s="52">
        <v>876</v>
      </c>
      <c r="H14" s="52">
        <v>0</v>
      </c>
      <c r="I14" s="93">
        <f t="shared" si="0"/>
        <v>876</v>
      </c>
      <c r="J14" s="103">
        <f t="shared" si="1"/>
        <v>0.37383845604002858</v>
      </c>
      <c r="K14" s="118">
        <v>1099</v>
      </c>
      <c r="L14" s="115">
        <v>173</v>
      </c>
      <c r="M14" s="40">
        <f>I14-L14</f>
        <v>703</v>
      </c>
      <c r="N14" s="263">
        <f t="shared" si="2"/>
        <v>0.36032757051865333</v>
      </c>
      <c r="O14" s="118">
        <v>999</v>
      </c>
      <c r="P14" s="115">
        <v>231</v>
      </c>
      <c r="Q14" s="38">
        <f>I14-P14</f>
        <v>645</v>
      </c>
      <c r="R14" s="271">
        <f t="shared" si="3"/>
        <v>0.35435435435435436</v>
      </c>
      <c r="S14" s="118">
        <v>1099</v>
      </c>
      <c r="T14" s="115">
        <v>173</v>
      </c>
      <c r="U14" s="40">
        <f>I14-T14</f>
        <v>703</v>
      </c>
      <c r="V14" s="263">
        <f t="shared" si="4"/>
        <v>0.36032757051865333</v>
      </c>
      <c r="W14" s="118">
        <v>1099</v>
      </c>
      <c r="X14" s="115">
        <v>173</v>
      </c>
      <c r="Y14" s="38">
        <f>I14-X14</f>
        <v>703</v>
      </c>
      <c r="Z14" s="271">
        <f t="shared" si="5"/>
        <v>0.36032757051865333</v>
      </c>
      <c r="AA14" s="118">
        <v>1099</v>
      </c>
      <c r="AB14" s="115">
        <v>173</v>
      </c>
      <c r="AC14" s="40">
        <f>I14-AB14</f>
        <v>703</v>
      </c>
      <c r="AD14" s="263">
        <f t="shared" si="6"/>
        <v>0.36032757051865333</v>
      </c>
    </row>
    <row r="15" spans="1:30" s="4" customFormat="1" ht="12.75" customHeight="1">
      <c r="A15" s="129" t="s">
        <v>445</v>
      </c>
      <c r="B15" s="25" t="s">
        <v>40</v>
      </c>
      <c r="C15" s="84"/>
      <c r="D15" s="31">
        <v>0.71</v>
      </c>
      <c r="E15" s="26" t="s">
        <v>446</v>
      </c>
      <c r="F15" s="45">
        <v>1499</v>
      </c>
      <c r="G15" s="53">
        <v>939</v>
      </c>
      <c r="H15" s="53">
        <v>0</v>
      </c>
      <c r="I15" s="91">
        <f t="shared" si="0"/>
        <v>939</v>
      </c>
      <c r="J15" s="101">
        <f t="shared" si="1"/>
        <v>0.37358238825883922</v>
      </c>
      <c r="K15" s="118">
        <v>1199</v>
      </c>
      <c r="L15" s="115">
        <v>172</v>
      </c>
      <c r="M15" s="40">
        <f>I15-L15</f>
        <v>767</v>
      </c>
      <c r="N15" s="263">
        <f t="shared" si="2"/>
        <v>0.36030025020850709</v>
      </c>
      <c r="O15" s="118">
        <v>1099</v>
      </c>
      <c r="P15" s="115">
        <v>232</v>
      </c>
      <c r="Q15" s="38">
        <f>I15-P15</f>
        <v>707</v>
      </c>
      <c r="R15" s="271">
        <f t="shared" si="3"/>
        <v>0.35668789808917195</v>
      </c>
      <c r="S15" s="118">
        <v>1199</v>
      </c>
      <c r="T15" s="115">
        <v>172</v>
      </c>
      <c r="U15" s="40">
        <f>I15-T15</f>
        <v>767</v>
      </c>
      <c r="V15" s="263">
        <f t="shared" si="4"/>
        <v>0.36030025020850709</v>
      </c>
      <c r="W15" s="118">
        <v>1199</v>
      </c>
      <c r="X15" s="115">
        <v>172</v>
      </c>
      <c r="Y15" s="38">
        <f>I15-X15</f>
        <v>767</v>
      </c>
      <c r="Z15" s="271">
        <f t="shared" si="5"/>
        <v>0.36030025020850709</v>
      </c>
      <c r="AA15" s="118">
        <v>1199</v>
      </c>
      <c r="AB15" s="115">
        <v>172</v>
      </c>
      <c r="AC15" s="40">
        <f>I15-AB15</f>
        <v>767</v>
      </c>
      <c r="AD15" s="263">
        <f t="shared" si="6"/>
        <v>0.36030025020850709</v>
      </c>
    </row>
    <row r="16" spans="1:30" s="4" customFormat="1" ht="12.75" customHeight="1" thickBot="1">
      <c r="A16" s="72" t="s">
        <v>414</v>
      </c>
      <c r="B16" s="61" t="s">
        <v>40</v>
      </c>
      <c r="C16" s="137"/>
      <c r="D16" s="62">
        <v>0.71</v>
      </c>
      <c r="E16" s="63" t="s">
        <v>490</v>
      </c>
      <c r="F16" s="66">
        <v>1399</v>
      </c>
      <c r="G16" s="89">
        <v>876</v>
      </c>
      <c r="H16" s="89">
        <v>0</v>
      </c>
      <c r="I16" s="96">
        <f t="shared" si="0"/>
        <v>876</v>
      </c>
      <c r="J16" s="112">
        <f t="shared" si="1"/>
        <v>0.37383845604002858</v>
      </c>
      <c r="K16" s="150">
        <v>1099</v>
      </c>
      <c r="L16" s="151">
        <v>173</v>
      </c>
      <c r="M16" s="65">
        <f>I16-L16</f>
        <v>703</v>
      </c>
      <c r="N16" s="270">
        <f t="shared" si="2"/>
        <v>0.36032757051865333</v>
      </c>
      <c r="O16" s="150">
        <v>999</v>
      </c>
      <c r="P16" s="151">
        <v>231</v>
      </c>
      <c r="Q16" s="64">
        <f>I16-P16</f>
        <v>645</v>
      </c>
      <c r="R16" s="278">
        <f t="shared" si="3"/>
        <v>0.35435435435435436</v>
      </c>
      <c r="S16" s="150">
        <v>1099</v>
      </c>
      <c r="T16" s="151">
        <v>173</v>
      </c>
      <c r="U16" s="65">
        <f>I16-T16</f>
        <v>703</v>
      </c>
      <c r="V16" s="270">
        <f t="shared" si="4"/>
        <v>0.36032757051865333</v>
      </c>
      <c r="W16" s="150">
        <v>1099</v>
      </c>
      <c r="X16" s="151">
        <v>173</v>
      </c>
      <c r="Y16" s="64">
        <f>I16-X16</f>
        <v>703</v>
      </c>
      <c r="Z16" s="278">
        <f t="shared" si="5"/>
        <v>0.36032757051865333</v>
      </c>
      <c r="AA16" s="150">
        <v>1099</v>
      </c>
      <c r="AB16" s="151">
        <v>173</v>
      </c>
      <c r="AC16" s="65">
        <f>I16-AB16</f>
        <v>703</v>
      </c>
      <c r="AD16" s="270">
        <f t="shared" si="6"/>
        <v>0.36032757051865333</v>
      </c>
    </row>
    <row r="17" spans="1:30" s="4" customFormat="1" ht="12.75" customHeight="1">
      <c r="A17" s="130" t="s">
        <v>233</v>
      </c>
      <c r="B17" s="152" t="s">
        <v>42</v>
      </c>
      <c r="C17" s="157"/>
      <c r="D17" s="153">
        <v>1.19</v>
      </c>
      <c r="E17" s="154" t="s">
        <v>491</v>
      </c>
      <c r="F17" s="209">
        <v>2599</v>
      </c>
      <c r="G17" s="210">
        <v>1740</v>
      </c>
      <c r="H17" s="210">
        <v>0</v>
      </c>
      <c r="I17" s="90">
        <f t="shared" si="0"/>
        <v>1740</v>
      </c>
      <c r="J17" s="104">
        <f t="shared" si="1"/>
        <v>0.33051173528280109</v>
      </c>
      <c r="K17" s="116">
        <v>2399</v>
      </c>
      <c r="L17" s="149">
        <v>115</v>
      </c>
      <c r="M17" s="83">
        <f>I17-L17</f>
        <v>1625</v>
      </c>
      <c r="N17" s="268">
        <f t="shared" si="2"/>
        <v>0.32263443101292205</v>
      </c>
      <c r="O17" s="116">
        <v>2399</v>
      </c>
      <c r="P17" s="149">
        <v>111</v>
      </c>
      <c r="Q17" s="82">
        <f>I17-P17</f>
        <v>1629</v>
      </c>
      <c r="R17" s="276">
        <f t="shared" si="3"/>
        <v>0.32096706961233845</v>
      </c>
      <c r="S17" s="116">
        <v>2399</v>
      </c>
      <c r="T17" s="149">
        <v>108</v>
      </c>
      <c r="U17" s="83">
        <f>I17-T17</f>
        <v>1632</v>
      </c>
      <c r="V17" s="268">
        <f t="shared" si="4"/>
        <v>0.31971654856190079</v>
      </c>
      <c r="W17" s="116">
        <v>2399</v>
      </c>
      <c r="X17" s="149">
        <v>108</v>
      </c>
      <c r="Y17" s="82">
        <f>I17-X17</f>
        <v>1632</v>
      </c>
      <c r="Z17" s="276">
        <f t="shared" si="5"/>
        <v>0.31971654856190079</v>
      </c>
      <c r="AA17" s="116">
        <v>2399</v>
      </c>
      <c r="AB17" s="149">
        <v>108</v>
      </c>
      <c r="AC17" s="83">
        <f>I17-AB17</f>
        <v>1632</v>
      </c>
      <c r="AD17" s="268">
        <f t="shared" si="6"/>
        <v>0.31971654856190079</v>
      </c>
    </row>
    <row r="18" spans="1:30" s="4" customFormat="1" ht="12.75" customHeight="1" thickBot="1">
      <c r="A18" s="72" t="s">
        <v>453</v>
      </c>
      <c r="B18" s="61" t="s">
        <v>42</v>
      </c>
      <c r="C18" s="137"/>
      <c r="D18" s="62">
        <v>1.19</v>
      </c>
      <c r="E18" s="63" t="s">
        <v>454</v>
      </c>
      <c r="F18" s="66">
        <v>2799</v>
      </c>
      <c r="G18" s="89">
        <v>1874</v>
      </c>
      <c r="H18" s="89">
        <v>0</v>
      </c>
      <c r="I18" s="96">
        <f t="shared" si="0"/>
        <v>1874</v>
      </c>
      <c r="J18" s="112">
        <f t="shared" si="1"/>
        <v>0.33047516970346552</v>
      </c>
      <c r="K18" s="150">
        <v>2499</v>
      </c>
      <c r="L18" s="151">
        <v>174</v>
      </c>
      <c r="M18" s="65">
        <f>I18-L18</f>
        <v>1700</v>
      </c>
      <c r="N18" s="270">
        <f t="shared" si="2"/>
        <v>0.31972789115646261</v>
      </c>
      <c r="O18" s="150">
        <v>2499</v>
      </c>
      <c r="P18" s="151">
        <v>175</v>
      </c>
      <c r="Q18" s="64">
        <f>I18-P18</f>
        <v>1699</v>
      </c>
      <c r="R18" s="278">
        <f t="shared" si="3"/>
        <v>0.32012805122048821</v>
      </c>
      <c r="S18" s="150">
        <v>2499</v>
      </c>
      <c r="T18" s="151">
        <v>175</v>
      </c>
      <c r="U18" s="65">
        <f>I18-T18</f>
        <v>1699</v>
      </c>
      <c r="V18" s="270">
        <f t="shared" si="4"/>
        <v>0.32012805122048821</v>
      </c>
      <c r="W18" s="150">
        <v>2499</v>
      </c>
      <c r="X18" s="151">
        <v>175</v>
      </c>
      <c r="Y18" s="64">
        <f>I18-X18</f>
        <v>1699</v>
      </c>
      <c r="Z18" s="278">
        <f t="shared" si="5"/>
        <v>0.32012805122048821</v>
      </c>
      <c r="AA18" s="150">
        <v>2499</v>
      </c>
      <c r="AB18" s="151">
        <v>175</v>
      </c>
      <c r="AC18" s="65">
        <f>I18-AB18</f>
        <v>1699</v>
      </c>
      <c r="AD18" s="270">
        <f t="shared" si="6"/>
        <v>0.32012805122048821</v>
      </c>
    </row>
    <row r="19" spans="1:30" s="4" customFormat="1" ht="12.75" customHeight="1">
      <c r="A19" s="130" t="s">
        <v>234</v>
      </c>
      <c r="B19" s="152" t="s">
        <v>42</v>
      </c>
      <c r="C19" s="157"/>
      <c r="D19" s="153">
        <v>1.19</v>
      </c>
      <c r="E19" s="154" t="s">
        <v>492</v>
      </c>
      <c r="F19" s="209">
        <v>2699</v>
      </c>
      <c r="G19" s="210">
        <v>1863</v>
      </c>
      <c r="H19" s="210">
        <v>0</v>
      </c>
      <c r="I19" s="90">
        <f t="shared" si="0"/>
        <v>1863</v>
      </c>
      <c r="J19" s="104">
        <f t="shared" si="1"/>
        <v>0.30974434975917009</v>
      </c>
      <c r="K19" s="116">
        <v>2399</v>
      </c>
      <c r="L19" s="149">
        <v>183</v>
      </c>
      <c r="M19" s="83">
        <f>I19-L19</f>
        <v>1680</v>
      </c>
      <c r="N19" s="268">
        <f t="shared" si="2"/>
        <v>0.29970821175489787</v>
      </c>
      <c r="O19" s="116">
        <v>2399</v>
      </c>
      <c r="P19" s="149">
        <v>193</v>
      </c>
      <c r="Q19" s="82">
        <f>I19-P19</f>
        <v>1670</v>
      </c>
      <c r="R19" s="276">
        <f t="shared" si="3"/>
        <v>0.30387661525635684</v>
      </c>
      <c r="S19" s="116">
        <v>2399</v>
      </c>
      <c r="T19" s="149">
        <v>184</v>
      </c>
      <c r="U19" s="83">
        <f>I19-T19</f>
        <v>1679</v>
      </c>
      <c r="V19" s="268">
        <f t="shared" si="4"/>
        <v>0.30012505210504375</v>
      </c>
      <c r="W19" s="116">
        <v>2399</v>
      </c>
      <c r="X19" s="149">
        <v>184</v>
      </c>
      <c r="Y19" s="82">
        <f>I19-X19</f>
        <v>1679</v>
      </c>
      <c r="Z19" s="276">
        <f t="shared" si="5"/>
        <v>0.30012505210504375</v>
      </c>
      <c r="AA19" s="116">
        <v>2399</v>
      </c>
      <c r="AB19" s="149">
        <v>184</v>
      </c>
      <c r="AC19" s="83">
        <f>I19-AB19</f>
        <v>1679</v>
      </c>
      <c r="AD19" s="268">
        <f t="shared" si="6"/>
        <v>0.30012505210504375</v>
      </c>
    </row>
    <row r="20" spans="1:30" s="4" customFormat="1" ht="12.75" customHeight="1" thickBot="1">
      <c r="A20" s="72" t="s">
        <v>449</v>
      </c>
      <c r="B20" s="61" t="s">
        <v>42</v>
      </c>
      <c r="C20" s="137"/>
      <c r="D20" s="62">
        <v>1.19</v>
      </c>
      <c r="E20" s="63" t="s">
        <v>450</v>
      </c>
      <c r="F20" s="66">
        <v>2899</v>
      </c>
      <c r="G20" s="89">
        <v>2001</v>
      </c>
      <c r="H20" s="89">
        <v>0</v>
      </c>
      <c r="I20" s="96">
        <f t="shared" si="0"/>
        <v>2001</v>
      </c>
      <c r="J20" s="112">
        <f t="shared" si="1"/>
        <v>0.30976198689203172</v>
      </c>
      <c r="K20" s="150">
        <v>2599</v>
      </c>
      <c r="L20" s="151">
        <v>186</v>
      </c>
      <c r="M20" s="65">
        <f>I20-L20</f>
        <v>1815</v>
      </c>
      <c r="N20" s="270">
        <f t="shared" si="2"/>
        <v>0.30165448249326665</v>
      </c>
      <c r="O20" s="150">
        <v>2599</v>
      </c>
      <c r="P20" s="151">
        <v>190</v>
      </c>
      <c r="Q20" s="64">
        <f>I20-P20</f>
        <v>1811</v>
      </c>
      <c r="R20" s="278">
        <f t="shared" si="3"/>
        <v>0.30319353597537513</v>
      </c>
      <c r="S20" s="150">
        <v>2599</v>
      </c>
      <c r="T20" s="151">
        <v>185</v>
      </c>
      <c r="U20" s="65">
        <f>I20-T20</f>
        <v>1816</v>
      </c>
      <c r="V20" s="270">
        <f t="shared" si="4"/>
        <v>0.30126971912273953</v>
      </c>
      <c r="W20" s="150">
        <v>2599</v>
      </c>
      <c r="X20" s="151">
        <v>181</v>
      </c>
      <c r="Y20" s="64">
        <f>I20-X20</f>
        <v>1820</v>
      </c>
      <c r="Z20" s="278">
        <f t="shared" si="5"/>
        <v>0.299730665640631</v>
      </c>
      <c r="AA20" s="150">
        <v>2599</v>
      </c>
      <c r="AB20" s="151">
        <v>181</v>
      </c>
      <c r="AC20" s="65">
        <f>I20-AB20</f>
        <v>1820</v>
      </c>
      <c r="AD20" s="270">
        <f t="shared" si="6"/>
        <v>0.299730665640631</v>
      </c>
    </row>
    <row r="21" spans="1:30" s="4" customFormat="1" ht="12.75" customHeight="1">
      <c r="A21" s="130" t="s">
        <v>440</v>
      </c>
      <c r="B21" s="152" t="s">
        <v>42</v>
      </c>
      <c r="C21" s="170"/>
      <c r="D21" s="153">
        <v>1.19</v>
      </c>
      <c r="E21" s="154" t="s">
        <v>493</v>
      </c>
      <c r="F21" s="209">
        <v>3699</v>
      </c>
      <c r="G21" s="210">
        <v>2544</v>
      </c>
      <c r="H21" s="210">
        <v>0</v>
      </c>
      <c r="I21" s="90">
        <f t="shared" si="0"/>
        <v>2544</v>
      </c>
      <c r="J21" s="104">
        <f t="shared" si="1"/>
        <v>0.31224655312246552</v>
      </c>
      <c r="K21" s="116">
        <v>3299</v>
      </c>
      <c r="L21" s="149">
        <v>248</v>
      </c>
      <c r="M21" s="83">
        <f>I21-L21</f>
        <v>2296</v>
      </c>
      <c r="N21" s="268">
        <f t="shared" si="2"/>
        <v>0.30403152470445588</v>
      </c>
      <c r="O21" s="116">
        <v>3299</v>
      </c>
      <c r="P21" s="149">
        <v>250</v>
      </c>
      <c r="Q21" s="82">
        <f>I21-P21</f>
        <v>2294</v>
      </c>
      <c r="R21" s="276">
        <f t="shared" si="3"/>
        <v>0.30463776902091544</v>
      </c>
      <c r="S21" s="116">
        <v>3299</v>
      </c>
      <c r="T21" s="149">
        <v>237</v>
      </c>
      <c r="U21" s="83">
        <f>I21-T21</f>
        <v>2307</v>
      </c>
      <c r="V21" s="268">
        <f t="shared" si="4"/>
        <v>0.30069718096392845</v>
      </c>
      <c r="W21" s="116">
        <v>3299</v>
      </c>
      <c r="X21" s="149">
        <v>240</v>
      </c>
      <c r="Y21" s="82">
        <f>I21-X21</f>
        <v>2304</v>
      </c>
      <c r="Z21" s="276">
        <f t="shared" si="5"/>
        <v>0.30160654743861776</v>
      </c>
      <c r="AA21" s="291">
        <v>3699</v>
      </c>
      <c r="AB21" s="83">
        <v>0</v>
      </c>
      <c r="AC21" s="83">
        <f>I21-AB21</f>
        <v>2544</v>
      </c>
      <c r="AD21" s="268">
        <f t="shared" si="6"/>
        <v>0.31224655312246552</v>
      </c>
    </row>
    <row r="22" spans="1:30" s="4" customFormat="1" ht="12.75" customHeight="1" thickBot="1">
      <c r="A22" s="72" t="s">
        <v>494</v>
      </c>
      <c r="B22" s="61" t="s">
        <v>42</v>
      </c>
      <c r="C22" s="60"/>
      <c r="D22" s="62">
        <v>1.19</v>
      </c>
      <c r="E22" s="63" t="s">
        <v>495</v>
      </c>
      <c r="F22" s="66">
        <v>3899</v>
      </c>
      <c r="G22" s="89">
        <v>2682</v>
      </c>
      <c r="H22" s="89">
        <v>0</v>
      </c>
      <c r="I22" s="96">
        <f t="shared" si="0"/>
        <v>2682</v>
      </c>
      <c r="J22" s="112">
        <f t="shared" si="1"/>
        <v>0.31213131572198</v>
      </c>
      <c r="K22" s="150">
        <v>3499</v>
      </c>
      <c r="L22" s="151">
        <v>241</v>
      </c>
      <c r="M22" s="65">
        <f>I22-L22</f>
        <v>2441</v>
      </c>
      <c r="N22" s="270">
        <f t="shared" si="2"/>
        <v>0.30237210631609029</v>
      </c>
      <c r="O22" s="150">
        <v>3499</v>
      </c>
      <c r="P22" s="151">
        <v>240</v>
      </c>
      <c r="Q22" s="64">
        <f>I22-P22</f>
        <v>2442</v>
      </c>
      <c r="R22" s="278">
        <f t="shared" si="3"/>
        <v>0.30208631037439271</v>
      </c>
      <c r="S22" s="150">
        <v>3499</v>
      </c>
      <c r="T22" s="151">
        <v>238</v>
      </c>
      <c r="U22" s="65">
        <f>I22-T22</f>
        <v>2444</v>
      </c>
      <c r="V22" s="270">
        <f t="shared" si="4"/>
        <v>0.30151471849099742</v>
      </c>
      <c r="W22" s="150">
        <v>3499</v>
      </c>
      <c r="X22" s="151">
        <v>238</v>
      </c>
      <c r="Y22" s="64">
        <f>I22-X22</f>
        <v>2444</v>
      </c>
      <c r="Z22" s="278">
        <f t="shared" si="5"/>
        <v>0.30151471849099742</v>
      </c>
      <c r="AA22" s="230">
        <v>3899</v>
      </c>
      <c r="AB22" s="65">
        <v>0</v>
      </c>
      <c r="AC22" s="65">
        <f>I22-AB22</f>
        <v>2682</v>
      </c>
      <c r="AD22" s="270">
        <f t="shared" si="6"/>
        <v>0.31213131572198</v>
      </c>
    </row>
    <row r="23" spans="1:30" s="4" customFormat="1" ht="12.75" customHeight="1" thickBot="1">
      <c r="A23" s="72" t="s">
        <v>415</v>
      </c>
      <c r="B23" s="61" t="s">
        <v>42</v>
      </c>
      <c r="C23" s="60"/>
      <c r="D23" s="62">
        <v>1.19</v>
      </c>
      <c r="E23" s="63" t="s">
        <v>496</v>
      </c>
      <c r="F23" s="66">
        <v>2899</v>
      </c>
      <c r="G23" s="89">
        <v>1994</v>
      </c>
      <c r="H23" s="89">
        <v>0</v>
      </c>
      <c r="I23" s="96">
        <f t="shared" si="0"/>
        <v>1994</v>
      </c>
      <c r="J23" s="112">
        <f t="shared" si="1"/>
        <v>0.31217661262504309</v>
      </c>
      <c r="K23" s="150">
        <v>2699</v>
      </c>
      <c r="L23" s="151">
        <v>120</v>
      </c>
      <c r="M23" s="65">
        <f>I23-L23</f>
        <v>1874</v>
      </c>
      <c r="N23" s="270">
        <f t="shared" si="2"/>
        <v>0.30566876620970729</v>
      </c>
      <c r="O23" s="150">
        <v>2699</v>
      </c>
      <c r="P23" s="151">
        <v>115</v>
      </c>
      <c r="Q23" s="64">
        <f>I23-P23</f>
        <v>1879</v>
      </c>
      <c r="R23" s="278">
        <f t="shared" si="3"/>
        <v>0.30381622823267879</v>
      </c>
      <c r="S23" s="150">
        <v>2699</v>
      </c>
      <c r="T23" s="151">
        <v>111</v>
      </c>
      <c r="U23" s="65">
        <f>I23-T23</f>
        <v>1883</v>
      </c>
      <c r="V23" s="270">
        <f t="shared" si="4"/>
        <v>0.30233419785105592</v>
      </c>
      <c r="W23" s="150">
        <v>2699</v>
      </c>
      <c r="X23" s="151">
        <v>111</v>
      </c>
      <c r="Y23" s="64">
        <f>I23-X23</f>
        <v>1883</v>
      </c>
      <c r="Z23" s="278">
        <f t="shared" si="5"/>
        <v>0.30233419785105592</v>
      </c>
      <c r="AA23" s="150">
        <v>2699</v>
      </c>
      <c r="AB23" s="151">
        <v>111</v>
      </c>
      <c r="AC23" s="65">
        <f>I23-AB23</f>
        <v>1883</v>
      </c>
      <c r="AD23" s="270">
        <f t="shared" si="6"/>
        <v>0.30233419785105592</v>
      </c>
    </row>
    <row r="24" spans="1:30" s="4" customFormat="1" ht="12.75" customHeight="1">
      <c r="A24" s="28" t="s">
        <v>21</v>
      </c>
      <c r="B24" s="22" t="s">
        <v>42</v>
      </c>
      <c r="C24" s="5"/>
      <c r="D24" s="33">
        <v>0.14000000000000001</v>
      </c>
      <c r="E24" s="6" t="s">
        <v>497</v>
      </c>
      <c r="F24" s="47">
        <v>1299</v>
      </c>
      <c r="G24" s="52">
        <v>873</v>
      </c>
      <c r="H24" s="52">
        <v>0</v>
      </c>
      <c r="I24" s="93">
        <f t="shared" si="0"/>
        <v>873</v>
      </c>
      <c r="J24" s="103">
        <f t="shared" si="1"/>
        <v>0.32794457274826788</v>
      </c>
      <c r="K24" s="119">
        <v>999</v>
      </c>
      <c r="L24" s="114">
        <v>187</v>
      </c>
      <c r="M24" s="59">
        <f>I24-L24</f>
        <v>686</v>
      </c>
      <c r="N24" s="265">
        <f t="shared" si="2"/>
        <v>0.3133133133133133</v>
      </c>
      <c r="O24" s="119">
        <v>999</v>
      </c>
      <c r="P24" s="114">
        <v>186</v>
      </c>
      <c r="Q24" s="57">
        <f>I24-P24</f>
        <v>687</v>
      </c>
      <c r="R24" s="273">
        <f t="shared" si="3"/>
        <v>0.31231231231231232</v>
      </c>
      <c r="S24" s="119">
        <v>999</v>
      </c>
      <c r="T24" s="114">
        <v>182</v>
      </c>
      <c r="U24" s="59">
        <f>I24-T24</f>
        <v>691</v>
      </c>
      <c r="V24" s="265">
        <f t="shared" si="4"/>
        <v>0.3083083083083083</v>
      </c>
      <c r="W24" s="119">
        <v>999</v>
      </c>
      <c r="X24" s="114">
        <v>185</v>
      </c>
      <c r="Y24" s="57">
        <f>I24-X24</f>
        <v>688</v>
      </c>
      <c r="Z24" s="273">
        <f t="shared" si="5"/>
        <v>0.31131131131131129</v>
      </c>
      <c r="AA24" s="119">
        <v>999</v>
      </c>
      <c r="AB24" s="114">
        <v>185</v>
      </c>
      <c r="AC24" s="59">
        <f>I24-AB24</f>
        <v>688</v>
      </c>
      <c r="AD24" s="265">
        <f t="shared" si="6"/>
        <v>0.31131131131131129</v>
      </c>
    </row>
    <row r="25" spans="1:30" s="4" customFormat="1" ht="12.75" customHeight="1" thickBot="1">
      <c r="A25" s="27" t="s">
        <v>20</v>
      </c>
      <c r="B25" s="24" t="s">
        <v>42</v>
      </c>
      <c r="C25" s="7"/>
      <c r="D25" s="32">
        <v>0.18</v>
      </c>
      <c r="E25" s="2" t="s">
        <v>498</v>
      </c>
      <c r="F25" s="46">
        <v>1399</v>
      </c>
      <c r="G25" s="54">
        <v>924</v>
      </c>
      <c r="H25" s="54">
        <v>0</v>
      </c>
      <c r="I25" s="92">
        <f t="shared" si="0"/>
        <v>924</v>
      </c>
      <c r="J25" s="102">
        <f t="shared" si="1"/>
        <v>0.33952823445318087</v>
      </c>
      <c r="K25" s="117">
        <v>1099</v>
      </c>
      <c r="L25" s="113">
        <v>182</v>
      </c>
      <c r="M25" s="44">
        <f>I25-L25</f>
        <v>742</v>
      </c>
      <c r="N25" s="264">
        <f t="shared" si="2"/>
        <v>0.32484076433121017</v>
      </c>
      <c r="O25" s="117">
        <v>1099</v>
      </c>
      <c r="P25" s="113">
        <v>182</v>
      </c>
      <c r="Q25" s="42">
        <f>I25-P25</f>
        <v>742</v>
      </c>
      <c r="R25" s="272">
        <f t="shared" si="3"/>
        <v>0.32484076433121017</v>
      </c>
      <c r="S25" s="117">
        <v>1099</v>
      </c>
      <c r="T25" s="113">
        <v>180</v>
      </c>
      <c r="U25" s="44">
        <f>I25-T25</f>
        <v>744</v>
      </c>
      <c r="V25" s="264">
        <f t="shared" si="4"/>
        <v>0.32302092811646954</v>
      </c>
      <c r="W25" s="117">
        <v>1099</v>
      </c>
      <c r="X25" s="113">
        <v>180</v>
      </c>
      <c r="Y25" s="42">
        <f>I25-X25</f>
        <v>744</v>
      </c>
      <c r="Z25" s="272">
        <f t="shared" si="5"/>
        <v>0.32302092811646954</v>
      </c>
      <c r="AA25" s="117">
        <v>1099</v>
      </c>
      <c r="AB25" s="113">
        <v>180</v>
      </c>
      <c r="AC25" s="44">
        <f>I25-AB25</f>
        <v>744</v>
      </c>
      <c r="AD25" s="264">
        <f t="shared" si="6"/>
        <v>0.32302092811646954</v>
      </c>
    </row>
    <row r="26" spans="1:30" s="4" customFormat="1" ht="12.75" customHeight="1" thickBot="1">
      <c r="A26" s="279" t="s">
        <v>734</v>
      </c>
      <c r="B26" s="24" t="s">
        <v>42</v>
      </c>
      <c r="C26" s="216"/>
      <c r="D26" s="217">
        <v>0.22</v>
      </c>
      <c r="E26" s="218" t="s">
        <v>499</v>
      </c>
      <c r="F26" s="219">
        <v>3199</v>
      </c>
      <c r="G26" s="220">
        <v>2093</v>
      </c>
      <c r="H26" s="220">
        <v>0</v>
      </c>
      <c r="I26" s="95">
        <f t="shared" si="0"/>
        <v>2093</v>
      </c>
      <c r="J26" s="106">
        <f t="shared" si="1"/>
        <v>0.34573304157549234</v>
      </c>
      <c r="K26" s="117">
        <v>2799</v>
      </c>
      <c r="L26" s="113">
        <v>230</v>
      </c>
      <c r="M26" s="44">
        <f>I26-L26</f>
        <v>1863</v>
      </c>
      <c r="N26" s="264">
        <f t="shared" si="2"/>
        <v>0.33440514469453375</v>
      </c>
      <c r="O26" s="117">
        <v>2799</v>
      </c>
      <c r="P26" s="113">
        <v>230</v>
      </c>
      <c r="Q26" s="42">
        <f>I26-P26</f>
        <v>1863</v>
      </c>
      <c r="R26" s="272">
        <f t="shared" si="3"/>
        <v>0.33440514469453375</v>
      </c>
      <c r="S26" s="117">
        <v>2799</v>
      </c>
      <c r="T26" s="113">
        <v>230</v>
      </c>
      <c r="U26" s="44">
        <f>I26-T26</f>
        <v>1863</v>
      </c>
      <c r="V26" s="264">
        <f t="shared" si="4"/>
        <v>0.33440514469453375</v>
      </c>
      <c r="W26" s="117">
        <v>2799</v>
      </c>
      <c r="X26" s="113">
        <v>220</v>
      </c>
      <c r="Y26" s="42">
        <f>I26-X26</f>
        <v>1873</v>
      </c>
      <c r="Z26" s="272">
        <f t="shared" si="5"/>
        <v>0.33083244015719898</v>
      </c>
      <c r="AA26" s="117">
        <v>2799</v>
      </c>
      <c r="AB26" s="113">
        <v>220</v>
      </c>
      <c r="AC26" s="44">
        <f>I26-AB26</f>
        <v>1873</v>
      </c>
      <c r="AD26" s="264">
        <f t="shared" si="6"/>
        <v>0.33083244015719898</v>
      </c>
    </row>
    <row r="27" spans="1:30" s="4" customFormat="1" ht="12.75" customHeight="1">
      <c r="A27" s="130" t="s">
        <v>416</v>
      </c>
      <c r="B27" s="152" t="s">
        <v>42</v>
      </c>
      <c r="C27" s="170"/>
      <c r="D27" s="153">
        <v>0.22</v>
      </c>
      <c r="E27" s="154" t="s">
        <v>500</v>
      </c>
      <c r="F27" s="209">
        <v>1699</v>
      </c>
      <c r="G27" s="210">
        <v>1122</v>
      </c>
      <c r="H27" s="210">
        <v>0</v>
      </c>
      <c r="I27" s="90">
        <f t="shared" si="0"/>
        <v>1122</v>
      </c>
      <c r="J27" s="104">
        <f t="shared" si="1"/>
        <v>0.33961153619776341</v>
      </c>
      <c r="K27" s="116">
        <v>1399</v>
      </c>
      <c r="L27" s="149">
        <v>180</v>
      </c>
      <c r="M27" s="83">
        <f>I27-L27</f>
        <v>942</v>
      </c>
      <c r="N27" s="268">
        <f t="shared" si="2"/>
        <v>0.32666190135811296</v>
      </c>
      <c r="O27" s="116">
        <v>1399</v>
      </c>
      <c r="P27" s="149">
        <v>179</v>
      </c>
      <c r="Q27" s="82">
        <f>I27-P27</f>
        <v>943</v>
      </c>
      <c r="R27" s="276">
        <f t="shared" si="3"/>
        <v>0.32594710507505359</v>
      </c>
      <c r="S27" s="116">
        <v>1399</v>
      </c>
      <c r="T27" s="149">
        <v>180</v>
      </c>
      <c r="U27" s="83">
        <f>I27-T27</f>
        <v>942</v>
      </c>
      <c r="V27" s="268">
        <f t="shared" si="4"/>
        <v>0.32666190135811296</v>
      </c>
      <c r="W27" s="116">
        <v>1399</v>
      </c>
      <c r="X27" s="149">
        <v>179</v>
      </c>
      <c r="Y27" s="82">
        <f>I27-X27</f>
        <v>943</v>
      </c>
      <c r="Z27" s="276">
        <f t="shared" si="5"/>
        <v>0.32594710507505359</v>
      </c>
      <c r="AA27" s="116">
        <v>1399</v>
      </c>
      <c r="AB27" s="149">
        <v>179</v>
      </c>
      <c r="AC27" s="83">
        <f>I27-AB27</f>
        <v>943</v>
      </c>
      <c r="AD27" s="268">
        <f t="shared" si="6"/>
        <v>0.32594710507505359</v>
      </c>
    </row>
    <row r="28" spans="1:30" s="4" customFormat="1" ht="12.75" customHeight="1">
      <c r="A28" s="131" t="s">
        <v>502</v>
      </c>
      <c r="B28" s="158" t="s">
        <v>42</v>
      </c>
      <c r="C28" s="173"/>
      <c r="D28" s="160">
        <v>0.22</v>
      </c>
      <c r="E28" s="161" t="s">
        <v>504</v>
      </c>
      <c r="F28" s="212">
        <v>1799</v>
      </c>
      <c r="G28" s="213">
        <v>1188</v>
      </c>
      <c r="H28" s="213">
        <v>0</v>
      </c>
      <c r="I28" s="133">
        <f t="shared" si="0"/>
        <v>1188</v>
      </c>
      <c r="J28" s="105">
        <f t="shared" si="1"/>
        <v>0.33963312951639801</v>
      </c>
      <c r="K28" s="231">
        <v>1599</v>
      </c>
      <c r="L28" s="148">
        <v>115</v>
      </c>
      <c r="M28" s="135">
        <f>I28-L28</f>
        <v>1073</v>
      </c>
      <c r="N28" s="266">
        <f t="shared" si="2"/>
        <v>0.32895559724828016</v>
      </c>
      <c r="O28" s="231">
        <v>1599</v>
      </c>
      <c r="P28" s="148">
        <v>120</v>
      </c>
      <c r="Q28" s="134">
        <f>I28-P28</f>
        <v>1068</v>
      </c>
      <c r="R28" s="274">
        <f t="shared" si="3"/>
        <v>0.3320825515947467</v>
      </c>
      <c r="S28" s="231">
        <v>1599</v>
      </c>
      <c r="T28" s="148">
        <v>115</v>
      </c>
      <c r="U28" s="135">
        <f>I28-T28</f>
        <v>1073</v>
      </c>
      <c r="V28" s="266">
        <f t="shared" si="4"/>
        <v>0.32895559724828016</v>
      </c>
      <c r="W28" s="231">
        <v>1599</v>
      </c>
      <c r="X28" s="148">
        <v>115</v>
      </c>
      <c r="Y28" s="134">
        <f>I28-X28</f>
        <v>1073</v>
      </c>
      <c r="Z28" s="274">
        <f t="shared" si="5"/>
        <v>0.32895559724828016</v>
      </c>
      <c r="AA28" s="231">
        <v>1599</v>
      </c>
      <c r="AB28" s="148">
        <v>115</v>
      </c>
      <c r="AC28" s="135">
        <f>I28-AB28</f>
        <v>1073</v>
      </c>
      <c r="AD28" s="266">
        <f t="shared" si="6"/>
        <v>0.32895559724828016</v>
      </c>
    </row>
    <row r="29" spans="1:30" s="4" customFormat="1" ht="12.75" customHeight="1">
      <c r="A29" s="129" t="s">
        <v>417</v>
      </c>
      <c r="B29" s="25" t="s">
        <v>42</v>
      </c>
      <c r="C29" s="156"/>
      <c r="D29" s="31">
        <v>0.27</v>
      </c>
      <c r="E29" s="26" t="s">
        <v>501</v>
      </c>
      <c r="F29" s="45">
        <v>1799</v>
      </c>
      <c r="G29" s="53">
        <v>1188</v>
      </c>
      <c r="H29" s="53">
        <v>0</v>
      </c>
      <c r="I29" s="91">
        <f t="shared" si="0"/>
        <v>1188</v>
      </c>
      <c r="J29" s="101">
        <f t="shared" si="1"/>
        <v>0.33963312951639801</v>
      </c>
      <c r="K29" s="118">
        <v>1499</v>
      </c>
      <c r="L29" s="115">
        <v>179</v>
      </c>
      <c r="M29" s="40">
        <f>I29-L29</f>
        <v>1009</v>
      </c>
      <c r="N29" s="263">
        <f t="shared" si="2"/>
        <v>0.32688458972648432</v>
      </c>
      <c r="O29" s="118">
        <v>1499</v>
      </c>
      <c r="P29" s="115">
        <v>179</v>
      </c>
      <c r="Q29" s="38">
        <f>I29-P29</f>
        <v>1009</v>
      </c>
      <c r="R29" s="271">
        <f t="shared" si="3"/>
        <v>0.32688458972648432</v>
      </c>
      <c r="S29" s="118">
        <v>1499</v>
      </c>
      <c r="T29" s="115">
        <v>179</v>
      </c>
      <c r="U29" s="40">
        <f>I29-T29</f>
        <v>1009</v>
      </c>
      <c r="V29" s="263">
        <f t="shared" si="4"/>
        <v>0.32688458972648432</v>
      </c>
      <c r="W29" s="118">
        <v>1499</v>
      </c>
      <c r="X29" s="115">
        <v>179</v>
      </c>
      <c r="Y29" s="38">
        <f>I29-X29</f>
        <v>1009</v>
      </c>
      <c r="Z29" s="271">
        <f t="shared" si="5"/>
        <v>0.32688458972648432</v>
      </c>
      <c r="AA29" s="118">
        <v>1499</v>
      </c>
      <c r="AB29" s="115">
        <v>179</v>
      </c>
      <c r="AC29" s="40">
        <f>I29-AB29</f>
        <v>1009</v>
      </c>
      <c r="AD29" s="263">
        <f t="shared" si="6"/>
        <v>0.32688458972648432</v>
      </c>
    </row>
    <row r="30" spans="1:30" s="4" customFormat="1" ht="12.75" customHeight="1" thickBot="1">
      <c r="A30" s="72" t="s">
        <v>503</v>
      </c>
      <c r="B30" s="61" t="s">
        <v>42</v>
      </c>
      <c r="C30" s="60"/>
      <c r="D30" s="62">
        <v>0.27</v>
      </c>
      <c r="E30" s="63" t="s">
        <v>505</v>
      </c>
      <c r="F30" s="66">
        <v>1899</v>
      </c>
      <c r="G30" s="89">
        <v>1254</v>
      </c>
      <c r="H30" s="89">
        <v>0</v>
      </c>
      <c r="I30" s="96">
        <f t="shared" si="0"/>
        <v>1254</v>
      </c>
      <c r="J30" s="112">
        <f t="shared" si="1"/>
        <v>0.33965244865718797</v>
      </c>
      <c r="K30" s="150">
        <v>1699</v>
      </c>
      <c r="L30" s="151">
        <v>115</v>
      </c>
      <c r="M30" s="65">
        <f>I30-L30</f>
        <v>1139</v>
      </c>
      <c r="N30" s="270">
        <f t="shared" si="2"/>
        <v>0.329605650382578</v>
      </c>
      <c r="O30" s="150">
        <v>1699</v>
      </c>
      <c r="P30" s="151">
        <v>120</v>
      </c>
      <c r="Q30" s="64">
        <f>I30-P30</f>
        <v>1134</v>
      </c>
      <c r="R30" s="278">
        <f t="shared" si="3"/>
        <v>0.3325485579752796</v>
      </c>
      <c r="S30" s="150">
        <v>1699</v>
      </c>
      <c r="T30" s="151">
        <v>114</v>
      </c>
      <c r="U30" s="65">
        <f>I30-T30</f>
        <v>1140</v>
      </c>
      <c r="V30" s="270">
        <f t="shared" si="4"/>
        <v>0.32901706886403764</v>
      </c>
      <c r="W30" s="150">
        <v>1699</v>
      </c>
      <c r="X30" s="151">
        <v>114</v>
      </c>
      <c r="Y30" s="64">
        <f>I30-X30</f>
        <v>1140</v>
      </c>
      <c r="Z30" s="278">
        <f t="shared" si="5"/>
        <v>0.32901706886403764</v>
      </c>
      <c r="AA30" s="150">
        <v>1699</v>
      </c>
      <c r="AB30" s="151">
        <v>114</v>
      </c>
      <c r="AC30" s="65">
        <f>I30-AB30</f>
        <v>1140</v>
      </c>
      <c r="AD30" s="270">
        <f t="shared" si="6"/>
        <v>0.32901706886403764</v>
      </c>
    </row>
    <row r="31" spans="1:30" s="4" customFormat="1" ht="12.75" customHeight="1">
      <c r="A31" s="130" t="s">
        <v>486</v>
      </c>
      <c r="B31" s="152" t="s">
        <v>42</v>
      </c>
      <c r="C31" s="157"/>
      <c r="D31" s="153" t="s">
        <v>127</v>
      </c>
      <c r="E31" s="154" t="s">
        <v>506</v>
      </c>
      <c r="F31" s="209">
        <v>3999</v>
      </c>
      <c r="G31" s="210">
        <v>2743</v>
      </c>
      <c r="H31" s="210">
        <v>0</v>
      </c>
      <c r="I31" s="90">
        <f>IFERROR(G31-H31,G31)</f>
        <v>2743</v>
      </c>
      <c r="J31" s="104">
        <f>IFERROR((F31-I31)/F31, " ")</f>
        <v>0.31407851962990746</v>
      </c>
      <c r="K31" s="116">
        <v>3499</v>
      </c>
      <c r="L31" s="149">
        <v>310</v>
      </c>
      <c r="M31" s="83">
        <f>I31-L31</f>
        <v>2433</v>
      </c>
      <c r="N31" s="268">
        <f t="shared" si="2"/>
        <v>0.30465847384967132</v>
      </c>
      <c r="O31" s="116">
        <v>3499</v>
      </c>
      <c r="P31" s="149">
        <v>300</v>
      </c>
      <c r="Q31" s="82">
        <f>I31-P31</f>
        <v>2443</v>
      </c>
      <c r="R31" s="276">
        <f t="shared" si="3"/>
        <v>0.30180051443269507</v>
      </c>
      <c r="S31" s="116">
        <v>3499</v>
      </c>
      <c r="T31" s="149">
        <v>304</v>
      </c>
      <c r="U31" s="83">
        <f>I31-T31</f>
        <v>2439</v>
      </c>
      <c r="V31" s="268">
        <f t="shared" si="4"/>
        <v>0.30294369819948558</v>
      </c>
      <c r="W31" s="116">
        <v>3499</v>
      </c>
      <c r="X31" s="149">
        <v>304</v>
      </c>
      <c r="Y31" s="82">
        <f>I31-X31</f>
        <v>2439</v>
      </c>
      <c r="Z31" s="276">
        <f t="shared" si="5"/>
        <v>0.30294369819948558</v>
      </c>
      <c r="AA31" s="116">
        <v>3499</v>
      </c>
      <c r="AB31" s="149">
        <v>304</v>
      </c>
      <c r="AC31" s="83">
        <f>I31-AB31</f>
        <v>2439</v>
      </c>
      <c r="AD31" s="268">
        <f t="shared" si="6"/>
        <v>0.30294369819948558</v>
      </c>
    </row>
    <row r="32" spans="1:30" s="4" customFormat="1" ht="12.75" customHeight="1">
      <c r="A32" s="28" t="s">
        <v>507</v>
      </c>
      <c r="B32" s="22" t="s">
        <v>42</v>
      </c>
      <c r="C32" s="87" t="s">
        <v>735</v>
      </c>
      <c r="D32" s="33" t="s">
        <v>127</v>
      </c>
      <c r="E32" s="6" t="s">
        <v>508</v>
      </c>
      <c r="F32" s="47">
        <v>4199</v>
      </c>
      <c r="G32" s="52">
        <v>2880</v>
      </c>
      <c r="H32" s="52">
        <v>0</v>
      </c>
      <c r="I32" s="93">
        <f>IFERROR(G32-H32,G32)</f>
        <v>2880</v>
      </c>
      <c r="J32" s="103">
        <f>IFERROR((F32-I32)/F32, " ")</f>
        <v>0.3141224100976423</v>
      </c>
      <c r="K32" s="119">
        <v>3699</v>
      </c>
      <c r="L32" s="114">
        <v>310</v>
      </c>
      <c r="M32" s="59">
        <f>I32-L32</f>
        <v>2570</v>
      </c>
      <c r="N32" s="265">
        <f t="shared" si="2"/>
        <v>0.30521762638550959</v>
      </c>
      <c r="O32" s="119">
        <v>3699</v>
      </c>
      <c r="P32" s="114">
        <v>300</v>
      </c>
      <c r="Q32" s="57">
        <f>I32-P32</f>
        <v>2580</v>
      </c>
      <c r="R32" s="273">
        <f t="shared" si="3"/>
        <v>0.30251419302514193</v>
      </c>
      <c r="S32" s="119">
        <v>3699</v>
      </c>
      <c r="T32" s="114">
        <v>300</v>
      </c>
      <c r="U32" s="59">
        <f>I32-T32</f>
        <v>2580</v>
      </c>
      <c r="V32" s="265">
        <f t="shared" si="4"/>
        <v>0.30251419302514193</v>
      </c>
      <c r="W32" s="119">
        <v>3699</v>
      </c>
      <c r="X32" s="114">
        <v>302</v>
      </c>
      <c r="Y32" s="57">
        <f>I32-X32</f>
        <v>2578</v>
      </c>
      <c r="Z32" s="273">
        <f t="shared" si="5"/>
        <v>0.30305487969721545</v>
      </c>
      <c r="AA32" s="119">
        <v>3699</v>
      </c>
      <c r="AB32" s="114">
        <v>302</v>
      </c>
      <c r="AC32" s="59">
        <f>I32-AB32</f>
        <v>2578</v>
      </c>
      <c r="AD32" s="265">
        <f t="shared" si="6"/>
        <v>0.30305487969721545</v>
      </c>
    </row>
    <row r="33" spans="1:30" s="4" customFormat="1" ht="12.75" customHeight="1">
      <c r="A33" s="28" t="s">
        <v>236</v>
      </c>
      <c r="B33" s="22" t="s">
        <v>42</v>
      </c>
      <c r="C33" s="87"/>
      <c r="D33" s="33">
        <v>1.56</v>
      </c>
      <c r="E33" s="6" t="s">
        <v>237</v>
      </c>
      <c r="F33" s="47">
        <v>3799</v>
      </c>
      <c r="G33" s="52">
        <v>2605</v>
      </c>
      <c r="H33" s="52">
        <v>0</v>
      </c>
      <c r="I33" s="93">
        <f t="shared" si="0"/>
        <v>2605</v>
      </c>
      <c r="J33" s="103">
        <f t="shared" si="1"/>
        <v>0.31429323506185841</v>
      </c>
      <c r="K33" s="119">
        <v>3299</v>
      </c>
      <c r="L33" s="114">
        <v>304</v>
      </c>
      <c r="M33" s="59">
        <f>I33-L33</f>
        <v>2301</v>
      </c>
      <c r="N33" s="265">
        <f t="shared" si="2"/>
        <v>0.30251591391330707</v>
      </c>
      <c r="O33" s="119">
        <v>3299</v>
      </c>
      <c r="P33" s="114">
        <v>300</v>
      </c>
      <c r="Q33" s="57">
        <f>I33-P33</f>
        <v>2305</v>
      </c>
      <c r="R33" s="273">
        <f t="shared" si="3"/>
        <v>0.301303425280388</v>
      </c>
      <c r="S33" s="119">
        <v>3299</v>
      </c>
      <c r="T33" s="114">
        <v>305</v>
      </c>
      <c r="U33" s="59">
        <f>I33-T33</f>
        <v>2300</v>
      </c>
      <c r="V33" s="265">
        <f t="shared" si="4"/>
        <v>0.30281903607153682</v>
      </c>
      <c r="W33" s="119">
        <v>3299</v>
      </c>
      <c r="X33" s="114">
        <v>305</v>
      </c>
      <c r="Y33" s="57">
        <f>I33-X33</f>
        <v>2300</v>
      </c>
      <c r="Z33" s="273">
        <f t="shared" si="5"/>
        <v>0.30281903607153682</v>
      </c>
      <c r="AA33" s="119">
        <v>3299</v>
      </c>
      <c r="AB33" s="114">
        <v>305</v>
      </c>
      <c r="AC33" s="59">
        <f>I33-AB33</f>
        <v>2300</v>
      </c>
      <c r="AD33" s="265">
        <f t="shared" si="6"/>
        <v>0.30281903607153682</v>
      </c>
    </row>
    <row r="34" spans="1:30" s="4" customFormat="1" ht="12.75" customHeight="1">
      <c r="A34" s="131" t="s">
        <v>509</v>
      </c>
      <c r="B34" s="158" t="s">
        <v>42</v>
      </c>
      <c r="C34" s="87" t="s">
        <v>735</v>
      </c>
      <c r="D34" s="160">
        <v>1.56</v>
      </c>
      <c r="E34" s="161" t="s">
        <v>511</v>
      </c>
      <c r="F34" s="212">
        <v>3999</v>
      </c>
      <c r="G34" s="213">
        <v>2743</v>
      </c>
      <c r="H34" s="213">
        <v>0</v>
      </c>
      <c r="I34" s="133">
        <f t="shared" si="0"/>
        <v>2743</v>
      </c>
      <c r="J34" s="105">
        <f t="shared" si="1"/>
        <v>0.31407851962990746</v>
      </c>
      <c r="K34" s="119">
        <v>3499</v>
      </c>
      <c r="L34" s="114">
        <v>310</v>
      </c>
      <c r="M34" s="59">
        <f>I34-L34</f>
        <v>2433</v>
      </c>
      <c r="N34" s="265">
        <f t="shared" si="2"/>
        <v>0.30465847384967132</v>
      </c>
      <c r="O34" s="119">
        <v>3499</v>
      </c>
      <c r="P34" s="114">
        <v>300</v>
      </c>
      <c r="Q34" s="57">
        <f>I34-P34</f>
        <v>2443</v>
      </c>
      <c r="R34" s="273">
        <f t="shared" si="3"/>
        <v>0.30180051443269507</v>
      </c>
      <c r="S34" s="119">
        <v>3499</v>
      </c>
      <c r="T34" s="114">
        <v>302</v>
      </c>
      <c r="U34" s="59">
        <f>I34-T34</f>
        <v>2441</v>
      </c>
      <c r="V34" s="265">
        <f t="shared" si="4"/>
        <v>0.30237210631609029</v>
      </c>
      <c r="W34" s="119">
        <v>3499</v>
      </c>
      <c r="X34" s="114">
        <v>302</v>
      </c>
      <c r="Y34" s="57">
        <f>I34-X34</f>
        <v>2441</v>
      </c>
      <c r="Z34" s="273">
        <f t="shared" si="5"/>
        <v>0.30237210631609029</v>
      </c>
      <c r="AA34" s="58">
        <v>3999</v>
      </c>
      <c r="AB34" s="59">
        <v>0</v>
      </c>
      <c r="AC34" s="59">
        <f>I34-AB34</f>
        <v>2743</v>
      </c>
      <c r="AD34" s="265">
        <f t="shared" si="6"/>
        <v>0.31407851962990746</v>
      </c>
    </row>
    <row r="35" spans="1:30" s="4" customFormat="1" ht="12.75" customHeight="1">
      <c r="A35" s="129" t="s">
        <v>235</v>
      </c>
      <c r="B35" s="25" t="s">
        <v>42</v>
      </c>
      <c r="C35" s="84"/>
      <c r="D35" s="31">
        <v>0.79</v>
      </c>
      <c r="E35" s="26" t="s">
        <v>238</v>
      </c>
      <c r="F35" s="45">
        <v>2699</v>
      </c>
      <c r="G35" s="53">
        <v>1832</v>
      </c>
      <c r="H35" s="53">
        <v>0</v>
      </c>
      <c r="I35" s="91">
        <f t="shared" si="0"/>
        <v>1832</v>
      </c>
      <c r="J35" s="101">
        <f t="shared" si="1"/>
        <v>0.32123008521674695</v>
      </c>
      <c r="K35" s="119">
        <v>2499</v>
      </c>
      <c r="L35" s="114">
        <v>110</v>
      </c>
      <c r="M35" s="40">
        <f>I35-L35</f>
        <v>1722</v>
      </c>
      <c r="N35" s="263">
        <f t="shared" si="2"/>
        <v>0.31092436974789917</v>
      </c>
      <c r="O35" s="119">
        <v>2499</v>
      </c>
      <c r="P35" s="114">
        <v>120</v>
      </c>
      <c r="Q35" s="38">
        <f>I35-P35</f>
        <v>1712</v>
      </c>
      <c r="R35" s="271">
        <f t="shared" si="3"/>
        <v>0.31492597038815529</v>
      </c>
      <c r="S35" s="119">
        <v>2499</v>
      </c>
      <c r="T35" s="114">
        <v>111</v>
      </c>
      <c r="U35" s="40">
        <f>I35-T35</f>
        <v>1721</v>
      </c>
      <c r="V35" s="263">
        <f t="shared" si="4"/>
        <v>0.31132452981192477</v>
      </c>
      <c r="W35" s="119">
        <v>2499</v>
      </c>
      <c r="X35" s="114">
        <v>110</v>
      </c>
      <c r="Y35" s="38">
        <f>I35-X35</f>
        <v>1722</v>
      </c>
      <c r="Z35" s="271">
        <f t="shared" si="5"/>
        <v>0.31092436974789917</v>
      </c>
      <c r="AA35" s="119">
        <v>2499</v>
      </c>
      <c r="AB35" s="114">
        <v>110</v>
      </c>
      <c r="AC35" s="40">
        <f>I35-AB35</f>
        <v>1722</v>
      </c>
      <c r="AD35" s="263">
        <f t="shared" si="6"/>
        <v>0.31092436974789917</v>
      </c>
    </row>
    <row r="36" spans="1:30" s="4" customFormat="1" ht="12.75" customHeight="1" thickBot="1">
      <c r="A36" s="27" t="s">
        <v>510</v>
      </c>
      <c r="B36" s="24" t="s">
        <v>42</v>
      </c>
      <c r="C36" s="85" t="s">
        <v>735</v>
      </c>
      <c r="D36" s="32">
        <v>0.79</v>
      </c>
      <c r="E36" s="2" t="s">
        <v>512</v>
      </c>
      <c r="F36" s="46">
        <v>2899</v>
      </c>
      <c r="G36" s="54">
        <v>1968</v>
      </c>
      <c r="H36" s="54">
        <v>0</v>
      </c>
      <c r="I36" s="92">
        <f t="shared" si="0"/>
        <v>1968</v>
      </c>
      <c r="J36" s="102">
        <f t="shared" si="1"/>
        <v>0.32114522249051397</v>
      </c>
      <c r="K36" s="117">
        <v>2699</v>
      </c>
      <c r="L36" s="113">
        <v>118</v>
      </c>
      <c r="M36" s="44">
        <f>I36-L36</f>
        <v>1850</v>
      </c>
      <c r="N36" s="264">
        <f t="shared" si="2"/>
        <v>0.31456094849944422</v>
      </c>
      <c r="O36" s="117">
        <v>2699</v>
      </c>
      <c r="P36" s="113">
        <v>111</v>
      </c>
      <c r="Q36" s="42">
        <f>I36-P36</f>
        <v>1857</v>
      </c>
      <c r="R36" s="272">
        <f t="shared" si="3"/>
        <v>0.31196739533160428</v>
      </c>
      <c r="S36" s="117">
        <v>2699</v>
      </c>
      <c r="T36" s="113">
        <v>110</v>
      </c>
      <c r="U36" s="44">
        <f>I36-T36</f>
        <v>1858</v>
      </c>
      <c r="V36" s="264">
        <f t="shared" si="4"/>
        <v>0.31159688773619859</v>
      </c>
      <c r="W36" s="117">
        <v>2699</v>
      </c>
      <c r="X36" s="113">
        <v>110</v>
      </c>
      <c r="Y36" s="42">
        <f>I36-X36</f>
        <v>1858</v>
      </c>
      <c r="Z36" s="272">
        <f t="shared" si="5"/>
        <v>0.31159688773619859</v>
      </c>
      <c r="AA36" s="43">
        <v>2899</v>
      </c>
      <c r="AB36" s="44">
        <v>0</v>
      </c>
      <c r="AC36" s="44">
        <f>I36-AB36</f>
        <v>1968</v>
      </c>
      <c r="AD36" s="264">
        <f t="shared" si="6"/>
        <v>0.32114522249051397</v>
      </c>
    </row>
    <row r="37" spans="1:30" s="4" customFormat="1" ht="12.75" customHeight="1">
      <c r="A37" s="28" t="s">
        <v>64</v>
      </c>
      <c r="B37" s="22" t="s">
        <v>42</v>
      </c>
      <c r="C37" s="5"/>
      <c r="D37" s="33" t="s">
        <v>127</v>
      </c>
      <c r="E37" s="6" t="s">
        <v>513</v>
      </c>
      <c r="F37" s="47">
        <v>1099</v>
      </c>
      <c r="G37" s="52">
        <v>737</v>
      </c>
      <c r="H37" s="52">
        <v>0</v>
      </c>
      <c r="I37" s="93">
        <f t="shared" si="0"/>
        <v>737</v>
      </c>
      <c r="J37" s="103">
        <f t="shared" si="1"/>
        <v>0.3293903548680619</v>
      </c>
      <c r="K37" s="119">
        <v>999</v>
      </c>
      <c r="L37" s="114">
        <v>60</v>
      </c>
      <c r="M37" s="59">
        <f>I37-L37</f>
        <v>677</v>
      </c>
      <c r="N37" s="265">
        <f t="shared" si="2"/>
        <v>0.32232232232232233</v>
      </c>
      <c r="O37" s="119">
        <v>999</v>
      </c>
      <c r="P37" s="114">
        <v>62</v>
      </c>
      <c r="Q37" s="57">
        <f>I37-P37</f>
        <v>675</v>
      </c>
      <c r="R37" s="273">
        <f t="shared" si="3"/>
        <v>0.32432432432432434</v>
      </c>
      <c r="S37" s="119">
        <v>999</v>
      </c>
      <c r="T37" s="114">
        <v>59</v>
      </c>
      <c r="U37" s="59">
        <f>I37-T37</f>
        <v>678</v>
      </c>
      <c r="V37" s="265">
        <f t="shared" si="4"/>
        <v>0.3213213213213213</v>
      </c>
      <c r="W37" s="119">
        <v>999</v>
      </c>
      <c r="X37" s="114">
        <v>59</v>
      </c>
      <c r="Y37" s="57">
        <f>I37-X37</f>
        <v>678</v>
      </c>
      <c r="Z37" s="273">
        <f t="shared" si="5"/>
        <v>0.3213213213213213</v>
      </c>
      <c r="AA37" s="119">
        <v>999</v>
      </c>
      <c r="AB37" s="114">
        <v>59</v>
      </c>
      <c r="AC37" s="59">
        <f>I37-AB37</f>
        <v>678</v>
      </c>
      <c r="AD37" s="265">
        <f t="shared" si="6"/>
        <v>0.3213213213213213</v>
      </c>
    </row>
    <row r="38" spans="1:30" s="4" customFormat="1" ht="12.75" customHeight="1">
      <c r="A38" s="131" t="s">
        <v>515</v>
      </c>
      <c r="B38" s="158" t="s">
        <v>42</v>
      </c>
      <c r="C38" s="173"/>
      <c r="D38" s="160" t="s">
        <v>127</v>
      </c>
      <c r="E38" s="161" t="s">
        <v>517</v>
      </c>
      <c r="F38" s="212">
        <v>1199</v>
      </c>
      <c r="G38" s="213">
        <v>804</v>
      </c>
      <c r="H38" s="213">
        <v>0</v>
      </c>
      <c r="I38" s="133">
        <f t="shared" si="0"/>
        <v>804</v>
      </c>
      <c r="J38" s="105">
        <f t="shared" si="1"/>
        <v>0.32944120100083402</v>
      </c>
      <c r="K38" s="231">
        <v>1099</v>
      </c>
      <c r="L38" s="148">
        <v>60</v>
      </c>
      <c r="M38" s="135">
        <f>I38-L38</f>
        <v>744</v>
      </c>
      <c r="N38" s="266">
        <f t="shared" si="2"/>
        <v>0.32302092811646954</v>
      </c>
      <c r="O38" s="231">
        <v>1099</v>
      </c>
      <c r="P38" s="148">
        <v>60</v>
      </c>
      <c r="Q38" s="134">
        <f>I38-P38</f>
        <v>744</v>
      </c>
      <c r="R38" s="274">
        <f t="shared" si="3"/>
        <v>0.32302092811646954</v>
      </c>
      <c r="S38" s="231">
        <v>1099</v>
      </c>
      <c r="T38" s="148">
        <v>58</v>
      </c>
      <c r="U38" s="135">
        <f>I38-T38</f>
        <v>746</v>
      </c>
      <c r="V38" s="266">
        <f t="shared" si="4"/>
        <v>0.32120109190172885</v>
      </c>
      <c r="W38" s="231">
        <v>1099</v>
      </c>
      <c r="X38" s="148">
        <v>58</v>
      </c>
      <c r="Y38" s="134">
        <f>I38-X38</f>
        <v>746</v>
      </c>
      <c r="Z38" s="274">
        <f t="shared" si="5"/>
        <v>0.32120109190172885</v>
      </c>
      <c r="AA38" s="231">
        <v>1099</v>
      </c>
      <c r="AB38" s="148">
        <v>58</v>
      </c>
      <c r="AC38" s="135">
        <f>I38-AB38</f>
        <v>746</v>
      </c>
      <c r="AD38" s="266">
        <f t="shared" si="6"/>
        <v>0.32120109190172885</v>
      </c>
    </row>
    <row r="39" spans="1:30" s="4" customFormat="1" ht="12.75" customHeight="1">
      <c r="A39" s="129" t="s">
        <v>65</v>
      </c>
      <c r="B39" s="25" t="s">
        <v>42</v>
      </c>
      <c r="C39" s="156"/>
      <c r="D39" s="31" t="s">
        <v>127</v>
      </c>
      <c r="E39" s="26" t="s">
        <v>514</v>
      </c>
      <c r="F39" s="45">
        <v>1199</v>
      </c>
      <c r="G39" s="53">
        <v>853</v>
      </c>
      <c r="H39" s="53">
        <v>0</v>
      </c>
      <c r="I39" s="91">
        <f t="shared" si="0"/>
        <v>853</v>
      </c>
      <c r="J39" s="101">
        <f t="shared" si="1"/>
        <v>0.28857381150959133</v>
      </c>
      <c r="K39" s="118">
        <v>1099</v>
      </c>
      <c r="L39" s="115">
        <v>67</v>
      </c>
      <c r="M39" s="40">
        <f>I39-L39</f>
        <v>786</v>
      </c>
      <c r="N39" s="263">
        <f t="shared" si="2"/>
        <v>0.28480436760691535</v>
      </c>
      <c r="O39" s="118">
        <v>1099</v>
      </c>
      <c r="P39" s="115">
        <v>66</v>
      </c>
      <c r="Q39" s="38">
        <f>I39-P39</f>
        <v>787</v>
      </c>
      <c r="R39" s="271">
        <f t="shared" si="3"/>
        <v>0.28389444949954507</v>
      </c>
      <c r="S39" s="118">
        <v>1099</v>
      </c>
      <c r="T39" s="115">
        <v>66</v>
      </c>
      <c r="U39" s="40">
        <f>I39-T39</f>
        <v>787</v>
      </c>
      <c r="V39" s="263">
        <f t="shared" si="4"/>
        <v>0.28389444949954507</v>
      </c>
      <c r="W39" s="118">
        <v>1099</v>
      </c>
      <c r="X39" s="115">
        <v>62</v>
      </c>
      <c r="Y39" s="38">
        <f>I39-X39</f>
        <v>791</v>
      </c>
      <c r="Z39" s="271">
        <f t="shared" si="5"/>
        <v>0.28025477707006369</v>
      </c>
      <c r="AA39" s="118">
        <v>1099</v>
      </c>
      <c r="AB39" s="115">
        <v>62</v>
      </c>
      <c r="AC39" s="40">
        <f>I39-AB39</f>
        <v>791</v>
      </c>
      <c r="AD39" s="263">
        <f t="shared" si="6"/>
        <v>0.28025477707006369</v>
      </c>
    </row>
    <row r="40" spans="1:30" s="4" customFormat="1" ht="12.75" customHeight="1" thickBot="1">
      <c r="A40" s="131" t="s">
        <v>516</v>
      </c>
      <c r="B40" s="158" t="s">
        <v>42</v>
      </c>
      <c r="C40" s="173"/>
      <c r="D40" s="160" t="s">
        <v>127</v>
      </c>
      <c r="E40" s="161" t="s">
        <v>518</v>
      </c>
      <c r="F40" s="212">
        <v>1299</v>
      </c>
      <c r="G40" s="213">
        <v>924</v>
      </c>
      <c r="H40" s="213">
        <v>0</v>
      </c>
      <c r="I40" s="133">
        <f t="shared" si="0"/>
        <v>924</v>
      </c>
      <c r="J40" s="105">
        <f t="shared" si="1"/>
        <v>0.28868360277136257</v>
      </c>
      <c r="K40" s="231">
        <v>1199</v>
      </c>
      <c r="L40" s="148">
        <v>65</v>
      </c>
      <c r="M40" s="135">
        <f>I40-L40</f>
        <v>859</v>
      </c>
      <c r="N40" s="266">
        <f t="shared" si="2"/>
        <v>0.28356964136780649</v>
      </c>
      <c r="O40" s="231">
        <v>1199</v>
      </c>
      <c r="P40" s="148">
        <v>65</v>
      </c>
      <c r="Q40" s="134">
        <f>I40-P40</f>
        <v>859</v>
      </c>
      <c r="R40" s="274">
        <f t="shared" si="3"/>
        <v>0.28356964136780649</v>
      </c>
      <c r="S40" s="231">
        <v>1199</v>
      </c>
      <c r="T40" s="148">
        <v>65</v>
      </c>
      <c r="U40" s="135">
        <f>I40-T40</f>
        <v>859</v>
      </c>
      <c r="V40" s="266">
        <f t="shared" si="4"/>
        <v>0.28356964136780649</v>
      </c>
      <c r="W40" s="231">
        <v>1199</v>
      </c>
      <c r="X40" s="148">
        <v>60</v>
      </c>
      <c r="Y40" s="134">
        <f>I40-X40</f>
        <v>864</v>
      </c>
      <c r="Z40" s="274">
        <f t="shared" si="5"/>
        <v>0.27939949958298582</v>
      </c>
      <c r="AA40" s="231">
        <v>1199</v>
      </c>
      <c r="AB40" s="148">
        <v>60</v>
      </c>
      <c r="AC40" s="135">
        <f>I40-AB40</f>
        <v>864</v>
      </c>
      <c r="AD40" s="266">
        <f t="shared" si="6"/>
        <v>0.27939949958298582</v>
      </c>
    </row>
    <row r="41" spans="1:30" s="4" customFormat="1" ht="12.75" customHeight="1">
      <c r="A41" s="130" t="s">
        <v>323</v>
      </c>
      <c r="B41" s="152" t="s">
        <v>41</v>
      </c>
      <c r="C41" s="234"/>
      <c r="D41" s="153" t="s">
        <v>127</v>
      </c>
      <c r="E41" s="154" t="s">
        <v>519</v>
      </c>
      <c r="F41" s="209">
        <v>899</v>
      </c>
      <c r="G41" s="210">
        <v>616</v>
      </c>
      <c r="H41" s="210">
        <v>0</v>
      </c>
      <c r="I41" s="90">
        <f t="shared" si="0"/>
        <v>616</v>
      </c>
      <c r="J41" s="104">
        <f t="shared" si="1"/>
        <v>0.31479421579532813</v>
      </c>
      <c r="K41" s="116">
        <v>799</v>
      </c>
      <c r="L41" s="149">
        <v>61</v>
      </c>
      <c r="M41" s="83">
        <f>I41-L41</f>
        <v>555</v>
      </c>
      <c r="N41" s="268">
        <f t="shared" si="2"/>
        <v>0.30538172715894868</v>
      </c>
      <c r="O41" s="116">
        <v>799</v>
      </c>
      <c r="P41" s="149">
        <v>59</v>
      </c>
      <c r="Q41" s="82">
        <f>I41-P41</f>
        <v>557</v>
      </c>
      <c r="R41" s="276">
        <f t="shared" si="3"/>
        <v>0.30287859824780977</v>
      </c>
      <c r="S41" s="116">
        <v>799</v>
      </c>
      <c r="T41" s="149">
        <v>59</v>
      </c>
      <c r="U41" s="83">
        <f>I41-T41</f>
        <v>557</v>
      </c>
      <c r="V41" s="268">
        <f t="shared" si="4"/>
        <v>0.30287859824780977</v>
      </c>
      <c r="W41" s="116">
        <v>799</v>
      </c>
      <c r="X41" s="149">
        <v>59</v>
      </c>
      <c r="Y41" s="82">
        <f>I41-X41</f>
        <v>557</v>
      </c>
      <c r="Z41" s="276">
        <f t="shared" si="5"/>
        <v>0.30287859824780977</v>
      </c>
      <c r="AA41" s="116">
        <v>799</v>
      </c>
      <c r="AB41" s="149">
        <v>59</v>
      </c>
      <c r="AC41" s="83">
        <f>I41-AB41</f>
        <v>557</v>
      </c>
      <c r="AD41" s="268">
        <f t="shared" si="6"/>
        <v>0.30287859824780977</v>
      </c>
    </row>
    <row r="42" spans="1:30" s="4" customFormat="1" ht="12.75" customHeight="1" thickBot="1">
      <c r="A42" s="72" t="s">
        <v>451</v>
      </c>
      <c r="B42" s="61" t="s">
        <v>41</v>
      </c>
      <c r="C42" s="137"/>
      <c r="D42" s="62" t="s">
        <v>127</v>
      </c>
      <c r="E42" s="63" t="s">
        <v>452</v>
      </c>
      <c r="F42" s="66">
        <v>949</v>
      </c>
      <c r="G42" s="89">
        <v>651</v>
      </c>
      <c r="H42" s="89">
        <v>0</v>
      </c>
      <c r="I42" s="96">
        <f t="shared" si="0"/>
        <v>651</v>
      </c>
      <c r="J42" s="112">
        <f t="shared" si="1"/>
        <v>0.31401475237091675</v>
      </c>
      <c r="K42" s="150">
        <v>849</v>
      </c>
      <c r="L42" s="151">
        <v>62</v>
      </c>
      <c r="M42" s="65">
        <f>I42-L42</f>
        <v>589</v>
      </c>
      <c r="N42" s="270">
        <f t="shared" si="2"/>
        <v>0.30624263839811544</v>
      </c>
      <c r="O42" s="150">
        <v>849</v>
      </c>
      <c r="P42" s="151">
        <v>59</v>
      </c>
      <c r="Q42" s="64">
        <f>I42-P42</f>
        <v>592</v>
      </c>
      <c r="R42" s="278">
        <f t="shared" si="3"/>
        <v>0.30270906949352178</v>
      </c>
      <c r="S42" s="150">
        <v>849</v>
      </c>
      <c r="T42" s="151">
        <v>58</v>
      </c>
      <c r="U42" s="65">
        <f>I42-T42</f>
        <v>593</v>
      </c>
      <c r="V42" s="270">
        <f t="shared" si="4"/>
        <v>0.30153121319199055</v>
      </c>
      <c r="W42" s="150">
        <v>849</v>
      </c>
      <c r="X42" s="151">
        <v>58</v>
      </c>
      <c r="Y42" s="64">
        <f>I42-X42</f>
        <v>593</v>
      </c>
      <c r="Z42" s="278">
        <f t="shared" si="5"/>
        <v>0.30153121319199055</v>
      </c>
      <c r="AA42" s="150">
        <v>849</v>
      </c>
      <c r="AB42" s="151">
        <v>58</v>
      </c>
      <c r="AC42" s="65">
        <f>I42-AB42</f>
        <v>593</v>
      </c>
      <c r="AD42" s="270">
        <f t="shared" si="6"/>
        <v>0.30153121319199055</v>
      </c>
    </row>
    <row r="43" spans="1:30" s="4" customFormat="1" ht="12.75" customHeight="1">
      <c r="A43" s="28" t="s">
        <v>418</v>
      </c>
      <c r="B43" s="22" t="s">
        <v>32</v>
      </c>
      <c r="C43" s="84"/>
      <c r="D43" s="33" t="s">
        <v>127</v>
      </c>
      <c r="E43" s="6" t="s">
        <v>420</v>
      </c>
      <c r="F43" s="47">
        <v>2499</v>
      </c>
      <c r="G43" s="52">
        <v>1803</v>
      </c>
      <c r="H43" s="52">
        <v>53</v>
      </c>
      <c r="I43" s="93">
        <f t="shared" si="0"/>
        <v>1750</v>
      </c>
      <c r="J43" s="103">
        <f t="shared" si="1"/>
        <v>0.29971988795518206</v>
      </c>
      <c r="K43" s="118">
        <v>2199</v>
      </c>
      <c r="L43" s="115">
        <v>198</v>
      </c>
      <c r="M43" s="40">
        <f>I43-L43</f>
        <v>1552</v>
      </c>
      <c r="N43" s="263">
        <f t="shared" si="2"/>
        <v>0.29422464756707595</v>
      </c>
      <c r="O43" s="118">
        <v>2199</v>
      </c>
      <c r="P43" s="115">
        <v>198</v>
      </c>
      <c r="Q43" s="38">
        <f>I43-P43</f>
        <v>1552</v>
      </c>
      <c r="R43" s="271">
        <f t="shared" si="3"/>
        <v>0.29422464756707595</v>
      </c>
      <c r="S43" s="118">
        <v>2199</v>
      </c>
      <c r="T43" s="115">
        <v>205</v>
      </c>
      <c r="U43" s="40">
        <f>I43-T43</f>
        <v>1545</v>
      </c>
      <c r="V43" s="263">
        <f t="shared" si="4"/>
        <v>0.29740791268758526</v>
      </c>
      <c r="W43" s="118">
        <v>1999</v>
      </c>
      <c r="X43" s="115">
        <v>353</v>
      </c>
      <c r="Y43" s="38">
        <f>I43-X43</f>
        <v>1397</v>
      </c>
      <c r="Z43" s="271">
        <f t="shared" si="5"/>
        <v>0.30115057528764383</v>
      </c>
      <c r="AA43" s="118">
        <v>1999</v>
      </c>
      <c r="AB43" s="115">
        <v>353</v>
      </c>
      <c r="AC43" s="40">
        <f>I43-AB43</f>
        <v>1397</v>
      </c>
      <c r="AD43" s="263">
        <f t="shared" si="6"/>
        <v>0.30115057528764383</v>
      </c>
    </row>
    <row r="44" spans="1:30" s="4" customFormat="1" ht="12.75" customHeight="1">
      <c r="A44" s="131" t="s">
        <v>520</v>
      </c>
      <c r="B44" s="158" t="s">
        <v>32</v>
      </c>
      <c r="C44" s="248"/>
      <c r="D44" s="160" t="s">
        <v>127</v>
      </c>
      <c r="E44" s="161" t="s">
        <v>522</v>
      </c>
      <c r="F44" s="212">
        <v>2699</v>
      </c>
      <c r="G44" s="213">
        <v>1946</v>
      </c>
      <c r="H44" s="213">
        <v>56</v>
      </c>
      <c r="I44" s="133">
        <f t="shared" si="0"/>
        <v>1890</v>
      </c>
      <c r="J44" s="105">
        <f t="shared" si="1"/>
        <v>0.29974064468321598</v>
      </c>
      <c r="K44" s="250">
        <v>2699</v>
      </c>
      <c r="L44" s="174">
        <v>0</v>
      </c>
      <c r="M44" s="174">
        <f>I44-L44</f>
        <v>1890</v>
      </c>
      <c r="N44" s="267">
        <f t="shared" si="2"/>
        <v>0.29974064468321598</v>
      </c>
      <c r="O44" s="249">
        <v>2699</v>
      </c>
      <c r="P44" s="175">
        <v>0</v>
      </c>
      <c r="Q44" s="175">
        <f>I44-P44</f>
        <v>1890</v>
      </c>
      <c r="R44" s="275">
        <f t="shared" si="3"/>
        <v>0.29974064468321598</v>
      </c>
      <c r="S44" s="250">
        <v>2699</v>
      </c>
      <c r="T44" s="174">
        <v>0</v>
      </c>
      <c r="U44" s="174">
        <f>I44-T44</f>
        <v>1890</v>
      </c>
      <c r="V44" s="267">
        <f t="shared" si="4"/>
        <v>0.29974064468321598</v>
      </c>
      <c r="W44" s="249">
        <v>2699</v>
      </c>
      <c r="X44" s="175">
        <v>0</v>
      </c>
      <c r="Y44" s="175">
        <f>I44-X44</f>
        <v>1890</v>
      </c>
      <c r="Z44" s="275">
        <f t="shared" si="5"/>
        <v>0.29974064468321598</v>
      </c>
      <c r="AA44" s="250">
        <v>2699</v>
      </c>
      <c r="AB44" s="174">
        <v>0</v>
      </c>
      <c r="AC44" s="174">
        <f>I44-AB44</f>
        <v>1890</v>
      </c>
      <c r="AD44" s="267">
        <f t="shared" si="6"/>
        <v>0.29974064468321598</v>
      </c>
    </row>
    <row r="45" spans="1:30" s="4" customFormat="1" ht="12.75" customHeight="1">
      <c r="A45" s="129" t="s">
        <v>419</v>
      </c>
      <c r="B45" s="25" t="s">
        <v>32</v>
      </c>
      <c r="C45" s="84"/>
      <c r="D45" s="31" t="s">
        <v>127</v>
      </c>
      <c r="E45" s="26" t="s">
        <v>421</v>
      </c>
      <c r="F45" s="45">
        <v>2599</v>
      </c>
      <c r="G45" s="53">
        <v>1874</v>
      </c>
      <c r="H45" s="53">
        <v>54</v>
      </c>
      <c r="I45" s="91">
        <f t="shared" si="0"/>
        <v>1820</v>
      </c>
      <c r="J45" s="101">
        <f t="shared" si="1"/>
        <v>0.299730665640631</v>
      </c>
      <c r="K45" s="118">
        <v>2299</v>
      </c>
      <c r="L45" s="115">
        <v>197</v>
      </c>
      <c r="M45" s="40">
        <f>I45-L45</f>
        <v>1623</v>
      </c>
      <c r="N45" s="263">
        <f t="shared" si="2"/>
        <v>0.29404088734232275</v>
      </c>
      <c r="O45" s="118">
        <v>2299</v>
      </c>
      <c r="P45" s="115">
        <v>197</v>
      </c>
      <c r="Q45" s="38">
        <f>I45-P45</f>
        <v>1623</v>
      </c>
      <c r="R45" s="271">
        <f t="shared" si="3"/>
        <v>0.29404088734232275</v>
      </c>
      <c r="S45" s="118">
        <v>2299</v>
      </c>
      <c r="T45" s="115">
        <v>205</v>
      </c>
      <c r="U45" s="40">
        <f>I45-T45</f>
        <v>1615</v>
      </c>
      <c r="V45" s="263">
        <f t="shared" si="4"/>
        <v>0.2975206611570248</v>
      </c>
      <c r="W45" s="118">
        <v>2099</v>
      </c>
      <c r="X45" s="115">
        <v>353</v>
      </c>
      <c r="Y45" s="38">
        <f>I45-X45</f>
        <v>1467</v>
      </c>
      <c r="Z45" s="271">
        <f t="shared" si="5"/>
        <v>0.30109575988565984</v>
      </c>
      <c r="AA45" s="118">
        <v>2099</v>
      </c>
      <c r="AB45" s="115">
        <v>353</v>
      </c>
      <c r="AC45" s="40">
        <f>I45-AB45</f>
        <v>1467</v>
      </c>
      <c r="AD45" s="263">
        <f t="shared" si="6"/>
        <v>0.30109575988565984</v>
      </c>
    </row>
    <row r="46" spans="1:30" s="4" customFormat="1" ht="12.75" customHeight="1" thickBot="1">
      <c r="A46" s="72" t="s">
        <v>521</v>
      </c>
      <c r="B46" s="61" t="s">
        <v>32</v>
      </c>
      <c r="C46" s="137"/>
      <c r="D46" s="62" t="s">
        <v>127</v>
      </c>
      <c r="E46" s="63" t="s">
        <v>522</v>
      </c>
      <c r="F46" s="66">
        <v>2799</v>
      </c>
      <c r="G46" s="89">
        <v>2018</v>
      </c>
      <c r="H46" s="89">
        <v>58</v>
      </c>
      <c r="I46" s="96">
        <f t="shared" si="0"/>
        <v>1960</v>
      </c>
      <c r="J46" s="112">
        <f t="shared" si="1"/>
        <v>0.29974991068238654</v>
      </c>
      <c r="K46" s="150">
        <v>2499</v>
      </c>
      <c r="L46" s="151">
        <v>195</v>
      </c>
      <c r="M46" s="65">
        <f>I46-L46</f>
        <v>1765</v>
      </c>
      <c r="N46" s="270">
        <f t="shared" si="2"/>
        <v>0.29371748699479794</v>
      </c>
      <c r="O46" s="150">
        <v>2499</v>
      </c>
      <c r="P46" s="151">
        <v>195</v>
      </c>
      <c r="Q46" s="64">
        <f>I46-P46</f>
        <v>1765</v>
      </c>
      <c r="R46" s="278">
        <f t="shared" si="3"/>
        <v>0.29371748699479794</v>
      </c>
      <c r="S46" s="150">
        <v>2499</v>
      </c>
      <c r="T46" s="151">
        <v>205</v>
      </c>
      <c r="U46" s="65">
        <f>I46-T46</f>
        <v>1755</v>
      </c>
      <c r="V46" s="270">
        <f t="shared" si="4"/>
        <v>0.297719087635054</v>
      </c>
      <c r="W46" s="150">
        <v>2299</v>
      </c>
      <c r="X46" s="151">
        <v>353</v>
      </c>
      <c r="Y46" s="64">
        <f>I46-X46</f>
        <v>1607</v>
      </c>
      <c r="Z46" s="278">
        <f t="shared" si="5"/>
        <v>0.30100043497172685</v>
      </c>
      <c r="AA46" s="150">
        <v>2299</v>
      </c>
      <c r="AB46" s="151">
        <v>353</v>
      </c>
      <c r="AC46" s="65">
        <f>I46-AB46</f>
        <v>1607</v>
      </c>
      <c r="AD46" s="270">
        <f t="shared" si="6"/>
        <v>0.30100043497172685</v>
      </c>
    </row>
    <row r="47" spans="1:30" s="4" customFormat="1" ht="12.75" customHeight="1" thickBot="1">
      <c r="A47" s="143" t="s">
        <v>422</v>
      </c>
      <c r="B47" s="24" t="s">
        <v>32</v>
      </c>
      <c r="C47" s="216"/>
      <c r="D47" s="32" t="s">
        <v>127</v>
      </c>
      <c r="E47" s="218" t="s">
        <v>423</v>
      </c>
      <c r="F47" s="219">
        <v>2199</v>
      </c>
      <c r="G47" s="220">
        <v>1626</v>
      </c>
      <c r="H47" s="220">
        <v>0</v>
      </c>
      <c r="I47" s="95">
        <f t="shared" si="0"/>
        <v>1626</v>
      </c>
      <c r="J47" s="106">
        <f t="shared" si="1"/>
        <v>0.26057298772169168</v>
      </c>
      <c r="K47" s="150">
        <v>1899</v>
      </c>
      <c r="L47" s="151">
        <v>200</v>
      </c>
      <c r="M47" s="65">
        <f>I47-L47</f>
        <v>1426</v>
      </c>
      <c r="N47" s="270">
        <f t="shared" si="2"/>
        <v>0.24907846234860453</v>
      </c>
      <c r="O47" s="150">
        <v>1899</v>
      </c>
      <c r="P47" s="151">
        <v>200</v>
      </c>
      <c r="Q47" s="64">
        <f>I47-P47</f>
        <v>1426</v>
      </c>
      <c r="R47" s="278">
        <f t="shared" si="3"/>
        <v>0.24907846234860453</v>
      </c>
      <c r="S47" s="150">
        <v>1899</v>
      </c>
      <c r="T47" s="151">
        <v>192</v>
      </c>
      <c r="U47" s="65">
        <f>I47-T47</f>
        <v>1434</v>
      </c>
      <c r="V47" s="270">
        <f t="shared" si="4"/>
        <v>0.24486571879936808</v>
      </c>
      <c r="W47" s="150">
        <v>1699</v>
      </c>
      <c r="X47" s="151">
        <v>333</v>
      </c>
      <c r="Y47" s="64">
        <f>I47-X47</f>
        <v>1293</v>
      </c>
      <c r="Z47" s="278">
        <f t="shared" si="5"/>
        <v>0.23896409652736905</v>
      </c>
      <c r="AA47" s="230">
        <v>2199</v>
      </c>
      <c r="AB47" s="65">
        <v>0</v>
      </c>
      <c r="AC47" s="65">
        <f>I47-AB47</f>
        <v>1626</v>
      </c>
      <c r="AD47" s="270">
        <f t="shared" si="6"/>
        <v>0.26057298772169168</v>
      </c>
    </row>
  </sheetData>
  <sortState xmlns:xlrd2="http://schemas.microsoft.com/office/spreadsheetml/2017/richdata2" ref="A54:H55">
    <sortCondition ref="A5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AE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F2" sqref="F2:G2"/>
    </sheetView>
  </sheetViews>
  <sheetFormatPr defaultColWidth="9.140625" defaultRowHeight="11.25"/>
  <cols>
    <col min="1" max="1" width="14.7109375" style="8" customWidth="1"/>
    <col min="2" max="2" width="7.140625" style="23" customWidth="1"/>
    <col min="3" max="3" width="12.5703125" style="13" customWidth="1"/>
    <col min="4" max="4" width="7" style="29" customWidth="1"/>
    <col min="5" max="5" width="50.140625" style="1" customWidth="1"/>
    <col min="6" max="10" width="8.7109375" style="49" customWidth="1"/>
    <col min="11" max="11" width="8.7109375" style="97" customWidth="1"/>
    <col min="12" max="13" width="9.42578125" style="55" customWidth="1"/>
    <col min="14" max="14" width="9.42578125" style="56" customWidth="1"/>
    <col min="15" max="15" width="6.140625" style="8" bestFit="1" customWidth="1"/>
    <col min="16" max="17" width="9.42578125" style="55" customWidth="1"/>
    <col min="18" max="18" width="9.42578125" style="56" customWidth="1"/>
    <col min="19" max="19" width="6.140625" style="8" bestFit="1" customWidth="1"/>
    <col min="20" max="21" width="9.42578125" style="55" customWidth="1"/>
    <col min="22" max="22" width="9.42578125" style="56" customWidth="1"/>
    <col min="23" max="23" width="6.140625" style="8" bestFit="1" customWidth="1"/>
    <col min="24" max="25" width="9.42578125" style="55" customWidth="1"/>
    <col min="26" max="26" width="9.42578125" style="56" customWidth="1"/>
    <col min="27" max="27" width="6.140625" style="8" bestFit="1" customWidth="1"/>
    <col min="28" max="29" width="9.42578125" style="55" customWidth="1"/>
    <col min="30" max="30" width="9.42578125" style="56" customWidth="1"/>
    <col min="31" max="31" width="6.140625" style="8" bestFit="1" customWidth="1"/>
    <col min="32" max="16384" width="9.140625" style="8"/>
  </cols>
  <sheetData>
    <row r="2" spans="1:31" ht="12">
      <c r="F2" s="293">
        <v>45545</v>
      </c>
      <c r="G2" s="293"/>
      <c r="H2" s="251"/>
      <c r="I2" s="50"/>
    </row>
    <row r="3" spans="1:31" ht="37.5" customHeight="1" thickBot="1">
      <c r="L3" s="294" t="s">
        <v>159</v>
      </c>
      <c r="M3" s="294"/>
      <c r="N3" s="294"/>
      <c r="O3" s="294"/>
      <c r="P3" s="294" t="s">
        <v>159</v>
      </c>
      <c r="Q3" s="294"/>
      <c r="R3" s="294"/>
      <c r="S3" s="294"/>
      <c r="T3" s="294" t="s">
        <v>159</v>
      </c>
      <c r="U3" s="294"/>
      <c r="V3" s="294"/>
      <c r="W3" s="294"/>
      <c r="X3" s="294" t="s">
        <v>159</v>
      </c>
      <c r="Y3" s="294"/>
      <c r="Z3" s="294"/>
      <c r="AA3" s="294"/>
      <c r="AB3" s="294" t="s">
        <v>159</v>
      </c>
      <c r="AC3" s="294"/>
      <c r="AD3" s="294"/>
      <c r="AE3" s="294"/>
    </row>
    <row r="4" spans="1:31" ht="15" customHeight="1" thickBot="1">
      <c r="A4" s="29"/>
      <c r="L4" s="183" t="s">
        <v>767</v>
      </c>
      <c r="M4" s="232"/>
      <c r="N4" s="228"/>
      <c r="O4" s="180"/>
      <c r="P4" s="189" t="s">
        <v>768</v>
      </c>
      <c r="Q4" s="190"/>
      <c r="R4" s="191"/>
      <c r="S4" s="192"/>
      <c r="T4" s="183" t="s">
        <v>772</v>
      </c>
      <c r="U4" s="232"/>
      <c r="V4" s="228"/>
      <c r="W4" s="180"/>
      <c r="X4" s="189" t="s">
        <v>770</v>
      </c>
      <c r="Y4" s="190"/>
      <c r="Z4" s="191"/>
      <c r="AA4" s="192"/>
      <c r="AB4" s="183" t="s">
        <v>771</v>
      </c>
      <c r="AC4" s="232"/>
      <c r="AD4" s="228"/>
      <c r="AE4" s="180"/>
    </row>
    <row r="5" spans="1:31" s="20" customFormat="1" ht="15" customHeight="1" thickBot="1">
      <c r="A5" s="29"/>
      <c r="C5" s="14"/>
      <c r="D5" s="29"/>
      <c r="E5" s="128"/>
      <c r="F5" s="49"/>
      <c r="G5" s="49"/>
      <c r="H5" s="49"/>
      <c r="I5" s="49"/>
      <c r="J5" s="49"/>
      <c r="K5" s="97"/>
      <c r="L5" s="184" t="s">
        <v>26</v>
      </c>
      <c r="M5" s="37">
        <v>45547</v>
      </c>
      <c r="N5" s="37"/>
      <c r="O5" s="185"/>
      <c r="P5" s="193" t="s">
        <v>26</v>
      </c>
      <c r="Q5" s="36">
        <v>45561</v>
      </c>
      <c r="R5" s="36"/>
      <c r="S5" s="194"/>
      <c r="T5" s="184" t="s">
        <v>26</v>
      </c>
      <c r="U5" s="37">
        <v>45582</v>
      </c>
      <c r="V5" s="37"/>
      <c r="W5" s="185"/>
      <c r="X5" s="193" t="s">
        <v>26</v>
      </c>
      <c r="Y5" s="36">
        <v>45602</v>
      </c>
      <c r="Z5" s="36"/>
      <c r="AA5" s="194"/>
      <c r="AB5" s="184" t="s">
        <v>26</v>
      </c>
      <c r="AC5" s="37">
        <v>45617</v>
      </c>
      <c r="AD5" s="37"/>
      <c r="AE5" s="185"/>
    </row>
    <row r="6" spans="1:31" s="4" customFormat="1" ht="15" customHeight="1" thickBot="1">
      <c r="A6" s="30"/>
      <c r="B6" s="15"/>
      <c r="C6" s="15"/>
      <c r="D6" s="30"/>
      <c r="E6" s="9"/>
      <c r="F6" s="51"/>
      <c r="G6" s="51"/>
      <c r="H6" s="51"/>
      <c r="I6" s="51"/>
      <c r="J6" s="51"/>
      <c r="K6" s="110"/>
      <c r="L6" s="186" t="s">
        <v>27</v>
      </c>
      <c r="M6" s="187">
        <v>45560</v>
      </c>
      <c r="N6" s="187"/>
      <c r="O6" s="188"/>
      <c r="P6" s="195" t="s">
        <v>27</v>
      </c>
      <c r="Q6" s="182">
        <v>45581</v>
      </c>
      <c r="R6" s="182"/>
      <c r="S6" s="196"/>
      <c r="T6" s="186" t="s">
        <v>27</v>
      </c>
      <c r="U6" s="187">
        <v>45595</v>
      </c>
      <c r="V6" s="187"/>
      <c r="W6" s="188"/>
      <c r="X6" s="195" t="s">
        <v>27</v>
      </c>
      <c r="Y6" s="182">
        <v>45616</v>
      </c>
      <c r="Z6" s="182"/>
      <c r="AA6" s="196"/>
      <c r="AB6" s="186" t="s">
        <v>27</v>
      </c>
      <c r="AC6" s="187">
        <v>45630</v>
      </c>
      <c r="AD6" s="187"/>
      <c r="AE6" s="188"/>
    </row>
    <row r="7" spans="1:31" s="16" customFormat="1" ht="24.95" customHeight="1" thickBot="1">
      <c r="A7" s="48" t="s">
        <v>0</v>
      </c>
      <c r="B7" s="48" t="s">
        <v>39</v>
      </c>
      <c r="C7" s="48" t="s">
        <v>1</v>
      </c>
      <c r="D7" s="48" t="s">
        <v>52</v>
      </c>
      <c r="E7" s="48" t="s">
        <v>2</v>
      </c>
      <c r="F7" s="48" t="s">
        <v>3</v>
      </c>
      <c r="G7" s="48" t="s">
        <v>4</v>
      </c>
      <c r="H7" s="11" t="s">
        <v>19</v>
      </c>
      <c r="I7" s="48" t="s">
        <v>317</v>
      </c>
      <c r="J7" s="48" t="s">
        <v>76</v>
      </c>
      <c r="K7" s="100" t="s">
        <v>158</v>
      </c>
      <c r="L7" s="223" t="s">
        <v>206</v>
      </c>
      <c r="M7" s="140" t="s">
        <v>25</v>
      </c>
      <c r="N7" s="140" t="s">
        <v>31</v>
      </c>
      <c r="O7" s="141" t="s">
        <v>157</v>
      </c>
      <c r="P7" s="223" t="s">
        <v>206</v>
      </c>
      <c r="Q7" s="140" t="s">
        <v>25</v>
      </c>
      <c r="R7" s="140" t="s">
        <v>31</v>
      </c>
      <c r="S7" s="141" t="s">
        <v>157</v>
      </c>
      <c r="T7" s="223" t="s">
        <v>206</v>
      </c>
      <c r="U7" s="140" t="s">
        <v>25</v>
      </c>
      <c r="V7" s="140" t="s">
        <v>31</v>
      </c>
      <c r="W7" s="141" t="s">
        <v>157</v>
      </c>
      <c r="X7" s="223" t="s">
        <v>206</v>
      </c>
      <c r="Y7" s="140" t="s">
        <v>25</v>
      </c>
      <c r="Z7" s="140" t="s">
        <v>31</v>
      </c>
      <c r="AA7" s="141" t="s">
        <v>157</v>
      </c>
      <c r="AB7" s="223" t="s">
        <v>206</v>
      </c>
      <c r="AC7" s="140" t="s">
        <v>25</v>
      </c>
      <c r="AD7" s="140" t="s">
        <v>31</v>
      </c>
      <c r="AE7" s="141" t="s">
        <v>157</v>
      </c>
    </row>
    <row r="8" spans="1:31" s="4" customFormat="1" ht="12.75" customHeight="1">
      <c r="A8" s="28" t="s">
        <v>429</v>
      </c>
      <c r="B8" s="22" t="s">
        <v>38</v>
      </c>
      <c r="C8" s="87"/>
      <c r="D8" s="33">
        <v>3.33</v>
      </c>
      <c r="E8" s="6" t="s">
        <v>432</v>
      </c>
      <c r="F8" s="47">
        <v>7699</v>
      </c>
      <c r="G8" s="52">
        <v>6999</v>
      </c>
      <c r="H8" s="52">
        <v>5107</v>
      </c>
      <c r="I8" s="52">
        <v>0</v>
      </c>
      <c r="J8" s="93">
        <f t="shared" ref="J8:J15" si="0">IFERROR(H8-I8,H8)</f>
        <v>5107</v>
      </c>
      <c r="K8" s="103">
        <f t="shared" ref="K8:K15" si="1">IFERROR((F8-J8)/F8, " ")</f>
        <v>0.33666709962332769</v>
      </c>
      <c r="L8" s="58">
        <v>6999</v>
      </c>
      <c r="M8" s="59">
        <v>0</v>
      </c>
      <c r="N8" s="59">
        <f>J8-M8</f>
        <v>5107</v>
      </c>
      <c r="O8" s="265">
        <f>(L8-N8)/L8</f>
        <v>0.27032433204743533</v>
      </c>
      <c r="P8" s="119">
        <v>5999</v>
      </c>
      <c r="Q8" s="114">
        <v>635</v>
      </c>
      <c r="R8" s="57">
        <f>J8-Q8</f>
        <v>4472</v>
      </c>
      <c r="S8" s="273">
        <f>(P8-R8)/P8</f>
        <v>0.25454242373728952</v>
      </c>
      <c r="T8" s="58">
        <v>6999</v>
      </c>
      <c r="U8" s="59">
        <v>0</v>
      </c>
      <c r="V8" s="59">
        <f>J8-U8</f>
        <v>5107</v>
      </c>
      <c r="W8" s="265">
        <f>(T8-V8)/T8</f>
        <v>0.27032433204743533</v>
      </c>
      <c r="X8" s="119">
        <v>5999</v>
      </c>
      <c r="Y8" s="114">
        <v>630</v>
      </c>
      <c r="Z8" s="57">
        <f>J8-Y8</f>
        <v>4477</v>
      </c>
      <c r="AA8" s="273">
        <f>(X8-Z8)/X8</f>
        <v>0.2537089514919153</v>
      </c>
      <c r="AB8" s="119">
        <v>5999</v>
      </c>
      <c r="AC8" s="114">
        <v>630</v>
      </c>
      <c r="AD8" s="59">
        <f>J8-AC8</f>
        <v>4477</v>
      </c>
      <c r="AE8" s="265">
        <f>(AB8-AD8)/AB8</f>
        <v>0.2537089514919153</v>
      </c>
    </row>
    <row r="9" spans="1:31" s="4" customFormat="1" ht="12.75" customHeight="1">
      <c r="A9" s="28" t="s">
        <v>430</v>
      </c>
      <c r="B9" s="22" t="s">
        <v>38</v>
      </c>
      <c r="C9" s="84"/>
      <c r="D9" s="33">
        <v>3.33</v>
      </c>
      <c r="E9" s="6" t="s">
        <v>433</v>
      </c>
      <c r="F9" s="47">
        <v>8799</v>
      </c>
      <c r="G9" s="52">
        <v>7999</v>
      </c>
      <c r="H9" s="52">
        <v>5796</v>
      </c>
      <c r="I9" s="52">
        <v>0</v>
      </c>
      <c r="J9" s="93">
        <f t="shared" si="0"/>
        <v>5796</v>
      </c>
      <c r="K9" s="103">
        <f t="shared" si="1"/>
        <v>0.3412887828162291</v>
      </c>
      <c r="L9" s="58">
        <v>7999</v>
      </c>
      <c r="M9" s="59">
        <v>0</v>
      </c>
      <c r="N9" s="59">
        <f>J9-M9</f>
        <v>5796</v>
      </c>
      <c r="O9" s="265">
        <f t="shared" ref="O9:O15" si="2">(L9-N9)/L9</f>
        <v>0.2754094261782723</v>
      </c>
      <c r="P9" s="119">
        <v>6999</v>
      </c>
      <c r="Q9" s="114">
        <v>630</v>
      </c>
      <c r="R9" s="57">
        <f>J9-Q9</f>
        <v>5166</v>
      </c>
      <c r="S9" s="273">
        <f t="shared" ref="S9:S15" si="3">(P9-R9)/P9</f>
        <v>0.26189455636519504</v>
      </c>
      <c r="T9" s="58">
        <v>7999</v>
      </c>
      <c r="U9" s="59">
        <v>0</v>
      </c>
      <c r="V9" s="59">
        <f>J9-U9</f>
        <v>5796</v>
      </c>
      <c r="W9" s="265">
        <f t="shared" ref="W9:W15" si="4">(T9-V9)/T9</f>
        <v>0.2754094261782723</v>
      </c>
      <c r="X9" s="119">
        <v>6999</v>
      </c>
      <c r="Y9" s="114">
        <v>630</v>
      </c>
      <c r="Z9" s="57">
        <f>J9-Y9</f>
        <v>5166</v>
      </c>
      <c r="AA9" s="273">
        <f t="shared" ref="AA9:AA15" si="5">(X9-Z9)/X9</f>
        <v>0.26189455636519504</v>
      </c>
      <c r="AB9" s="119">
        <v>6999</v>
      </c>
      <c r="AC9" s="114">
        <v>630</v>
      </c>
      <c r="AD9" s="59">
        <f>J9-AC9</f>
        <v>5166</v>
      </c>
      <c r="AE9" s="265">
        <f t="shared" ref="AE9:AE15" si="6">(AB9-AD9)/AB9</f>
        <v>0.26189455636519504</v>
      </c>
    </row>
    <row r="10" spans="1:31" s="4" customFormat="1" ht="12.75" customHeight="1" thickBot="1">
      <c r="A10" s="129" t="s">
        <v>431</v>
      </c>
      <c r="B10" s="25" t="s">
        <v>38</v>
      </c>
      <c r="C10" s="84"/>
      <c r="D10" s="31">
        <v>3.33</v>
      </c>
      <c r="E10" s="26" t="s">
        <v>434</v>
      </c>
      <c r="F10" s="45">
        <v>8799</v>
      </c>
      <c r="G10" s="53">
        <v>7999</v>
      </c>
      <c r="H10" s="53">
        <v>5796</v>
      </c>
      <c r="I10" s="53">
        <v>0</v>
      </c>
      <c r="J10" s="91">
        <f t="shared" si="0"/>
        <v>5796</v>
      </c>
      <c r="K10" s="101">
        <f t="shared" si="1"/>
        <v>0.3412887828162291</v>
      </c>
      <c r="L10" s="39">
        <v>7999</v>
      </c>
      <c r="M10" s="40">
        <v>0</v>
      </c>
      <c r="N10" s="40">
        <f>J10-M10</f>
        <v>5796</v>
      </c>
      <c r="O10" s="263">
        <f t="shared" si="2"/>
        <v>0.2754094261782723</v>
      </c>
      <c r="P10" s="118">
        <v>6999</v>
      </c>
      <c r="Q10" s="115">
        <v>630</v>
      </c>
      <c r="R10" s="38">
        <f>J10-Q10</f>
        <v>5166</v>
      </c>
      <c r="S10" s="271">
        <f t="shared" si="3"/>
        <v>0.26189455636519504</v>
      </c>
      <c r="T10" s="39">
        <v>7999</v>
      </c>
      <c r="U10" s="40">
        <v>0</v>
      </c>
      <c r="V10" s="40">
        <f>J10-U10</f>
        <v>5796</v>
      </c>
      <c r="W10" s="263">
        <f t="shared" si="4"/>
        <v>0.2754094261782723</v>
      </c>
      <c r="X10" s="118">
        <v>6999</v>
      </c>
      <c r="Y10" s="115">
        <v>630</v>
      </c>
      <c r="Z10" s="38">
        <f>J10-Y10</f>
        <v>5166</v>
      </c>
      <c r="AA10" s="271">
        <f t="shared" si="5"/>
        <v>0.26189455636519504</v>
      </c>
      <c r="AB10" s="118">
        <v>6999</v>
      </c>
      <c r="AC10" s="115">
        <v>630</v>
      </c>
      <c r="AD10" s="40">
        <f>J10-AC10</f>
        <v>5166</v>
      </c>
      <c r="AE10" s="263">
        <f t="shared" si="6"/>
        <v>0.26189455636519504</v>
      </c>
    </row>
    <row r="11" spans="1:31" s="4" customFormat="1" ht="12.75" customHeight="1" thickBot="1">
      <c r="A11" s="143" t="s">
        <v>424</v>
      </c>
      <c r="B11" s="215" t="s">
        <v>40</v>
      </c>
      <c r="C11" s="221"/>
      <c r="D11" s="217">
        <v>0.71</v>
      </c>
      <c r="E11" s="218" t="s">
        <v>435</v>
      </c>
      <c r="F11" s="219">
        <v>2089</v>
      </c>
      <c r="G11" s="220">
        <v>1899</v>
      </c>
      <c r="H11" s="220">
        <v>1430</v>
      </c>
      <c r="I11" s="220">
        <v>0</v>
      </c>
      <c r="J11" s="95">
        <f t="shared" si="0"/>
        <v>1430</v>
      </c>
      <c r="K11" s="106">
        <f t="shared" si="1"/>
        <v>0.31546194351364287</v>
      </c>
      <c r="L11" s="127">
        <v>1299</v>
      </c>
      <c r="M11" s="222">
        <v>430</v>
      </c>
      <c r="N11" s="68">
        <f>J11-M11</f>
        <v>1000</v>
      </c>
      <c r="O11" s="269">
        <f t="shared" si="2"/>
        <v>0.23017705927636645</v>
      </c>
      <c r="P11" s="258">
        <v>1899</v>
      </c>
      <c r="Q11" s="67">
        <v>0</v>
      </c>
      <c r="R11" s="67">
        <f>J11-Q11</f>
        <v>1430</v>
      </c>
      <c r="S11" s="277">
        <f t="shared" si="3"/>
        <v>0.24697209057398631</v>
      </c>
      <c r="T11" s="127">
        <v>1299</v>
      </c>
      <c r="U11" s="222">
        <v>430</v>
      </c>
      <c r="V11" s="68">
        <f>J11-U11</f>
        <v>1000</v>
      </c>
      <c r="W11" s="269">
        <f t="shared" si="4"/>
        <v>0.23017705927636645</v>
      </c>
      <c r="X11" s="127">
        <v>1099</v>
      </c>
      <c r="Y11" s="222">
        <v>573</v>
      </c>
      <c r="Z11" s="67">
        <f>J11-Y11</f>
        <v>857</v>
      </c>
      <c r="AA11" s="277">
        <f t="shared" si="5"/>
        <v>0.22020018198362148</v>
      </c>
      <c r="AB11" s="127">
        <v>1099</v>
      </c>
      <c r="AC11" s="222">
        <v>573</v>
      </c>
      <c r="AD11" s="68">
        <f>J11-AC11</f>
        <v>857</v>
      </c>
      <c r="AE11" s="269">
        <f t="shared" si="6"/>
        <v>0.22020018198362148</v>
      </c>
    </row>
    <row r="12" spans="1:31" s="4" customFormat="1" ht="12.75" customHeight="1" thickBot="1">
      <c r="A12" s="72" t="s">
        <v>425</v>
      </c>
      <c r="B12" s="61" t="s">
        <v>42</v>
      </c>
      <c r="C12" s="137"/>
      <c r="D12" s="62">
        <v>1.19</v>
      </c>
      <c r="E12" s="63" t="s">
        <v>436</v>
      </c>
      <c r="F12" s="66">
        <v>3959</v>
      </c>
      <c r="G12" s="89">
        <v>3599</v>
      </c>
      <c r="H12" s="89">
        <v>2710</v>
      </c>
      <c r="I12" s="89">
        <v>0</v>
      </c>
      <c r="J12" s="96">
        <f t="shared" si="0"/>
        <v>2710</v>
      </c>
      <c r="K12" s="112">
        <f t="shared" si="1"/>
        <v>0.31548370800707248</v>
      </c>
      <c r="L12" s="150">
        <v>2799</v>
      </c>
      <c r="M12" s="151">
        <v>559</v>
      </c>
      <c r="N12" s="65">
        <f>J12-M12</f>
        <v>2151</v>
      </c>
      <c r="O12" s="270">
        <f t="shared" si="2"/>
        <v>0.23151125401929259</v>
      </c>
      <c r="P12" s="150">
        <v>2699</v>
      </c>
      <c r="Q12" s="151">
        <v>635</v>
      </c>
      <c r="R12" s="64">
        <f>J12-Q12</f>
        <v>2075</v>
      </c>
      <c r="S12" s="278">
        <f t="shared" si="3"/>
        <v>0.23119673953316042</v>
      </c>
      <c r="T12" s="150">
        <v>2699</v>
      </c>
      <c r="U12" s="151">
        <v>645</v>
      </c>
      <c r="V12" s="65">
        <f>J12-U12</f>
        <v>2065</v>
      </c>
      <c r="W12" s="270">
        <f t="shared" si="4"/>
        <v>0.23490181548721747</v>
      </c>
      <c r="X12" s="150">
        <v>2699</v>
      </c>
      <c r="Y12" s="151">
        <v>631</v>
      </c>
      <c r="Z12" s="64">
        <f>J12-Y12</f>
        <v>2079</v>
      </c>
      <c r="AA12" s="278">
        <f t="shared" si="5"/>
        <v>0.2297147091515376</v>
      </c>
      <c r="AB12" s="150">
        <v>2699</v>
      </c>
      <c r="AC12" s="151">
        <v>631</v>
      </c>
      <c r="AD12" s="65">
        <f>J12-AC12</f>
        <v>2079</v>
      </c>
      <c r="AE12" s="270">
        <f t="shared" si="6"/>
        <v>0.2297147091515376</v>
      </c>
    </row>
    <row r="13" spans="1:31" s="4" customFormat="1" ht="12.75" customHeight="1">
      <c r="A13" s="28" t="s">
        <v>426</v>
      </c>
      <c r="B13" s="22" t="s">
        <v>32</v>
      </c>
      <c r="C13" s="235" t="s">
        <v>729</v>
      </c>
      <c r="D13" s="33" t="s">
        <v>127</v>
      </c>
      <c r="E13" s="6" t="s">
        <v>437</v>
      </c>
      <c r="F13" s="47">
        <v>2199</v>
      </c>
      <c r="G13" s="52">
        <v>1999</v>
      </c>
      <c r="H13" s="52">
        <v>1552</v>
      </c>
      <c r="I13" s="52">
        <v>0</v>
      </c>
      <c r="J13" s="93">
        <f t="shared" si="0"/>
        <v>1552</v>
      </c>
      <c r="K13" s="103">
        <f t="shared" si="1"/>
        <v>0.29422464756707595</v>
      </c>
      <c r="L13" s="119">
        <v>1699</v>
      </c>
      <c r="M13" s="114">
        <v>209</v>
      </c>
      <c r="N13" s="59">
        <f>J13-M13</f>
        <v>1343</v>
      </c>
      <c r="O13" s="265">
        <f t="shared" si="2"/>
        <v>0.20953502060035314</v>
      </c>
      <c r="P13" s="119">
        <v>1699</v>
      </c>
      <c r="Q13" s="114">
        <v>210</v>
      </c>
      <c r="R13" s="57">
        <f>J13-Q13</f>
        <v>1342</v>
      </c>
      <c r="S13" s="273">
        <f t="shared" si="3"/>
        <v>0.21012360211889347</v>
      </c>
      <c r="T13" s="119">
        <v>1699</v>
      </c>
      <c r="U13" s="114">
        <v>210</v>
      </c>
      <c r="V13" s="59">
        <f>J13-U13</f>
        <v>1342</v>
      </c>
      <c r="W13" s="265">
        <f t="shared" si="4"/>
        <v>0.21012360211889347</v>
      </c>
      <c r="X13" s="119">
        <v>1499</v>
      </c>
      <c r="Y13" s="114">
        <v>362</v>
      </c>
      <c r="Z13" s="57">
        <f>J13-Y13</f>
        <v>1190</v>
      </c>
      <c r="AA13" s="273">
        <f t="shared" si="5"/>
        <v>0.20613742494996665</v>
      </c>
      <c r="AB13" s="119">
        <v>1499</v>
      </c>
      <c r="AC13" s="114">
        <v>362</v>
      </c>
      <c r="AD13" s="59">
        <f>J13-AC13</f>
        <v>1190</v>
      </c>
      <c r="AE13" s="265">
        <f t="shared" si="6"/>
        <v>0.20613742494996665</v>
      </c>
    </row>
    <row r="14" spans="1:31" s="4" customFormat="1" ht="12.75" customHeight="1">
      <c r="A14" s="129" t="s">
        <v>427</v>
      </c>
      <c r="B14" s="25" t="s">
        <v>32</v>
      </c>
      <c r="C14" s="155" t="s">
        <v>729</v>
      </c>
      <c r="D14" s="31" t="s">
        <v>127</v>
      </c>
      <c r="E14" s="26" t="s">
        <v>438</v>
      </c>
      <c r="F14" s="45">
        <v>2199</v>
      </c>
      <c r="G14" s="53">
        <v>1999</v>
      </c>
      <c r="H14" s="53">
        <v>1552</v>
      </c>
      <c r="I14" s="53">
        <v>0</v>
      </c>
      <c r="J14" s="91">
        <f t="shared" si="0"/>
        <v>1552</v>
      </c>
      <c r="K14" s="101">
        <f t="shared" si="1"/>
        <v>0.29422464756707595</v>
      </c>
      <c r="L14" s="118">
        <v>1699</v>
      </c>
      <c r="M14" s="115">
        <v>209</v>
      </c>
      <c r="N14" s="40">
        <f>J14-M14</f>
        <v>1343</v>
      </c>
      <c r="O14" s="263">
        <f t="shared" si="2"/>
        <v>0.20953502060035314</v>
      </c>
      <c r="P14" s="118">
        <v>1699</v>
      </c>
      <c r="Q14" s="115">
        <v>210</v>
      </c>
      <c r="R14" s="38">
        <f>J14-Q14</f>
        <v>1342</v>
      </c>
      <c r="S14" s="271">
        <f t="shared" si="3"/>
        <v>0.21012360211889347</v>
      </c>
      <c r="T14" s="118">
        <v>1699</v>
      </c>
      <c r="U14" s="115">
        <v>210</v>
      </c>
      <c r="V14" s="40">
        <f>J14-U14</f>
        <v>1342</v>
      </c>
      <c r="W14" s="263">
        <f t="shared" si="4"/>
        <v>0.21012360211889347</v>
      </c>
      <c r="X14" s="118">
        <v>1499</v>
      </c>
      <c r="Y14" s="115">
        <v>362</v>
      </c>
      <c r="Z14" s="38">
        <f>J14-Y14</f>
        <v>1190</v>
      </c>
      <c r="AA14" s="271">
        <f t="shared" si="5"/>
        <v>0.20613742494996665</v>
      </c>
      <c r="AB14" s="118">
        <v>1499</v>
      </c>
      <c r="AC14" s="115">
        <v>362</v>
      </c>
      <c r="AD14" s="40">
        <f>J14-AC14</f>
        <v>1190</v>
      </c>
      <c r="AE14" s="263">
        <f t="shared" si="6"/>
        <v>0.20613742494996665</v>
      </c>
    </row>
    <row r="15" spans="1:31" s="4" customFormat="1" ht="12.75" customHeight="1" thickBot="1">
      <c r="A15" s="27" t="s">
        <v>428</v>
      </c>
      <c r="B15" s="24" t="s">
        <v>32</v>
      </c>
      <c r="C15" s="259" t="s">
        <v>729</v>
      </c>
      <c r="D15" s="32" t="s">
        <v>127</v>
      </c>
      <c r="E15" s="2" t="s">
        <v>439</v>
      </c>
      <c r="F15" s="46">
        <v>2309</v>
      </c>
      <c r="G15" s="54">
        <v>2099</v>
      </c>
      <c r="H15" s="70">
        <v>1630</v>
      </c>
      <c r="I15" s="54">
        <v>0</v>
      </c>
      <c r="J15" s="92">
        <f t="shared" si="0"/>
        <v>1630</v>
      </c>
      <c r="K15" s="102">
        <f t="shared" si="1"/>
        <v>0.29406669553919446</v>
      </c>
      <c r="L15" s="117">
        <v>1799</v>
      </c>
      <c r="M15" s="113">
        <v>209</v>
      </c>
      <c r="N15" s="44">
        <f>J15-M15</f>
        <v>1421</v>
      </c>
      <c r="O15" s="264">
        <f t="shared" si="2"/>
        <v>0.21011673151750973</v>
      </c>
      <c r="P15" s="117">
        <v>1799</v>
      </c>
      <c r="Q15" s="113">
        <v>211</v>
      </c>
      <c r="R15" s="42">
        <f>J15-Q15</f>
        <v>1419</v>
      </c>
      <c r="S15" s="272">
        <f t="shared" si="3"/>
        <v>0.21122846025569761</v>
      </c>
      <c r="T15" s="117">
        <v>1799</v>
      </c>
      <c r="U15" s="113">
        <v>210</v>
      </c>
      <c r="V15" s="44">
        <f>J15-U15</f>
        <v>1420</v>
      </c>
      <c r="W15" s="264">
        <f t="shared" si="4"/>
        <v>0.21067259588660367</v>
      </c>
      <c r="X15" s="117">
        <v>1599</v>
      </c>
      <c r="Y15" s="113">
        <v>362</v>
      </c>
      <c r="Z15" s="42">
        <f>J15-Y15</f>
        <v>1268</v>
      </c>
      <c r="AA15" s="272">
        <f t="shared" si="5"/>
        <v>0.20700437773608504</v>
      </c>
      <c r="AB15" s="117">
        <v>1599</v>
      </c>
      <c r="AC15" s="113">
        <v>362</v>
      </c>
      <c r="AD15" s="44">
        <f>J15-AC15</f>
        <v>1268</v>
      </c>
      <c r="AE15" s="264">
        <f t="shared" si="6"/>
        <v>0.20700437773608504</v>
      </c>
    </row>
  </sheetData>
  <mergeCells count="6">
    <mergeCell ref="F2:G2"/>
    <mergeCell ref="T3:W3"/>
    <mergeCell ref="X3:AA3"/>
    <mergeCell ref="AB3:AE3"/>
    <mergeCell ref="L3:O3"/>
    <mergeCell ref="P3:S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Alan Silverman</cp:lastModifiedBy>
  <cp:lastPrinted>2020-03-17T13:51:14Z</cp:lastPrinted>
  <dcterms:created xsi:type="dcterms:W3CDTF">2014-12-08T19:30:16Z</dcterms:created>
  <dcterms:modified xsi:type="dcterms:W3CDTF">2024-09-10T15:50:26Z</dcterms:modified>
</cp:coreProperties>
</file>