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mo0-my.sharepoint.com/personal/djones_almo_com/Documents/Desktop/Desktop Files- Save 2023/Sales/2024 LG/"/>
    </mc:Choice>
  </mc:AlternateContent>
  <xr:revisionPtr revIDLastSave="0" documentId="8_{4C57832A-8A39-46A8-9196-672ABCAB6FDF}" xr6:coauthVersionLast="47" xr6:coauthVersionMax="47" xr10:uidLastSave="{00000000-0000-0000-0000-000000000000}"/>
  <bookViews>
    <workbookView xWindow="-19310" yWindow="-110" windowWidth="19420" windowHeight="10300" tabRatio="852" xr2:uid="{00000000-000D-0000-FFFF-FFFF00000000}"/>
  </bookViews>
  <sheets>
    <sheet name="All LG" sheetId="1" r:id="rId1"/>
    <sheet name="Refrigeration" sheetId="220" r:id="rId2"/>
    <sheet name="Dish" sheetId="221" r:id="rId3"/>
    <sheet name="Laundry" sheetId="222" r:id="rId4"/>
    <sheet name="Cooking" sheetId="223" r:id="rId5"/>
    <sheet name="Accessories" sheetId="224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LG'!$A$7:$L$7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LG'!$A:$L,'All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3" i="224" l="1"/>
  <c r="AE33" i="224" s="1"/>
  <c r="AF33" i="224" s="1"/>
  <c r="K32" i="224"/>
  <c r="AA32" i="224" s="1"/>
  <c r="AB32" i="224" s="1"/>
  <c r="K31" i="224"/>
  <c r="L31" i="224" s="1"/>
  <c r="K30" i="224"/>
  <c r="AA30" i="224" s="1"/>
  <c r="AB30" i="224" s="1"/>
  <c r="K29" i="224"/>
  <c r="K28" i="224"/>
  <c r="K27" i="224"/>
  <c r="L27" i="224" s="1"/>
  <c r="K26" i="224"/>
  <c r="AA26" i="224" s="1"/>
  <c r="AB26" i="224" s="1"/>
  <c r="K25" i="224"/>
  <c r="K24" i="224"/>
  <c r="K23" i="224"/>
  <c r="L23" i="224" s="1"/>
  <c r="K22" i="224"/>
  <c r="AA22" i="224" s="1"/>
  <c r="AB22" i="224" s="1"/>
  <c r="K21" i="224"/>
  <c r="AA21" i="224" s="1"/>
  <c r="AB21" i="224" s="1"/>
  <c r="K20" i="224"/>
  <c r="W20" i="224" s="1"/>
  <c r="X20" i="224" s="1"/>
  <c r="K19" i="224"/>
  <c r="AA19" i="224" s="1"/>
  <c r="AB19" i="224" s="1"/>
  <c r="K18" i="224"/>
  <c r="L18" i="224" s="1"/>
  <c r="K17" i="224"/>
  <c r="O17" i="224" s="1"/>
  <c r="P17" i="224" s="1"/>
  <c r="K16" i="224"/>
  <c r="AA16" i="224" s="1"/>
  <c r="AB16" i="224" s="1"/>
  <c r="K15" i="224"/>
  <c r="AA15" i="224" s="1"/>
  <c r="AB15" i="224" s="1"/>
  <c r="K14" i="224"/>
  <c r="K13" i="224"/>
  <c r="O13" i="224" s="1"/>
  <c r="P13" i="224" s="1"/>
  <c r="K12" i="224"/>
  <c r="AI12" i="224" s="1"/>
  <c r="AJ12" i="224" s="1"/>
  <c r="AE11" i="224"/>
  <c r="AF11" i="224" s="1"/>
  <c r="K11" i="224"/>
  <c r="AA11" i="224" s="1"/>
  <c r="AB11" i="224" s="1"/>
  <c r="K10" i="224"/>
  <c r="AI10" i="224" s="1"/>
  <c r="AJ10" i="224" s="1"/>
  <c r="K9" i="224"/>
  <c r="O9" i="224" s="1"/>
  <c r="P9" i="224" s="1"/>
  <c r="K8" i="224"/>
  <c r="AE8" i="224" s="1"/>
  <c r="AF8" i="224" s="1"/>
  <c r="K93" i="223"/>
  <c r="L93" i="223" s="1"/>
  <c r="K92" i="223"/>
  <c r="AA92" i="223" s="1"/>
  <c r="AB92" i="223" s="1"/>
  <c r="K91" i="223"/>
  <c r="K90" i="223"/>
  <c r="AE90" i="223" s="1"/>
  <c r="AF90" i="223" s="1"/>
  <c r="K89" i="223"/>
  <c r="L89" i="223" s="1"/>
  <c r="K88" i="223"/>
  <c r="AA88" i="223" s="1"/>
  <c r="AB88" i="223" s="1"/>
  <c r="K87" i="223"/>
  <c r="AA87" i="223" s="1"/>
  <c r="AB87" i="223" s="1"/>
  <c r="K86" i="223"/>
  <c r="AI86" i="223" s="1"/>
  <c r="AJ86" i="223" s="1"/>
  <c r="AE85" i="223"/>
  <c r="AF85" i="223" s="1"/>
  <c r="W85" i="223"/>
  <c r="X85" i="223" s="1"/>
  <c r="K85" i="223"/>
  <c r="L85" i="223" s="1"/>
  <c r="L84" i="223"/>
  <c r="K84" i="223"/>
  <c r="AA84" i="223" s="1"/>
  <c r="AB84" i="223" s="1"/>
  <c r="K83" i="223"/>
  <c r="AA83" i="223" s="1"/>
  <c r="AB83" i="223" s="1"/>
  <c r="K82" i="223"/>
  <c r="AI82" i="223" s="1"/>
  <c r="AJ82" i="223" s="1"/>
  <c r="K81" i="223"/>
  <c r="L81" i="223" s="1"/>
  <c r="K80" i="223"/>
  <c r="AA80" i="223" s="1"/>
  <c r="AB80" i="223" s="1"/>
  <c r="K79" i="223"/>
  <c r="AA79" i="223" s="1"/>
  <c r="AB79" i="223" s="1"/>
  <c r="K78" i="223"/>
  <c r="AI78" i="223" s="1"/>
  <c r="AJ78" i="223" s="1"/>
  <c r="AE77" i="223"/>
  <c r="AF77" i="223" s="1"/>
  <c r="S77" i="223"/>
  <c r="T77" i="223" s="1"/>
  <c r="K77" i="223"/>
  <c r="L77" i="223" s="1"/>
  <c r="K76" i="223"/>
  <c r="AA76" i="223" s="1"/>
  <c r="AB76" i="223" s="1"/>
  <c r="K75" i="223"/>
  <c r="AA75" i="223" s="1"/>
  <c r="AB75" i="223" s="1"/>
  <c r="K74" i="223"/>
  <c r="AI74" i="223" s="1"/>
  <c r="AJ74" i="223" s="1"/>
  <c r="W73" i="223"/>
  <c r="X73" i="223" s="1"/>
  <c r="K73" i="223"/>
  <c r="L73" i="223" s="1"/>
  <c r="L72" i="223"/>
  <c r="K72" i="223"/>
  <c r="AA72" i="223" s="1"/>
  <c r="AB72" i="223" s="1"/>
  <c r="K71" i="223"/>
  <c r="AI70" i="223"/>
  <c r="AJ70" i="223" s="1"/>
  <c r="K70" i="223"/>
  <c r="AE70" i="223" s="1"/>
  <c r="AF70" i="223" s="1"/>
  <c r="K69" i="223"/>
  <c r="L69" i="223" s="1"/>
  <c r="K68" i="223"/>
  <c r="AE68" i="223" s="1"/>
  <c r="AF68" i="223" s="1"/>
  <c r="K67" i="223"/>
  <c r="K66" i="223"/>
  <c r="L66" i="223" s="1"/>
  <c r="K65" i="223"/>
  <c r="L65" i="223" s="1"/>
  <c r="O64" i="223"/>
  <c r="P64" i="223" s="1"/>
  <c r="K64" i="223"/>
  <c r="W64" i="223" s="1"/>
  <c r="X64" i="223" s="1"/>
  <c r="K63" i="223"/>
  <c r="S63" i="223" s="1"/>
  <c r="T63" i="223" s="1"/>
  <c r="K62" i="223"/>
  <c r="O62" i="223" s="1"/>
  <c r="P62" i="223" s="1"/>
  <c r="K61" i="223"/>
  <c r="AE61" i="223" s="1"/>
  <c r="AF61" i="223" s="1"/>
  <c r="K60" i="223"/>
  <c r="K59" i="223"/>
  <c r="K58" i="223"/>
  <c r="W58" i="223" s="1"/>
  <c r="X58" i="223" s="1"/>
  <c r="K57" i="223"/>
  <c r="AA57" i="223" s="1"/>
  <c r="AB57" i="223" s="1"/>
  <c r="K56" i="223"/>
  <c r="W56" i="223" s="1"/>
  <c r="X56" i="223" s="1"/>
  <c r="K55" i="223"/>
  <c r="AE55" i="223" s="1"/>
  <c r="AF55" i="223" s="1"/>
  <c r="W54" i="223"/>
  <c r="X54" i="223" s="1"/>
  <c r="K54" i="223"/>
  <c r="AA54" i="223" s="1"/>
  <c r="AB54" i="223" s="1"/>
  <c r="K53" i="223"/>
  <c r="AA53" i="223" s="1"/>
  <c r="AB53" i="223" s="1"/>
  <c r="K52" i="223"/>
  <c r="W52" i="223" s="1"/>
  <c r="X52" i="223" s="1"/>
  <c r="K51" i="223"/>
  <c r="AE51" i="223" s="1"/>
  <c r="AF51" i="223" s="1"/>
  <c r="K50" i="223"/>
  <c r="K49" i="223"/>
  <c r="AA49" i="223" s="1"/>
  <c r="AB49" i="223" s="1"/>
  <c r="S48" i="223"/>
  <c r="T48" i="223" s="1"/>
  <c r="K48" i="223"/>
  <c r="W48" i="223" s="1"/>
  <c r="X48" i="223" s="1"/>
  <c r="K47" i="223"/>
  <c r="O47" i="223" s="1"/>
  <c r="P47" i="223" s="1"/>
  <c r="K46" i="223"/>
  <c r="L46" i="223" s="1"/>
  <c r="W45" i="223"/>
  <c r="X45" i="223" s="1"/>
  <c r="O45" i="223"/>
  <c r="P45" i="223" s="1"/>
  <c r="L45" i="223"/>
  <c r="K45" i="223"/>
  <c r="AA45" i="223" s="1"/>
  <c r="AB45" i="223" s="1"/>
  <c r="K44" i="223"/>
  <c r="W44" i="223" s="1"/>
  <c r="X44" i="223" s="1"/>
  <c r="K43" i="223"/>
  <c r="K42" i="223"/>
  <c r="K41" i="223"/>
  <c r="AA41" i="223" s="1"/>
  <c r="AB41" i="223" s="1"/>
  <c r="K40" i="223"/>
  <c r="W40" i="223" s="1"/>
  <c r="X40" i="223" s="1"/>
  <c r="K39" i="223"/>
  <c r="AA39" i="223" s="1"/>
  <c r="AB39" i="223" s="1"/>
  <c r="K38" i="223"/>
  <c r="K37" i="223"/>
  <c r="AA37" i="223" s="1"/>
  <c r="AB37" i="223" s="1"/>
  <c r="K36" i="223"/>
  <c r="W36" i="223" s="1"/>
  <c r="X36" i="223" s="1"/>
  <c r="AA35" i="223"/>
  <c r="AB35" i="223" s="1"/>
  <c r="K35" i="223"/>
  <c r="AE35" i="223" s="1"/>
  <c r="AF35" i="223" s="1"/>
  <c r="K34" i="223"/>
  <c r="AA34" i="223" s="1"/>
  <c r="AB34" i="223" s="1"/>
  <c r="K33" i="223"/>
  <c r="AA33" i="223" s="1"/>
  <c r="AB33" i="223" s="1"/>
  <c r="K32" i="223"/>
  <c r="W32" i="223" s="1"/>
  <c r="X32" i="223" s="1"/>
  <c r="K31" i="223"/>
  <c r="AA31" i="223" s="1"/>
  <c r="AB31" i="223" s="1"/>
  <c r="K30" i="223"/>
  <c r="W30" i="223" s="1"/>
  <c r="X30" i="223" s="1"/>
  <c r="K29" i="223"/>
  <c r="AA29" i="223" s="1"/>
  <c r="AB29" i="223" s="1"/>
  <c r="K28" i="223"/>
  <c r="W28" i="223" s="1"/>
  <c r="X28" i="223" s="1"/>
  <c r="K27" i="223"/>
  <c r="K26" i="223"/>
  <c r="S26" i="223" s="1"/>
  <c r="T26" i="223" s="1"/>
  <c r="K25" i="223"/>
  <c r="AA25" i="223" s="1"/>
  <c r="AB25" i="223" s="1"/>
  <c r="AI24" i="223"/>
  <c r="AJ24" i="223" s="1"/>
  <c r="K24" i="223"/>
  <c r="W24" i="223" s="1"/>
  <c r="X24" i="223" s="1"/>
  <c r="K23" i="223"/>
  <c r="AE23" i="223" s="1"/>
  <c r="AF23" i="223" s="1"/>
  <c r="K22" i="223"/>
  <c r="AA22" i="223" s="1"/>
  <c r="AB22" i="223" s="1"/>
  <c r="K21" i="223"/>
  <c r="L21" i="223" s="1"/>
  <c r="K20" i="223"/>
  <c r="L20" i="223" s="1"/>
  <c r="K19" i="223"/>
  <c r="AI19" i="223" s="1"/>
  <c r="AJ19" i="223" s="1"/>
  <c r="K18" i="223"/>
  <c r="AI18" i="223" s="1"/>
  <c r="AJ18" i="223" s="1"/>
  <c r="K17" i="223"/>
  <c r="K16" i="223"/>
  <c r="L16" i="223" s="1"/>
  <c r="K15" i="223"/>
  <c r="AI15" i="223" s="1"/>
  <c r="AJ15" i="223" s="1"/>
  <c r="K14" i="223"/>
  <c r="AI14" i="223" s="1"/>
  <c r="AJ14" i="223" s="1"/>
  <c r="L13" i="223"/>
  <c r="K13" i="223"/>
  <c r="AA13" i="223" s="1"/>
  <c r="AB13" i="223" s="1"/>
  <c r="K12" i="223"/>
  <c r="L12" i="223" s="1"/>
  <c r="K11" i="223"/>
  <c r="K10" i="223"/>
  <c r="AE10" i="223" s="1"/>
  <c r="AF10" i="223" s="1"/>
  <c r="K9" i="223"/>
  <c r="AI9" i="223" s="1"/>
  <c r="AJ9" i="223" s="1"/>
  <c r="AE8" i="223"/>
  <c r="AF8" i="223" s="1"/>
  <c r="K8" i="223"/>
  <c r="L8" i="223" s="1"/>
  <c r="K138" i="222"/>
  <c r="AA138" i="222" s="1"/>
  <c r="AB138" i="222" s="1"/>
  <c r="K137" i="222"/>
  <c r="AA137" i="222" s="1"/>
  <c r="AB137" i="222" s="1"/>
  <c r="K136" i="222"/>
  <c r="AI136" i="222" s="1"/>
  <c r="AJ136" i="222" s="1"/>
  <c r="AE135" i="222"/>
  <c r="AF135" i="222" s="1"/>
  <c r="K135" i="222"/>
  <c r="AA135" i="222" s="1"/>
  <c r="AB135" i="222" s="1"/>
  <c r="K134" i="222"/>
  <c r="AA134" i="222" s="1"/>
  <c r="AB134" i="222" s="1"/>
  <c r="S133" i="222"/>
  <c r="T133" i="222" s="1"/>
  <c r="K133" i="222"/>
  <c r="L133" i="222" s="1"/>
  <c r="S132" i="222"/>
  <c r="T132" i="222" s="1"/>
  <c r="K132" i="222"/>
  <c r="AE132" i="222" s="1"/>
  <c r="AF132" i="222" s="1"/>
  <c r="K131" i="222"/>
  <c r="W131" i="222" s="1"/>
  <c r="X131" i="222" s="1"/>
  <c r="L130" i="222"/>
  <c r="K130" i="222"/>
  <c r="S130" i="222" s="1"/>
  <c r="T130" i="222" s="1"/>
  <c r="K129" i="222"/>
  <c r="L129" i="222" s="1"/>
  <c r="K128" i="222"/>
  <c r="K127" i="222"/>
  <c r="K126" i="222"/>
  <c r="AA126" i="222" s="1"/>
  <c r="AB126" i="222" s="1"/>
  <c r="AI125" i="222"/>
  <c r="AJ125" i="222" s="1"/>
  <c r="S125" i="222"/>
  <c r="T125" i="222" s="1"/>
  <c r="K125" i="222"/>
  <c r="L125" i="222" s="1"/>
  <c r="K124" i="222"/>
  <c r="AA124" i="222" s="1"/>
  <c r="AB124" i="222" s="1"/>
  <c r="K123" i="222"/>
  <c r="AE123" i="222" s="1"/>
  <c r="AF123" i="222" s="1"/>
  <c r="AA122" i="222"/>
  <c r="AB122" i="222" s="1"/>
  <c r="K122" i="222"/>
  <c r="AI122" i="222" s="1"/>
  <c r="AJ122" i="222" s="1"/>
  <c r="K121" i="222"/>
  <c r="L121" i="222" s="1"/>
  <c r="K120" i="222"/>
  <c r="AI120" i="222" s="1"/>
  <c r="AJ120" i="222" s="1"/>
  <c r="K119" i="222"/>
  <c r="AE119" i="222" s="1"/>
  <c r="AF119" i="222" s="1"/>
  <c r="K118" i="222"/>
  <c r="L118" i="222" s="1"/>
  <c r="K117" i="222"/>
  <c r="L117" i="222" s="1"/>
  <c r="K116" i="222"/>
  <c r="K115" i="222"/>
  <c r="AE115" i="222" s="1"/>
  <c r="AF115" i="222" s="1"/>
  <c r="K114" i="222"/>
  <c r="AE114" i="222" s="1"/>
  <c r="AF114" i="222" s="1"/>
  <c r="K113" i="222"/>
  <c r="AA113" i="222" s="1"/>
  <c r="AB113" i="222" s="1"/>
  <c r="K112" i="222"/>
  <c r="AE112" i="222" s="1"/>
  <c r="AF112" i="222" s="1"/>
  <c r="K111" i="222"/>
  <c r="AA111" i="222" s="1"/>
  <c r="AB111" i="222" s="1"/>
  <c r="O110" i="222"/>
  <c r="P110" i="222" s="1"/>
  <c r="K110" i="222"/>
  <c r="W110" i="222" s="1"/>
  <c r="X110" i="222" s="1"/>
  <c r="K109" i="222"/>
  <c r="AA109" i="222" s="1"/>
  <c r="AB109" i="222" s="1"/>
  <c r="K108" i="222"/>
  <c r="AE108" i="222" s="1"/>
  <c r="AF108" i="222" s="1"/>
  <c r="K107" i="222"/>
  <c r="AA107" i="222" s="1"/>
  <c r="AB107" i="222" s="1"/>
  <c r="O106" i="222"/>
  <c r="P106" i="222" s="1"/>
  <c r="K106" i="222"/>
  <c r="W106" i="222" s="1"/>
  <c r="X106" i="222" s="1"/>
  <c r="K105" i="222"/>
  <c r="AA105" i="222" s="1"/>
  <c r="AB105" i="222" s="1"/>
  <c r="L104" i="222"/>
  <c r="K104" i="222"/>
  <c r="AE104" i="222" s="1"/>
  <c r="AF104" i="222" s="1"/>
  <c r="S103" i="222"/>
  <c r="T103" i="222" s="1"/>
  <c r="K103" i="222"/>
  <c r="AA103" i="222" s="1"/>
  <c r="AB103" i="222" s="1"/>
  <c r="L102" i="222"/>
  <c r="K102" i="222"/>
  <c r="W102" i="222" s="1"/>
  <c r="X102" i="222" s="1"/>
  <c r="K101" i="222"/>
  <c r="K100" i="222"/>
  <c r="AE100" i="222" s="1"/>
  <c r="AF100" i="222" s="1"/>
  <c r="K99" i="222"/>
  <c r="AA99" i="222" s="1"/>
  <c r="AB99" i="222" s="1"/>
  <c r="O98" i="222"/>
  <c r="P98" i="222" s="1"/>
  <c r="K98" i="222"/>
  <c r="W98" i="222" s="1"/>
  <c r="X98" i="222" s="1"/>
  <c r="K97" i="222"/>
  <c r="AA97" i="222" s="1"/>
  <c r="AB97" i="222" s="1"/>
  <c r="K96" i="222"/>
  <c r="AE96" i="222" s="1"/>
  <c r="AF96" i="222" s="1"/>
  <c r="K95" i="222"/>
  <c r="AA95" i="222" s="1"/>
  <c r="AB95" i="222" s="1"/>
  <c r="O94" i="222"/>
  <c r="P94" i="222" s="1"/>
  <c r="K94" i="222"/>
  <c r="W94" i="222" s="1"/>
  <c r="X94" i="222" s="1"/>
  <c r="K93" i="222"/>
  <c r="AA93" i="222" s="1"/>
  <c r="AB93" i="222" s="1"/>
  <c r="K92" i="222"/>
  <c r="AA92" i="222" s="1"/>
  <c r="AB92" i="222" s="1"/>
  <c r="K91" i="222"/>
  <c r="AA91" i="222" s="1"/>
  <c r="AB91" i="222" s="1"/>
  <c r="K90" i="222"/>
  <c r="W90" i="222" s="1"/>
  <c r="X90" i="222" s="1"/>
  <c r="K89" i="222"/>
  <c r="AA89" i="222" s="1"/>
  <c r="AB89" i="222" s="1"/>
  <c r="K88" i="222"/>
  <c r="AE88" i="222" s="1"/>
  <c r="AF88" i="222" s="1"/>
  <c r="K87" i="222"/>
  <c r="AA87" i="222" s="1"/>
  <c r="AB87" i="222" s="1"/>
  <c r="K86" i="222"/>
  <c r="W86" i="222" s="1"/>
  <c r="X86" i="222" s="1"/>
  <c r="K85" i="222"/>
  <c r="AA85" i="222" s="1"/>
  <c r="AB85" i="222" s="1"/>
  <c r="K84" i="222"/>
  <c r="AE84" i="222" s="1"/>
  <c r="AF84" i="222" s="1"/>
  <c r="K83" i="222"/>
  <c r="AA83" i="222" s="1"/>
  <c r="AB83" i="222" s="1"/>
  <c r="K82" i="222"/>
  <c r="W82" i="222" s="1"/>
  <c r="X82" i="222" s="1"/>
  <c r="K81" i="222"/>
  <c r="AA81" i="222" s="1"/>
  <c r="AB81" i="222" s="1"/>
  <c r="K80" i="222"/>
  <c r="AE80" i="222" s="1"/>
  <c r="AF80" i="222" s="1"/>
  <c r="K79" i="222"/>
  <c r="AA79" i="222" s="1"/>
  <c r="AB79" i="222" s="1"/>
  <c r="K78" i="222"/>
  <c r="W78" i="222" s="1"/>
  <c r="X78" i="222" s="1"/>
  <c r="K77" i="222"/>
  <c r="AA77" i="222" s="1"/>
  <c r="AB77" i="222" s="1"/>
  <c r="K76" i="222"/>
  <c r="AE76" i="222" s="1"/>
  <c r="AF76" i="222" s="1"/>
  <c r="K75" i="222"/>
  <c r="AE75" i="222" s="1"/>
  <c r="AF75" i="222" s="1"/>
  <c r="K74" i="222"/>
  <c r="AE74" i="222" s="1"/>
  <c r="AF74" i="222" s="1"/>
  <c r="K73" i="222"/>
  <c r="AA73" i="222" s="1"/>
  <c r="AB73" i="222" s="1"/>
  <c r="K72" i="222"/>
  <c r="AA72" i="222" s="1"/>
  <c r="AB72" i="222" s="1"/>
  <c r="K71" i="222"/>
  <c r="AI71" i="222" s="1"/>
  <c r="AJ71" i="222" s="1"/>
  <c r="K70" i="222"/>
  <c r="AE70" i="222" s="1"/>
  <c r="AF70" i="222" s="1"/>
  <c r="K69" i="222"/>
  <c r="AA69" i="222" s="1"/>
  <c r="AB69" i="222" s="1"/>
  <c r="K68" i="222"/>
  <c r="W68" i="222" s="1"/>
  <c r="X68" i="222" s="1"/>
  <c r="O67" i="222"/>
  <c r="P67" i="222" s="1"/>
  <c r="K67" i="222"/>
  <c r="AI67" i="222" s="1"/>
  <c r="AJ67" i="222" s="1"/>
  <c r="K66" i="222"/>
  <c r="AE66" i="222" s="1"/>
  <c r="AF66" i="222" s="1"/>
  <c r="K65" i="222"/>
  <c r="AA65" i="222" s="1"/>
  <c r="AB65" i="222" s="1"/>
  <c r="K64" i="222"/>
  <c r="W64" i="222" s="1"/>
  <c r="X64" i="222" s="1"/>
  <c r="K63" i="222"/>
  <c r="AI63" i="222" s="1"/>
  <c r="AJ63" i="222" s="1"/>
  <c r="K62" i="222"/>
  <c r="AE62" i="222" s="1"/>
  <c r="AF62" i="222" s="1"/>
  <c r="K61" i="222"/>
  <c r="AA61" i="222" s="1"/>
  <c r="AB61" i="222" s="1"/>
  <c r="K60" i="222"/>
  <c r="W60" i="222" s="1"/>
  <c r="X60" i="222" s="1"/>
  <c r="K59" i="222"/>
  <c r="AI59" i="222" s="1"/>
  <c r="AJ59" i="222" s="1"/>
  <c r="K58" i="222"/>
  <c r="AE58" i="222" s="1"/>
  <c r="AF58" i="222" s="1"/>
  <c r="L57" i="222"/>
  <c r="K57" i="222"/>
  <c r="AA57" i="222" s="1"/>
  <c r="AB57" i="222" s="1"/>
  <c r="K56" i="222"/>
  <c r="W56" i="222" s="1"/>
  <c r="X56" i="222" s="1"/>
  <c r="K55" i="222"/>
  <c r="AI55" i="222" s="1"/>
  <c r="AJ55" i="222" s="1"/>
  <c r="K54" i="222"/>
  <c r="AE54" i="222" s="1"/>
  <c r="AF54" i="222" s="1"/>
  <c r="L53" i="222"/>
  <c r="K53" i="222"/>
  <c r="AA53" i="222" s="1"/>
  <c r="AB53" i="222" s="1"/>
  <c r="K52" i="222"/>
  <c r="W52" i="222" s="1"/>
  <c r="X52" i="222" s="1"/>
  <c r="K51" i="222"/>
  <c r="AI51" i="222" s="1"/>
  <c r="AJ51" i="222" s="1"/>
  <c r="K50" i="222"/>
  <c r="AE50" i="222" s="1"/>
  <c r="AF50" i="222" s="1"/>
  <c r="K49" i="222"/>
  <c r="AA49" i="222" s="1"/>
  <c r="AB49" i="222" s="1"/>
  <c r="K48" i="222"/>
  <c r="W48" i="222" s="1"/>
  <c r="X48" i="222" s="1"/>
  <c r="K47" i="222"/>
  <c r="AI47" i="222" s="1"/>
  <c r="AJ47" i="222" s="1"/>
  <c r="K46" i="222"/>
  <c r="AE46" i="222" s="1"/>
  <c r="AF46" i="222" s="1"/>
  <c r="K45" i="222"/>
  <c r="AA45" i="222" s="1"/>
  <c r="AB45" i="222" s="1"/>
  <c r="K44" i="222"/>
  <c r="W44" i="222" s="1"/>
  <c r="X44" i="222" s="1"/>
  <c r="K43" i="222"/>
  <c r="AI43" i="222" s="1"/>
  <c r="AJ43" i="222" s="1"/>
  <c r="K42" i="222"/>
  <c r="AE42" i="222" s="1"/>
  <c r="AF42" i="222" s="1"/>
  <c r="K41" i="222"/>
  <c r="AA41" i="222" s="1"/>
  <c r="AB41" i="222" s="1"/>
  <c r="K40" i="222"/>
  <c r="W40" i="222" s="1"/>
  <c r="X40" i="222" s="1"/>
  <c r="K39" i="222"/>
  <c r="AI39" i="222" s="1"/>
  <c r="AJ39" i="222" s="1"/>
  <c r="K38" i="222"/>
  <c r="AE38" i="222" s="1"/>
  <c r="AF38" i="222" s="1"/>
  <c r="K37" i="222"/>
  <c r="AA37" i="222" s="1"/>
  <c r="AB37" i="222" s="1"/>
  <c r="K36" i="222"/>
  <c r="W36" i="222" s="1"/>
  <c r="X36" i="222" s="1"/>
  <c r="K35" i="222"/>
  <c r="AI35" i="222" s="1"/>
  <c r="AJ35" i="222" s="1"/>
  <c r="K34" i="222"/>
  <c r="AE34" i="222" s="1"/>
  <c r="AF34" i="222" s="1"/>
  <c r="K33" i="222"/>
  <c r="AA33" i="222" s="1"/>
  <c r="AB33" i="222" s="1"/>
  <c r="K32" i="222"/>
  <c r="W32" i="222" s="1"/>
  <c r="X32" i="222" s="1"/>
  <c r="K31" i="222"/>
  <c r="AI31" i="222" s="1"/>
  <c r="AJ31" i="222" s="1"/>
  <c r="K30" i="222"/>
  <c r="AE30" i="222" s="1"/>
  <c r="AF30" i="222" s="1"/>
  <c r="K29" i="222"/>
  <c r="AA29" i="222" s="1"/>
  <c r="AB29" i="222" s="1"/>
  <c r="K28" i="222"/>
  <c r="W28" i="222" s="1"/>
  <c r="X28" i="222" s="1"/>
  <c r="K27" i="222"/>
  <c r="AI27" i="222" s="1"/>
  <c r="AJ27" i="222" s="1"/>
  <c r="K26" i="222"/>
  <c r="AE26" i="222" s="1"/>
  <c r="AF26" i="222" s="1"/>
  <c r="K25" i="222"/>
  <c r="AA25" i="222" s="1"/>
  <c r="AB25" i="222" s="1"/>
  <c r="L24" i="222"/>
  <c r="K24" i="222"/>
  <c r="W24" i="222" s="1"/>
  <c r="X24" i="222" s="1"/>
  <c r="K23" i="222"/>
  <c r="AI23" i="222" s="1"/>
  <c r="AJ23" i="222" s="1"/>
  <c r="K22" i="222"/>
  <c r="AE22" i="222" s="1"/>
  <c r="AF22" i="222" s="1"/>
  <c r="K21" i="222"/>
  <c r="AA21" i="222" s="1"/>
  <c r="AB21" i="222" s="1"/>
  <c r="K20" i="222"/>
  <c r="W20" i="222" s="1"/>
  <c r="X20" i="222" s="1"/>
  <c r="O19" i="222"/>
  <c r="P19" i="222" s="1"/>
  <c r="K19" i="222"/>
  <c r="AA19" i="222" s="1"/>
  <c r="AB19" i="222" s="1"/>
  <c r="K18" i="222"/>
  <c r="AA18" i="222" s="1"/>
  <c r="AB18" i="222" s="1"/>
  <c r="K17" i="222"/>
  <c r="AI17" i="222" s="1"/>
  <c r="AJ17" i="222" s="1"/>
  <c r="K16" i="222"/>
  <c r="AE16" i="222" s="1"/>
  <c r="AF16" i="222" s="1"/>
  <c r="K15" i="222"/>
  <c r="AA15" i="222" s="1"/>
  <c r="AB15" i="222" s="1"/>
  <c r="K14" i="222"/>
  <c r="AA14" i="222" s="1"/>
  <c r="AB14" i="222" s="1"/>
  <c r="K13" i="222"/>
  <c r="AI13" i="222" s="1"/>
  <c r="AJ13" i="222" s="1"/>
  <c r="K12" i="222"/>
  <c r="AE12" i="222" s="1"/>
  <c r="AF12" i="222" s="1"/>
  <c r="K11" i="222"/>
  <c r="AA11" i="222" s="1"/>
  <c r="AB11" i="222" s="1"/>
  <c r="K10" i="222"/>
  <c r="K9" i="222"/>
  <c r="AI9" i="222" s="1"/>
  <c r="AJ9" i="222" s="1"/>
  <c r="K8" i="222"/>
  <c r="AE8" i="222" s="1"/>
  <c r="AF8" i="222" s="1"/>
  <c r="W29" i="221"/>
  <c r="X29" i="221" s="1"/>
  <c r="O29" i="221"/>
  <c r="P29" i="221" s="1"/>
  <c r="K29" i="221"/>
  <c r="L29" i="221" s="1"/>
  <c r="K28" i="221"/>
  <c r="AA28" i="221" s="1"/>
  <c r="AB28" i="221" s="1"/>
  <c r="K27" i="221"/>
  <c r="AE27" i="221" s="1"/>
  <c r="AF27" i="221" s="1"/>
  <c r="L26" i="221"/>
  <c r="K26" i="221"/>
  <c r="AA26" i="221" s="1"/>
  <c r="AB26" i="221" s="1"/>
  <c r="K25" i="221"/>
  <c r="L25" i="221" s="1"/>
  <c r="K24" i="221"/>
  <c r="AA24" i="221" s="1"/>
  <c r="AB24" i="221" s="1"/>
  <c r="K23" i="221"/>
  <c r="AE23" i="221" s="1"/>
  <c r="AF23" i="221" s="1"/>
  <c r="K22" i="221"/>
  <c r="AA22" i="221" s="1"/>
  <c r="AB22" i="221" s="1"/>
  <c r="AE21" i="221"/>
  <c r="AF21" i="221" s="1"/>
  <c r="W21" i="221"/>
  <c r="X21" i="221" s="1"/>
  <c r="P21" i="221"/>
  <c r="O21" i="221"/>
  <c r="K21" i="221"/>
  <c r="L21" i="221" s="1"/>
  <c r="AE20" i="221"/>
  <c r="AF20" i="221" s="1"/>
  <c r="K20" i="221"/>
  <c r="AA20" i="221" s="1"/>
  <c r="AB20" i="221" s="1"/>
  <c r="K19" i="221"/>
  <c r="AE19" i="221" s="1"/>
  <c r="AF19" i="221" s="1"/>
  <c r="K18" i="221"/>
  <c r="AA18" i="221" s="1"/>
  <c r="AB18" i="221" s="1"/>
  <c r="AE17" i="221"/>
  <c r="AF17" i="221" s="1"/>
  <c r="S17" i="221"/>
  <c r="T17" i="221" s="1"/>
  <c r="P17" i="221"/>
  <c r="O17" i="221"/>
  <c r="K17" i="221"/>
  <c r="L17" i="221" s="1"/>
  <c r="O16" i="221"/>
  <c r="P16" i="221" s="1"/>
  <c r="L16" i="221"/>
  <c r="K16" i="221"/>
  <c r="AA16" i="221" s="1"/>
  <c r="AB16" i="221" s="1"/>
  <c r="K15" i="221"/>
  <c r="AE15" i="221" s="1"/>
  <c r="AF15" i="221" s="1"/>
  <c r="L14" i="221"/>
  <c r="K14" i="221"/>
  <c r="AA14" i="221" s="1"/>
  <c r="AB14" i="221" s="1"/>
  <c r="AE13" i="221"/>
  <c r="AF13" i="221" s="1"/>
  <c r="K13" i="221"/>
  <c r="L13" i="221" s="1"/>
  <c r="K12" i="221"/>
  <c r="AA12" i="221" s="1"/>
  <c r="AB12" i="221" s="1"/>
  <c r="K11" i="221"/>
  <c r="AE11" i="221" s="1"/>
  <c r="AF11" i="221" s="1"/>
  <c r="W10" i="221"/>
  <c r="X10" i="221" s="1"/>
  <c r="K10" i="221"/>
  <c r="AA10" i="221" s="1"/>
  <c r="AB10" i="221" s="1"/>
  <c r="W9" i="221"/>
  <c r="X9" i="221" s="1"/>
  <c r="O9" i="221"/>
  <c r="P9" i="221" s="1"/>
  <c r="K9" i="221"/>
  <c r="L9" i="221" s="1"/>
  <c r="K8" i="221"/>
  <c r="AA8" i="221" s="1"/>
  <c r="AB8" i="221" s="1"/>
  <c r="W102" i="220"/>
  <c r="X102" i="220" s="1"/>
  <c r="K102" i="220"/>
  <c r="L102" i="220" s="1"/>
  <c r="K101" i="220"/>
  <c r="AE101" i="220" s="1"/>
  <c r="AF101" i="220" s="1"/>
  <c r="AE100" i="220"/>
  <c r="AF100" i="220" s="1"/>
  <c r="K100" i="220"/>
  <c r="AA100" i="220" s="1"/>
  <c r="AB100" i="220" s="1"/>
  <c r="K99" i="220"/>
  <c r="AI98" i="220"/>
  <c r="AJ98" i="220" s="1"/>
  <c r="AE98" i="220"/>
  <c r="AF98" i="220" s="1"/>
  <c r="AA98" i="220"/>
  <c r="AB98" i="220" s="1"/>
  <c r="W98" i="220"/>
  <c r="X98" i="220" s="1"/>
  <c r="S98" i="220"/>
  <c r="T98" i="220" s="1"/>
  <c r="O98" i="220"/>
  <c r="P98" i="220" s="1"/>
  <c r="K97" i="220"/>
  <c r="K94" i="220"/>
  <c r="AA94" i="220" s="1"/>
  <c r="AB94" i="220" s="1"/>
  <c r="L93" i="220"/>
  <c r="K93" i="220"/>
  <c r="AA93" i="220" s="1"/>
  <c r="AB93" i="220" s="1"/>
  <c r="K92" i="220"/>
  <c r="AE92" i="220" s="1"/>
  <c r="AF92" i="220" s="1"/>
  <c r="K91" i="220"/>
  <c r="L91" i="220" s="1"/>
  <c r="K90" i="220"/>
  <c r="AA90" i="220" s="1"/>
  <c r="AB90" i="220" s="1"/>
  <c r="W89" i="220"/>
  <c r="X89" i="220" s="1"/>
  <c r="O89" i="220"/>
  <c r="P89" i="220" s="1"/>
  <c r="K89" i="220"/>
  <c r="AA89" i="220" s="1"/>
  <c r="AB89" i="220" s="1"/>
  <c r="L88" i="220"/>
  <c r="K88" i="220"/>
  <c r="AE88" i="220" s="1"/>
  <c r="AF88" i="220" s="1"/>
  <c r="K87" i="220"/>
  <c r="L87" i="220" s="1"/>
  <c r="K86" i="220"/>
  <c r="L86" i="220" s="1"/>
  <c r="K85" i="220"/>
  <c r="W85" i="220" s="1"/>
  <c r="X85" i="220" s="1"/>
  <c r="K84" i="220"/>
  <c r="L84" i="220" s="1"/>
  <c r="K83" i="220"/>
  <c r="O83" i="220" s="1"/>
  <c r="P83" i="220" s="1"/>
  <c r="AE82" i="220"/>
  <c r="AF82" i="220" s="1"/>
  <c r="AA82" i="220"/>
  <c r="AB82" i="220" s="1"/>
  <c r="K82" i="220"/>
  <c r="L82" i="220" s="1"/>
  <c r="K81" i="220"/>
  <c r="AA81" i="220" s="1"/>
  <c r="AB81" i="220" s="1"/>
  <c r="K80" i="220"/>
  <c r="L80" i="220" s="1"/>
  <c r="K79" i="220"/>
  <c r="S79" i="220" s="1"/>
  <c r="T79" i="220" s="1"/>
  <c r="K78" i="220"/>
  <c r="AE78" i="220" s="1"/>
  <c r="AF78" i="220" s="1"/>
  <c r="AE77" i="220"/>
  <c r="AF77" i="220" s="1"/>
  <c r="W77" i="220"/>
  <c r="X77" i="220" s="1"/>
  <c r="K77" i="220"/>
  <c r="AA77" i="220" s="1"/>
  <c r="AB77" i="220" s="1"/>
  <c r="K76" i="220"/>
  <c r="W76" i="220" s="1"/>
  <c r="X76" i="220" s="1"/>
  <c r="K75" i="220"/>
  <c r="AI75" i="220" s="1"/>
  <c r="AJ75" i="220" s="1"/>
  <c r="K74" i="220"/>
  <c r="AE74" i="220" s="1"/>
  <c r="AF74" i="220" s="1"/>
  <c r="K73" i="220"/>
  <c r="AA73" i="220" s="1"/>
  <c r="AB73" i="220" s="1"/>
  <c r="K72" i="220"/>
  <c r="W72" i="220" s="1"/>
  <c r="X72" i="220" s="1"/>
  <c r="W71" i="220"/>
  <c r="X71" i="220" s="1"/>
  <c r="K71" i="220"/>
  <c r="AI71" i="220" s="1"/>
  <c r="AJ71" i="220" s="1"/>
  <c r="K70" i="220"/>
  <c r="AE70" i="220" s="1"/>
  <c r="AF70" i="220" s="1"/>
  <c r="AE69" i="220"/>
  <c r="AF69" i="220" s="1"/>
  <c r="W69" i="220"/>
  <c r="X69" i="220" s="1"/>
  <c r="K69" i="220"/>
  <c r="AA69" i="220" s="1"/>
  <c r="AB69" i="220" s="1"/>
  <c r="K68" i="220"/>
  <c r="W68" i="220" s="1"/>
  <c r="X68" i="220" s="1"/>
  <c r="K67" i="220"/>
  <c r="AI67" i="220" s="1"/>
  <c r="AJ67" i="220" s="1"/>
  <c r="K66" i="220"/>
  <c r="AE66" i="220" s="1"/>
  <c r="AF66" i="220" s="1"/>
  <c r="K65" i="220"/>
  <c r="AA65" i="220" s="1"/>
  <c r="AB65" i="220" s="1"/>
  <c r="K64" i="220"/>
  <c r="W64" i="220" s="1"/>
  <c r="X64" i="220" s="1"/>
  <c r="W63" i="220"/>
  <c r="X63" i="220" s="1"/>
  <c r="K63" i="220"/>
  <c r="AI63" i="220" s="1"/>
  <c r="AJ63" i="220" s="1"/>
  <c r="K62" i="220"/>
  <c r="AE62" i="220" s="1"/>
  <c r="AF62" i="220" s="1"/>
  <c r="K61" i="220"/>
  <c r="AA61" i="220" s="1"/>
  <c r="AB61" i="220" s="1"/>
  <c r="K60" i="220"/>
  <c r="W60" i="220" s="1"/>
  <c r="X60" i="220" s="1"/>
  <c r="AE59" i="220"/>
  <c r="AF59" i="220" s="1"/>
  <c r="K59" i="220"/>
  <c r="AI59" i="220" s="1"/>
  <c r="AJ59" i="220" s="1"/>
  <c r="K58" i="220"/>
  <c r="AE58" i="220" s="1"/>
  <c r="AF58" i="220" s="1"/>
  <c r="K57" i="220"/>
  <c r="AA57" i="220" s="1"/>
  <c r="AB57" i="220" s="1"/>
  <c r="K56" i="220"/>
  <c r="W56" i="220" s="1"/>
  <c r="X56" i="220" s="1"/>
  <c r="K55" i="220"/>
  <c r="AI55" i="220" s="1"/>
  <c r="AJ55" i="220" s="1"/>
  <c r="K54" i="220"/>
  <c r="AE54" i="220" s="1"/>
  <c r="AF54" i="220" s="1"/>
  <c r="K53" i="220"/>
  <c r="AA53" i="220" s="1"/>
  <c r="AB53" i="220" s="1"/>
  <c r="K52" i="220"/>
  <c r="W52" i="220" s="1"/>
  <c r="X52" i="220" s="1"/>
  <c r="K51" i="220"/>
  <c r="AI51" i="220" s="1"/>
  <c r="AJ51" i="220" s="1"/>
  <c r="K50" i="220"/>
  <c r="AE50" i="220" s="1"/>
  <c r="AF50" i="220" s="1"/>
  <c r="K49" i="220"/>
  <c r="AA49" i="220" s="1"/>
  <c r="AB49" i="220" s="1"/>
  <c r="K48" i="220"/>
  <c r="W48" i="220" s="1"/>
  <c r="X48" i="220" s="1"/>
  <c r="AE47" i="220"/>
  <c r="AF47" i="220" s="1"/>
  <c r="W47" i="220"/>
  <c r="X47" i="220" s="1"/>
  <c r="K47" i="220"/>
  <c r="AI47" i="220" s="1"/>
  <c r="AJ47" i="220" s="1"/>
  <c r="K46" i="220"/>
  <c r="AE46" i="220" s="1"/>
  <c r="AF46" i="220" s="1"/>
  <c r="K45" i="220"/>
  <c r="AA45" i="220" s="1"/>
  <c r="AB45" i="220" s="1"/>
  <c r="K44" i="220"/>
  <c r="W44" i="220" s="1"/>
  <c r="X44" i="220" s="1"/>
  <c r="K43" i="220"/>
  <c r="AI43" i="220" s="1"/>
  <c r="AJ43" i="220" s="1"/>
  <c r="K42" i="220"/>
  <c r="AE42" i="220" s="1"/>
  <c r="AF42" i="220" s="1"/>
  <c r="K41" i="220"/>
  <c r="AA41" i="220" s="1"/>
  <c r="AB41" i="220" s="1"/>
  <c r="K40" i="220"/>
  <c r="W40" i="220" s="1"/>
  <c r="X40" i="220" s="1"/>
  <c r="W39" i="220"/>
  <c r="X39" i="220" s="1"/>
  <c r="O39" i="220"/>
  <c r="P39" i="220" s="1"/>
  <c r="K39" i="220"/>
  <c r="AI39" i="220" s="1"/>
  <c r="AJ39" i="220" s="1"/>
  <c r="K38" i="220"/>
  <c r="AE38" i="220" s="1"/>
  <c r="AF38" i="220" s="1"/>
  <c r="K37" i="220"/>
  <c r="AA37" i="220" s="1"/>
  <c r="AB37" i="220" s="1"/>
  <c r="K36" i="220"/>
  <c r="W36" i="220" s="1"/>
  <c r="X36" i="220" s="1"/>
  <c r="O35" i="220"/>
  <c r="P35" i="220" s="1"/>
  <c r="K35" i="220"/>
  <c r="AI35" i="220" s="1"/>
  <c r="AJ35" i="220" s="1"/>
  <c r="K34" i="220"/>
  <c r="AE34" i="220" s="1"/>
  <c r="AF34" i="220" s="1"/>
  <c r="K33" i="220"/>
  <c r="AA33" i="220" s="1"/>
  <c r="AB33" i="220" s="1"/>
  <c r="K32" i="220"/>
  <c r="W32" i="220" s="1"/>
  <c r="X32" i="220" s="1"/>
  <c r="K31" i="220"/>
  <c r="AI31" i="220" s="1"/>
  <c r="AJ31" i="220" s="1"/>
  <c r="K30" i="220"/>
  <c r="AE30" i="220" s="1"/>
  <c r="AF30" i="220" s="1"/>
  <c r="K29" i="220"/>
  <c r="AA29" i="220" s="1"/>
  <c r="AB29" i="220" s="1"/>
  <c r="K28" i="220"/>
  <c r="W28" i="220" s="1"/>
  <c r="X28" i="220" s="1"/>
  <c r="AE27" i="220"/>
  <c r="AF27" i="220" s="1"/>
  <c r="O27" i="220"/>
  <c r="P27" i="220" s="1"/>
  <c r="K27" i="220"/>
  <c r="AI27" i="220" s="1"/>
  <c r="AJ27" i="220" s="1"/>
  <c r="K26" i="220"/>
  <c r="AE26" i="220" s="1"/>
  <c r="AF26" i="220" s="1"/>
  <c r="K25" i="220"/>
  <c r="AA25" i="220" s="1"/>
  <c r="AB25" i="220" s="1"/>
  <c r="K24" i="220"/>
  <c r="W24" i="220" s="1"/>
  <c r="X24" i="220" s="1"/>
  <c r="AE23" i="220"/>
  <c r="AF23" i="220" s="1"/>
  <c r="K23" i="220"/>
  <c r="AI23" i="220" s="1"/>
  <c r="AJ23" i="220" s="1"/>
  <c r="K22" i="220"/>
  <c r="AE22" i="220" s="1"/>
  <c r="AF22" i="220" s="1"/>
  <c r="W21" i="220"/>
  <c r="X21" i="220" s="1"/>
  <c r="K21" i="220"/>
  <c r="AA21" i="220" s="1"/>
  <c r="AB21" i="220" s="1"/>
  <c r="K20" i="220"/>
  <c r="W20" i="220" s="1"/>
  <c r="X20" i="220" s="1"/>
  <c r="AE19" i="220"/>
  <c r="AF19" i="220" s="1"/>
  <c r="K19" i="220"/>
  <c r="AI19" i="220" s="1"/>
  <c r="AJ19" i="220" s="1"/>
  <c r="K18" i="220"/>
  <c r="AE18" i="220" s="1"/>
  <c r="AF18" i="220" s="1"/>
  <c r="K17" i="220"/>
  <c r="AA17" i="220" s="1"/>
  <c r="AB17" i="220" s="1"/>
  <c r="K16" i="220"/>
  <c r="W16" i="220" s="1"/>
  <c r="X16" i="220" s="1"/>
  <c r="AE15" i="220"/>
  <c r="AF15" i="220" s="1"/>
  <c r="W15" i="220"/>
  <c r="X15" i="220" s="1"/>
  <c r="O15" i="220"/>
  <c r="P15" i="220" s="1"/>
  <c r="K15" i="220"/>
  <c r="AI15" i="220" s="1"/>
  <c r="AJ15" i="220" s="1"/>
  <c r="K14" i="220"/>
  <c r="AE14" i="220" s="1"/>
  <c r="AF14" i="220" s="1"/>
  <c r="W13" i="220"/>
  <c r="X13" i="220" s="1"/>
  <c r="K13" i="220"/>
  <c r="AA13" i="220" s="1"/>
  <c r="AB13" i="220" s="1"/>
  <c r="K12" i="220"/>
  <c r="W12" i="220" s="1"/>
  <c r="X12" i="220" s="1"/>
  <c r="K11" i="220"/>
  <c r="AI11" i="220" s="1"/>
  <c r="AJ11" i="220" s="1"/>
  <c r="AF10" i="220"/>
  <c r="K10" i="220"/>
  <c r="AE10" i="220" s="1"/>
  <c r="AE9" i="220"/>
  <c r="AF9" i="220" s="1"/>
  <c r="L9" i="220"/>
  <c r="K9" i="220"/>
  <c r="AA9" i="220" s="1"/>
  <c r="AB9" i="220" s="1"/>
  <c r="X8" i="220"/>
  <c r="K8" i="220"/>
  <c r="W8" i="220" s="1"/>
  <c r="AI8" i="1"/>
  <c r="AE8" i="1"/>
  <c r="AA8" i="1"/>
  <c r="W8" i="1"/>
  <c r="S8" i="1"/>
  <c r="O8" i="1"/>
  <c r="AJ342" i="1"/>
  <c r="AI342" i="1"/>
  <c r="AF342" i="1"/>
  <c r="AE342" i="1"/>
  <c r="AA342" i="1"/>
  <c r="AB342" i="1" s="1"/>
  <c r="W342" i="1"/>
  <c r="X342" i="1" s="1"/>
  <c r="T342" i="1"/>
  <c r="S342" i="1"/>
  <c r="P342" i="1"/>
  <c r="O342" i="1"/>
  <c r="AI341" i="1"/>
  <c r="AJ341" i="1" s="1"/>
  <c r="AE341" i="1"/>
  <c r="AF341" i="1" s="1"/>
  <c r="AB341" i="1"/>
  <c r="AA341" i="1"/>
  <c r="X341" i="1"/>
  <c r="W341" i="1"/>
  <c r="S341" i="1"/>
  <c r="T341" i="1" s="1"/>
  <c r="O341" i="1"/>
  <c r="P341" i="1" s="1"/>
  <c r="AJ340" i="1"/>
  <c r="AI340" i="1"/>
  <c r="AF340" i="1"/>
  <c r="AE340" i="1"/>
  <c r="AA340" i="1"/>
  <c r="AB340" i="1" s="1"/>
  <c r="W340" i="1"/>
  <c r="X340" i="1" s="1"/>
  <c r="T340" i="1"/>
  <c r="S340" i="1"/>
  <c r="P340" i="1"/>
  <c r="O340" i="1"/>
  <c r="AI339" i="1"/>
  <c r="AJ339" i="1" s="1"/>
  <c r="AE339" i="1"/>
  <c r="AF339" i="1" s="1"/>
  <c r="AB339" i="1"/>
  <c r="AA339" i="1"/>
  <c r="X339" i="1"/>
  <c r="W339" i="1"/>
  <c r="S339" i="1"/>
  <c r="T339" i="1" s="1"/>
  <c r="O339" i="1"/>
  <c r="P339" i="1" s="1"/>
  <c r="AJ338" i="1"/>
  <c r="AI338" i="1"/>
  <c r="AF338" i="1"/>
  <c r="AE338" i="1"/>
  <c r="AA338" i="1"/>
  <c r="AB338" i="1" s="1"/>
  <c r="W338" i="1"/>
  <c r="X338" i="1" s="1"/>
  <c r="T338" i="1"/>
  <c r="S338" i="1"/>
  <c r="P338" i="1"/>
  <c r="O338" i="1"/>
  <c r="AI334" i="1"/>
  <c r="AJ334" i="1" s="1"/>
  <c r="AE334" i="1"/>
  <c r="AF334" i="1" s="1"/>
  <c r="AB334" i="1"/>
  <c r="AA334" i="1"/>
  <c r="X334" i="1"/>
  <c r="W334" i="1"/>
  <c r="S334" i="1"/>
  <c r="T334" i="1" s="1"/>
  <c r="O334" i="1"/>
  <c r="P334" i="1" s="1"/>
  <c r="AJ333" i="1"/>
  <c r="AI333" i="1"/>
  <c r="AF333" i="1"/>
  <c r="AE333" i="1"/>
  <c r="AA333" i="1"/>
  <c r="AB333" i="1" s="1"/>
  <c r="W333" i="1"/>
  <c r="X333" i="1" s="1"/>
  <c r="T333" i="1"/>
  <c r="S333" i="1"/>
  <c r="P333" i="1"/>
  <c r="O333" i="1"/>
  <c r="AI332" i="1"/>
  <c r="AJ332" i="1" s="1"/>
  <c r="AE332" i="1"/>
  <c r="AF332" i="1" s="1"/>
  <c r="AB332" i="1"/>
  <c r="AA332" i="1"/>
  <c r="X332" i="1"/>
  <c r="W332" i="1"/>
  <c r="S332" i="1"/>
  <c r="T332" i="1" s="1"/>
  <c r="O332" i="1"/>
  <c r="P332" i="1" s="1"/>
  <c r="AJ331" i="1"/>
  <c r="AI331" i="1"/>
  <c r="AF331" i="1"/>
  <c r="AE331" i="1"/>
  <c r="AA331" i="1"/>
  <c r="AB331" i="1" s="1"/>
  <c r="W331" i="1"/>
  <c r="X331" i="1" s="1"/>
  <c r="T331" i="1"/>
  <c r="S331" i="1"/>
  <c r="P331" i="1"/>
  <c r="O331" i="1"/>
  <c r="AI330" i="1"/>
  <c r="AJ330" i="1" s="1"/>
  <c r="AE330" i="1"/>
  <c r="AF330" i="1" s="1"/>
  <c r="AB330" i="1"/>
  <c r="AA330" i="1"/>
  <c r="X330" i="1"/>
  <c r="W330" i="1"/>
  <c r="S330" i="1"/>
  <c r="T330" i="1" s="1"/>
  <c r="O330" i="1"/>
  <c r="P330" i="1" s="1"/>
  <c r="AJ329" i="1"/>
  <c r="AI329" i="1"/>
  <c r="AF329" i="1"/>
  <c r="AE329" i="1"/>
  <c r="AA329" i="1"/>
  <c r="AB329" i="1" s="1"/>
  <c r="W329" i="1"/>
  <c r="X329" i="1" s="1"/>
  <c r="T329" i="1"/>
  <c r="S329" i="1"/>
  <c r="P329" i="1"/>
  <c r="O329" i="1"/>
  <c r="AI328" i="1"/>
  <c r="AJ328" i="1" s="1"/>
  <c r="AE328" i="1"/>
  <c r="AF328" i="1" s="1"/>
  <c r="AB328" i="1"/>
  <c r="AA328" i="1"/>
  <c r="X328" i="1"/>
  <c r="W328" i="1"/>
  <c r="S328" i="1"/>
  <c r="T328" i="1" s="1"/>
  <c r="O328" i="1"/>
  <c r="P328" i="1" s="1"/>
  <c r="AJ327" i="1"/>
  <c r="AI327" i="1"/>
  <c r="AF327" i="1"/>
  <c r="AE327" i="1"/>
  <c r="AA327" i="1"/>
  <c r="AB327" i="1" s="1"/>
  <c r="W327" i="1"/>
  <c r="X327" i="1" s="1"/>
  <c r="T327" i="1"/>
  <c r="S327" i="1"/>
  <c r="P327" i="1"/>
  <c r="O327" i="1"/>
  <c r="AI326" i="1"/>
  <c r="AJ326" i="1" s="1"/>
  <c r="AE326" i="1"/>
  <c r="AF326" i="1" s="1"/>
  <c r="AB326" i="1"/>
  <c r="AA326" i="1"/>
  <c r="X326" i="1"/>
  <c r="W326" i="1"/>
  <c r="S326" i="1"/>
  <c r="T326" i="1" s="1"/>
  <c r="O326" i="1"/>
  <c r="P326" i="1" s="1"/>
  <c r="AJ325" i="1"/>
  <c r="AI325" i="1"/>
  <c r="AF325" i="1"/>
  <c r="AE325" i="1"/>
  <c r="AA325" i="1"/>
  <c r="AB325" i="1" s="1"/>
  <c r="W325" i="1"/>
  <c r="X325" i="1" s="1"/>
  <c r="T325" i="1"/>
  <c r="S325" i="1"/>
  <c r="P325" i="1"/>
  <c r="O325" i="1"/>
  <c r="AI324" i="1"/>
  <c r="AJ324" i="1" s="1"/>
  <c r="AE324" i="1"/>
  <c r="AF324" i="1" s="1"/>
  <c r="AB324" i="1"/>
  <c r="AA324" i="1"/>
  <c r="X324" i="1"/>
  <c r="W324" i="1"/>
  <c r="S324" i="1"/>
  <c r="T324" i="1" s="1"/>
  <c r="O324" i="1"/>
  <c r="P324" i="1" s="1"/>
  <c r="AJ323" i="1"/>
  <c r="AI323" i="1"/>
  <c r="AF323" i="1"/>
  <c r="AE323" i="1"/>
  <c r="AA323" i="1"/>
  <c r="AB323" i="1" s="1"/>
  <c r="W323" i="1"/>
  <c r="X323" i="1" s="1"/>
  <c r="T323" i="1"/>
  <c r="S323" i="1"/>
  <c r="P323" i="1"/>
  <c r="O323" i="1"/>
  <c r="AI322" i="1"/>
  <c r="AJ322" i="1" s="1"/>
  <c r="AE322" i="1"/>
  <c r="AF322" i="1" s="1"/>
  <c r="AB322" i="1"/>
  <c r="AA322" i="1"/>
  <c r="X322" i="1"/>
  <c r="W322" i="1"/>
  <c r="S322" i="1"/>
  <c r="T322" i="1" s="1"/>
  <c r="O322" i="1"/>
  <c r="P322" i="1" s="1"/>
  <c r="AJ321" i="1"/>
  <c r="AI321" i="1"/>
  <c r="AF321" i="1"/>
  <c r="AE321" i="1"/>
  <c r="AA321" i="1"/>
  <c r="AB321" i="1" s="1"/>
  <c r="W321" i="1"/>
  <c r="X321" i="1" s="1"/>
  <c r="T321" i="1"/>
  <c r="S321" i="1"/>
  <c r="P321" i="1"/>
  <c r="O321" i="1"/>
  <c r="AI320" i="1"/>
  <c r="AJ320" i="1" s="1"/>
  <c r="AE320" i="1"/>
  <c r="AF320" i="1" s="1"/>
  <c r="AB320" i="1"/>
  <c r="AA320" i="1"/>
  <c r="X320" i="1"/>
  <c r="W320" i="1"/>
  <c r="S320" i="1"/>
  <c r="T320" i="1" s="1"/>
  <c r="O320" i="1"/>
  <c r="P320" i="1" s="1"/>
  <c r="AJ319" i="1"/>
  <c r="AI319" i="1"/>
  <c r="AF319" i="1"/>
  <c r="AE319" i="1"/>
  <c r="AA319" i="1"/>
  <c r="AB319" i="1" s="1"/>
  <c r="W319" i="1"/>
  <c r="X319" i="1" s="1"/>
  <c r="T319" i="1"/>
  <c r="S319" i="1"/>
  <c r="P319" i="1"/>
  <c r="O319" i="1"/>
  <c r="AI318" i="1"/>
  <c r="AJ318" i="1" s="1"/>
  <c r="AE318" i="1"/>
  <c r="AF318" i="1" s="1"/>
  <c r="AB318" i="1"/>
  <c r="AA318" i="1"/>
  <c r="X318" i="1"/>
  <c r="W318" i="1"/>
  <c r="S318" i="1"/>
  <c r="T318" i="1" s="1"/>
  <c r="O318" i="1"/>
  <c r="P318" i="1" s="1"/>
  <c r="AJ317" i="1"/>
  <c r="AI317" i="1"/>
  <c r="AF317" i="1"/>
  <c r="AE317" i="1"/>
  <c r="AA317" i="1"/>
  <c r="AB317" i="1" s="1"/>
  <c r="W317" i="1"/>
  <c r="X317" i="1" s="1"/>
  <c r="T317" i="1"/>
  <c r="S317" i="1"/>
  <c r="P317" i="1"/>
  <c r="O317" i="1"/>
  <c r="AI316" i="1"/>
  <c r="AJ316" i="1" s="1"/>
  <c r="AE316" i="1"/>
  <c r="AF316" i="1" s="1"/>
  <c r="AB316" i="1"/>
  <c r="AA316" i="1"/>
  <c r="X316" i="1"/>
  <c r="W316" i="1"/>
  <c r="S316" i="1"/>
  <c r="T316" i="1" s="1"/>
  <c r="O316" i="1"/>
  <c r="P316" i="1" s="1"/>
  <c r="AJ315" i="1"/>
  <c r="AI315" i="1"/>
  <c r="AF315" i="1"/>
  <c r="AE315" i="1"/>
  <c r="AA315" i="1"/>
  <c r="AB315" i="1" s="1"/>
  <c r="W315" i="1"/>
  <c r="X315" i="1" s="1"/>
  <c r="T315" i="1"/>
  <c r="S315" i="1"/>
  <c r="P315" i="1"/>
  <c r="O315" i="1"/>
  <c r="AI314" i="1"/>
  <c r="AJ314" i="1" s="1"/>
  <c r="AE314" i="1"/>
  <c r="AF314" i="1" s="1"/>
  <c r="AB314" i="1"/>
  <c r="AA314" i="1"/>
  <c r="X314" i="1"/>
  <c r="W314" i="1"/>
  <c r="S314" i="1"/>
  <c r="T314" i="1" s="1"/>
  <c r="O314" i="1"/>
  <c r="P314" i="1" s="1"/>
  <c r="AJ313" i="1"/>
  <c r="AI313" i="1"/>
  <c r="AF313" i="1"/>
  <c r="AE313" i="1"/>
  <c r="AA313" i="1"/>
  <c r="AB313" i="1" s="1"/>
  <c r="W313" i="1"/>
  <c r="X313" i="1" s="1"/>
  <c r="T313" i="1"/>
  <c r="S313" i="1"/>
  <c r="P313" i="1"/>
  <c r="O313" i="1"/>
  <c r="AI312" i="1"/>
  <c r="AJ312" i="1" s="1"/>
  <c r="AE312" i="1"/>
  <c r="AF312" i="1" s="1"/>
  <c r="AB312" i="1"/>
  <c r="AA312" i="1"/>
  <c r="X312" i="1"/>
  <c r="W312" i="1"/>
  <c r="S312" i="1"/>
  <c r="T312" i="1" s="1"/>
  <c r="O312" i="1"/>
  <c r="P312" i="1" s="1"/>
  <c r="AJ311" i="1"/>
  <c r="AI311" i="1"/>
  <c r="AF311" i="1"/>
  <c r="AE311" i="1"/>
  <c r="AA311" i="1"/>
  <c r="AB311" i="1" s="1"/>
  <c r="W311" i="1"/>
  <c r="X311" i="1" s="1"/>
  <c r="T311" i="1"/>
  <c r="S311" i="1"/>
  <c r="P311" i="1"/>
  <c r="O311" i="1"/>
  <c r="AI310" i="1"/>
  <c r="AJ310" i="1" s="1"/>
  <c r="AE310" i="1"/>
  <c r="AF310" i="1" s="1"/>
  <c r="AB310" i="1"/>
  <c r="AA310" i="1"/>
  <c r="X310" i="1"/>
  <c r="W310" i="1"/>
  <c r="S310" i="1"/>
  <c r="T310" i="1" s="1"/>
  <c r="O310" i="1"/>
  <c r="P310" i="1" s="1"/>
  <c r="AJ309" i="1"/>
  <c r="AI309" i="1"/>
  <c r="AF309" i="1"/>
  <c r="AE309" i="1"/>
  <c r="AA309" i="1"/>
  <c r="AB309" i="1" s="1"/>
  <c r="W309" i="1"/>
  <c r="X309" i="1" s="1"/>
  <c r="T309" i="1"/>
  <c r="S309" i="1"/>
  <c r="P309" i="1"/>
  <c r="O309" i="1"/>
  <c r="AI308" i="1"/>
  <c r="AJ308" i="1" s="1"/>
  <c r="AE308" i="1"/>
  <c r="AF308" i="1" s="1"/>
  <c r="AB308" i="1"/>
  <c r="AA308" i="1"/>
  <c r="X308" i="1"/>
  <c r="W308" i="1"/>
  <c r="S308" i="1"/>
  <c r="T308" i="1" s="1"/>
  <c r="O308" i="1"/>
  <c r="P308" i="1" s="1"/>
  <c r="AJ307" i="1"/>
  <c r="AI307" i="1"/>
  <c r="AF307" i="1"/>
  <c r="AE307" i="1"/>
  <c r="AA307" i="1"/>
  <c r="AB307" i="1" s="1"/>
  <c r="W307" i="1"/>
  <c r="X307" i="1" s="1"/>
  <c r="T307" i="1"/>
  <c r="S307" i="1"/>
  <c r="P307" i="1"/>
  <c r="O307" i="1"/>
  <c r="AI306" i="1"/>
  <c r="AJ306" i="1" s="1"/>
  <c r="AE306" i="1"/>
  <c r="AF306" i="1" s="1"/>
  <c r="AB306" i="1"/>
  <c r="AA306" i="1"/>
  <c r="X306" i="1"/>
  <c r="W306" i="1"/>
  <c r="S306" i="1"/>
  <c r="T306" i="1" s="1"/>
  <c r="O306" i="1"/>
  <c r="P306" i="1" s="1"/>
  <c r="AJ305" i="1"/>
  <c r="AI305" i="1"/>
  <c r="AF305" i="1"/>
  <c r="AE305" i="1"/>
  <c r="AA305" i="1"/>
  <c r="AB305" i="1" s="1"/>
  <c r="W305" i="1"/>
  <c r="X305" i="1" s="1"/>
  <c r="T305" i="1"/>
  <c r="S305" i="1"/>
  <c r="P305" i="1"/>
  <c r="O305" i="1"/>
  <c r="AI304" i="1"/>
  <c r="AJ304" i="1" s="1"/>
  <c r="AE304" i="1"/>
  <c r="AF304" i="1" s="1"/>
  <c r="AB304" i="1"/>
  <c r="AA304" i="1"/>
  <c r="X304" i="1"/>
  <c r="W304" i="1"/>
  <c r="S304" i="1"/>
  <c r="T304" i="1" s="1"/>
  <c r="O304" i="1"/>
  <c r="P304" i="1" s="1"/>
  <c r="AJ303" i="1"/>
  <c r="AI303" i="1"/>
  <c r="AF303" i="1"/>
  <c r="AE303" i="1"/>
  <c r="AA303" i="1"/>
  <c r="AB303" i="1" s="1"/>
  <c r="W303" i="1"/>
  <c r="X303" i="1" s="1"/>
  <c r="T303" i="1"/>
  <c r="S303" i="1"/>
  <c r="P303" i="1"/>
  <c r="O303" i="1"/>
  <c r="AI302" i="1"/>
  <c r="AJ302" i="1" s="1"/>
  <c r="AE302" i="1"/>
  <c r="AF302" i="1" s="1"/>
  <c r="AB302" i="1"/>
  <c r="AA302" i="1"/>
  <c r="X302" i="1"/>
  <c r="W302" i="1"/>
  <c r="S302" i="1"/>
  <c r="T302" i="1" s="1"/>
  <c r="O302" i="1"/>
  <c r="P302" i="1" s="1"/>
  <c r="AJ301" i="1"/>
  <c r="AI301" i="1"/>
  <c r="AF301" i="1"/>
  <c r="AE301" i="1"/>
  <c r="AA301" i="1"/>
  <c r="AB301" i="1" s="1"/>
  <c r="W301" i="1"/>
  <c r="X301" i="1" s="1"/>
  <c r="T301" i="1"/>
  <c r="S301" i="1"/>
  <c r="P301" i="1"/>
  <c r="O301" i="1"/>
  <c r="AI300" i="1"/>
  <c r="AJ300" i="1" s="1"/>
  <c r="AE300" i="1"/>
  <c r="AF300" i="1" s="1"/>
  <c r="AB300" i="1"/>
  <c r="AA300" i="1"/>
  <c r="X300" i="1"/>
  <c r="W300" i="1"/>
  <c r="S300" i="1"/>
  <c r="T300" i="1" s="1"/>
  <c r="O300" i="1"/>
  <c r="P300" i="1" s="1"/>
  <c r="AJ299" i="1"/>
  <c r="AI299" i="1"/>
  <c r="AF299" i="1"/>
  <c r="AE299" i="1"/>
  <c r="AA299" i="1"/>
  <c r="AB299" i="1" s="1"/>
  <c r="W299" i="1"/>
  <c r="X299" i="1" s="1"/>
  <c r="T299" i="1"/>
  <c r="S299" i="1"/>
  <c r="P299" i="1"/>
  <c r="O299" i="1"/>
  <c r="AI298" i="1"/>
  <c r="AJ298" i="1" s="1"/>
  <c r="AE298" i="1"/>
  <c r="AF298" i="1" s="1"/>
  <c r="AB298" i="1"/>
  <c r="AA298" i="1"/>
  <c r="X298" i="1"/>
  <c r="W298" i="1"/>
  <c r="S298" i="1"/>
  <c r="T298" i="1" s="1"/>
  <c r="O298" i="1"/>
  <c r="P298" i="1" s="1"/>
  <c r="AJ297" i="1"/>
  <c r="AI297" i="1"/>
  <c r="AF297" i="1"/>
  <c r="AE297" i="1"/>
  <c r="AA297" i="1"/>
  <c r="AB297" i="1" s="1"/>
  <c r="W297" i="1"/>
  <c r="X297" i="1" s="1"/>
  <c r="T297" i="1"/>
  <c r="S297" i="1"/>
  <c r="P297" i="1"/>
  <c r="O297" i="1"/>
  <c r="AI296" i="1"/>
  <c r="AJ296" i="1" s="1"/>
  <c r="AE296" i="1"/>
  <c r="AF296" i="1" s="1"/>
  <c r="AB296" i="1"/>
  <c r="AA296" i="1"/>
  <c r="X296" i="1"/>
  <c r="W296" i="1"/>
  <c r="S296" i="1"/>
  <c r="T296" i="1" s="1"/>
  <c r="O296" i="1"/>
  <c r="P296" i="1" s="1"/>
  <c r="AJ295" i="1"/>
  <c r="AI295" i="1"/>
  <c r="AF295" i="1"/>
  <c r="AE295" i="1"/>
  <c r="AA295" i="1"/>
  <c r="AB295" i="1" s="1"/>
  <c r="W295" i="1"/>
  <c r="X295" i="1" s="1"/>
  <c r="T295" i="1"/>
  <c r="S295" i="1"/>
  <c r="P295" i="1"/>
  <c r="O295" i="1"/>
  <c r="AI294" i="1"/>
  <c r="AJ294" i="1" s="1"/>
  <c r="AE294" i="1"/>
  <c r="AF294" i="1" s="1"/>
  <c r="AB294" i="1"/>
  <c r="AA294" i="1"/>
  <c r="X294" i="1"/>
  <c r="W294" i="1"/>
  <c r="S294" i="1"/>
  <c r="T294" i="1" s="1"/>
  <c r="O294" i="1"/>
  <c r="P294" i="1" s="1"/>
  <c r="AI293" i="1"/>
  <c r="AJ293" i="1" s="1"/>
  <c r="AF293" i="1"/>
  <c r="AE293" i="1"/>
  <c r="AA293" i="1"/>
  <c r="AB293" i="1" s="1"/>
  <c r="W293" i="1"/>
  <c r="X293" i="1" s="1"/>
  <c r="S293" i="1"/>
  <c r="T293" i="1" s="1"/>
  <c r="O293" i="1"/>
  <c r="P293" i="1" s="1"/>
  <c r="AI292" i="1"/>
  <c r="AJ292" i="1" s="1"/>
  <c r="AE292" i="1"/>
  <c r="AF292" i="1" s="1"/>
  <c r="AB292" i="1"/>
  <c r="AA292" i="1"/>
  <c r="W292" i="1"/>
  <c r="X292" i="1" s="1"/>
  <c r="S292" i="1"/>
  <c r="T292" i="1" s="1"/>
  <c r="O292" i="1"/>
  <c r="P292" i="1" s="1"/>
  <c r="AJ291" i="1"/>
  <c r="AI291" i="1"/>
  <c r="AF291" i="1"/>
  <c r="AE291" i="1"/>
  <c r="AA291" i="1"/>
  <c r="AB291" i="1" s="1"/>
  <c r="W291" i="1"/>
  <c r="X291" i="1" s="1"/>
  <c r="S291" i="1"/>
  <c r="T291" i="1" s="1"/>
  <c r="P291" i="1"/>
  <c r="O291" i="1"/>
  <c r="AI290" i="1"/>
  <c r="AJ290" i="1" s="1"/>
  <c r="AE290" i="1"/>
  <c r="AF290" i="1" s="1"/>
  <c r="AA290" i="1"/>
  <c r="AB290" i="1" s="1"/>
  <c r="W290" i="1"/>
  <c r="X290" i="1" s="1"/>
  <c r="S290" i="1"/>
  <c r="T290" i="1" s="1"/>
  <c r="O290" i="1"/>
  <c r="P290" i="1" s="1"/>
  <c r="AJ289" i="1"/>
  <c r="AI289" i="1"/>
  <c r="AE289" i="1"/>
  <c r="AF289" i="1" s="1"/>
  <c r="AA289" i="1"/>
  <c r="AB289" i="1" s="1"/>
  <c r="W289" i="1"/>
  <c r="X289" i="1" s="1"/>
  <c r="T289" i="1"/>
  <c r="S289" i="1"/>
  <c r="P289" i="1"/>
  <c r="O289" i="1"/>
  <c r="AI288" i="1"/>
  <c r="AJ288" i="1" s="1"/>
  <c r="AE288" i="1"/>
  <c r="AF288" i="1" s="1"/>
  <c r="AA288" i="1"/>
  <c r="AB288" i="1" s="1"/>
  <c r="X288" i="1"/>
  <c r="W288" i="1"/>
  <c r="S288" i="1"/>
  <c r="T288" i="1" s="1"/>
  <c r="O288" i="1"/>
  <c r="P288" i="1" s="1"/>
  <c r="AI287" i="1"/>
  <c r="AJ287" i="1" s="1"/>
  <c r="AE287" i="1"/>
  <c r="AF287" i="1" s="1"/>
  <c r="AA287" i="1"/>
  <c r="AB287" i="1" s="1"/>
  <c r="W287" i="1"/>
  <c r="X287" i="1" s="1"/>
  <c r="T287" i="1"/>
  <c r="S287" i="1"/>
  <c r="O287" i="1"/>
  <c r="P287" i="1" s="1"/>
  <c r="AI286" i="1"/>
  <c r="AJ286" i="1" s="1"/>
  <c r="AE286" i="1"/>
  <c r="AF286" i="1" s="1"/>
  <c r="AB286" i="1"/>
  <c r="AA286" i="1"/>
  <c r="W286" i="1"/>
  <c r="X286" i="1" s="1"/>
  <c r="S286" i="1"/>
  <c r="T286" i="1" s="1"/>
  <c r="O286" i="1"/>
  <c r="P286" i="1" s="1"/>
  <c r="AI285" i="1"/>
  <c r="AJ285" i="1" s="1"/>
  <c r="AF285" i="1"/>
  <c r="AE285" i="1"/>
  <c r="AA285" i="1"/>
  <c r="AB285" i="1" s="1"/>
  <c r="W285" i="1"/>
  <c r="X285" i="1" s="1"/>
  <c r="S285" i="1"/>
  <c r="T285" i="1" s="1"/>
  <c r="O285" i="1"/>
  <c r="P285" i="1" s="1"/>
  <c r="AI284" i="1"/>
  <c r="AJ284" i="1" s="1"/>
  <c r="AE284" i="1"/>
  <c r="AF284" i="1" s="1"/>
  <c r="AB284" i="1"/>
  <c r="AA284" i="1"/>
  <c r="W284" i="1"/>
  <c r="X284" i="1" s="1"/>
  <c r="S284" i="1"/>
  <c r="T284" i="1" s="1"/>
  <c r="O284" i="1"/>
  <c r="P284" i="1" s="1"/>
  <c r="AI283" i="1"/>
  <c r="AJ283" i="1" s="1"/>
  <c r="AF283" i="1"/>
  <c r="AE283" i="1"/>
  <c r="AA283" i="1"/>
  <c r="AB283" i="1" s="1"/>
  <c r="W283" i="1"/>
  <c r="X283" i="1" s="1"/>
  <c r="S283" i="1"/>
  <c r="T283" i="1" s="1"/>
  <c r="P283" i="1"/>
  <c r="O283" i="1"/>
  <c r="AJ282" i="1"/>
  <c r="AI282" i="1"/>
  <c r="AE282" i="1"/>
  <c r="AF282" i="1" s="1"/>
  <c r="AA282" i="1"/>
  <c r="AB282" i="1" s="1"/>
  <c r="X282" i="1"/>
  <c r="W282" i="1"/>
  <c r="T282" i="1"/>
  <c r="S282" i="1"/>
  <c r="O282" i="1"/>
  <c r="P282" i="1" s="1"/>
  <c r="AI281" i="1"/>
  <c r="AJ281" i="1" s="1"/>
  <c r="AF281" i="1"/>
  <c r="AE281" i="1"/>
  <c r="AB281" i="1"/>
  <c r="AA281" i="1"/>
  <c r="W281" i="1"/>
  <c r="X281" i="1" s="1"/>
  <c r="S281" i="1"/>
  <c r="T281" i="1" s="1"/>
  <c r="P281" i="1"/>
  <c r="O281" i="1"/>
  <c r="AI280" i="1"/>
  <c r="AJ280" i="1" s="1"/>
  <c r="AE280" i="1"/>
  <c r="AF280" i="1" s="1"/>
  <c r="AA280" i="1"/>
  <c r="AB280" i="1" s="1"/>
  <c r="W280" i="1"/>
  <c r="X280" i="1" s="1"/>
  <c r="S280" i="1"/>
  <c r="T280" i="1" s="1"/>
  <c r="O280" i="1"/>
  <c r="P280" i="1" s="1"/>
  <c r="AI279" i="1"/>
  <c r="AJ279" i="1" s="1"/>
  <c r="AE279" i="1"/>
  <c r="AF279" i="1" s="1"/>
  <c r="AA279" i="1"/>
  <c r="AB279" i="1" s="1"/>
  <c r="W279" i="1"/>
  <c r="X279" i="1" s="1"/>
  <c r="S279" i="1"/>
  <c r="T279" i="1" s="1"/>
  <c r="P279" i="1"/>
  <c r="O279" i="1"/>
  <c r="AI278" i="1"/>
  <c r="AJ278" i="1" s="1"/>
  <c r="AE278" i="1"/>
  <c r="AF278" i="1" s="1"/>
  <c r="AA278" i="1"/>
  <c r="AB278" i="1" s="1"/>
  <c r="X278" i="1"/>
  <c r="W278" i="1"/>
  <c r="S278" i="1"/>
  <c r="T278" i="1" s="1"/>
  <c r="O278" i="1"/>
  <c r="P278" i="1" s="1"/>
  <c r="AI277" i="1"/>
  <c r="AJ277" i="1" s="1"/>
  <c r="AF277" i="1"/>
  <c r="AE277" i="1"/>
  <c r="AA277" i="1"/>
  <c r="AB277" i="1" s="1"/>
  <c r="W277" i="1"/>
  <c r="X277" i="1" s="1"/>
  <c r="S277" i="1"/>
  <c r="T277" i="1" s="1"/>
  <c r="P277" i="1"/>
  <c r="O277" i="1"/>
  <c r="AI276" i="1"/>
  <c r="AJ276" i="1" s="1"/>
  <c r="AE276" i="1"/>
  <c r="AF276" i="1" s="1"/>
  <c r="AA276" i="1"/>
  <c r="AB276" i="1" s="1"/>
  <c r="W276" i="1"/>
  <c r="X276" i="1" s="1"/>
  <c r="S276" i="1"/>
  <c r="T276" i="1" s="1"/>
  <c r="O276" i="1"/>
  <c r="P276" i="1" s="1"/>
  <c r="AI275" i="1"/>
  <c r="AJ275" i="1" s="1"/>
  <c r="AF275" i="1"/>
  <c r="AE275" i="1"/>
  <c r="AA275" i="1"/>
  <c r="AB275" i="1" s="1"/>
  <c r="W275" i="1"/>
  <c r="X275" i="1" s="1"/>
  <c r="S275" i="1"/>
  <c r="T275" i="1" s="1"/>
  <c r="O275" i="1"/>
  <c r="P275" i="1" s="1"/>
  <c r="AI274" i="1"/>
  <c r="AJ274" i="1" s="1"/>
  <c r="AE274" i="1"/>
  <c r="AF274" i="1" s="1"/>
  <c r="AA274" i="1"/>
  <c r="AB274" i="1" s="1"/>
  <c r="W274" i="1"/>
  <c r="X274" i="1" s="1"/>
  <c r="S274" i="1"/>
  <c r="T274" i="1" s="1"/>
  <c r="O274" i="1"/>
  <c r="P274" i="1" s="1"/>
  <c r="AI273" i="1"/>
  <c r="AJ273" i="1" s="1"/>
  <c r="AE273" i="1"/>
  <c r="AF273" i="1" s="1"/>
  <c r="AA273" i="1"/>
  <c r="AB273" i="1" s="1"/>
  <c r="W273" i="1"/>
  <c r="X273" i="1" s="1"/>
  <c r="S273" i="1"/>
  <c r="T273" i="1" s="1"/>
  <c r="O273" i="1"/>
  <c r="P273" i="1" s="1"/>
  <c r="AI272" i="1"/>
  <c r="AJ272" i="1" s="1"/>
  <c r="AE272" i="1"/>
  <c r="AF272" i="1" s="1"/>
  <c r="AA272" i="1"/>
  <c r="AB272" i="1" s="1"/>
  <c r="W272" i="1"/>
  <c r="X272" i="1" s="1"/>
  <c r="S272" i="1"/>
  <c r="T272" i="1" s="1"/>
  <c r="O272" i="1"/>
  <c r="P272" i="1" s="1"/>
  <c r="AI271" i="1"/>
  <c r="AJ271" i="1" s="1"/>
  <c r="AE271" i="1"/>
  <c r="AF271" i="1" s="1"/>
  <c r="AA271" i="1"/>
  <c r="AB271" i="1" s="1"/>
  <c r="W271" i="1"/>
  <c r="X271" i="1" s="1"/>
  <c r="S271" i="1"/>
  <c r="T271" i="1" s="1"/>
  <c r="O271" i="1"/>
  <c r="P271" i="1" s="1"/>
  <c r="AI270" i="1"/>
  <c r="AJ270" i="1" s="1"/>
  <c r="AE270" i="1"/>
  <c r="AF270" i="1" s="1"/>
  <c r="AA270" i="1"/>
  <c r="AB270" i="1" s="1"/>
  <c r="W270" i="1"/>
  <c r="X270" i="1" s="1"/>
  <c r="S270" i="1"/>
  <c r="T270" i="1" s="1"/>
  <c r="O270" i="1"/>
  <c r="P270" i="1" s="1"/>
  <c r="AI269" i="1"/>
  <c r="AJ269" i="1" s="1"/>
  <c r="AE269" i="1"/>
  <c r="AF269" i="1" s="1"/>
  <c r="AA269" i="1"/>
  <c r="AB269" i="1" s="1"/>
  <c r="W269" i="1"/>
  <c r="X269" i="1" s="1"/>
  <c r="S269" i="1"/>
  <c r="T269" i="1" s="1"/>
  <c r="O269" i="1"/>
  <c r="P269" i="1" s="1"/>
  <c r="AI268" i="1"/>
  <c r="AJ268" i="1" s="1"/>
  <c r="AE268" i="1"/>
  <c r="AF268" i="1" s="1"/>
  <c r="AA268" i="1"/>
  <c r="AB268" i="1" s="1"/>
  <c r="W268" i="1"/>
  <c r="X268" i="1" s="1"/>
  <c r="S268" i="1"/>
  <c r="T268" i="1" s="1"/>
  <c r="O268" i="1"/>
  <c r="P268" i="1" s="1"/>
  <c r="AI267" i="1"/>
  <c r="AJ267" i="1" s="1"/>
  <c r="AE267" i="1"/>
  <c r="AF267" i="1" s="1"/>
  <c r="AA267" i="1"/>
  <c r="AB267" i="1" s="1"/>
  <c r="W267" i="1"/>
  <c r="X267" i="1" s="1"/>
  <c r="S267" i="1"/>
  <c r="T267" i="1" s="1"/>
  <c r="O267" i="1"/>
  <c r="P267" i="1" s="1"/>
  <c r="AI266" i="1"/>
  <c r="AJ266" i="1" s="1"/>
  <c r="AE266" i="1"/>
  <c r="AF266" i="1" s="1"/>
  <c r="AA266" i="1"/>
  <c r="AB266" i="1" s="1"/>
  <c r="W266" i="1"/>
  <c r="X266" i="1" s="1"/>
  <c r="S266" i="1"/>
  <c r="T266" i="1" s="1"/>
  <c r="O266" i="1"/>
  <c r="P266" i="1" s="1"/>
  <c r="AI265" i="1"/>
  <c r="AJ265" i="1" s="1"/>
  <c r="AE265" i="1"/>
  <c r="AF265" i="1" s="1"/>
  <c r="AA265" i="1"/>
  <c r="AB265" i="1" s="1"/>
  <c r="W265" i="1"/>
  <c r="X265" i="1" s="1"/>
  <c r="S265" i="1"/>
  <c r="T265" i="1" s="1"/>
  <c r="O265" i="1"/>
  <c r="P265" i="1" s="1"/>
  <c r="AI264" i="1"/>
  <c r="AJ264" i="1" s="1"/>
  <c r="AE264" i="1"/>
  <c r="AF264" i="1" s="1"/>
  <c r="AA264" i="1"/>
  <c r="AB264" i="1" s="1"/>
  <c r="W264" i="1"/>
  <c r="X264" i="1" s="1"/>
  <c r="S264" i="1"/>
  <c r="T264" i="1" s="1"/>
  <c r="O264" i="1"/>
  <c r="P264" i="1" s="1"/>
  <c r="AI263" i="1"/>
  <c r="AJ263" i="1" s="1"/>
  <c r="AE263" i="1"/>
  <c r="AF263" i="1" s="1"/>
  <c r="AA263" i="1"/>
  <c r="AB263" i="1" s="1"/>
  <c r="W263" i="1"/>
  <c r="X263" i="1" s="1"/>
  <c r="S263" i="1"/>
  <c r="T263" i="1" s="1"/>
  <c r="O263" i="1"/>
  <c r="P263" i="1" s="1"/>
  <c r="AI262" i="1"/>
  <c r="AJ262" i="1" s="1"/>
  <c r="AE262" i="1"/>
  <c r="AF262" i="1" s="1"/>
  <c r="AA262" i="1"/>
  <c r="AB262" i="1" s="1"/>
  <c r="W262" i="1"/>
  <c r="X262" i="1" s="1"/>
  <c r="S262" i="1"/>
  <c r="T262" i="1" s="1"/>
  <c r="O262" i="1"/>
  <c r="P262" i="1" s="1"/>
  <c r="AI261" i="1"/>
  <c r="AJ261" i="1" s="1"/>
  <c r="AE261" i="1"/>
  <c r="AF261" i="1" s="1"/>
  <c r="AA261" i="1"/>
  <c r="AB261" i="1" s="1"/>
  <c r="W261" i="1"/>
  <c r="X261" i="1" s="1"/>
  <c r="S261" i="1"/>
  <c r="T261" i="1" s="1"/>
  <c r="O261" i="1"/>
  <c r="P261" i="1" s="1"/>
  <c r="AI260" i="1"/>
  <c r="AJ260" i="1" s="1"/>
  <c r="AE260" i="1"/>
  <c r="AF260" i="1" s="1"/>
  <c r="AA260" i="1"/>
  <c r="AB260" i="1" s="1"/>
  <c r="W260" i="1"/>
  <c r="X260" i="1" s="1"/>
  <c r="S260" i="1"/>
  <c r="T260" i="1" s="1"/>
  <c r="O260" i="1"/>
  <c r="P260" i="1" s="1"/>
  <c r="AI259" i="1"/>
  <c r="AJ259" i="1" s="1"/>
  <c r="AE259" i="1"/>
  <c r="AF259" i="1" s="1"/>
  <c r="AA259" i="1"/>
  <c r="AB259" i="1" s="1"/>
  <c r="W259" i="1"/>
  <c r="X259" i="1" s="1"/>
  <c r="S259" i="1"/>
  <c r="T259" i="1" s="1"/>
  <c r="O259" i="1"/>
  <c r="P259" i="1" s="1"/>
  <c r="AI258" i="1"/>
  <c r="AJ258" i="1" s="1"/>
  <c r="AE258" i="1"/>
  <c r="AF258" i="1" s="1"/>
  <c r="AA258" i="1"/>
  <c r="AB258" i="1" s="1"/>
  <c r="W258" i="1"/>
  <c r="X258" i="1" s="1"/>
  <c r="S258" i="1"/>
  <c r="T258" i="1" s="1"/>
  <c r="O258" i="1"/>
  <c r="P258" i="1" s="1"/>
  <c r="AI257" i="1"/>
  <c r="AJ257" i="1" s="1"/>
  <c r="AE257" i="1"/>
  <c r="AF257" i="1" s="1"/>
  <c r="AA257" i="1"/>
  <c r="AB257" i="1" s="1"/>
  <c r="W257" i="1"/>
  <c r="X257" i="1" s="1"/>
  <c r="S257" i="1"/>
  <c r="T257" i="1" s="1"/>
  <c r="O257" i="1"/>
  <c r="P257" i="1" s="1"/>
  <c r="AI256" i="1"/>
  <c r="AJ256" i="1" s="1"/>
  <c r="AE256" i="1"/>
  <c r="AF256" i="1" s="1"/>
  <c r="AA256" i="1"/>
  <c r="AB256" i="1" s="1"/>
  <c r="W256" i="1"/>
  <c r="X256" i="1" s="1"/>
  <c r="S256" i="1"/>
  <c r="T256" i="1" s="1"/>
  <c r="O256" i="1"/>
  <c r="P256" i="1" s="1"/>
  <c r="AI255" i="1"/>
  <c r="AJ255" i="1" s="1"/>
  <c r="AE255" i="1"/>
  <c r="AF255" i="1" s="1"/>
  <c r="AA255" i="1"/>
  <c r="AB255" i="1" s="1"/>
  <c r="W255" i="1"/>
  <c r="X255" i="1" s="1"/>
  <c r="S255" i="1"/>
  <c r="T255" i="1" s="1"/>
  <c r="O255" i="1"/>
  <c r="P255" i="1" s="1"/>
  <c r="AI254" i="1"/>
  <c r="AJ254" i="1" s="1"/>
  <c r="AE254" i="1"/>
  <c r="AF254" i="1" s="1"/>
  <c r="AA254" i="1"/>
  <c r="AB254" i="1" s="1"/>
  <c r="W254" i="1"/>
  <c r="X254" i="1" s="1"/>
  <c r="S254" i="1"/>
  <c r="T254" i="1" s="1"/>
  <c r="O254" i="1"/>
  <c r="P254" i="1" s="1"/>
  <c r="AI253" i="1"/>
  <c r="AJ253" i="1" s="1"/>
  <c r="AE253" i="1"/>
  <c r="AF253" i="1" s="1"/>
  <c r="AA253" i="1"/>
  <c r="AB253" i="1" s="1"/>
  <c r="W253" i="1"/>
  <c r="X253" i="1" s="1"/>
  <c r="S253" i="1"/>
  <c r="T253" i="1" s="1"/>
  <c r="O253" i="1"/>
  <c r="P253" i="1" s="1"/>
  <c r="AI252" i="1"/>
  <c r="AJ252" i="1" s="1"/>
  <c r="AE252" i="1"/>
  <c r="AF252" i="1" s="1"/>
  <c r="AA252" i="1"/>
  <c r="AB252" i="1" s="1"/>
  <c r="W252" i="1"/>
  <c r="X252" i="1" s="1"/>
  <c r="S252" i="1"/>
  <c r="T252" i="1" s="1"/>
  <c r="O252" i="1"/>
  <c r="P252" i="1" s="1"/>
  <c r="AI251" i="1"/>
  <c r="AJ251" i="1" s="1"/>
  <c r="AE251" i="1"/>
  <c r="AF251" i="1" s="1"/>
  <c r="AA251" i="1"/>
  <c r="AB251" i="1" s="1"/>
  <c r="W251" i="1"/>
  <c r="X251" i="1" s="1"/>
  <c r="S251" i="1"/>
  <c r="T251" i="1" s="1"/>
  <c r="O251" i="1"/>
  <c r="P251" i="1" s="1"/>
  <c r="AI250" i="1"/>
  <c r="AJ250" i="1" s="1"/>
  <c r="AE250" i="1"/>
  <c r="AF250" i="1" s="1"/>
  <c r="AA250" i="1"/>
  <c r="AB250" i="1" s="1"/>
  <c r="W250" i="1"/>
  <c r="X250" i="1" s="1"/>
  <c r="S250" i="1"/>
  <c r="T250" i="1" s="1"/>
  <c r="O250" i="1"/>
  <c r="P250" i="1" s="1"/>
  <c r="AI249" i="1"/>
  <c r="AJ249" i="1" s="1"/>
  <c r="AE249" i="1"/>
  <c r="AF249" i="1" s="1"/>
  <c r="AA249" i="1"/>
  <c r="AB249" i="1" s="1"/>
  <c r="W249" i="1"/>
  <c r="X249" i="1" s="1"/>
  <c r="S249" i="1"/>
  <c r="T249" i="1" s="1"/>
  <c r="O249" i="1"/>
  <c r="P249" i="1" s="1"/>
  <c r="AI248" i="1"/>
  <c r="AJ248" i="1" s="1"/>
  <c r="AE248" i="1"/>
  <c r="AF248" i="1" s="1"/>
  <c r="AA248" i="1"/>
  <c r="AB248" i="1" s="1"/>
  <c r="W248" i="1"/>
  <c r="X248" i="1" s="1"/>
  <c r="S248" i="1"/>
  <c r="T248" i="1" s="1"/>
  <c r="O248" i="1"/>
  <c r="P248" i="1" s="1"/>
  <c r="AI247" i="1"/>
  <c r="AJ247" i="1" s="1"/>
  <c r="AE247" i="1"/>
  <c r="AF247" i="1" s="1"/>
  <c r="AA247" i="1"/>
  <c r="AB247" i="1" s="1"/>
  <c r="W247" i="1"/>
  <c r="X247" i="1" s="1"/>
  <c r="S247" i="1"/>
  <c r="T247" i="1" s="1"/>
  <c r="O247" i="1"/>
  <c r="P247" i="1" s="1"/>
  <c r="AI246" i="1"/>
  <c r="AJ246" i="1" s="1"/>
  <c r="AE246" i="1"/>
  <c r="AF246" i="1" s="1"/>
  <c r="AA246" i="1"/>
  <c r="AB246" i="1" s="1"/>
  <c r="W246" i="1"/>
  <c r="X246" i="1" s="1"/>
  <c r="S246" i="1"/>
  <c r="T246" i="1" s="1"/>
  <c r="O246" i="1"/>
  <c r="P246" i="1" s="1"/>
  <c r="AI245" i="1"/>
  <c r="AJ245" i="1" s="1"/>
  <c r="AE245" i="1"/>
  <c r="AF245" i="1" s="1"/>
  <c r="AA245" i="1"/>
  <c r="AB245" i="1" s="1"/>
  <c r="W245" i="1"/>
  <c r="X245" i="1" s="1"/>
  <c r="S245" i="1"/>
  <c r="T245" i="1" s="1"/>
  <c r="O245" i="1"/>
  <c r="P245" i="1" s="1"/>
  <c r="AI244" i="1"/>
  <c r="AJ244" i="1" s="1"/>
  <c r="AE244" i="1"/>
  <c r="AF244" i="1" s="1"/>
  <c r="AA244" i="1"/>
  <c r="AB244" i="1" s="1"/>
  <c r="W244" i="1"/>
  <c r="X244" i="1" s="1"/>
  <c r="S244" i="1"/>
  <c r="T244" i="1" s="1"/>
  <c r="O244" i="1"/>
  <c r="P244" i="1" s="1"/>
  <c r="AI243" i="1"/>
  <c r="AJ243" i="1" s="1"/>
  <c r="AE243" i="1"/>
  <c r="AF243" i="1" s="1"/>
  <c r="AA243" i="1"/>
  <c r="AB243" i="1" s="1"/>
  <c r="W243" i="1"/>
  <c r="X243" i="1" s="1"/>
  <c r="S243" i="1"/>
  <c r="T243" i="1" s="1"/>
  <c r="O243" i="1"/>
  <c r="P243" i="1" s="1"/>
  <c r="AI242" i="1"/>
  <c r="AJ242" i="1" s="1"/>
  <c r="AE242" i="1"/>
  <c r="AF242" i="1" s="1"/>
  <c r="AA242" i="1"/>
  <c r="AB242" i="1" s="1"/>
  <c r="W242" i="1"/>
  <c r="X242" i="1" s="1"/>
  <c r="S242" i="1"/>
  <c r="T242" i="1" s="1"/>
  <c r="O242" i="1"/>
  <c r="P242" i="1" s="1"/>
  <c r="AI241" i="1"/>
  <c r="AJ241" i="1" s="1"/>
  <c r="AE241" i="1"/>
  <c r="AF241" i="1" s="1"/>
  <c r="AA241" i="1"/>
  <c r="AB241" i="1" s="1"/>
  <c r="W241" i="1"/>
  <c r="X241" i="1" s="1"/>
  <c r="S241" i="1"/>
  <c r="T241" i="1" s="1"/>
  <c r="O241" i="1"/>
  <c r="P241" i="1" s="1"/>
  <c r="AI240" i="1"/>
  <c r="AJ240" i="1" s="1"/>
  <c r="AE240" i="1"/>
  <c r="AF240" i="1" s="1"/>
  <c r="AA240" i="1"/>
  <c r="AB240" i="1" s="1"/>
  <c r="W240" i="1"/>
  <c r="X240" i="1" s="1"/>
  <c r="S240" i="1"/>
  <c r="T240" i="1" s="1"/>
  <c r="O240" i="1"/>
  <c r="P240" i="1" s="1"/>
  <c r="AI239" i="1"/>
  <c r="AJ239" i="1" s="1"/>
  <c r="AE239" i="1"/>
  <c r="AF239" i="1" s="1"/>
  <c r="AA239" i="1"/>
  <c r="AB239" i="1" s="1"/>
  <c r="W239" i="1"/>
  <c r="X239" i="1" s="1"/>
  <c r="S239" i="1"/>
  <c r="T239" i="1" s="1"/>
  <c r="O239" i="1"/>
  <c r="P239" i="1" s="1"/>
  <c r="AI238" i="1"/>
  <c r="AJ238" i="1" s="1"/>
  <c r="AE238" i="1"/>
  <c r="AF238" i="1" s="1"/>
  <c r="AA238" i="1"/>
  <c r="AB238" i="1" s="1"/>
  <c r="W238" i="1"/>
  <c r="X238" i="1" s="1"/>
  <c r="S238" i="1"/>
  <c r="T238" i="1" s="1"/>
  <c r="O238" i="1"/>
  <c r="P238" i="1" s="1"/>
  <c r="AI237" i="1"/>
  <c r="AJ237" i="1" s="1"/>
  <c r="AE237" i="1"/>
  <c r="AF237" i="1" s="1"/>
  <c r="AA237" i="1"/>
  <c r="AB237" i="1" s="1"/>
  <c r="W237" i="1"/>
  <c r="X237" i="1" s="1"/>
  <c r="S237" i="1"/>
  <c r="T237" i="1" s="1"/>
  <c r="O237" i="1"/>
  <c r="P237" i="1" s="1"/>
  <c r="AI236" i="1"/>
  <c r="AJ236" i="1" s="1"/>
  <c r="AE236" i="1"/>
  <c r="AF236" i="1" s="1"/>
  <c r="AA236" i="1"/>
  <c r="AB236" i="1" s="1"/>
  <c r="W236" i="1"/>
  <c r="X236" i="1" s="1"/>
  <c r="S236" i="1"/>
  <c r="T236" i="1" s="1"/>
  <c r="O236" i="1"/>
  <c r="P236" i="1" s="1"/>
  <c r="AI235" i="1"/>
  <c r="AJ235" i="1" s="1"/>
  <c r="AE235" i="1"/>
  <c r="AF235" i="1" s="1"/>
  <c r="AA235" i="1"/>
  <c r="AB235" i="1" s="1"/>
  <c r="W235" i="1"/>
  <c r="X235" i="1" s="1"/>
  <c r="S235" i="1"/>
  <c r="T235" i="1" s="1"/>
  <c r="O235" i="1"/>
  <c r="P235" i="1" s="1"/>
  <c r="AI234" i="1"/>
  <c r="AJ234" i="1" s="1"/>
  <c r="AE234" i="1"/>
  <c r="AF234" i="1" s="1"/>
  <c r="AA234" i="1"/>
  <c r="AB234" i="1" s="1"/>
  <c r="W234" i="1"/>
  <c r="X234" i="1" s="1"/>
  <c r="S234" i="1"/>
  <c r="T234" i="1" s="1"/>
  <c r="O234" i="1"/>
  <c r="P234" i="1" s="1"/>
  <c r="AI233" i="1"/>
  <c r="AJ233" i="1" s="1"/>
  <c r="AE233" i="1"/>
  <c r="AF233" i="1" s="1"/>
  <c r="AA233" i="1"/>
  <c r="AB233" i="1" s="1"/>
  <c r="W233" i="1"/>
  <c r="X233" i="1" s="1"/>
  <c r="S233" i="1"/>
  <c r="T233" i="1" s="1"/>
  <c r="O233" i="1"/>
  <c r="P233" i="1" s="1"/>
  <c r="AI232" i="1"/>
  <c r="AJ232" i="1" s="1"/>
  <c r="AE232" i="1"/>
  <c r="AF232" i="1" s="1"/>
  <c r="AA232" i="1"/>
  <c r="AB232" i="1" s="1"/>
  <c r="W232" i="1"/>
  <c r="X232" i="1" s="1"/>
  <c r="S232" i="1"/>
  <c r="T232" i="1" s="1"/>
  <c r="O232" i="1"/>
  <c r="P232" i="1" s="1"/>
  <c r="AI231" i="1"/>
  <c r="AJ231" i="1" s="1"/>
  <c r="AE231" i="1"/>
  <c r="AF231" i="1" s="1"/>
  <c r="AA231" i="1"/>
  <c r="AB231" i="1" s="1"/>
  <c r="W231" i="1"/>
  <c r="X231" i="1" s="1"/>
  <c r="S231" i="1"/>
  <c r="T231" i="1" s="1"/>
  <c r="O231" i="1"/>
  <c r="P231" i="1" s="1"/>
  <c r="AI230" i="1"/>
  <c r="AJ230" i="1" s="1"/>
  <c r="AE230" i="1"/>
  <c r="AF230" i="1" s="1"/>
  <c r="AA230" i="1"/>
  <c r="AB230" i="1" s="1"/>
  <c r="W230" i="1"/>
  <c r="X230" i="1" s="1"/>
  <c r="S230" i="1"/>
  <c r="T230" i="1" s="1"/>
  <c r="O230" i="1"/>
  <c r="P230" i="1" s="1"/>
  <c r="AI229" i="1"/>
  <c r="AJ229" i="1" s="1"/>
  <c r="AE229" i="1"/>
  <c r="AF229" i="1" s="1"/>
  <c r="AA229" i="1"/>
  <c r="AB229" i="1" s="1"/>
  <c r="W229" i="1"/>
  <c r="X229" i="1" s="1"/>
  <c r="S229" i="1"/>
  <c r="T229" i="1" s="1"/>
  <c r="O229" i="1"/>
  <c r="P229" i="1" s="1"/>
  <c r="AI228" i="1"/>
  <c r="AJ228" i="1" s="1"/>
  <c r="AE228" i="1"/>
  <c r="AF228" i="1" s="1"/>
  <c r="AA228" i="1"/>
  <c r="AB228" i="1" s="1"/>
  <c r="W228" i="1"/>
  <c r="X228" i="1" s="1"/>
  <c r="S228" i="1"/>
  <c r="T228" i="1" s="1"/>
  <c r="O228" i="1"/>
  <c r="P228" i="1" s="1"/>
  <c r="AI227" i="1"/>
  <c r="AJ227" i="1" s="1"/>
  <c r="AE227" i="1"/>
  <c r="AF227" i="1" s="1"/>
  <c r="AA227" i="1"/>
  <c r="AB227" i="1" s="1"/>
  <c r="W227" i="1"/>
  <c r="X227" i="1" s="1"/>
  <c r="S227" i="1"/>
  <c r="T227" i="1" s="1"/>
  <c r="O227" i="1"/>
  <c r="P227" i="1" s="1"/>
  <c r="AI226" i="1"/>
  <c r="AJ226" i="1" s="1"/>
  <c r="AE226" i="1"/>
  <c r="AF226" i="1" s="1"/>
  <c r="AA226" i="1"/>
  <c r="AB226" i="1" s="1"/>
  <c r="W226" i="1"/>
  <c r="X226" i="1" s="1"/>
  <c r="S226" i="1"/>
  <c r="T226" i="1" s="1"/>
  <c r="O226" i="1"/>
  <c r="P226" i="1" s="1"/>
  <c r="AI225" i="1"/>
  <c r="AJ225" i="1" s="1"/>
  <c r="AE225" i="1"/>
  <c r="AF225" i="1" s="1"/>
  <c r="AA225" i="1"/>
  <c r="AB225" i="1" s="1"/>
  <c r="W225" i="1"/>
  <c r="X225" i="1" s="1"/>
  <c r="S225" i="1"/>
  <c r="T225" i="1" s="1"/>
  <c r="O225" i="1"/>
  <c r="P225" i="1" s="1"/>
  <c r="AI224" i="1"/>
  <c r="AJ224" i="1" s="1"/>
  <c r="AE224" i="1"/>
  <c r="AF224" i="1" s="1"/>
  <c r="AA224" i="1"/>
  <c r="AB224" i="1" s="1"/>
  <c r="W224" i="1"/>
  <c r="X224" i="1" s="1"/>
  <c r="S224" i="1"/>
  <c r="T224" i="1" s="1"/>
  <c r="O224" i="1"/>
  <c r="P224" i="1" s="1"/>
  <c r="AJ223" i="1"/>
  <c r="AI223" i="1"/>
  <c r="AE223" i="1"/>
  <c r="AF223" i="1" s="1"/>
  <c r="AA223" i="1"/>
  <c r="AB223" i="1" s="1"/>
  <c r="W223" i="1"/>
  <c r="X223" i="1" s="1"/>
  <c r="T223" i="1"/>
  <c r="S223" i="1"/>
  <c r="O223" i="1"/>
  <c r="P223" i="1" s="1"/>
  <c r="AI222" i="1"/>
  <c r="AJ222" i="1" s="1"/>
  <c r="AE222" i="1"/>
  <c r="AF222" i="1" s="1"/>
  <c r="AB222" i="1"/>
  <c r="AA222" i="1"/>
  <c r="W222" i="1"/>
  <c r="X222" i="1" s="1"/>
  <c r="S222" i="1"/>
  <c r="T222" i="1" s="1"/>
  <c r="O222" i="1"/>
  <c r="P222" i="1" s="1"/>
  <c r="AJ221" i="1"/>
  <c r="AI221" i="1"/>
  <c r="AE221" i="1"/>
  <c r="AF221" i="1" s="1"/>
  <c r="AA221" i="1"/>
  <c r="AB221" i="1" s="1"/>
  <c r="W221" i="1"/>
  <c r="X221" i="1" s="1"/>
  <c r="T221" i="1"/>
  <c r="S221" i="1"/>
  <c r="O221" i="1"/>
  <c r="P221" i="1" s="1"/>
  <c r="AI220" i="1"/>
  <c r="AJ220" i="1" s="1"/>
  <c r="AE220" i="1"/>
  <c r="AF220" i="1" s="1"/>
  <c r="AB220" i="1"/>
  <c r="AA220" i="1"/>
  <c r="W220" i="1"/>
  <c r="X220" i="1" s="1"/>
  <c r="S220" i="1"/>
  <c r="T220" i="1" s="1"/>
  <c r="O220" i="1"/>
  <c r="P220" i="1" s="1"/>
  <c r="AJ219" i="1"/>
  <c r="AI219" i="1"/>
  <c r="AE219" i="1"/>
  <c r="AF219" i="1" s="1"/>
  <c r="AA219" i="1"/>
  <c r="AB219" i="1" s="1"/>
  <c r="W219" i="1"/>
  <c r="X219" i="1" s="1"/>
  <c r="T219" i="1"/>
  <c r="S219" i="1"/>
  <c r="O219" i="1"/>
  <c r="P219" i="1" s="1"/>
  <c r="AI218" i="1"/>
  <c r="AJ218" i="1" s="1"/>
  <c r="AE218" i="1"/>
  <c r="AF218" i="1" s="1"/>
  <c r="AB218" i="1"/>
  <c r="AA218" i="1"/>
  <c r="W218" i="1"/>
  <c r="X218" i="1" s="1"/>
  <c r="S218" i="1"/>
  <c r="T218" i="1" s="1"/>
  <c r="O218" i="1"/>
  <c r="P218" i="1" s="1"/>
  <c r="AJ217" i="1"/>
  <c r="AI217" i="1"/>
  <c r="AE217" i="1"/>
  <c r="AF217" i="1" s="1"/>
  <c r="AA217" i="1"/>
  <c r="AB217" i="1" s="1"/>
  <c r="W217" i="1"/>
  <c r="X217" i="1" s="1"/>
  <c r="T217" i="1"/>
  <c r="S217" i="1"/>
  <c r="O217" i="1"/>
  <c r="P217" i="1" s="1"/>
  <c r="AI216" i="1"/>
  <c r="AJ216" i="1" s="1"/>
  <c r="AE216" i="1"/>
  <c r="AF216" i="1" s="1"/>
  <c r="AB216" i="1"/>
  <c r="AA216" i="1"/>
  <c r="W216" i="1"/>
  <c r="X216" i="1" s="1"/>
  <c r="S216" i="1"/>
  <c r="T216" i="1" s="1"/>
  <c r="O216" i="1"/>
  <c r="P216" i="1" s="1"/>
  <c r="AJ215" i="1"/>
  <c r="AI215" i="1"/>
  <c r="AE215" i="1"/>
  <c r="AF215" i="1" s="1"/>
  <c r="AA215" i="1"/>
  <c r="AB215" i="1" s="1"/>
  <c r="W215" i="1"/>
  <c r="X215" i="1" s="1"/>
  <c r="T215" i="1"/>
  <c r="S215" i="1"/>
  <c r="O215" i="1"/>
  <c r="P215" i="1" s="1"/>
  <c r="AI214" i="1"/>
  <c r="AJ214" i="1" s="1"/>
  <c r="AE214" i="1"/>
  <c r="AF214" i="1" s="1"/>
  <c r="AB214" i="1"/>
  <c r="AA214" i="1"/>
  <c r="W214" i="1"/>
  <c r="X214" i="1" s="1"/>
  <c r="S214" i="1"/>
  <c r="T214" i="1" s="1"/>
  <c r="O214" i="1"/>
  <c r="P214" i="1" s="1"/>
  <c r="AJ213" i="1"/>
  <c r="AI213" i="1"/>
  <c r="AE213" i="1"/>
  <c r="AF213" i="1" s="1"/>
  <c r="AA213" i="1"/>
  <c r="AB213" i="1" s="1"/>
  <c r="W213" i="1"/>
  <c r="X213" i="1" s="1"/>
  <c r="T213" i="1"/>
  <c r="S213" i="1"/>
  <c r="O213" i="1"/>
  <c r="P213" i="1" s="1"/>
  <c r="AI212" i="1"/>
  <c r="AJ212" i="1" s="1"/>
  <c r="AE212" i="1"/>
  <c r="AF212" i="1" s="1"/>
  <c r="AB212" i="1"/>
  <c r="AA212" i="1"/>
  <c r="W212" i="1"/>
  <c r="X212" i="1" s="1"/>
  <c r="S212" i="1"/>
  <c r="T212" i="1" s="1"/>
  <c r="O212" i="1"/>
  <c r="P212" i="1" s="1"/>
  <c r="AJ211" i="1"/>
  <c r="AI211" i="1"/>
  <c r="AE211" i="1"/>
  <c r="AF211" i="1" s="1"/>
  <c r="AA211" i="1"/>
  <c r="AB211" i="1" s="1"/>
  <c r="W211" i="1"/>
  <c r="X211" i="1" s="1"/>
  <c r="T211" i="1"/>
  <c r="S211" i="1"/>
  <c r="O211" i="1"/>
  <c r="P211" i="1" s="1"/>
  <c r="AI210" i="1"/>
  <c r="AJ210" i="1" s="1"/>
  <c r="AE210" i="1"/>
  <c r="AF210" i="1" s="1"/>
  <c r="AB210" i="1"/>
  <c r="AA210" i="1"/>
  <c r="W210" i="1"/>
  <c r="X210" i="1" s="1"/>
  <c r="S210" i="1"/>
  <c r="T210" i="1" s="1"/>
  <c r="O210" i="1"/>
  <c r="P210" i="1" s="1"/>
  <c r="AJ209" i="1"/>
  <c r="AI209" i="1"/>
  <c r="AE209" i="1"/>
  <c r="AF209" i="1" s="1"/>
  <c r="AA209" i="1"/>
  <c r="AB209" i="1" s="1"/>
  <c r="W209" i="1"/>
  <c r="X209" i="1" s="1"/>
  <c r="T209" i="1"/>
  <c r="S209" i="1"/>
  <c r="O209" i="1"/>
  <c r="P209" i="1" s="1"/>
  <c r="AI208" i="1"/>
  <c r="AJ208" i="1" s="1"/>
  <c r="AE208" i="1"/>
  <c r="AF208" i="1" s="1"/>
  <c r="AB208" i="1"/>
  <c r="AA208" i="1"/>
  <c r="W208" i="1"/>
  <c r="X208" i="1" s="1"/>
  <c r="S208" i="1"/>
  <c r="T208" i="1" s="1"/>
  <c r="O208" i="1"/>
  <c r="P208" i="1" s="1"/>
  <c r="AJ207" i="1"/>
  <c r="AI207" i="1"/>
  <c r="AE207" i="1"/>
  <c r="AF207" i="1" s="1"/>
  <c r="AA207" i="1"/>
  <c r="AB207" i="1" s="1"/>
  <c r="W207" i="1"/>
  <c r="X207" i="1" s="1"/>
  <c r="T207" i="1"/>
  <c r="S207" i="1"/>
  <c r="O207" i="1"/>
  <c r="P207" i="1" s="1"/>
  <c r="AI206" i="1"/>
  <c r="AJ206" i="1" s="1"/>
  <c r="AE206" i="1"/>
  <c r="AF206" i="1" s="1"/>
  <c r="AB206" i="1"/>
  <c r="AA206" i="1"/>
  <c r="W206" i="1"/>
  <c r="X206" i="1" s="1"/>
  <c r="S206" i="1"/>
  <c r="T206" i="1" s="1"/>
  <c r="O206" i="1"/>
  <c r="P206" i="1" s="1"/>
  <c r="AJ205" i="1"/>
  <c r="AI205" i="1"/>
  <c r="AE205" i="1"/>
  <c r="AF205" i="1" s="1"/>
  <c r="AA205" i="1"/>
  <c r="AB205" i="1" s="1"/>
  <c r="W205" i="1"/>
  <c r="X205" i="1" s="1"/>
  <c r="T205" i="1"/>
  <c r="S205" i="1"/>
  <c r="O205" i="1"/>
  <c r="P205" i="1" s="1"/>
  <c r="AI204" i="1"/>
  <c r="AJ204" i="1" s="1"/>
  <c r="AE204" i="1"/>
  <c r="AF204" i="1" s="1"/>
  <c r="AB204" i="1"/>
  <c r="AA204" i="1"/>
  <c r="W204" i="1"/>
  <c r="X204" i="1" s="1"/>
  <c r="S204" i="1"/>
  <c r="T204" i="1" s="1"/>
  <c r="O204" i="1"/>
  <c r="P204" i="1" s="1"/>
  <c r="AJ203" i="1"/>
  <c r="AI203" i="1"/>
  <c r="AE203" i="1"/>
  <c r="AF203" i="1" s="1"/>
  <c r="AA203" i="1"/>
  <c r="AB203" i="1" s="1"/>
  <c r="W203" i="1"/>
  <c r="X203" i="1" s="1"/>
  <c r="T203" i="1"/>
  <c r="S203" i="1"/>
  <c r="O203" i="1"/>
  <c r="P203" i="1" s="1"/>
  <c r="AI202" i="1"/>
  <c r="AJ202" i="1" s="1"/>
  <c r="AE202" i="1"/>
  <c r="AF202" i="1" s="1"/>
  <c r="AB202" i="1"/>
  <c r="AA202" i="1"/>
  <c r="W202" i="1"/>
  <c r="X202" i="1" s="1"/>
  <c r="S202" i="1"/>
  <c r="T202" i="1" s="1"/>
  <c r="O202" i="1"/>
  <c r="P202" i="1" s="1"/>
  <c r="AJ201" i="1"/>
  <c r="AI201" i="1"/>
  <c r="AE201" i="1"/>
  <c r="AF201" i="1" s="1"/>
  <c r="AA201" i="1"/>
  <c r="AB201" i="1" s="1"/>
  <c r="W201" i="1"/>
  <c r="X201" i="1" s="1"/>
  <c r="T201" i="1"/>
  <c r="S201" i="1"/>
  <c r="O201" i="1"/>
  <c r="P201" i="1" s="1"/>
  <c r="AI200" i="1"/>
  <c r="AJ200" i="1" s="1"/>
  <c r="AE200" i="1"/>
  <c r="AF200" i="1" s="1"/>
  <c r="AB200" i="1"/>
  <c r="AA200" i="1"/>
  <c r="W200" i="1"/>
  <c r="X200" i="1" s="1"/>
  <c r="S200" i="1"/>
  <c r="T200" i="1" s="1"/>
  <c r="O200" i="1"/>
  <c r="P200" i="1" s="1"/>
  <c r="AJ199" i="1"/>
  <c r="AI199" i="1"/>
  <c r="AE199" i="1"/>
  <c r="AF199" i="1" s="1"/>
  <c r="AA199" i="1"/>
  <c r="AB199" i="1" s="1"/>
  <c r="W199" i="1"/>
  <c r="X199" i="1" s="1"/>
  <c r="T199" i="1"/>
  <c r="S199" i="1"/>
  <c r="O199" i="1"/>
  <c r="P199" i="1" s="1"/>
  <c r="AI198" i="1"/>
  <c r="AJ198" i="1" s="1"/>
  <c r="AE198" i="1"/>
  <c r="AF198" i="1" s="1"/>
  <c r="AB198" i="1"/>
  <c r="AA198" i="1"/>
  <c r="W198" i="1"/>
  <c r="X198" i="1" s="1"/>
  <c r="S198" i="1"/>
  <c r="T198" i="1" s="1"/>
  <c r="O198" i="1"/>
  <c r="P198" i="1" s="1"/>
  <c r="AJ197" i="1"/>
  <c r="AI197" i="1"/>
  <c r="AE197" i="1"/>
  <c r="AF197" i="1" s="1"/>
  <c r="AA197" i="1"/>
  <c r="AB197" i="1" s="1"/>
  <c r="W197" i="1"/>
  <c r="X197" i="1" s="1"/>
  <c r="T197" i="1"/>
  <c r="S197" i="1"/>
  <c r="O197" i="1"/>
  <c r="P197" i="1" s="1"/>
  <c r="AI196" i="1"/>
  <c r="AJ196" i="1" s="1"/>
  <c r="AE196" i="1"/>
  <c r="AF196" i="1" s="1"/>
  <c r="AB196" i="1"/>
  <c r="AA196" i="1"/>
  <c r="W196" i="1"/>
  <c r="X196" i="1" s="1"/>
  <c r="S196" i="1"/>
  <c r="T196" i="1" s="1"/>
  <c r="O196" i="1"/>
  <c r="P196" i="1" s="1"/>
  <c r="AJ195" i="1"/>
  <c r="AI195" i="1"/>
  <c r="AE195" i="1"/>
  <c r="AF195" i="1" s="1"/>
  <c r="AA195" i="1"/>
  <c r="AB195" i="1" s="1"/>
  <c r="W195" i="1"/>
  <c r="X195" i="1" s="1"/>
  <c r="T195" i="1"/>
  <c r="S195" i="1"/>
  <c r="O195" i="1"/>
  <c r="P195" i="1" s="1"/>
  <c r="AI194" i="1"/>
  <c r="AJ194" i="1" s="1"/>
  <c r="AE194" i="1"/>
  <c r="AF194" i="1" s="1"/>
  <c r="AB194" i="1"/>
  <c r="AA194" i="1"/>
  <c r="W194" i="1"/>
  <c r="X194" i="1" s="1"/>
  <c r="S194" i="1"/>
  <c r="T194" i="1" s="1"/>
  <c r="O194" i="1"/>
  <c r="P194" i="1" s="1"/>
  <c r="AJ193" i="1"/>
  <c r="AI193" i="1"/>
  <c r="AE193" i="1"/>
  <c r="AF193" i="1" s="1"/>
  <c r="AA193" i="1"/>
  <c r="AB193" i="1" s="1"/>
  <c r="W193" i="1"/>
  <c r="X193" i="1" s="1"/>
  <c r="T193" i="1"/>
  <c r="S193" i="1"/>
  <c r="O193" i="1"/>
  <c r="P193" i="1" s="1"/>
  <c r="AI192" i="1"/>
  <c r="AJ192" i="1" s="1"/>
  <c r="AE192" i="1"/>
  <c r="AF192" i="1" s="1"/>
  <c r="AB192" i="1"/>
  <c r="AA192" i="1"/>
  <c r="W192" i="1"/>
  <c r="X192" i="1" s="1"/>
  <c r="S192" i="1"/>
  <c r="T192" i="1" s="1"/>
  <c r="O192" i="1"/>
  <c r="P192" i="1" s="1"/>
  <c r="AJ191" i="1"/>
  <c r="AI191" i="1"/>
  <c r="AE191" i="1"/>
  <c r="AF191" i="1" s="1"/>
  <c r="AA191" i="1"/>
  <c r="AB191" i="1" s="1"/>
  <c r="W191" i="1"/>
  <c r="X191" i="1" s="1"/>
  <c r="T191" i="1"/>
  <c r="S191" i="1"/>
  <c r="O191" i="1"/>
  <c r="P191" i="1" s="1"/>
  <c r="AI190" i="1"/>
  <c r="AJ190" i="1" s="1"/>
  <c r="AE190" i="1"/>
  <c r="AF190" i="1" s="1"/>
  <c r="AB190" i="1"/>
  <c r="AA190" i="1"/>
  <c r="W190" i="1"/>
  <c r="X190" i="1" s="1"/>
  <c r="S190" i="1"/>
  <c r="T190" i="1" s="1"/>
  <c r="O190" i="1"/>
  <c r="P190" i="1" s="1"/>
  <c r="AJ189" i="1"/>
  <c r="AI189" i="1"/>
  <c r="AE189" i="1"/>
  <c r="AF189" i="1" s="1"/>
  <c r="AA189" i="1"/>
  <c r="AB189" i="1" s="1"/>
  <c r="W189" i="1"/>
  <c r="X189" i="1" s="1"/>
  <c r="T189" i="1"/>
  <c r="S189" i="1"/>
  <c r="O189" i="1"/>
  <c r="P189" i="1" s="1"/>
  <c r="AI188" i="1"/>
  <c r="AJ188" i="1" s="1"/>
  <c r="AE188" i="1"/>
  <c r="AF188" i="1" s="1"/>
  <c r="AB188" i="1"/>
  <c r="AA188" i="1"/>
  <c r="W188" i="1"/>
  <c r="X188" i="1" s="1"/>
  <c r="S188" i="1"/>
  <c r="T188" i="1" s="1"/>
  <c r="O188" i="1"/>
  <c r="P188" i="1" s="1"/>
  <c r="AJ187" i="1"/>
  <c r="AI187" i="1"/>
  <c r="AE187" i="1"/>
  <c r="AF187" i="1" s="1"/>
  <c r="AA187" i="1"/>
  <c r="AB187" i="1" s="1"/>
  <c r="W187" i="1"/>
  <c r="X187" i="1" s="1"/>
  <c r="T187" i="1"/>
  <c r="S187" i="1"/>
  <c r="O187" i="1"/>
  <c r="P187" i="1" s="1"/>
  <c r="AI186" i="1"/>
  <c r="AJ186" i="1" s="1"/>
  <c r="AE186" i="1"/>
  <c r="AF186" i="1" s="1"/>
  <c r="AB186" i="1"/>
  <c r="AA186" i="1"/>
  <c r="W186" i="1"/>
  <c r="X186" i="1" s="1"/>
  <c r="S186" i="1"/>
  <c r="T186" i="1" s="1"/>
  <c r="O186" i="1"/>
  <c r="P186" i="1" s="1"/>
  <c r="AJ185" i="1"/>
  <c r="AI185" i="1"/>
  <c r="AE185" i="1"/>
  <c r="AF185" i="1" s="1"/>
  <c r="AA185" i="1"/>
  <c r="AB185" i="1" s="1"/>
  <c r="W185" i="1"/>
  <c r="X185" i="1" s="1"/>
  <c r="T185" i="1"/>
  <c r="S185" i="1"/>
  <c r="O185" i="1"/>
  <c r="P185" i="1" s="1"/>
  <c r="AI184" i="1"/>
  <c r="AJ184" i="1" s="1"/>
  <c r="AE184" i="1"/>
  <c r="AF184" i="1" s="1"/>
  <c r="AB184" i="1"/>
  <c r="AA184" i="1"/>
  <c r="W184" i="1"/>
  <c r="X184" i="1" s="1"/>
  <c r="S184" i="1"/>
  <c r="T184" i="1" s="1"/>
  <c r="O184" i="1"/>
  <c r="P184" i="1" s="1"/>
  <c r="AJ183" i="1"/>
  <c r="AI183" i="1"/>
  <c r="AE183" i="1"/>
  <c r="AF183" i="1" s="1"/>
  <c r="AA183" i="1"/>
  <c r="AB183" i="1" s="1"/>
  <c r="W183" i="1"/>
  <c r="X183" i="1" s="1"/>
  <c r="T183" i="1"/>
  <c r="S183" i="1"/>
  <c r="O183" i="1"/>
  <c r="P183" i="1" s="1"/>
  <c r="AI182" i="1"/>
  <c r="AJ182" i="1" s="1"/>
  <c r="AE182" i="1"/>
  <c r="AF182" i="1" s="1"/>
  <c r="AB182" i="1"/>
  <c r="AA182" i="1"/>
  <c r="W182" i="1"/>
  <c r="X182" i="1" s="1"/>
  <c r="S182" i="1"/>
  <c r="T182" i="1" s="1"/>
  <c r="O182" i="1"/>
  <c r="P182" i="1" s="1"/>
  <c r="AJ181" i="1"/>
  <c r="AI181" i="1"/>
  <c r="AE181" i="1"/>
  <c r="AF181" i="1" s="1"/>
  <c r="AA181" i="1"/>
  <c r="AB181" i="1" s="1"/>
  <c r="W181" i="1"/>
  <c r="X181" i="1" s="1"/>
  <c r="T181" i="1"/>
  <c r="S181" i="1"/>
  <c r="O181" i="1"/>
  <c r="P181" i="1" s="1"/>
  <c r="AI180" i="1"/>
  <c r="AJ180" i="1" s="1"/>
  <c r="AE180" i="1"/>
  <c r="AF180" i="1" s="1"/>
  <c r="AB180" i="1"/>
  <c r="AA180" i="1"/>
  <c r="W180" i="1"/>
  <c r="X180" i="1" s="1"/>
  <c r="S180" i="1"/>
  <c r="T180" i="1" s="1"/>
  <c r="O180" i="1"/>
  <c r="P180" i="1" s="1"/>
  <c r="AJ179" i="1"/>
  <c r="AI179" i="1"/>
  <c r="AE179" i="1"/>
  <c r="AF179" i="1" s="1"/>
  <c r="AA179" i="1"/>
  <c r="AB179" i="1" s="1"/>
  <c r="W179" i="1"/>
  <c r="X179" i="1" s="1"/>
  <c r="T179" i="1"/>
  <c r="S179" i="1"/>
  <c r="O179" i="1"/>
  <c r="P179" i="1" s="1"/>
  <c r="AI178" i="1"/>
  <c r="AJ178" i="1" s="1"/>
  <c r="AE178" i="1"/>
  <c r="AF178" i="1" s="1"/>
  <c r="AB178" i="1"/>
  <c r="AA178" i="1"/>
  <c r="W178" i="1"/>
  <c r="X178" i="1" s="1"/>
  <c r="S178" i="1"/>
  <c r="T178" i="1" s="1"/>
  <c r="O178" i="1"/>
  <c r="P178" i="1" s="1"/>
  <c r="AJ177" i="1"/>
  <c r="AI177" i="1"/>
  <c r="AE177" i="1"/>
  <c r="AF177" i="1" s="1"/>
  <c r="AA177" i="1"/>
  <c r="AB177" i="1" s="1"/>
  <c r="W177" i="1"/>
  <c r="X177" i="1" s="1"/>
  <c r="T177" i="1"/>
  <c r="S177" i="1"/>
  <c r="O177" i="1"/>
  <c r="P177" i="1" s="1"/>
  <c r="AI176" i="1"/>
  <c r="AJ176" i="1" s="1"/>
  <c r="AE176" i="1"/>
  <c r="AF176" i="1" s="1"/>
  <c r="AB176" i="1"/>
  <c r="AA176" i="1"/>
  <c r="W176" i="1"/>
  <c r="X176" i="1" s="1"/>
  <c r="S176" i="1"/>
  <c r="T176" i="1" s="1"/>
  <c r="O176" i="1"/>
  <c r="P176" i="1" s="1"/>
  <c r="AJ175" i="1"/>
  <c r="AI175" i="1"/>
  <c r="AE175" i="1"/>
  <c r="AF175" i="1" s="1"/>
  <c r="AA175" i="1"/>
  <c r="AB175" i="1" s="1"/>
  <c r="W175" i="1"/>
  <c r="X175" i="1" s="1"/>
  <c r="T175" i="1"/>
  <c r="S175" i="1"/>
  <c r="P175" i="1"/>
  <c r="O175" i="1"/>
  <c r="AI174" i="1"/>
  <c r="AJ174" i="1" s="1"/>
  <c r="AE174" i="1"/>
  <c r="AF174" i="1" s="1"/>
  <c r="AB174" i="1"/>
  <c r="AA174" i="1"/>
  <c r="W174" i="1"/>
  <c r="X174" i="1" s="1"/>
  <c r="S174" i="1"/>
  <c r="T174" i="1" s="1"/>
  <c r="O174" i="1"/>
  <c r="P174" i="1" s="1"/>
  <c r="AJ173" i="1"/>
  <c r="AI173" i="1"/>
  <c r="AF173" i="1"/>
  <c r="AE173" i="1"/>
  <c r="AA173" i="1"/>
  <c r="AB173" i="1" s="1"/>
  <c r="W173" i="1"/>
  <c r="X173" i="1" s="1"/>
  <c r="T173" i="1"/>
  <c r="S173" i="1"/>
  <c r="P173" i="1"/>
  <c r="O173" i="1"/>
  <c r="AI172" i="1"/>
  <c r="AJ172" i="1" s="1"/>
  <c r="AE172" i="1"/>
  <c r="AF172" i="1" s="1"/>
  <c r="AB172" i="1"/>
  <c r="AA172" i="1"/>
  <c r="X172" i="1"/>
  <c r="W172" i="1"/>
  <c r="S172" i="1"/>
  <c r="T172" i="1" s="1"/>
  <c r="O172" i="1"/>
  <c r="P172" i="1" s="1"/>
  <c r="AJ171" i="1"/>
  <c r="AI171" i="1"/>
  <c r="AE171" i="1"/>
  <c r="AF171" i="1" s="1"/>
  <c r="AA171" i="1"/>
  <c r="AB171" i="1" s="1"/>
  <c r="W171" i="1"/>
  <c r="X171" i="1" s="1"/>
  <c r="T171" i="1"/>
  <c r="S171" i="1"/>
  <c r="P171" i="1"/>
  <c r="O171" i="1"/>
  <c r="AI170" i="1"/>
  <c r="AJ170" i="1" s="1"/>
  <c r="AE170" i="1"/>
  <c r="AF170" i="1" s="1"/>
  <c r="AB170" i="1"/>
  <c r="AA170" i="1"/>
  <c r="X170" i="1"/>
  <c r="W170" i="1"/>
  <c r="S170" i="1"/>
  <c r="T170" i="1" s="1"/>
  <c r="O170" i="1"/>
  <c r="P170" i="1" s="1"/>
  <c r="AJ169" i="1"/>
  <c r="AI169" i="1"/>
  <c r="AF169" i="1"/>
  <c r="AE169" i="1"/>
  <c r="AA169" i="1"/>
  <c r="AB169" i="1" s="1"/>
  <c r="W169" i="1"/>
  <c r="X169" i="1" s="1"/>
  <c r="T169" i="1"/>
  <c r="S169" i="1"/>
  <c r="O169" i="1"/>
  <c r="P169" i="1" s="1"/>
  <c r="AI168" i="1"/>
  <c r="AJ168" i="1" s="1"/>
  <c r="AE168" i="1"/>
  <c r="AF168" i="1" s="1"/>
  <c r="AB168" i="1"/>
  <c r="AA168" i="1"/>
  <c r="X168" i="1"/>
  <c r="W168" i="1"/>
  <c r="S168" i="1"/>
  <c r="T168" i="1" s="1"/>
  <c r="O168" i="1"/>
  <c r="P168" i="1" s="1"/>
  <c r="AJ167" i="1"/>
  <c r="AI167" i="1"/>
  <c r="AF167" i="1"/>
  <c r="AE167" i="1"/>
  <c r="AA167" i="1"/>
  <c r="AB167" i="1" s="1"/>
  <c r="W167" i="1"/>
  <c r="X167" i="1" s="1"/>
  <c r="T167" i="1"/>
  <c r="S167" i="1"/>
  <c r="P167" i="1"/>
  <c r="O167" i="1"/>
  <c r="AI166" i="1"/>
  <c r="AJ166" i="1" s="1"/>
  <c r="AE166" i="1"/>
  <c r="AF166" i="1" s="1"/>
  <c r="AB166" i="1"/>
  <c r="AA166" i="1"/>
  <c r="W166" i="1"/>
  <c r="X166" i="1" s="1"/>
  <c r="S166" i="1"/>
  <c r="T166" i="1" s="1"/>
  <c r="O166" i="1"/>
  <c r="P166" i="1" s="1"/>
  <c r="AJ165" i="1"/>
  <c r="AI165" i="1"/>
  <c r="AF165" i="1"/>
  <c r="AE165" i="1"/>
  <c r="AA165" i="1"/>
  <c r="AB165" i="1" s="1"/>
  <c r="W165" i="1"/>
  <c r="X165" i="1" s="1"/>
  <c r="T165" i="1"/>
  <c r="S165" i="1"/>
  <c r="P165" i="1"/>
  <c r="O165" i="1"/>
  <c r="AI164" i="1"/>
  <c r="AJ164" i="1" s="1"/>
  <c r="AE164" i="1"/>
  <c r="AF164" i="1" s="1"/>
  <c r="AB164" i="1"/>
  <c r="AA164" i="1"/>
  <c r="X164" i="1"/>
  <c r="W164" i="1"/>
  <c r="S164" i="1"/>
  <c r="T164" i="1" s="1"/>
  <c r="O164" i="1"/>
  <c r="P164" i="1" s="1"/>
  <c r="AJ163" i="1"/>
  <c r="AI163" i="1"/>
  <c r="AE163" i="1"/>
  <c r="AF163" i="1" s="1"/>
  <c r="AA163" i="1"/>
  <c r="AB163" i="1" s="1"/>
  <c r="W163" i="1"/>
  <c r="X163" i="1" s="1"/>
  <c r="T163" i="1"/>
  <c r="S163" i="1"/>
  <c r="P163" i="1"/>
  <c r="O163" i="1"/>
  <c r="AI162" i="1"/>
  <c r="AJ162" i="1" s="1"/>
  <c r="AE162" i="1"/>
  <c r="AF162" i="1" s="1"/>
  <c r="AB162" i="1"/>
  <c r="AA162" i="1"/>
  <c r="X162" i="1"/>
  <c r="W162" i="1"/>
  <c r="S162" i="1"/>
  <c r="T162" i="1" s="1"/>
  <c r="O162" i="1"/>
  <c r="P162" i="1" s="1"/>
  <c r="AJ161" i="1"/>
  <c r="AI161" i="1"/>
  <c r="AF161" i="1"/>
  <c r="AE161" i="1"/>
  <c r="AA161" i="1"/>
  <c r="AB161" i="1" s="1"/>
  <c r="W161" i="1"/>
  <c r="X161" i="1" s="1"/>
  <c r="T161" i="1"/>
  <c r="S161" i="1"/>
  <c r="O161" i="1"/>
  <c r="P161" i="1" s="1"/>
  <c r="AI160" i="1"/>
  <c r="AJ160" i="1" s="1"/>
  <c r="AE160" i="1"/>
  <c r="AF160" i="1" s="1"/>
  <c r="AB160" i="1"/>
  <c r="AA160" i="1"/>
  <c r="X160" i="1"/>
  <c r="W160" i="1"/>
  <c r="S160" i="1"/>
  <c r="T160" i="1" s="1"/>
  <c r="O160" i="1"/>
  <c r="P160" i="1" s="1"/>
  <c r="AJ159" i="1"/>
  <c r="AI159" i="1"/>
  <c r="AF159" i="1"/>
  <c r="AE159" i="1"/>
  <c r="AA159" i="1"/>
  <c r="AB159" i="1" s="1"/>
  <c r="W159" i="1"/>
  <c r="X159" i="1" s="1"/>
  <c r="T159" i="1"/>
  <c r="S159" i="1"/>
  <c r="P159" i="1"/>
  <c r="O159" i="1"/>
  <c r="AI158" i="1"/>
  <c r="AJ158" i="1" s="1"/>
  <c r="AE158" i="1"/>
  <c r="AF158" i="1" s="1"/>
  <c r="AB158" i="1"/>
  <c r="AA158" i="1"/>
  <c r="W158" i="1"/>
  <c r="X158" i="1" s="1"/>
  <c r="S158" i="1"/>
  <c r="T158" i="1" s="1"/>
  <c r="O158" i="1"/>
  <c r="P158" i="1" s="1"/>
  <c r="AJ157" i="1"/>
  <c r="AI157" i="1"/>
  <c r="AF157" i="1"/>
  <c r="AE157" i="1"/>
  <c r="AA157" i="1"/>
  <c r="AB157" i="1" s="1"/>
  <c r="W157" i="1"/>
  <c r="X157" i="1" s="1"/>
  <c r="T157" i="1"/>
  <c r="S157" i="1"/>
  <c r="P157" i="1"/>
  <c r="O157" i="1"/>
  <c r="AI156" i="1"/>
  <c r="AJ156" i="1" s="1"/>
  <c r="AE156" i="1"/>
  <c r="AF156" i="1" s="1"/>
  <c r="AB156" i="1"/>
  <c r="AA156" i="1"/>
  <c r="X156" i="1"/>
  <c r="W156" i="1"/>
  <c r="S156" i="1"/>
  <c r="T156" i="1" s="1"/>
  <c r="O156" i="1"/>
  <c r="P156" i="1" s="1"/>
  <c r="AJ155" i="1"/>
  <c r="AI155" i="1"/>
  <c r="AE155" i="1"/>
  <c r="AF155" i="1" s="1"/>
  <c r="AA155" i="1"/>
  <c r="AB155" i="1" s="1"/>
  <c r="W155" i="1"/>
  <c r="X155" i="1" s="1"/>
  <c r="T155" i="1"/>
  <c r="S155" i="1"/>
  <c r="P155" i="1"/>
  <c r="O155" i="1"/>
  <c r="AI154" i="1"/>
  <c r="AJ154" i="1" s="1"/>
  <c r="AE154" i="1"/>
  <c r="AF154" i="1" s="1"/>
  <c r="AB154" i="1"/>
  <c r="AA154" i="1"/>
  <c r="X154" i="1"/>
  <c r="W154" i="1"/>
  <c r="S154" i="1"/>
  <c r="T154" i="1" s="1"/>
  <c r="O154" i="1"/>
  <c r="P154" i="1" s="1"/>
  <c r="AJ153" i="1"/>
  <c r="AI153" i="1"/>
  <c r="AF153" i="1"/>
  <c r="AE153" i="1"/>
  <c r="AA153" i="1"/>
  <c r="AB153" i="1" s="1"/>
  <c r="W153" i="1"/>
  <c r="X153" i="1" s="1"/>
  <c r="T153" i="1"/>
  <c r="S153" i="1"/>
  <c r="O153" i="1"/>
  <c r="P153" i="1" s="1"/>
  <c r="AI152" i="1"/>
  <c r="AJ152" i="1" s="1"/>
  <c r="AE152" i="1"/>
  <c r="AF152" i="1" s="1"/>
  <c r="AB152" i="1"/>
  <c r="AA152" i="1"/>
  <c r="X152" i="1"/>
  <c r="W152" i="1"/>
  <c r="S152" i="1"/>
  <c r="T152" i="1" s="1"/>
  <c r="O152" i="1"/>
  <c r="P152" i="1" s="1"/>
  <c r="AJ151" i="1"/>
  <c r="AI151" i="1"/>
  <c r="AF151" i="1"/>
  <c r="AE151" i="1"/>
  <c r="AA151" i="1"/>
  <c r="AB151" i="1" s="1"/>
  <c r="W151" i="1"/>
  <c r="X151" i="1" s="1"/>
  <c r="T151" i="1"/>
  <c r="S151" i="1"/>
  <c r="P151" i="1"/>
  <c r="O151" i="1"/>
  <c r="AI150" i="1"/>
  <c r="AJ150" i="1" s="1"/>
  <c r="AE150" i="1"/>
  <c r="AF150" i="1" s="1"/>
  <c r="AB150" i="1"/>
  <c r="AA150" i="1"/>
  <c r="W150" i="1"/>
  <c r="X150" i="1" s="1"/>
  <c r="S150" i="1"/>
  <c r="T150" i="1" s="1"/>
  <c r="O150" i="1"/>
  <c r="P150" i="1" s="1"/>
  <c r="AJ149" i="1"/>
  <c r="AI149" i="1"/>
  <c r="AF149" i="1"/>
  <c r="AE149" i="1"/>
  <c r="AA149" i="1"/>
  <c r="AB149" i="1" s="1"/>
  <c r="W149" i="1"/>
  <c r="X149" i="1" s="1"/>
  <c r="T149" i="1"/>
  <c r="S149" i="1"/>
  <c r="P149" i="1"/>
  <c r="O149" i="1"/>
  <c r="AI148" i="1"/>
  <c r="AJ148" i="1" s="1"/>
  <c r="AE148" i="1"/>
  <c r="AF148" i="1" s="1"/>
  <c r="AB148" i="1"/>
  <c r="AA148" i="1"/>
  <c r="X148" i="1"/>
  <c r="W148" i="1"/>
  <c r="S148" i="1"/>
  <c r="T148" i="1" s="1"/>
  <c r="O148" i="1"/>
  <c r="P148" i="1" s="1"/>
  <c r="AJ147" i="1"/>
  <c r="AI147" i="1"/>
  <c r="AE147" i="1"/>
  <c r="AF147" i="1" s="1"/>
  <c r="AA147" i="1"/>
  <c r="AB147" i="1" s="1"/>
  <c r="W147" i="1"/>
  <c r="X147" i="1" s="1"/>
  <c r="T147" i="1"/>
  <c r="S147" i="1"/>
  <c r="P147" i="1"/>
  <c r="O147" i="1"/>
  <c r="AI146" i="1"/>
  <c r="AJ146" i="1" s="1"/>
  <c r="AE146" i="1"/>
  <c r="AF146" i="1" s="1"/>
  <c r="AB146" i="1"/>
  <c r="AA146" i="1"/>
  <c r="X146" i="1"/>
  <c r="W146" i="1"/>
  <c r="S146" i="1"/>
  <c r="T146" i="1" s="1"/>
  <c r="O146" i="1"/>
  <c r="P146" i="1" s="1"/>
  <c r="AI145" i="1"/>
  <c r="AJ145" i="1" s="1"/>
  <c r="AF145" i="1"/>
  <c r="AE145" i="1"/>
  <c r="AA145" i="1"/>
  <c r="AB145" i="1" s="1"/>
  <c r="W145" i="1"/>
  <c r="X145" i="1" s="1"/>
  <c r="T145" i="1"/>
  <c r="S145" i="1"/>
  <c r="O145" i="1"/>
  <c r="P145" i="1" s="1"/>
  <c r="AI144" i="1"/>
  <c r="AJ144" i="1" s="1"/>
  <c r="AE144" i="1"/>
  <c r="AF144" i="1" s="1"/>
  <c r="AB144" i="1"/>
  <c r="AA144" i="1"/>
  <c r="X144" i="1"/>
  <c r="W144" i="1"/>
  <c r="S144" i="1"/>
  <c r="T144" i="1" s="1"/>
  <c r="O144" i="1"/>
  <c r="P144" i="1" s="1"/>
  <c r="AJ143" i="1"/>
  <c r="AI143" i="1"/>
  <c r="AF143" i="1"/>
  <c r="AE143" i="1"/>
  <c r="AA143" i="1"/>
  <c r="AB143" i="1" s="1"/>
  <c r="W143" i="1"/>
  <c r="X143" i="1" s="1"/>
  <c r="S143" i="1"/>
  <c r="T143" i="1" s="1"/>
  <c r="P143" i="1"/>
  <c r="O143" i="1"/>
  <c r="AI142" i="1"/>
  <c r="AJ142" i="1" s="1"/>
  <c r="AE142" i="1"/>
  <c r="AF142" i="1" s="1"/>
  <c r="AB142" i="1"/>
  <c r="AA142" i="1"/>
  <c r="W142" i="1"/>
  <c r="X142" i="1" s="1"/>
  <c r="S142" i="1"/>
  <c r="T142" i="1" s="1"/>
  <c r="O142" i="1"/>
  <c r="P142" i="1" s="1"/>
  <c r="AJ141" i="1"/>
  <c r="AI141" i="1"/>
  <c r="AF141" i="1"/>
  <c r="AE141" i="1"/>
  <c r="AA141" i="1"/>
  <c r="AB141" i="1" s="1"/>
  <c r="W141" i="1"/>
  <c r="X141" i="1" s="1"/>
  <c r="T141" i="1"/>
  <c r="S141" i="1"/>
  <c r="P141" i="1"/>
  <c r="O141" i="1"/>
  <c r="AI140" i="1"/>
  <c r="AJ140" i="1" s="1"/>
  <c r="AE140" i="1"/>
  <c r="AF140" i="1" s="1"/>
  <c r="AA140" i="1"/>
  <c r="AB140" i="1" s="1"/>
  <c r="X140" i="1"/>
  <c r="W140" i="1"/>
  <c r="S140" i="1"/>
  <c r="T140" i="1" s="1"/>
  <c r="O140" i="1"/>
  <c r="P140" i="1" s="1"/>
  <c r="AJ139" i="1"/>
  <c r="AI139" i="1"/>
  <c r="AE139" i="1"/>
  <c r="AF139" i="1" s="1"/>
  <c r="AA139" i="1"/>
  <c r="AB139" i="1" s="1"/>
  <c r="W139" i="1"/>
  <c r="X139" i="1" s="1"/>
  <c r="T139" i="1"/>
  <c r="S139" i="1"/>
  <c r="P139" i="1"/>
  <c r="O139" i="1"/>
  <c r="AI138" i="1"/>
  <c r="AJ138" i="1" s="1"/>
  <c r="AE138" i="1"/>
  <c r="AF138" i="1" s="1"/>
  <c r="AB138" i="1"/>
  <c r="AA138" i="1"/>
  <c r="X138" i="1"/>
  <c r="W138" i="1"/>
  <c r="S138" i="1"/>
  <c r="T138" i="1" s="1"/>
  <c r="O138" i="1"/>
  <c r="P138" i="1" s="1"/>
  <c r="AI137" i="1"/>
  <c r="AJ137" i="1" s="1"/>
  <c r="AF137" i="1"/>
  <c r="AE137" i="1"/>
  <c r="AA137" i="1"/>
  <c r="AB137" i="1" s="1"/>
  <c r="W137" i="1"/>
  <c r="X137" i="1" s="1"/>
  <c r="T137" i="1"/>
  <c r="S137" i="1"/>
  <c r="O137" i="1"/>
  <c r="P137" i="1" s="1"/>
  <c r="AI136" i="1"/>
  <c r="AJ136" i="1" s="1"/>
  <c r="AE136" i="1"/>
  <c r="AF136" i="1" s="1"/>
  <c r="AB136" i="1"/>
  <c r="AA136" i="1"/>
  <c r="X136" i="1"/>
  <c r="W136" i="1"/>
  <c r="S136" i="1"/>
  <c r="T136" i="1" s="1"/>
  <c r="O136" i="1"/>
  <c r="P136" i="1" s="1"/>
  <c r="AJ135" i="1"/>
  <c r="AI135" i="1"/>
  <c r="AF135" i="1"/>
  <c r="AE135" i="1"/>
  <c r="AA135" i="1"/>
  <c r="AB135" i="1" s="1"/>
  <c r="W135" i="1"/>
  <c r="X135" i="1" s="1"/>
  <c r="S135" i="1"/>
  <c r="T135" i="1" s="1"/>
  <c r="P135" i="1"/>
  <c r="O135" i="1"/>
  <c r="AI134" i="1"/>
  <c r="AJ134" i="1" s="1"/>
  <c r="AE134" i="1"/>
  <c r="AF134" i="1" s="1"/>
  <c r="AB134" i="1"/>
  <c r="AA134" i="1"/>
  <c r="W134" i="1"/>
  <c r="X134" i="1" s="1"/>
  <c r="S134" i="1"/>
  <c r="T134" i="1" s="1"/>
  <c r="O134" i="1"/>
  <c r="P134" i="1" s="1"/>
  <c r="AJ133" i="1"/>
  <c r="AI133" i="1"/>
  <c r="AF133" i="1"/>
  <c r="AE133" i="1"/>
  <c r="AA133" i="1"/>
  <c r="AB133" i="1" s="1"/>
  <c r="W133" i="1"/>
  <c r="X133" i="1" s="1"/>
  <c r="T133" i="1"/>
  <c r="S133" i="1"/>
  <c r="P133" i="1"/>
  <c r="O133" i="1"/>
  <c r="AI132" i="1"/>
  <c r="AJ132" i="1" s="1"/>
  <c r="AE132" i="1"/>
  <c r="AF132" i="1" s="1"/>
  <c r="AA132" i="1"/>
  <c r="AB132" i="1" s="1"/>
  <c r="X132" i="1"/>
  <c r="W132" i="1"/>
  <c r="S132" i="1"/>
  <c r="T132" i="1" s="1"/>
  <c r="O132" i="1"/>
  <c r="P132" i="1" s="1"/>
  <c r="AJ131" i="1"/>
  <c r="AI131" i="1"/>
  <c r="AE131" i="1"/>
  <c r="AF131" i="1" s="1"/>
  <c r="AA131" i="1"/>
  <c r="AB131" i="1" s="1"/>
  <c r="W131" i="1"/>
  <c r="X131" i="1" s="1"/>
  <c r="T131" i="1"/>
  <c r="S131" i="1"/>
  <c r="P131" i="1"/>
  <c r="O131" i="1"/>
  <c r="AI130" i="1"/>
  <c r="AJ130" i="1" s="1"/>
  <c r="AE130" i="1"/>
  <c r="AF130" i="1" s="1"/>
  <c r="AB130" i="1"/>
  <c r="AA130" i="1"/>
  <c r="X130" i="1"/>
  <c r="W130" i="1"/>
  <c r="S130" i="1"/>
  <c r="T130" i="1" s="1"/>
  <c r="O130" i="1"/>
  <c r="P130" i="1" s="1"/>
  <c r="AI129" i="1"/>
  <c r="AJ129" i="1" s="1"/>
  <c r="AF129" i="1"/>
  <c r="AE129" i="1"/>
  <c r="AA129" i="1"/>
  <c r="AB129" i="1" s="1"/>
  <c r="W129" i="1"/>
  <c r="X129" i="1" s="1"/>
  <c r="T129" i="1"/>
  <c r="S129" i="1"/>
  <c r="O129" i="1"/>
  <c r="P129" i="1" s="1"/>
  <c r="AI128" i="1"/>
  <c r="AJ128" i="1" s="1"/>
  <c r="AE128" i="1"/>
  <c r="AF128" i="1" s="1"/>
  <c r="AB128" i="1"/>
  <c r="AA128" i="1"/>
  <c r="X128" i="1"/>
  <c r="W128" i="1"/>
  <c r="S128" i="1"/>
  <c r="T128" i="1" s="1"/>
  <c r="O128" i="1"/>
  <c r="P128" i="1" s="1"/>
  <c r="AJ127" i="1"/>
  <c r="AI127" i="1"/>
  <c r="AF127" i="1"/>
  <c r="AE127" i="1"/>
  <c r="AA127" i="1"/>
  <c r="AB127" i="1" s="1"/>
  <c r="W127" i="1"/>
  <c r="X127" i="1" s="1"/>
  <c r="S127" i="1"/>
  <c r="T127" i="1" s="1"/>
  <c r="P127" i="1"/>
  <c r="O127" i="1"/>
  <c r="AI126" i="1"/>
  <c r="AJ126" i="1" s="1"/>
  <c r="AE126" i="1"/>
  <c r="AF126" i="1" s="1"/>
  <c r="AB126" i="1"/>
  <c r="AA126" i="1"/>
  <c r="W126" i="1"/>
  <c r="X126" i="1" s="1"/>
  <c r="S126" i="1"/>
  <c r="T126" i="1" s="1"/>
  <c r="O126" i="1"/>
  <c r="P126" i="1" s="1"/>
  <c r="AJ125" i="1"/>
  <c r="AI125" i="1"/>
  <c r="AF125" i="1"/>
  <c r="AE125" i="1"/>
  <c r="AA125" i="1"/>
  <c r="AB125" i="1" s="1"/>
  <c r="W125" i="1"/>
  <c r="X125" i="1" s="1"/>
  <c r="T125" i="1"/>
  <c r="S125" i="1"/>
  <c r="P125" i="1"/>
  <c r="O125" i="1"/>
  <c r="AI124" i="1"/>
  <c r="AJ124" i="1" s="1"/>
  <c r="AE124" i="1"/>
  <c r="AF124" i="1" s="1"/>
  <c r="AA124" i="1"/>
  <c r="AB124" i="1" s="1"/>
  <c r="X124" i="1"/>
  <c r="W124" i="1"/>
  <c r="S124" i="1"/>
  <c r="T124" i="1" s="1"/>
  <c r="O124" i="1"/>
  <c r="P124" i="1" s="1"/>
  <c r="AJ123" i="1"/>
  <c r="AI123" i="1"/>
  <c r="AE123" i="1"/>
  <c r="AF123" i="1" s="1"/>
  <c r="AA123" i="1"/>
  <c r="AB123" i="1" s="1"/>
  <c r="W123" i="1"/>
  <c r="X123" i="1" s="1"/>
  <c r="T123" i="1"/>
  <c r="S123" i="1"/>
  <c r="P123" i="1"/>
  <c r="O123" i="1"/>
  <c r="AI122" i="1"/>
  <c r="AJ122" i="1" s="1"/>
  <c r="AE122" i="1"/>
  <c r="AF122" i="1" s="1"/>
  <c r="AB122" i="1"/>
  <c r="AA122" i="1"/>
  <c r="X122" i="1"/>
  <c r="W122" i="1"/>
  <c r="S122" i="1"/>
  <c r="T122" i="1" s="1"/>
  <c r="O122" i="1"/>
  <c r="P122" i="1" s="1"/>
  <c r="AI121" i="1"/>
  <c r="AJ121" i="1" s="1"/>
  <c r="AF121" i="1"/>
  <c r="AE121" i="1"/>
  <c r="AA121" i="1"/>
  <c r="AB121" i="1" s="1"/>
  <c r="W121" i="1"/>
  <c r="X121" i="1" s="1"/>
  <c r="T121" i="1"/>
  <c r="S121" i="1"/>
  <c r="O121" i="1"/>
  <c r="P121" i="1" s="1"/>
  <c r="AI120" i="1"/>
  <c r="AJ120" i="1" s="1"/>
  <c r="AE120" i="1"/>
  <c r="AF120" i="1" s="1"/>
  <c r="AB120" i="1"/>
  <c r="AA120" i="1"/>
  <c r="X120" i="1"/>
  <c r="W120" i="1"/>
  <c r="S120" i="1"/>
  <c r="T120" i="1" s="1"/>
  <c r="O120" i="1"/>
  <c r="P120" i="1" s="1"/>
  <c r="AJ119" i="1"/>
  <c r="AI119" i="1"/>
  <c r="AF119" i="1"/>
  <c r="AE119" i="1"/>
  <c r="AA119" i="1"/>
  <c r="AB119" i="1" s="1"/>
  <c r="W119" i="1"/>
  <c r="X119" i="1" s="1"/>
  <c r="S119" i="1"/>
  <c r="T119" i="1" s="1"/>
  <c r="P119" i="1"/>
  <c r="O119" i="1"/>
  <c r="AI118" i="1"/>
  <c r="AJ118" i="1" s="1"/>
  <c r="AE118" i="1"/>
  <c r="AF118" i="1" s="1"/>
  <c r="AB118" i="1"/>
  <c r="AA118" i="1"/>
  <c r="W118" i="1"/>
  <c r="X118" i="1" s="1"/>
  <c r="S118" i="1"/>
  <c r="T118" i="1" s="1"/>
  <c r="O118" i="1"/>
  <c r="P118" i="1" s="1"/>
  <c r="AJ117" i="1"/>
  <c r="AI117" i="1"/>
  <c r="AF117" i="1"/>
  <c r="AE117" i="1"/>
  <c r="AA117" i="1"/>
  <c r="AB117" i="1" s="1"/>
  <c r="W117" i="1"/>
  <c r="X117" i="1" s="1"/>
  <c r="S117" i="1"/>
  <c r="T117" i="1" s="1"/>
  <c r="O117" i="1"/>
  <c r="P117" i="1" s="1"/>
  <c r="AI116" i="1"/>
  <c r="AJ116" i="1" s="1"/>
  <c r="AE116" i="1"/>
  <c r="AF116" i="1" s="1"/>
  <c r="AB116" i="1"/>
  <c r="AA116" i="1"/>
  <c r="X116" i="1"/>
  <c r="W116" i="1"/>
  <c r="T116" i="1"/>
  <c r="S116" i="1"/>
  <c r="O116" i="1"/>
  <c r="P116" i="1" s="1"/>
  <c r="AI115" i="1"/>
  <c r="AJ115" i="1" s="1"/>
  <c r="AE115" i="1"/>
  <c r="AF115" i="1" s="1"/>
  <c r="AA115" i="1"/>
  <c r="AB115" i="1" s="1"/>
  <c r="W115" i="1"/>
  <c r="X115" i="1" s="1"/>
  <c r="S115" i="1"/>
  <c r="T115" i="1" s="1"/>
  <c r="P115" i="1"/>
  <c r="O115" i="1"/>
  <c r="AJ114" i="1"/>
  <c r="AI114" i="1"/>
  <c r="AE114" i="1"/>
  <c r="AF114" i="1" s="1"/>
  <c r="AB114" i="1"/>
  <c r="AA114" i="1"/>
  <c r="X114" i="1"/>
  <c r="W114" i="1"/>
  <c r="S114" i="1"/>
  <c r="T114" i="1" s="1"/>
  <c r="O114" i="1"/>
  <c r="P114" i="1" s="1"/>
  <c r="AJ113" i="1"/>
  <c r="AI113" i="1"/>
  <c r="AE113" i="1"/>
  <c r="AF113" i="1" s="1"/>
  <c r="AB113" i="1"/>
  <c r="AA113" i="1"/>
  <c r="W113" i="1"/>
  <c r="X113" i="1" s="1"/>
  <c r="S113" i="1"/>
  <c r="T113" i="1" s="1"/>
  <c r="P113" i="1"/>
  <c r="O113" i="1"/>
  <c r="AJ112" i="1"/>
  <c r="AI112" i="1"/>
  <c r="AE112" i="1"/>
  <c r="AF112" i="1" s="1"/>
  <c r="AB112" i="1"/>
  <c r="AA112" i="1"/>
  <c r="X112" i="1"/>
  <c r="W112" i="1"/>
  <c r="S112" i="1"/>
  <c r="T112" i="1" s="1"/>
  <c r="O112" i="1"/>
  <c r="P112" i="1" s="1"/>
  <c r="AI111" i="1"/>
  <c r="AJ111" i="1" s="1"/>
  <c r="AE111" i="1"/>
  <c r="AF111" i="1" s="1"/>
  <c r="AB111" i="1"/>
  <c r="AA111" i="1"/>
  <c r="W111" i="1"/>
  <c r="X111" i="1" s="1"/>
  <c r="S111" i="1"/>
  <c r="T111" i="1" s="1"/>
  <c r="O111" i="1"/>
  <c r="P111" i="1" s="1"/>
  <c r="AJ110" i="1"/>
  <c r="AI110" i="1"/>
  <c r="AE110" i="1"/>
  <c r="AF110" i="1" s="1"/>
  <c r="AA110" i="1"/>
  <c r="AB110" i="1" s="1"/>
  <c r="W110" i="1"/>
  <c r="X110" i="1" s="1"/>
  <c r="T110" i="1"/>
  <c r="S110" i="1"/>
  <c r="P110" i="1"/>
  <c r="O110" i="1"/>
  <c r="AI109" i="1"/>
  <c r="AJ109" i="1" s="1"/>
  <c r="AE109" i="1"/>
  <c r="AF109" i="1" s="1"/>
  <c r="AB109" i="1"/>
  <c r="AA109" i="1"/>
  <c r="X109" i="1"/>
  <c r="W109" i="1"/>
  <c r="S109" i="1"/>
  <c r="T109" i="1" s="1"/>
  <c r="O109" i="1"/>
  <c r="P109" i="1" s="1"/>
  <c r="AJ108" i="1"/>
  <c r="AI108" i="1"/>
  <c r="AF108" i="1"/>
  <c r="AE108" i="1"/>
  <c r="AA108" i="1"/>
  <c r="AB108" i="1" s="1"/>
  <c r="W108" i="1"/>
  <c r="X108" i="1" s="1"/>
  <c r="T108" i="1"/>
  <c r="S108" i="1"/>
  <c r="P108" i="1"/>
  <c r="O108" i="1"/>
  <c r="AI107" i="1"/>
  <c r="AJ107" i="1" s="1"/>
  <c r="AE107" i="1"/>
  <c r="AF107" i="1" s="1"/>
  <c r="AB107" i="1"/>
  <c r="AA107" i="1"/>
  <c r="X107" i="1"/>
  <c r="W107" i="1"/>
  <c r="S107" i="1"/>
  <c r="T107" i="1" s="1"/>
  <c r="O107" i="1"/>
  <c r="P107" i="1" s="1"/>
  <c r="AJ106" i="1"/>
  <c r="AI106" i="1"/>
  <c r="AF106" i="1"/>
  <c r="AE106" i="1"/>
  <c r="AA106" i="1"/>
  <c r="AB106" i="1" s="1"/>
  <c r="W106" i="1"/>
  <c r="X106" i="1" s="1"/>
  <c r="T106" i="1"/>
  <c r="S106" i="1"/>
  <c r="P106" i="1"/>
  <c r="O106" i="1"/>
  <c r="AI105" i="1"/>
  <c r="AJ105" i="1" s="1"/>
  <c r="AE105" i="1"/>
  <c r="AF105" i="1" s="1"/>
  <c r="AB105" i="1"/>
  <c r="AA105" i="1"/>
  <c r="X105" i="1"/>
  <c r="W105" i="1"/>
  <c r="S105" i="1"/>
  <c r="T105" i="1" s="1"/>
  <c r="O105" i="1"/>
  <c r="P105" i="1" s="1"/>
  <c r="AJ104" i="1"/>
  <c r="AI104" i="1"/>
  <c r="AF104" i="1"/>
  <c r="AE104" i="1"/>
  <c r="AA104" i="1"/>
  <c r="AB104" i="1" s="1"/>
  <c r="W104" i="1"/>
  <c r="X104" i="1" s="1"/>
  <c r="T104" i="1"/>
  <c r="S104" i="1"/>
  <c r="P104" i="1"/>
  <c r="O104" i="1"/>
  <c r="AI103" i="1"/>
  <c r="AJ103" i="1" s="1"/>
  <c r="AE103" i="1"/>
  <c r="AF103" i="1" s="1"/>
  <c r="AB103" i="1"/>
  <c r="AA103" i="1"/>
  <c r="X103" i="1"/>
  <c r="W103" i="1"/>
  <c r="S103" i="1"/>
  <c r="T103" i="1" s="1"/>
  <c r="O103" i="1"/>
  <c r="P103" i="1" s="1"/>
  <c r="AJ102" i="1"/>
  <c r="AI102" i="1"/>
  <c r="AF102" i="1"/>
  <c r="AE102" i="1"/>
  <c r="AA102" i="1"/>
  <c r="AB102" i="1" s="1"/>
  <c r="W102" i="1"/>
  <c r="X102" i="1" s="1"/>
  <c r="T102" i="1"/>
  <c r="S102" i="1"/>
  <c r="P102" i="1"/>
  <c r="O102" i="1"/>
  <c r="AI101" i="1"/>
  <c r="AJ101" i="1" s="1"/>
  <c r="AE101" i="1"/>
  <c r="AF101" i="1" s="1"/>
  <c r="AB101" i="1"/>
  <c r="AA101" i="1"/>
  <c r="X101" i="1"/>
  <c r="W101" i="1"/>
  <c r="S101" i="1"/>
  <c r="T101" i="1" s="1"/>
  <c r="O101" i="1"/>
  <c r="P101" i="1" s="1"/>
  <c r="AJ100" i="1"/>
  <c r="AI100" i="1"/>
  <c r="AF100" i="1"/>
  <c r="AE100" i="1"/>
  <c r="AA100" i="1"/>
  <c r="AB100" i="1" s="1"/>
  <c r="W100" i="1"/>
  <c r="X100" i="1" s="1"/>
  <c r="T100" i="1"/>
  <c r="S100" i="1"/>
  <c r="P100" i="1"/>
  <c r="O100" i="1"/>
  <c r="AI99" i="1"/>
  <c r="AJ99" i="1" s="1"/>
  <c r="AE99" i="1"/>
  <c r="AF99" i="1" s="1"/>
  <c r="AB99" i="1"/>
  <c r="AA99" i="1"/>
  <c r="X99" i="1"/>
  <c r="W99" i="1"/>
  <c r="S99" i="1"/>
  <c r="T99" i="1" s="1"/>
  <c r="O99" i="1"/>
  <c r="P99" i="1" s="1"/>
  <c r="AJ98" i="1"/>
  <c r="AI98" i="1"/>
  <c r="AF98" i="1"/>
  <c r="AE98" i="1"/>
  <c r="AA98" i="1"/>
  <c r="AB98" i="1" s="1"/>
  <c r="W98" i="1"/>
  <c r="X98" i="1" s="1"/>
  <c r="T98" i="1"/>
  <c r="S98" i="1"/>
  <c r="P98" i="1"/>
  <c r="O98" i="1"/>
  <c r="AI97" i="1"/>
  <c r="AJ97" i="1" s="1"/>
  <c r="AE97" i="1"/>
  <c r="AF97" i="1" s="1"/>
  <c r="AB97" i="1"/>
  <c r="AA97" i="1"/>
  <c r="X97" i="1"/>
  <c r="W97" i="1"/>
  <c r="S97" i="1"/>
  <c r="T97" i="1" s="1"/>
  <c r="O97" i="1"/>
  <c r="P97" i="1" s="1"/>
  <c r="AJ96" i="1"/>
  <c r="AI96" i="1"/>
  <c r="AF96" i="1"/>
  <c r="AE96" i="1"/>
  <c r="AA96" i="1"/>
  <c r="AB96" i="1" s="1"/>
  <c r="W96" i="1"/>
  <c r="X96" i="1" s="1"/>
  <c r="T96" i="1"/>
  <c r="S96" i="1"/>
  <c r="P96" i="1"/>
  <c r="O96" i="1"/>
  <c r="AI95" i="1"/>
  <c r="AJ95" i="1" s="1"/>
  <c r="AE95" i="1"/>
  <c r="AF95" i="1" s="1"/>
  <c r="AB95" i="1"/>
  <c r="AA95" i="1"/>
  <c r="X95" i="1"/>
  <c r="W95" i="1"/>
  <c r="S95" i="1"/>
  <c r="T95" i="1" s="1"/>
  <c r="O95" i="1"/>
  <c r="P95" i="1" s="1"/>
  <c r="AJ94" i="1"/>
  <c r="AI94" i="1"/>
  <c r="AF94" i="1"/>
  <c r="AE94" i="1"/>
  <c r="AA94" i="1"/>
  <c r="AB94" i="1" s="1"/>
  <c r="W94" i="1"/>
  <c r="X94" i="1" s="1"/>
  <c r="T94" i="1"/>
  <c r="S94" i="1"/>
  <c r="P94" i="1"/>
  <c r="O94" i="1"/>
  <c r="AI93" i="1"/>
  <c r="AJ93" i="1" s="1"/>
  <c r="AE93" i="1"/>
  <c r="AF93" i="1" s="1"/>
  <c r="AB93" i="1"/>
  <c r="AA93" i="1"/>
  <c r="X93" i="1"/>
  <c r="W93" i="1"/>
  <c r="S93" i="1"/>
  <c r="T93" i="1" s="1"/>
  <c r="O93" i="1"/>
  <c r="P93" i="1" s="1"/>
  <c r="AJ92" i="1"/>
  <c r="AI92" i="1"/>
  <c r="AF92" i="1"/>
  <c r="AE92" i="1"/>
  <c r="AA92" i="1"/>
  <c r="AB92" i="1" s="1"/>
  <c r="W92" i="1"/>
  <c r="X92" i="1" s="1"/>
  <c r="T92" i="1"/>
  <c r="S92" i="1"/>
  <c r="P92" i="1"/>
  <c r="O92" i="1"/>
  <c r="AI91" i="1"/>
  <c r="AJ91" i="1" s="1"/>
  <c r="AE91" i="1"/>
  <c r="AF91" i="1" s="1"/>
  <c r="AB91" i="1"/>
  <c r="AA91" i="1"/>
  <c r="X91" i="1"/>
  <c r="W91" i="1"/>
  <c r="S91" i="1"/>
  <c r="T91" i="1" s="1"/>
  <c r="O91" i="1"/>
  <c r="P91" i="1" s="1"/>
  <c r="AJ90" i="1"/>
  <c r="AI90" i="1"/>
  <c r="AF90" i="1"/>
  <c r="AE90" i="1"/>
  <c r="AA90" i="1"/>
  <c r="AB90" i="1" s="1"/>
  <c r="W90" i="1"/>
  <c r="X90" i="1" s="1"/>
  <c r="T90" i="1"/>
  <c r="S90" i="1"/>
  <c r="P90" i="1"/>
  <c r="O90" i="1"/>
  <c r="AI89" i="1"/>
  <c r="AJ89" i="1" s="1"/>
  <c r="AE89" i="1"/>
  <c r="AF89" i="1" s="1"/>
  <c r="AB89" i="1"/>
  <c r="AA89" i="1"/>
  <c r="X89" i="1"/>
  <c r="W89" i="1"/>
  <c r="S89" i="1"/>
  <c r="T89" i="1" s="1"/>
  <c r="O89" i="1"/>
  <c r="P89" i="1" s="1"/>
  <c r="AJ88" i="1"/>
  <c r="AI88" i="1"/>
  <c r="AF88" i="1"/>
  <c r="AE88" i="1"/>
  <c r="AA88" i="1"/>
  <c r="AB88" i="1" s="1"/>
  <c r="W88" i="1"/>
  <c r="X88" i="1" s="1"/>
  <c r="T88" i="1"/>
  <c r="S88" i="1"/>
  <c r="P88" i="1"/>
  <c r="O88" i="1"/>
  <c r="AI87" i="1"/>
  <c r="AJ87" i="1" s="1"/>
  <c r="AE87" i="1"/>
  <c r="AF87" i="1" s="1"/>
  <c r="AB87" i="1"/>
  <c r="AA87" i="1"/>
  <c r="X87" i="1"/>
  <c r="W87" i="1"/>
  <c r="S87" i="1"/>
  <c r="T87" i="1" s="1"/>
  <c r="O87" i="1"/>
  <c r="P87" i="1" s="1"/>
  <c r="AJ86" i="1"/>
  <c r="AI86" i="1"/>
  <c r="AF86" i="1"/>
  <c r="AE86" i="1"/>
  <c r="AA86" i="1"/>
  <c r="AB86" i="1" s="1"/>
  <c r="W86" i="1"/>
  <c r="X86" i="1" s="1"/>
  <c r="T86" i="1"/>
  <c r="S86" i="1"/>
  <c r="P86" i="1"/>
  <c r="O86" i="1"/>
  <c r="AI85" i="1"/>
  <c r="AJ85" i="1" s="1"/>
  <c r="AE85" i="1"/>
  <c r="AF85" i="1" s="1"/>
  <c r="AB85" i="1"/>
  <c r="AA85" i="1"/>
  <c r="X85" i="1"/>
  <c r="W85" i="1"/>
  <c r="S85" i="1"/>
  <c r="T85" i="1" s="1"/>
  <c r="O85" i="1"/>
  <c r="P85" i="1" s="1"/>
  <c r="AJ84" i="1"/>
  <c r="AI84" i="1"/>
  <c r="AF84" i="1"/>
  <c r="AE84" i="1"/>
  <c r="AA84" i="1"/>
  <c r="AB84" i="1" s="1"/>
  <c r="W84" i="1"/>
  <c r="X84" i="1" s="1"/>
  <c r="T84" i="1"/>
  <c r="S84" i="1"/>
  <c r="P84" i="1"/>
  <c r="O84" i="1"/>
  <c r="AI83" i="1"/>
  <c r="AJ83" i="1" s="1"/>
  <c r="AE83" i="1"/>
  <c r="AF83" i="1" s="1"/>
  <c r="AB83" i="1"/>
  <c r="AA83" i="1"/>
  <c r="X83" i="1"/>
  <c r="W83" i="1"/>
  <c r="S83" i="1"/>
  <c r="T83" i="1" s="1"/>
  <c r="O83" i="1"/>
  <c r="P83" i="1" s="1"/>
  <c r="AJ82" i="1"/>
  <c r="AI82" i="1"/>
  <c r="AF82" i="1"/>
  <c r="AE82" i="1"/>
  <c r="AA82" i="1"/>
  <c r="AB82" i="1" s="1"/>
  <c r="W82" i="1"/>
  <c r="X82" i="1" s="1"/>
  <c r="T82" i="1"/>
  <c r="S82" i="1"/>
  <c r="P82" i="1"/>
  <c r="O82" i="1"/>
  <c r="AI81" i="1"/>
  <c r="AJ81" i="1" s="1"/>
  <c r="AE81" i="1"/>
  <c r="AF81" i="1" s="1"/>
  <c r="AB81" i="1"/>
  <c r="AA81" i="1"/>
  <c r="X81" i="1"/>
  <c r="W81" i="1"/>
  <c r="S81" i="1"/>
  <c r="T81" i="1" s="1"/>
  <c r="O81" i="1"/>
  <c r="P81" i="1" s="1"/>
  <c r="AJ80" i="1"/>
  <c r="AI80" i="1"/>
  <c r="AF80" i="1"/>
  <c r="AE80" i="1"/>
  <c r="AA80" i="1"/>
  <c r="AB80" i="1" s="1"/>
  <c r="W80" i="1"/>
  <c r="X80" i="1" s="1"/>
  <c r="T80" i="1"/>
  <c r="S80" i="1"/>
  <c r="P80" i="1"/>
  <c r="O80" i="1"/>
  <c r="AI79" i="1"/>
  <c r="AJ79" i="1" s="1"/>
  <c r="AE79" i="1"/>
  <c r="AF79" i="1" s="1"/>
  <c r="AB79" i="1"/>
  <c r="AA79" i="1"/>
  <c r="X79" i="1"/>
  <c r="W79" i="1"/>
  <c r="S79" i="1"/>
  <c r="T79" i="1" s="1"/>
  <c r="O79" i="1"/>
  <c r="P79" i="1" s="1"/>
  <c r="AJ78" i="1"/>
  <c r="AI78" i="1"/>
  <c r="AF78" i="1"/>
  <c r="AE78" i="1"/>
  <c r="AA78" i="1"/>
  <c r="AB78" i="1" s="1"/>
  <c r="W78" i="1"/>
  <c r="X78" i="1" s="1"/>
  <c r="T78" i="1"/>
  <c r="S78" i="1"/>
  <c r="P78" i="1"/>
  <c r="O78" i="1"/>
  <c r="AI77" i="1"/>
  <c r="AJ77" i="1" s="1"/>
  <c r="AE77" i="1"/>
  <c r="AF77" i="1" s="1"/>
  <c r="AB77" i="1"/>
  <c r="AA77" i="1"/>
  <c r="X77" i="1"/>
  <c r="W77" i="1"/>
  <c r="S77" i="1"/>
  <c r="T77" i="1" s="1"/>
  <c r="O77" i="1"/>
  <c r="P77" i="1" s="1"/>
  <c r="AJ76" i="1"/>
  <c r="AI76" i="1"/>
  <c r="AF76" i="1"/>
  <c r="AE76" i="1"/>
  <c r="AA76" i="1"/>
  <c r="AB76" i="1" s="1"/>
  <c r="W76" i="1"/>
  <c r="X76" i="1" s="1"/>
  <c r="T76" i="1"/>
  <c r="S76" i="1"/>
  <c r="P76" i="1"/>
  <c r="O76" i="1"/>
  <c r="AI75" i="1"/>
  <c r="AJ75" i="1" s="1"/>
  <c r="AE75" i="1"/>
  <c r="AF75" i="1" s="1"/>
  <c r="AB75" i="1"/>
  <c r="AA75" i="1"/>
  <c r="X75" i="1"/>
  <c r="W75" i="1"/>
  <c r="S75" i="1"/>
  <c r="T75" i="1" s="1"/>
  <c r="O75" i="1"/>
  <c r="P75" i="1" s="1"/>
  <c r="AJ74" i="1"/>
  <c r="AI74" i="1"/>
  <c r="AF74" i="1"/>
  <c r="AE74" i="1"/>
  <c r="AA74" i="1"/>
  <c r="AB74" i="1" s="1"/>
  <c r="W74" i="1"/>
  <c r="X74" i="1" s="1"/>
  <c r="T74" i="1"/>
  <c r="S74" i="1"/>
  <c r="P74" i="1"/>
  <c r="O74" i="1"/>
  <c r="AI73" i="1"/>
  <c r="AJ73" i="1" s="1"/>
  <c r="AE73" i="1"/>
  <c r="AF73" i="1" s="1"/>
  <c r="AB73" i="1"/>
  <c r="AA73" i="1"/>
  <c r="X73" i="1"/>
  <c r="W73" i="1"/>
  <c r="S73" i="1"/>
  <c r="T73" i="1" s="1"/>
  <c r="O73" i="1"/>
  <c r="P73" i="1" s="1"/>
  <c r="AJ72" i="1"/>
  <c r="AI72" i="1"/>
  <c r="AF72" i="1"/>
  <c r="AE72" i="1"/>
  <c r="AA72" i="1"/>
  <c r="AB72" i="1" s="1"/>
  <c r="W72" i="1"/>
  <c r="X72" i="1" s="1"/>
  <c r="T72" i="1"/>
  <c r="S72" i="1"/>
  <c r="P72" i="1"/>
  <c r="O72" i="1"/>
  <c r="AI71" i="1"/>
  <c r="AJ71" i="1" s="1"/>
  <c r="AE71" i="1"/>
  <c r="AF71" i="1" s="1"/>
  <c r="AB71" i="1"/>
  <c r="AA71" i="1"/>
  <c r="X71" i="1"/>
  <c r="W71" i="1"/>
  <c r="S71" i="1"/>
  <c r="T71" i="1" s="1"/>
  <c r="O71" i="1"/>
  <c r="P71" i="1" s="1"/>
  <c r="AJ70" i="1"/>
  <c r="AI70" i="1"/>
  <c r="AF70" i="1"/>
  <c r="AE70" i="1"/>
  <c r="AA70" i="1"/>
  <c r="AB70" i="1" s="1"/>
  <c r="W70" i="1"/>
  <c r="X70" i="1" s="1"/>
  <c r="T70" i="1"/>
  <c r="S70" i="1"/>
  <c r="P70" i="1"/>
  <c r="O70" i="1"/>
  <c r="AI69" i="1"/>
  <c r="AJ69" i="1" s="1"/>
  <c r="AE69" i="1"/>
  <c r="AF69" i="1" s="1"/>
  <c r="AB69" i="1"/>
  <c r="AA69" i="1"/>
  <c r="X69" i="1"/>
  <c r="W69" i="1"/>
  <c r="S69" i="1"/>
  <c r="T69" i="1" s="1"/>
  <c r="O69" i="1"/>
  <c r="P69" i="1" s="1"/>
  <c r="AJ68" i="1"/>
  <c r="AI68" i="1"/>
  <c r="AF68" i="1"/>
  <c r="AE68" i="1"/>
  <c r="AA68" i="1"/>
  <c r="AB68" i="1" s="1"/>
  <c r="W68" i="1"/>
  <c r="X68" i="1" s="1"/>
  <c r="T68" i="1"/>
  <c r="S68" i="1"/>
  <c r="P68" i="1"/>
  <c r="O68" i="1"/>
  <c r="AI67" i="1"/>
  <c r="AJ67" i="1" s="1"/>
  <c r="AE67" i="1"/>
  <c r="AF67" i="1" s="1"/>
  <c r="AB67" i="1"/>
  <c r="AA67" i="1"/>
  <c r="X67" i="1"/>
  <c r="W67" i="1"/>
  <c r="S67" i="1"/>
  <c r="T67" i="1" s="1"/>
  <c r="O67" i="1"/>
  <c r="P67" i="1" s="1"/>
  <c r="AJ66" i="1"/>
  <c r="AI66" i="1"/>
  <c r="AF66" i="1"/>
  <c r="AE66" i="1"/>
  <c r="AA66" i="1"/>
  <c r="AB66" i="1" s="1"/>
  <c r="W66" i="1"/>
  <c r="X66" i="1" s="1"/>
  <c r="T66" i="1"/>
  <c r="S66" i="1"/>
  <c r="P66" i="1"/>
  <c r="O66" i="1"/>
  <c r="AI65" i="1"/>
  <c r="AJ65" i="1" s="1"/>
  <c r="AE65" i="1"/>
  <c r="AF65" i="1" s="1"/>
  <c r="AA65" i="1"/>
  <c r="AB65" i="1" s="1"/>
  <c r="X65" i="1"/>
  <c r="W65" i="1"/>
  <c r="S65" i="1"/>
  <c r="T65" i="1" s="1"/>
  <c r="O65" i="1"/>
  <c r="P65" i="1" s="1"/>
  <c r="AI64" i="1"/>
  <c r="AJ64" i="1" s="1"/>
  <c r="AF64" i="1"/>
  <c r="AE64" i="1"/>
  <c r="AA64" i="1"/>
  <c r="AB64" i="1" s="1"/>
  <c r="W64" i="1"/>
  <c r="X64" i="1" s="1"/>
  <c r="S64" i="1"/>
  <c r="T64" i="1" s="1"/>
  <c r="P64" i="1"/>
  <c r="O64" i="1"/>
  <c r="AI63" i="1"/>
  <c r="AJ63" i="1" s="1"/>
  <c r="AE63" i="1"/>
  <c r="AF63" i="1" s="1"/>
  <c r="AA63" i="1"/>
  <c r="AB63" i="1" s="1"/>
  <c r="X63" i="1"/>
  <c r="W63" i="1"/>
  <c r="S63" i="1"/>
  <c r="T63" i="1" s="1"/>
  <c r="O63" i="1"/>
  <c r="P63" i="1" s="1"/>
  <c r="AI62" i="1"/>
  <c r="AJ62" i="1" s="1"/>
  <c r="AF62" i="1"/>
  <c r="AE62" i="1"/>
  <c r="AA62" i="1"/>
  <c r="AB62" i="1" s="1"/>
  <c r="W62" i="1"/>
  <c r="X62" i="1" s="1"/>
  <c r="S62" i="1"/>
  <c r="T62" i="1" s="1"/>
  <c r="P62" i="1"/>
  <c r="O62" i="1"/>
  <c r="AI61" i="1"/>
  <c r="AJ61" i="1" s="1"/>
  <c r="AE61" i="1"/>
  <c r="AF61" i="1" s="1"/>
  <c r="AA61" i="1"/>
  <c r="AB61" i="1" s="1"/>
  <c r="X61" i="1"/>
  <c r="W61" i="1"/>
  <c r="S61" i="1"/>
  <c r="T61" i="1" s="1"/>
  <c r="O61" i="1"/>
  <c r="P61" i="1" s="1"/>
  <c r="AI60" i="1"/>
  <c r="AJ60" i="1" s="1"/>
  <c r="AF60" i="1"/>
  <c r="AE60" i="1"/>
  <c r="AA60" i="1"/>
  <c r="AB60" i="1" s="1"/>
  <c r="W60" i="1"/>
  <c r="X60" i="1" s="1"/>
  <c r="S60" i="1"/>
  <c r="T60" i="1" s="1"/>
  <c r="P60" i="1"/>
  <c r="O60" i="1"/>
  <c r="AI59" i="1"/>
  <c r="AJ59" i="1" s="1"/>
  <c r="AE59" i="1"/>
  <c r="AF59" i="1" s="1"/>
  <c r="AA59" i="1"/>
  <c r="AB59" i="1" s="1"/>
  <c r="X59" i="1"/>
  <c r="W59" i="1"/>
  <c r="S59" i="1"/>
  <c r="T59" i="1" s="1"/>
  <c r="O59" i="1"/>
  <c r="P59" i="1" s="1"/>
  <c r="AI58" i="1"/>
  <c r="AJ58" i="1" s="1"/>
  <c r="AF58" i="1"/>
  <c r="AE58" i="1"/>
  <c r="AA58" i="1"/>
  <c r="AB58" i="1" s="1"/>
  <c r="W58" i="1"/>
  <c r="X58" i="1" s="1"/>
  <c r="S58" i="1"/>
  <c r="T58" i="1" s="1"/>
  <c r="P58" i="1"/>
  <c r="O58" i="1"/>
  <c r="AI57" i="1"/>
  <c r="AJ57" i="1" s="1"/>
  <c r="AE57" i="1"/>
  <c r="AF57" i="1" s="1"/>
  <c r="AA57" i="1"/>
  <c r="AB57" i="1" s="1"/>
  <c r="X57" i="1"/>
  <c r="W57" i="1"/>
  <c r="S57" i="1"/>
  <c r="T57" i="1" s="1"/>
  <c r="O57" i="1"/>
  <c r="P57" i="1" s="1"/>
  <c r="AI56" i="1"/>
  <c r="AJ56" i="1" s="1"/>
  <c r="AF56" i="1"/>
  <c r="AE56" i="1"/>
  <c r="AA56" i="1"/>
  <c r="AB56" i="1" s="1"/>
  <c r="W56" i="1"/>
  <c r="X56" i="1" s="1"/>
  <c r="S56" i="1"/>
  <c r="T56" i="1" s="1"/>
  <c r="P56" i="1"/>
  <c r="O56" i="1"/>
  <c r="AI55" i="1"/>
  <c r="AJ55" i="1" s="1"/>
  <c r="AE55" i="1"/>
  <c r="AF55" i="1" s="1"/>
  <c r="AA55" i="1"/>
  <c r="AB55" i="1" s="1"/>
  <c r="X55" i="1"/>
  <c r="W55" i="1"/>
  <c r="S55" i="1"/>
  <c r="T55" i="1" s="1"/>
  <c r="O55" i="1"/>
  <c r="P55" i="1" s="1"/>
  <c r="AI54" i="1"/>
  <c r="AJ54" i="1" s="1"/>
  <c r="AF54" i="1"/>
  <c r="AE54" i="1"/>
  <c r="AA54" i="1"/>
  <c r="AB54" i="1" s="1"/>
  <c r="W54" i="1"/>
  <c r="X54" i="1" s="1"/>
  <c r="S54" i="1"/>
  <c r="T54" i="1" s="1"/>
  <c r="P54" i="1"/>
  <c r="O54" i="1"/>
  <c r="AI53" i="1"/>
  <c r="AJ53" i="1" s="1"/>
  <c r="AE53" i="1"/>
  <c r="AF53" i="1" s="1"/>
  <c r="AA53" i="1"/>
  <c r="AB53" i="1" s="1"/>
  <c r="X53" i="1"/>
  <c r="W53" i="1"/>
  <c r="S53" i="1"/>
  <c r="T53" i="1" s="1"/>
  <c r="O53" i="1"/>
  <c r="P53" i="1" s="1"/>
  <c r="AI52" i="1"/>
  <c r="AJ52" i="1" s="1"/>
  <c r="AF52" i="1"/>
  <c r="AE52" i="1"/>
  <c r="AA52" i="1"/>
  <c r="AB52" i="1" s="1"/>
  <c r="W52" i="1"/>
  <c r="X52" i="1" s="1"/>
  <c r="S52" i="1"/>
  <c r="T52" i="1" s="1"/>
  <c r="P52" i="1"/>
  <c r="O52" i="1"/>
  <c r="AI51" i="1"/>
  <c r="AJ51" i="1" s="1"/>
  <c r="AE51" i="1"/>
  <c r="AF51" i="1" s="1"/>
  <c r="AA51" i="1"/>
  <c r="AB51" i="1" s="1"/>
  <c r="X51" i="1"/>
  <c r="W51" i="1"/>
  <c r="S51" i="1"/>
  <c r="T51" i="1" s="1"/>
  <c r="O51" i="1"/>
  <c r="P51" i="1" s="1"/>
  <c r="AI50" i="1"/>
  <c r="AJ50" i="1" s="1"/>
  <c r="AF50" i="1"/>
  <c r="AE50" i="1"/>
  <c r="AA50" i="1"/>
  <c r="AB50" i="1" s="1"/>
  <c r="W50" i="1"/>
  <c r="X50" i="1" s="1"/>
  <c r="S50" i="1"/>
  <c r="T50" i="1" s="1"/>
  <c r="P50" i="1"/>
  <c r="O50" i="1"/>
  <c r="AI49" i="1"/>
  <c r="AJ49" i="1" s="1"/>
  <c r="AE49" i="1"/>
  <c r="AF49" i="1" s="1"/>
  <c r="AA49" i="1"/>
  <c r="AB49" i="1" s="1"/>
  <c r="X49" i="1"/>
  <c r="W49" i="1"/>
  <c r="S49" i="1"/>
  <c r="T49" i="1" s="1"/>
  <c r="O49" i="1"/>
  <c r="P49" i="1" s="1"/>
  <c r="AI48" i="1"/>
  <c r="AJ48" i="1" s="1"/>
  <c r="AF48" i="1"/>
  <c r="AE48" i="1"/>
  <c r="AA48" i="1"/>
  <c r="AB48" i="1" s="1"/>
  <c r="W48" i="1"/>
  <c r="X48" i="1" s="1"/>
  <c r="S48" i="1"/>
  <c r="T48" i="1" s="1"/>
  <c r="P48" i="1"/>
  <c r="O48" i="1"/>
  <c r="AI47" i="1"/>
  <c r="AJ47" i="1" s="1"/>
  <c r="AE47" i="1"/>
  <c r="AF47" i="1" s="1"/>
  <c r="AA47" i="1"/>
  <c r="AB47" i="1" s="1"/>
  <c r="X47" i="1"/>
  <c r="W47" i="1"/>
  <c r="S47" i="1"/>
  <c r="T47" i="1" s="1"/>
  <c r="O47" i="1"/>
  <c r="P47" i="1" s="1"/>
  <c r="AI46" i="1"/>
  <c r="AJ46" i="1" s="1"/>
  <c r="AF46" i="1"/>
  <c r="AE46" i="1"/>
  <c r="AA46" i="1"/>
  <c r="AB46" i="1" s="1"/>
  <c r="W46" i="1"/>
  <c r="X46" i="1" s="1"/>
  <c r="S46" i="1"/>
  <c r="T46" i="1" s="1"/>
  <c r="P46" i="1"/>
  <c r="O46" i="1"/>
  <c r="AI45" i="1"/>
  <c r="AJ45" i="1" s="1"/>
  <c r="AE45" i="1"/>
  <c r="AF45" i="1" s="1"/>
  <c r="AA45" i="1"/>
  <c r="AB45" i="1" s="1"/>
  <c r="X45" i="1"/>
  <c r="W45" i="1"/>
  <c r="S45" i="1"/>
  <c r="T45" i="1" s="1"/>
  <c r="O45" i="1"/>
  <c r="P45" i="1" s="1"/>
  <c r="AI44" i="1"/>
  <c r="AJ44" i="1" s="1"/>
  <c r="AF44" i="1"/>
  <c r="AE44" i="1"/>
  <c r="AA44" i="1"/>
  <c r="AB44" i="1" s="1"/>
  <c r="W44" i="1"/>
  <c r="X44" i="1" s="1"/>
  <c r="S44" i="1"/>
  <c r="T44" i="1" s="1"/>
  <c r="P44" i="1"/>
  <c r="O44" i="1"/>
  <c r="AI43" i="1"/>
  <c r="AJ43" i="1" s="1"/>
  <c r="AE43" i="1"/>
  <c r="AF43" i="1" s="1"/>
  <c r="AA43" i="1"/>
  <c r="AB43" i="1" s="1"/>
  <c r="X43" i="1"/>
  <c r="W43" i="1"/>
  <c r="S43" i="1"/>
  <c r="T43" i="1" s="1"/>
  <c r="O43" i="1"/>
  <c r="P43" i="1" s="1"/>
  <c r="AI42" i="1"/>
  <c r="AJ42" i="1" s="1"/>
  <c r="AF42" i="1"/>
  <c r="AE42" i="1"/>
  <c r="AA42" i="1"/>
  <c r="AB42" i="1" s="1"/>
  <c r="W42" i="1"/>
  <c r="X42" i="1" s="1"/>
  <c r="S42" i="1"/>
  <c r="T42" i="1" s="1"/>
  <c r="P42" i="1"/>
  <c r="O42" i="1"/>
  <c r="AI41" i="1"/>
  <c r="AJ41" i="1" s="1"/>
  <c r="AE41" i="1"/>
  <c r="AF41" i="1" s="1"/>
  <c r="AA41" i="1"/>
  <c r="AB41" i="1" s="1"/>
  <c r="X41" i="1"/>
  <c r="W41" i="1"/>
  <c r="S41" i="1"/>
  <c r="T41" i="1" s="1"/>
  <c r="O41" i="1"/>
  <c r="P41" i="1" s="1"/>
  <c r="AI40" i="1"/>
  <c r="AJ40" i="1" s="1"/>
  <c r="AF40" i="1"/>
  <c r="AE40" i="1"/>
  <c r="AA40" i="1"/>
  <c r="AB40" i="1" s="1"/>
  <c r="W40" i="1"/>
  <c r="X40" i="1" s="1"/>
  <c r="S40" i="1"/>
  <c r="T40" i="1" s="1"/>
  <c r="P40" i="1"/>
  <c r="O40" i="1"/>
  <c r="AI39" i="1"/>
  <c r="AJ39" i="1" s="1"/>
  <c r="AE39" i="1"/>
  <c r="AF39" i="1" s="1"/>
  <c r="AA39" i="1"/>
  <c r="AB39" i="1" s="1"/>
  <c r="X39" i="1"/>
  <c r="W39" i="1"/>
  <c r="S39" i="1"/>
  <c r="T39" i="1" s="1"/>
  <c r="O39" i="1"/>
  <c r="P39" i="1" s="1"/>
  <c r="AI38" i="1"/>
  <c r="AJ38" i="1" s="1"/>
  <c r="AF38" i="1"/>
  <c r="AE38" i="1"/>
  <c r="AA38" i="1"/>
  <c r="AB38" i="1" s="1"/>
  <c r="W38" i="1"/>
  <c r="X38" i="1" s="1"/>
  <c r="S38" i="1"/>
  <c r="T38" i="1" s="1"/>
  <c r="P38" i="1"/>
  <c r="O38" i="1"/>
  <c r="AI37" i="1"/>
  <c r="AJ37" i="1" s="1"/>
  <c r="AE37" i="1"/>
  <c r="AF37" i="1" s="1"/>
  <c r="AA37" i="1"/>
  <c r="AB37" i="1" s="1"/>
  <c r="X37" i="1"/>
  <c r="W37" i="1"/>
  <c r="S37" i="1"/>
  <c r="T37" i="1" s="1"/>
  <c r="O37" i="1"/>
  <c r="P37" i="1" s="1"/>
  <c r="AI36" i="1"/>
  <c r="AJ36" i="1" s="1"/>
  <c r="AF36" i="1"/>
  <c r="AE36" i="1"/>
  <c r="AA36" i="1"/>
  <c r="AB36" i="1" s="1"/>
  <c r="W36" i="1"/>
  <c r="X36" i="1" s="1"/>
  <c r="S36" i="1"/>
  <c r="T36" i="1" s="1"/>
  <c r="P36" i="1"/>
  <c r="O36" i="1"/>
  <c r="AI35" i="1"/>
  <c r="AJ35" i="1" s="1"/>
  <c r="AE35" i="1"/>
  <c r="AF35" i="1" s="1"/>
  <c r="AA35" i="1"/>
  <c r="AB35" i="1" s="1"/>
  <c r="X35" i="1"/>
  <c r="W35" i="1"/>
  <c r="S35" i="1"/>
  <c r="T35" i="1" s="1"/>
  <c r="O35" i="1"/>
  <c r="P35" i="1" s="1"/>
  <c r="AI34" i="1"/>
  <c r="AJ34" i="1" s="1"/>
  <c r="AF34" i="1"/>
  <c r="AE34" i="1"/>
  <c r="AA34" i="1"/>
  <c r="AB34" i="1" s="1"/>
  <c r="W34" i="1"/>
  <c r="X34" i="1" s="1"/>
  <c r="S34" i="1"/>
  <c r="T34" i="1" s="1"/>
  <c r="P34" i="1"/>
  <c r="O34" i="1"/>
  <c r="AI33" i="1"/>
  <c r="AJ33" i="1" s="1"/>
  <c r="AE33" i="1"/>
  <c r="AF33" i="1" s="1"/>
  <c r="AA33" i="1"/>
  <c r="AB33" i="1" s="1"/>
  <c r="X33" i="1"/>
  <c r="W33" i="1"/>
  <c r="S33" i="1"/>
  <c r="T33" i="1" s="1"/>
  <c r="O33" i="1"/>
  <c r="P33" i="1" s="1"/>
  <c r="AI32" i="1"/>
  <c r="AJ32" i="1" s="1"/>
  <c r="AF32" i="1"/>
  <c r="AE32" i="1"/>
  <c r="AA32" i="1"/>
  <c r="AB32" i="1" s="1"/>
  <c r="W32" i="1"/>
  <c r="X32" i="1" s="1"/>
  <c r="S32" i="1"/>
  <c r="T32" i="1" s="1"/>
  <c r="P32" i="1"/>
  <c r="O32" i="1"/>
  <c r="AI31" i="1"/>
  <c r="AJ31" i="1" s="1"/>
  <c r="AE31" i="1"/>
  <c r="AF31" i="1" s="1"/>
  <c r="AA31" i="1"/>
  <c r="AB31" i="1" s="1"/>
  <c r="X31" i="1"/>
  <c r="W31" i="1"/>
  <c r="S31" i="1"/>
  <c r="T31" i="1" s="1"/>
  <c r="O31" i="1"/>
  <c r="P31" i="1" s="1"/>
  <c r="AI30" i="1"/>
  <c r="AJ30" i="1" s="1"/>
  <c r="AF30" i="1"/>
  <c r="AE30" i="1"/>
  <c r="AA30" i="1"/>
  <c r="AB30" i="1" s="1"/>
  <c r="W30" i="1"/>
  <c r="X30" i="1" s="1"/>
  <c r="S30" i="1"/>
  <c r="T30" i="1" s="1"/>
  <c r="P30" i="1"/>
  <c r="O30" i="1"/>
  <c r="AI29" i="1"/>
  <c r="AJ29" i="1" s="1"/>
  <c r="AE29" i="1"/>
  <c r="AF29" i="1" s="1"/>
  <c r="AA29" i="1"/>
  <c r="AB29" i="1" s="1"/>
  <c r="W29" i="1"/>
  <c r="X29" i="1" s="1"/>
  <c r="S29" i="1"/>
  <c r="T29" i="1" s="1"/>
  <c r="O29" i="1"/>
  <c r="P29" i="1" s="1"/>
  <c r="AI28" i="1"/>
  <c r="AJ28" i="1" s="1"/>
  <c r="AE28" i="1"/>
  <c r="AF28" i="1" s="1"/>
  <c r="AA28" i="1"/>
  <c r="AB28" i="1" s="1"/>
  <c r="W28" i="1"/>
  <c r="X28" i="1" s="1"/>
  <c r="S28" i="1"/>
  <c r="T28" i="1" s="1"/>
  <c r="O28" i="1"/>
  <c r="P28" i="1" s="1"/>
  <c r="AI27" i="1"/>
  <c r="AJ27" i="1" s="1"/>
  <c r="AE27" i="1"/>
  <c r="AF27" i="1" s="1"/>
  <c r="AA27" i="1"/>
  <c r="AB27" i="1" s="1"/>
  <c r="X27" i="1"/>
  <c r="W27" i="1"/>
  <c r="S27" i="1"/>
  <c r="T27" i="1" s="1"/>
  <c r="O27" i="1"/>
  <c r="P27" i="1" s="1"/>
  <c r="AI26" i="1"/>
  <c r="AJ26" i="1" s="1"/>
  <c r="AF26" i="1"/>
  <c r="AE26" i="1"/>
  <c r="AA26" i="1"/>
  <c r="AB26" i="1" s="1"/>
  <c r="W26" i="1"/>
  <c r="X26" i="1" s="1"/>
  <c r="S26" i="1"/>
  <c r="T26" i="1" s="1"/>
  <c r="P26" i="1"/>
  <c r="O26" i="1"/>
  <c r="AI25" i="1"/>
  <c r="AJ25" i="1" s="1"/>
  <c r="AE25" i="1"/>
  <c r="AF25" i="1" s="1"/>
  <c r="AA25" i="1"/>
  <c r="AB25" i="1" s="1"/>
  <c r="W25" i="1"/>
  <c r="X25" i="1" s="1"/>
  <c r="S25" i="1"/>
  <c r="T25" i="1" s="1"/>
  <c r="O25" i="1"/>
  <c r="P25" i="1" s="1"/>
  <c r="AI24" i="1"/>
  <c r="AJ24" i="1" s="1"/>
  <c r="AF24" i="1"/>
  <c r="AE24" i="1"/>
  <c r="AA24" i="1"/>
  <c r="AB24" i="1" s="1"/>
  <c r="W24" i="1"/>
  <c r="X24" i="1" s="1"/>
  <c r="S24" i="1"/>
  <c r="T24" i="1" s="1"/>
  <c r="O24" i="1"/>
  <c r="P24" i="1" s="1"/>
  <c r="AI23" i="1"/>
  <c r="AJ23" i="1" s="1"/>
  <c r="AE23" i="1"/>
  <c r="AF23" i="1" s="1"/>
  <c r="AA23" i="1"/>
  <c r="AB23" i="1" s="1"/>
  <c r="W23" i="1"/>
  <c r="X23" i="1" s="1"/>
  <c r="S23" i="1"/>
  <c r="T23" i="1" s="1"/>
  <c r="O23" i="1"/>
  <c r="P23" i="1" s="1"/>
  <c r="AI22" i="1"/>
  <c r="AJ22" i="1" s="1"/>
  <c r="AE22" i="1"/>
  <c r="AF22" i="1" s="1"/>
  <c r="AA22" i="1"/>
  <c r="AB22" i="1" s="1"/>
  <c r="W22" i="1"/>
  <c r="X22" i="1" s="1"/>
  <c r="S22" i="1"/>
  <c r="T22" i="1" s="1"/>
  <c r="P22" i="1"/>
  <c r="O22" i="1"/>
  <c r="AI21" i="1"/>
  <c r="AJ21" i="1" s="1"/>
  <c r="AE21" i="1"/>
  <c r="AF21" i="1" s="1"/>
  <c r="AA21" i="1"/>
  <c r="AB21" i="1" s="1"/>
  <c r="X21" i="1"/>
  <c r="W21" i="1"/>
  <c r="S21" i="1"/>
  <c r="T21" i="1" s="1"/>
  <c r="O21" i="1"/>
  <c r="P21" i="1" s="1"/>
  <c r="AI20" i="1"/>
  <c r="AJ20" i="1" s="1"/>
  <c r="AF20" i="1"/>
  <c r="AE20" i="1"/>
  <c r="AA20" i="1"/>
  <c r="AB20" i="1" s="1"/>
  <c r="W20" i="1"/>
  <c r="X20" i="1" s="1"/>
  <c r="S20" i="1"/>
  <c r="T20" i="1" s="1"/>
  <c r="O20" i="1"/>
  <c r="P20" i="1" s="1"/>
  <c r="AI19" i="1"/>
  <c r="AJ19" i="1" s="1"/>
  <c r="AE19" i="1"/>
  <c r="AF19" i="1" s="1"/>
  <c r="AA19" i="1"/>
  <c r="AB19" i="1" s="1"/>
  <c r="X19" i="1"/>
  <c r="W19" i="1"/>
  <c r="S19" i="1"/>
  <c r="T19" i="1" s="1"/>
  <c r="O19" i="1"/>
  <c r="P19" i="1" s="1"/>
  <c r="AI18" i="1"/>
  <c r="AJ18" i="1" s="1"/>
  <c r="AE18" i="1"/>
  <c r="AF18" i="1" s="1"/>
  <c r="AA18" i="1"/>
  <c r="AB18" i="1" s="1"/>
  <c r="W18" i="1"/>
  <c r="X18" i="1" s="1"/>
  <c r="S18" i="1"/>
  <c r="T18" i="1" s="1"/>
  <c r="O18" i="1"/>
  <c r="P18" i="1" s="1"/>
  <c r="AI17" i="1"/>
  <c r="AJ17" i="1" s="1"/>
  <c r="AE17" i="1"/>
  <c r="AF17" i="1" s="1"/>
  <c r="AA17" i="1"/>
  <c r="AB17" i="1" s="1"/>
  <c r="W17" i="1"/>
  <c r="X17" i="1" s="1"/>
  <c r="S17" i="1"/>
  <c r="T17" i="1" s="1"/>
  <c r="O17" i="1"/>
  <c r="P17" i="1" s="1"/>
  <c r="AI16" i="1"/>
  <c r="AJ16" i="1" s="1"/>
  <c r="AF16" i="1"/>
  <c r="AE16" i="1"/>
  <c r="AA16" i="1"/>
  <c r="AB16" i="1" s="1"/>
  <c r="W16" i="1"/>
  <c r="X16" i="1" s="1"/>
  <c r="S16" i="1"/>
  <c r="T16" i="1" s="1"/>
  <c r="P16" i="1"/>
  <c r="O16" i="1"/>
  <c r="AI15" i="1"/>
  <c r="AJ15" i="1" s="1"/>
  <c r="AE15" i="1"/>
  <c r="AF15" i="1" s="1"/>
  <c r="AA15" i="1"/>
  <c r="AB15" i="1" s="1"/>
  <c r="X15" i="1"/>
  <c r="W15" i="1"/>
  <c r="S15" i="1"/>
  <c r="T15" i="1" s="1"/>
  <c r="O15" i="1"/>
  <c r="P15" i="1" s="1"/>
  <c r="AI14" i="1"/>
  <c r="AJ14" i="1" s="1"/>
  <c r="AE14" i="1"/>
  <c r="AF14" i="1" s="1"/>
  <c r="AA14" i="1"/>
  <c r="AB14" i="1" s="1"/>
  <c r="W14" i="1"/>
  <c r="X14" i="1" s="1"/>
  <c r="S14" i="1"/>
  <c r="T14" i="1" s="1"/>
  <c r="P14" i="1"/>
  <c r="O14" i="1"/>
  <c r="AI13" i="1"/>
  <c r="AJ13" i="1" s="1"/>
  <c r="AE13" i="1"/>
  <c r="AF13" i="1" s="1"/>
  <c r="AA13" i="1"/>
  <c r="AB13" i="1" s="1"/>
  <c r="W13" i="1"/>
  <c r="X13" i="1" s="1"/>
  <c r="S13" i="1"/>
  <c r="T13" i="1" s="1"/>
  <c r="O13" i="1"/>
  <c r="P13" i="1" s="1"/>
  <c r="AI12" i="1"/>
  <c r="AJ12" i="1" s="1"/>
  <c r="AE12" i="1"/>
  <c r="AF12" i="1" s="1"/>
  <c r="AA12" i="1"/>
  <c r="AB12" i="1" s="1"/>
  <c r="W12" i="1"/>
  <c r="X12" i="1" s="1"/>
  <c r="S12" i="1"/>
  <c r="T12" i="1" s="1"/>
  <c r="O12" i="1"/>
  <c r="P12" i="1" s="1"/>
  <c r="AI11" i="1"/>
  <c r="AJ11" i="1" s="1"/>
  <c r="AE11" i="1"/>
  <c r="AF11" i="1" s="1"/>
  <c r="AA11" i="1"/>
  <c r="AB11" i="1" s="1"/>
  <c r="X11" i="1"/>
  <c r="W11" i="1"/>
  <c r="S11" i="1"/>
  <c r="T11" i="1" s="1"/>
  <c r="O11" i="1"/>
  <c r="P11" i="1" s="1"/>
  <c r="AI10" i="1"/>
  <c r="AJ10" i="1" s="1"/>
  <c r="AF10" i="1"/>
  <c r="AE10" i="1"/>
  <c r="AA10" i="1"/>
  <c r="AB10" i="1" s="1"/>
  <c r="W10" i="1"/>
  <c r="X10" i="1" s="1"/>
  <c r="S10" i="1"/>
  <c r="T10" i="1" s="1"/>
  <c r="P10" i="1"/>
  <c r="O10" i="1"/>
  <c r="AI9" i="1"/>
  <c r="AJ9" i="1" s="1"/>
  <c r="AE9" i="1"/>
  <c r="AF9" i="1" s="1"/>
  <c r="AA9" i="1"/>
  <c r="AB9" i="1" s="1"/>
  <c r="X9" i="1"/>
  <c r="W9" i="1"/>
  <c r="S9" i="1"/>
  <c r="T9" i="1" s="1"/>
  <c r="O9" i="1"/>
  <c r="P9" i="1" s="1"/>
  <c r="AJ8" i="1"/>
  <c r="AF8" i="1"/>
  <c r="AB8" i="1"/>
  <c r="X8" i="1"/>
  <c r="T8" i="1"/>
  <c r="P8" i="1"/>
  <c r="AD8" i="93"/>
  <c r="Z8" i="93"/>
  <c r="V8" i="93"/>
  <c r="R8" i="93"/>
  <c r="N8" i="93"/>
  <c r="AE15" i="93"/>
  <c r="AD15" i="93"/>
  <c r="Z15" i="93"/>
  <c r="AA15" i="93" s="1"/>
  <c r="V15" i="93"/>
  <c r="W15" i="93" s="1"/>
  <c r="R15" i="93"/>
  <c r="S15" i="93" s="1"/>
  <c r="O15" i="93"/>
  <c r="N15" i="93"/>
  <c r="AD14" i="93"/>
  <c r="AE14" i="93" s="1"/>
  <c r="Z14" i="93"/>
  <c r="AA14" i="93" s="1"/>
  <c r="V14" i="93"/>
  <c r="W14" i="93" s="1"/>
  <c r="S14" i="93"/>
  <c r="R14" i="93"/>
  <c r="N14" i="93"/>
  <c r="O14" i="93" s="1"/>
  <c r="AD13" i="93"/>
  <c r="AE13" i="93" s="1"/>
  <c r="Z13" i="93"/>
  <c r="AA13" i="93" s="1"/>
  <c r="W13" i="93"/>
  <c r="V13" i="93"/>
  <c r="R13" i="93"/>
  <c r="S13" i="93" s="1"/>
  <c r="N13" i="93"/>
  <c r="O13" i="93" s="1"/>
  <c r="AD12" i="93"/>
  <c r="AE12" i="93" s="1"/>
  <c r="AA12" i="93"/>
  <c r="Z12" i="93"/>
  <c r="V12" i="93"/>
  <c r="W12" i="93" s="1"/>
  <c r="R12" i="93"/>
  <c r="S12" i="93" s="1"/>
  <c r="N12" i="93"/>
  <c r="O12" i="93" s="1"/>
  <c r="AE11" i="93"/>
  <c r="AD11" i="93"/>
  <c r="Z11" i="93"/>
  <c r="AA11" i="93" s="1"/>
  <c r="V11" i="93"/>
  <c r="W11" i="93" s="1"/>
  <c r="R11" i="93"/>
  <c r="S11" i="93" s="1"/>
  <c r="O11" i="93"/>
  <c r="N11" i="93"/>
  <c r="AD10" i="93"/>
  <c r="AE10" i="93" s="1"/>
  <c r="Z10" i="93"/>
  <c r="AA10" i="93" s="1"/>
  <c r="V10" i="93"/>
  <c r="W10" i="93" s="1"/>
  <c r="S10" i="93"/>
  <c r="R10" i="93"/>
  <c r="N10" i="93"/>
  <c r="O10" i="93" s="1"/>
  <c r="AD9" i="93"/>
  <c r="AE9" i="93" s="1"/>
  <c r="Z9" i="93"/>
  <c r="AA9" i="93" s="1"/>
  <c r="W9" i="93"/>
  <c r="V9" i="93"/>
  <c r="R9" i="93"/>
  <c r="S9" i="93" s="1"/>
  <c r="N9" i="93"/>
  <c r="O9" i="93" s="1"/>
  <c r="AE8" i="93"/>
  <c r="AA8" i="93"/>
  <c r="W8" i="93"/>
  <c r="S8" i="93"/>
  <c r="O8" i="93"/>
  <c r="AG47" i="24"/>
  <c r="AG46" i="24"/>
  <c r="AG45" i="24"/>
  <c r="AH45" i="24" s="1"/>
  <c r="AG44" i="24"/>
  <c r="AG43" i="24"/>
  <c r="AG42" i="24"/>
  <c r="AH42" i="24" s="1"/>
  <c r="AG41" i="24"/>
  <c r="AG40" i="24"/>
  <c r="AG39" i="24"/>
  <c r="AG38" i="24"/>
  <c r="AG37" i="24"/>
  <c r="AH37" i="24" s="1"/>
  <c r="AG36" i="24"/>
  <c r="AG35" i="24"/>
  <c r="AG34" i="24"/>
  <c r="AH34" i="24" s="1"/>
  <c r="AG33" i="24"/>
  <c r="AG32" i="24"/>
  <c r="AG31" i="24"/>
  <c r="AG30" i="24"/>
  <c r="AG29" i="24"/>
  <c r="AH29" i="24" s="1"/>
  <c r="AG28" i="24"/>
  <c r="AG27" i="24"/>
  <c r="AG26" i="24"/>
  <c r="AH26" i="24" s="1"/>
  <c r="AG25" i="24"/>
  <c r="AG24" i="24"/>
  <c r="AG23" i="24"/>
  <c r="AG22" i="24"/>
  <c r="AG21" i="24"/>
  <c r="AH21" i="24" s="1"/>
  <c r="AG20" i="24"/>
  <c r="AG19" i="24"/>
  <c r="AG18" i="24"/>
  <c r="AH18" i="24" s="1"/>
  <c r="AG17" i="24"/>
  <c r="AG16" i="24"/>
  <c r="AG15" i="24"/>
  <c r="AG14" i="24"/>
  <c r="AG13" i="24"/>
  <c r="AG12" i="24"/>
  <c r="AG11" i="24"/>
  <c r="AG10" i="24"/>
  <c r="AH10" i="24" s="1"/>
  <c r="AG9" i="24"/>
  <c r="AG8" i="24"/>
  <c r="AH8" i="24" s="1"/>
  <c r="AC47" i="24"/>
  <c r="AC46" i="24"/>
  <c r="AC45" i="24"/>
  <c r="AC44" i="24"/>
  <c r="AC43" i="24"/>
  <c r="AC42" i="24"/>
  <c r="AD42" i="24" s="1"/>
  <c r="AC41" i="24"/>
  <c r="AC40" i="24"/>
  <c r="AC39" i="24"/>
  <c r="AC38" i="24"/>
  <c r="AC37" i="24"/>
  <c r="AC36" i="24"/>
  <c r="AC35" i="24"/>
  <c r="AC34" i="24"/>
  <c r="AC33" i="24"/>
  <c r="AC32" i="24"/>
  <c r="AD32" i="24" s="1"/>
  <c r="AC31" i="24"/>
  <c r="AC30" i="24"/>
  <c r="AC29" i="24"/>
  <c r="AC28" i="24"/>
  <c r="AC27" i="24"/>
  <c r="AC26" i="24"/>
  <c r="AC25" i="24"/>
  <c r="AC24" i="24"/>
  <c r="AD24" i="24" s="1"/>
  <c r="AC23" i="24"/>
  <c r="AC22" i="24"/>
  <c r="AC21" i="24"/>
  <c r="AC20" i="24"/>
  <c r="AC19" i="24"/>
  <c r="AC18" i="24"/>
  <c r="AD18" i="24" s="1"/>
  <c r="AC17" i="24"/>
  <c r="AC16" i="24"/>
  <c r="AD16" i="24" s="1"/>
  <c r="AC15" i="24"/>
  <c r="AC14" i="24"/>
  <c r="AC13" i="24"/>
  <c r="AC12" i="24"/>
  <c r="AC11" i="24"/>
  <c r="AC10" i="24"/>
  <c r="AD10" i="24" s="1"/>
  <c r="AC9" i="24"/>
  <c r="AC8" i="24"/>
  <c r="Y47" i="24"/>
  <c r="Y46" i="24"/>
  <c r="Y45" i="24"/>
  <c r="Y44" i="24"/>
  <c r="Y43" i="24"/>
  <c r="Z43" i="24" s="1"/>
  <c r="Y42" i="24"/>
  <c r="Z42" i="24" s="1"/>
  <c r="Y41" i="24"/>
  <c r="Y40" i="24"/>
  <c r="Z40" i="24" s="1"/>
  <c r="Y39" i="24"/>
  <c r="Y38" i="24"/>
  <c r="Y37" i="24"/>
  <c r="Y36" i="24"/>
  <c r="Z36" i="24" s="1"/>
  <c r="Y35" i="24"/>
  <c r="Z35" i="24" s="1"/>
  <c r="Y34" i="24"/>
  <c r="Y33" i="24"/>
  <c r="Y32" i="24"/>
  <c r="Z32" i="24" s="1"/>
  <c r="Y31" i="24"/>
  <c r="Y30" i="24"/>
  <c r="Y29" i="24"/>
  <c r="Y28" i="24"/>
  <c r="Z28" i="24" s="1"/>
  <c r="Y27" i="24"/>
  <c r="Y26" i="24"/>
  <c r="Y25" i="24"/>
  <c r="Z25" i="24" s="1"/>
  <c r="Y24" i="24"/>
  <c r="Z24" i="24" s="1"/>
  <c r="Y23" i="24"/>
  <c r="Y22" i="24"/>
  <c r="Y21" i="24"/>
  <c r="Y20" i="24"/>
  <c r="Z20" i="24" s="1"/>
  <c r="Y19" i="24"/>
  <c r="Y18" i="24"/>
  <c r="Y17" i="24"/>
  <c r="Z17" i="24" s="1"/>
  <c r="Y16" i="24"/>
  <c r="Z16" i="24" s="1"/>
  <c r="Y15" i="24"/>
  <c r="Y14" i="24"/>
  <c r="Y13" i="24"/>
  <c r="Z13" i="24" s="1"/>
  <c r="Y12" i="24"/>
  <c r="Y11" i="24"/>
  <c r="Y10" i="24"/>
  <c r="Z10" i="24" s="1"/>
  <c r="Y9" i="24"/>
  <c r="Z9" i="24" s="1"/>
  <c r="Y8" i="24"/>
  <c r="Z8" i="24" s="1"/>
  <c r="U47" i="24"/>
  <c r="U46" i="24"/>
  <c r="U45" i="24"/>
  <c r="U44" i="24"/>
  <c r="U43" i="24"/>
  <c r="U42" i="24"/>
  <c r="V42" i="24" s="1"/>
  <c r="U41" i="24"/>
  <c r="V41" i="24" s="1"/>
  <c r="U40" i="24"/>
  <c r="V40" i="24" s="1"/>
  <c r="U39" i="24"/>
  <c r="U38" i="24"/>
  <c r="U37" i="24"/>
  <c r="U36" i="24"/>
  <c r="U35" i="24"/>
  <c r="U34" i="24"/>
  <c r="U33" i="24"/>
  <c r="V33" i="24" s="1"/>
  <c r="U32" i="24"/>
  <c r="V32" i="24" s="1"/>
  <c r="U31" i="24"/>
  <c r="U30" i="24"/>
  <c r="U29" i="24"/>
  <c r="U28" i="24"/>
  <c r="U27" i="24"/>
  <c r="V27" i="24" s="1"/>
  <c r="U26" i="24"/>
  <c r="V26" i="24" s="1"/>
  <c r="U25" i="24"/>
  <c r="U24" i="24"/>
  <c r="V24" i="24" s="1"/>
  <c r="U23" i="24"/>
  <c r="U22" i="24"/>
  <c r="U21" i="24"/>
  <c r="U20" i="24"/>
  <c r="U19" i="24"/>
  <c r="U18" i="24"/>
  <c r="U17" i="24"/>
  <c r="V17" i="24" s="1"/>
  <c r="U16" i="24"/>
  <c r="V16" i="24" s="1"/>
  <c r="U15" i="24"/>
  <c r="U14" i="24"/>
  <c r="U13" i="24"/>
  <c r="U12" i="24"/>
  <c r="U11" i="24"/>
  <c r="V11" i="24" s="1"/>
  <c r="U10" i="24"/>
  <c r="U9" i="24"/>
  <c r="U8" i="24"/>
  <c r="V8" i="24" s="1"/>
  <c r="Q47" i="24"/>
  <c r="Q46" i="24"/>
  <c r="Q45" i="24"/>
  <c r="Q44" i="24"/>
  <c r="Q43" i="24"/>
  <c r="Q42" i="24"/>
  <c r="Q41" i="24"/>
  <c r="Q40" i="24"/>
  <c r="R40" i="24" s="1"/>
  <c r="Q39" i="24"/>
  <c r="Q38" i="24"/>
  <c r="Q37" i="24"/>
  <c r="Q36" i="24"/>
  <c r="Q35" i="24"/>
  <c r="Q34" i="24"/>
  <c r="Q33" i="24"/>
  <c r="Q32" i="24"/>
  <c r="R32" i="24" s="1"/>
  <c r="Q31" i="24"/>
  <c r="Q30" i="24"/>
  <c r="Q29" i="24"/>
  <c r="Q28" i="24"/>
  <c r="Q27" i="24"/>
  <c r="Q26" i="24"/>
  <c r="Q25" i="24"/>
  <c r="Q24" i="24"/>
  <c r="R24" i="24" s="1"/>
  <c r="Q23" i="24"/>
  <c r="Q22" i="24"/>
  <c r="Q21" i="24"/>
  <c r="Q20" i="24"/>
  <c r="Q19" i="24"/>
  <c r="Q18" i="24"/>
  <c r="Q17" i="24"/>
  <c r="Q16" i="24"/>
  <c r="R16" i="24" s="1"/>
  <c r="Q15" i="24"/>
  <c r="Q14" i="24"/>
  <c r="Q13" i="24"/>
  <c r="Q12" i="24"/>
  <c r="Q11" i="24"/>
  <c r="Q10" i="24"/>
  <c r="Q9" i="24"/>
  <c r="Q8" i="24"/>
  <c r="R8" i="24" s="1"/>
  <c r="M47" i="24"/>
  <c r="M46" i="24"/>
  <c r="M45" i="24"/>
  <c r="M44" i="24"/>
  <c r="N44" i="24" s="1"/>
  <c r="M43" i="24"/>
  <c r="M42" i="24"/>
  <c r="M41" i="24"/>
  <c r="M40" i="24"/>
  <c r="M39" i="24"/>
  <c r="N39" i="24" s="1"/>
  <c r="M38" i="24"/>
  <c r="N38" i="24" s="1"/>
  <c r="M37" i="24"/>
  <c r="M36" i="24"/>
  <c r="N36" i="24" s="1"/>
  <c r="M35" i="24"/>
  <c r="M34" i="24"/>
  <c r="M33" i="24"/>
  <c r="M32" i="24"/>
  <c r="M31" i="24"/>
  <c r="M30" i="24"/>
  <c r="N30" i="24" s="1"/>
  <c r="M29" i="24"/>
  <c r="M28" i="24"/>
  <c r="N28" i="24" s="1"/>
  <c r="M27" i="24"/>
  <c r="M26" i="24"/>
  <c r="M25" i="24"/>
  <c r="M24" i="24"/>
  <c r="M23" i="24"/>
  <c r="M22" i="24"/>
  <c r="M21" i="24"/>
  <c r="M20" i="24"/>
  <c r="N20" i="24" s="1"/>
  <c r="M19" i="24"/>
  <c r="M18" i="24"/>
  <c r="M17" i="24"/>
  <c r="M16" i="24"/>
  <c r="N16" i="24" s="1"/>
  <c r="M15" i="24"/>
  <c r="M14" i="24"/>
  <c r="M13" i="24"/>
  <c r="M12" i="24"/>
  <c r="N12" i="24" s="1"/>
  <c r="M11" i="24"/>
  <c r="M10" i="24"/>
  <c r="M9" i="24"/>
  <c r="M8" i="24"/>
  <c r="AH47" i="24"/>
  <c r="AD47" i="24"/>
  <c r="Z47" i="24"/>
  <c r="V47" i="24"/>
  <c r="R47" i="24"/>
  <c r="N47" i="24"/>
  <c r="AH46" i="24"/>
  <c r="AD46" i="24"/>
  <c r="Z46" i="24"/>
  <c r="V46" i="24"/>
  <c r="R46" i="24"/>
  <c r="N46" i="24"/>
  <c r="AD45" i="24"/>
  <c r="Z45" i="24"/>
  <c r="V45" i="24"/>
  <c r="R45" i="24"/>
  <c r="N45" i="24"/>
  <c r="AH44" i="24"/>
  <c r="AD44" i="24"/>
  <c r="Z44" i="24"/>
  <c r="V44" i="24"/>
  <c r="R44" i="24"/>
  <c r="AH43" i="24"/>
  <c r="AD43" i="24"/>
  <c r="V43" i="24"/>
  <c r="R43" i="24"/>
  <c r="N43" i="24"/>
  <c r="R42" i="24"/>
  <c r="N42" i="24"/>
  <c r="AH41" i="24"/>
  <c r="AD41" i="24"/>
  <c r="Z41" i="24"/>
  <c r="R41" i="24"/>
  <c r="N41" i="24"/>
  <c r="AH40" i="24"/>
  <c r="AD40" i="24"/>
  <c r="N40" i="24"/>
  <c r="AH39" i="24"/>
  <c r="AD39" i="24"/>
  <c r="Z39" i="24"/>
  <c r="V39" i="24"/>
  <c r="R39" i="24"/>
  <c r="AH38" i="24"/>
  <c r="AD38" i="24"/>
  <c r="Z38" i="24"/>
  <c r="V38" i="24"/>
  <c r="R38" i="24"/>
  <c r="AD37" i="24"/>
  <c r="Z37" i="24"/>
  <c r="V37" i="24"/>
  <c r="R37" i="24"/>
  <c r="N37" i="24"/>
  <c r="AH36" i="24"/>
  <c r="AD36" i="24"/>
  <c r="V36" i="24"/>
  <c r="R36" i="24"/>
  <c r="AH35" i="24"/>
  <c r="AD35" i="24"/>
  <c r="V35" i="24"/>
  <c r="R35" i="24"/>
  <c r="N35" i="24"/>
  <c r="AD34" i="24"/>
  <c r="Z34" i="24"/>
  <c r="V34" i="24"/>
  <c r="R34" i="24"/>
  <c r="N34" i="24"/>
  <c r="AH33" i="24"/>
  <c r="AD33" i="24"/>
  <c r="Z33" i="24"/>
  <c r="R33" i="24"/>
  <c r="N33" i="24"/>
  <c r="AH32" i="24"/>
  <c r="N32" i="24"/>
  <c r="AH31" i="24"/>
  <c r="AD31" i="24"/>
  <c r="Z31" i="24"/>
  <c r="V31" i="24"/>
  <c r="R31" i="24"/>
  <c r="N31" i="24"/>
  <c r="AH30" i="24"/>
  <c r="AD30" i="24"/>
  <c r="Z30" i="24"/>
  <c r="V30" i="24"/>
  <c r="R30" i="24"/>
  <c r="AD29" i="24"/>
  <c r="Z29" i="24"/>
  <c r="V29" i="24"/>
  <c r="R29" i="24"/>
  <c r="N29" i="24"/>
  <c r="AH28" i="24"/>
  <c r="AD28" i="24"/>
  <c r="V28" i="24"/>
  <c r="R28" i="24"/>
  <c r="AH27" i="24"/>
  <c r="AD27" i="24"/>
  <c r="Z27" i="24"/>
  <c r="R27" i="24"/>
  <c r="N27" i="24"/>
  <c r="AD26" i="24"/>
  <c r="Z26" i="24"/>
  <c r="R26" i="24"/>
  <c r="N26" i="24"/>
  <c r="AH25" i="24"/>
  <c r="AD25" i="24"/>
  <c r="V25" i="24"/>
  <c r="R25" i="24"/>
  <c r="N25" i="24"/>
  <c r="AH24" i="24"/>
  <c r="N24" i="24"/>
  <c r="AH23" i="24"/>
  <c r="AD23" i="24"/>
  <c r="Z23" i="24"/>
  <c r="V23" i="24"/>
  <c r="R23" i="24"/>
  <c r="N23" i="24"/>
  <c r="AH22" i="24"/>
  <c r="AD22" i="24"/>
  <c r="Z22" i="24"/>
  <c r="V22" i="24"/>
  <c r="R22" i="24"/>
  <c r="N22" i="24"/>
  <c r="AD21" i="24"/>
  <c r="Z21" i="24"/>
  <c r="V21" i="24"/>
  <c r="R21" i="24"/>
  <c r="N21" i="24"/>
  <c r="AH20" i="24"/>
  <c r="AD20" i="24"/>
  <c r="V20" i="24"/>
  <c r="R20" i="24"/>
  <c r="AH19" i="24"/>
  <c r="AD19" i="24"/>
  <c r="Z19" i="24"/>
  <c r="V19" i="24"/>
  <c r="R19" i="24"/>
  <c r="N19" i="24"/>
  <c r="Z18" i="24"/>
  <c r="V18" i="24"/>
  <c r="R18" i="24"/>
  <c r="N18" i="24"/>
  <c r="AH17" i="24"/>
  <c r="AD17" i="24"/>
  <c r="R17" i="24"/>
  <c r="N17" i="24"/>
  <c r="AH16" i="24"/>
  <c r="AH15" i="24"/>
  <c r="AD15" i="24"/>
  <c r="Z15" i="24"/>
  <c r="V15" i="24"/>
  <c r="R15" i="24"/>
  <c r="N15" i="24"/>
  <c r="AH14" i="24"/>
  <c r="AD14" i="24"/>
  <c r="Z14" i="24"/>
  <c r="V14" i="24"/>
  <c r="R14" i="24"/>
  <c r="N14" i="24"/>
  <c r="AH13" i="24"/>
  <c r="AD13" i="24"/>
  <c r="V13" i="24"/>
  <c r="R13" i="24"/>
  <c r="N13" i="24"/>
  <c r="AH12" i="24"/>
  <c r="AD12" i="24"/>
  <c r="Z12" i="24"/>
  <c r="V12" i="24"/>
  <c r="R12" i="24"/>
  <c r="AH11" i="24"/>
  <c r="AD11" i="24"/>
  <c r="Z11" i="24"/>
  <c r="R11" i="24"/>
  <c r="N11" i="24"/>
  <c r="V10" i="24"/>
  <c r="R10" i="24"/>
  <c r="N10" i="24"/>
  <c r="AH9" i="24"/>
  <c r="AD9" i="24"/>
  <c r="V9" i="24"/>
  <c r="R9" i="24"/>
  <c r="N9" i="24"/>
  <c r="AD8" i="24"/>
  <c r="N8" i="24"/>
  <c r="O31" i="220" l="1"/>
  <c r="P31" i="220" s="1"/>
  <c r="AE35" i="220"/>
  <c r="AF35" i="220" s="1"/>
  <c r="AE39" i="220"/>
  <c r="AF39" i="220" s="1"/>
  <c r="W45" i="220"/>
  <c r="X45" i="220" s="1"/>
  <c r="O55" i="220"/>
  <c r="P55" i="220" s="1"/>
  <c r="AE63" i="220"/>
  <c r="AF63" i="220" s="1"/>
  <c r="AE71" i="220"/>
  <c r="AF71" i="220" s="1"/>
  <c r="AE89" i="220"/>
  <c r="AF89" i="220" s="1"/>
  <c r="AI93" i="220"/>
  <c r="AJ93" i="220" s="1"/>
  <c r="W31" i="220"/>
  <c r="X31" i="220" s="1"/>
  <c r="W55" i="220"/>
  <c r="X55" i="220" s="1"/>
  <c r="O23" i="220"/>
  <c r="P23" i="220" s="1"/>
  <c r="AE31" i="220"/>
  <c r="AF31" i="220" s="1"/>
  <c r="AE51" i="220"/>
  <c r="AF51" i="220" s="1"/>
  <c r="AE55" i="220"/>
  <c r="AF55" i="220" s="1"/>
  <c r="W61" i="220"/>
  <c r="X61" i="220" s="1"/>
  <c r="L64" i="220"/>
  <c r="L72" i="220"/>
  <c r="L90" i="220"/>
  <c r="L94" i="220"/>
  <c r="O102" i="220"/>
  <c r="P102" i="220" s="1"/>
  <c r="O19" i="220"/>
  <c r="P19" i="220" s="1"/>
  <c r="W23" i="220"/>
  <c r="X23" i="220" s="1"/>
  <c r="W37" i="220"/>
  <c r="X37" i="220" s="1"/>
  <c r="O47" i="220"/>
  <c r="P47" i="220" s="1"/>
  <c r="L89" i="220"/>
  <c r="S102" i="220"/>
  <c r="T102" i="220" s="1"/>
  <c r="W29" i="220"/>
  <c r="X29" i="220" s="1"/>
  <c r="AE43" i="220"/>
  <c r="AF43" i="220" s="1"/>
  <c r="W53" i="220"/>
  <c r="X53" i="220" s="1"/>
  <c r="L63" i="220"/>
  <c r="L71" i="220"/>
  <c r="W79" i="220"/>
  <c r="X79" i="220" s="1"/>
  <c r="L92" i="220"/>
  <c r="L100" i="220"/>
  <c r="L11" i="220"/>
  <c r="O63" i="220"/>
  <c r="P63" i="220" s="1"/>
  <c r="AE67" i="220"/>
  <c r="AF67" i="220" s="1"/>
  <c r="O71" i="220"/>
  <c r="P71" i="220" s="1"/>
  <c r="AE75" i="220"/>
  <c r="AF75" i="220" s="1"/>
  <c r="S89" i="220"/>
  <c r="T89" i="220" s="1"/>
  <c r="O100" i="220"/>
  <c r="P100" i="220" s="1"/>
  <c r="W9" i="220"/>
  <c r="X9" i="220" s="1"/>
  <c r="L17" i="220"/>
  <c r="L18" i="220"/>
  <c r="L25" i="220"/>
  <c r="L26" i="220"/>
  <c r="L33" i="220"/>
  <c r="L34" i="220"/>
  <c r="L41" i="220"/>
  <c r="L42" i="220"/>
  <c r="L49" i="220"/>
  <c r="L50" i="220"/>
  <c r="L57" i="220"/>
  <c r="L58" i="220"/>
  <c r="L65" i="220"/>
  <c r="L66" i="220"/>
  <c r="L73" i="220"/>
  <c r="L74" i="220"/>
  <c r="W80" i="220"/>
  <c r="X80" i="220" s="1"/>
  <c r="AI82" i="220"/>
  <c r="AJ82" i="220" s="1"/>
  <c r="AA85" i="220"/>
  <c r="AB85" i="220" s="1"/>
  <c r="O87" i="220"/>
  <c r="P87" i="220" s="1"/>
  <c r="S88" i="220"/>
  <c r="T88" i="220" s="1"/>
  <c r="O93" i="220"/>
  <c r="P93" i="220" s="1"/>
  <c r="W100" i="220"/>
  <c r="X100" i="220" s="1"/>
  <c r="AE13" i="220"/>
  <c r="AF13" i="220" s="1"/>
  <c r="O17" i="220"/>
  <c r="P17" i="220" s="1"/>
  <c r="AE21" i="220"/>
  <c r="AF21" i="220" s="1"/>
  <c r="O25" i="220"/>
  <c r="P25" i="220" s="1"/>
  <c r="AE29" i="220"/>
  <c r="AF29" i="220" s="1"/>
  <c r="O33" i="220"/>
  <c r="P33" i="220" s="1"/>
  <c r="AE37" i="220"/>
  <c r="AF37" i="220" s="1"/>
  <c r="O41" i="220"/>
  <c r="P41" i="220" s="1"/>
  <c r="AE45" i="220"/>
  <c r="AF45" i="220" s="1"/>
  <c r="O49" i="220"/>
  <c r="P49" i="220" s="1"/>
  <c r="AE53" i="220"/>
  <c r="AF53" i="220" s="1"/>
  <c r="O57" i="220"/>
  <c r="P57" i="220" s="1"/>
  <c r="AE61" i="220"/>
  <c r="AF61" i="220" s="1"/>
  <c r="O65" i="220"/>
  <c r="P65" i="220" s="1"/>
  <c r="O73" i="220"/>
  <c r="P73" i="220" s="1"/>
  <c r="L8" i="220"/>
  <c r="O11" i="220"/>
  <c r="P11" i="220" s="1"/>
  <c r="L12" i="220"/>
  <c r="L19" i="220"/>
  <c r="L20" i="220"/>
  <c r="L27" i="220"/>
  <c r="L28" i="220"/>
  <c r="L35" i="220"/>
  <c r="L36" i="220"/>
  <c r="L43" i="220"/>
  <c r="L44" i="220"/>
  <c r="L51" i="220"/>
  <c r="L52" i="220"/>
  <c r="L59" i="220"/>
  <c r="L60" i="220"/>
  <c r="L67" i="220"/>
  <c r="L68" i="220"/>
  <c r="L75" i="220"/>
  <c r="L76" i="220"/>
  <c r="L83" i="220"/>
  <c r="O86" i="220"/>
  <c r="P86" i="220" s="1"/>
  <c r="W87" i="220"/>
  <c r="X87" i="220" s="1"/>
  <c r="AI88" i="220"/>
  <c r="AJ88" i="220" s="1"/>
  <c r="O91" i="220"/>
  <c r="P91" i="220" s="1"/>
  <c r="S92" i="220"/>
  <c r="T92" i="220" s="1"/>
  <c r="S93" i="220"/>
  <c r="T93" i="220" s="1"/>
  <c r="AE102" i="220"/>
  <c r="AF102" i="220" s="1"/>
  <c r="W17" i="220"/>
  <c r="X17" i="220" s="1"/>
  <c r="W25" i="220"/>
  <c r="X25" i="220" s="1"/>
  <c r="W33" i="220"/>
  <c r="X33" i="220" s="1"/>
  <c r="W41" i="220"/>
  <c r="X41" i="220" s="1"/>
  <c r="O43" i="220"/>
  <c r="P43" i="220" s="1"/>
  <c r="W49" i="220"/>
  <c r="X49" i="220" s="1"/>
  <c r="O51" i="220"/>
  <c r="P51" i="220" s="1"/>
  <c r="W57" i="220"/>
  <c r="X57" i="220" s="1"/>
  <c r="O59" i="220"/>
  <c r="P59" i="220" s="1"/>
  <c r="W65" i="220"/>
  <c r="X65" i="220" s="1"/>
  <c r="O67" i="220"/>
  <c r="P67" i="220" s="1"/>
  <c r="W73" i="220"/>
  <c r="X73" i="220" s="1"/>
  <c r="O75" i="220"/>
  <c r="P75" i="220" s="1"/>
  <c r="O82" i="220"/>
  <c r="P82" i="220" s="1"/>
  <c r="S83" i="220"/>
  <c r="T83" i="220" s="1"/>
  <c r="S86" i="220"/>
  <c r="T86" i="220" s="1"/>
  <c r="W93" i="220"/>
  <c r="X93" i="220" s="1"/>
  <c r="S101" i="220"/>
  <c r="T101" i="220" s="1"/>
  <c r="AI102" i="220"/>
  <c r="AJ102" i="220" s="1"/>
  <c r="W11" i="220"/>
  <c r="X11" i="220" s="1"/>
  <c r="L13" i="220"/>
  <c r="L14" i="220"/>
  <c r="L21" i="220"/>
  <c r="L22" i="220"/>
  <c r="L29" i="220"/>
  <c r="L30" i="220"/>
  <c r="L37" i="220"/>
  <c r="L38" i="220"/>
  <c r="L45" i="220"/>
  <c r="L46" i="220"/>
  <c r="L53" i="220"/>
  <c r="L54" i="220"/>
  <c r="L61" i="220"/>
  <c r="L62" i="220"/>
  <c r="L69" i="220"/>
  <c r="L70" i="220"/>
  <c r="L77" i="220"/>
  <c r="L78" i="220"/>
  <c r="W83" i="220"/>
  <c r="X83" i="220" s="1"/>
  <c r="W86" i="220"/>
  <c r="X86" i="220" s="1"/>
  <c r="AE87" i="220"/>
  <c r="AF87" i="220" s="1"/>
  <c r="W91" i="220"/>
  <c r="X91" i="220" s="1"/>
  <c r="AI92" i="220"/>
  <c r="AJ92" i="220" s="1"/>
  <c r="AI101" i="220"/>
  <c r="AJ101" i="220" s="1"/>
  <c r="O13" i="220"/>
  <c r="P13" i="220" s="1"/>
  <c r="AE17" i="220"/>
  <c r="AF17" i="220" s="1"/>
  <c r="W19" i="220"/>
  <c r="X19" i="220" s="1"/>
  <c r="O21" i="220"/>
  <c r="P21" i="220" s="1"/>
  <c r="AE25" i="220"/>
  <c r="AF25" i="220" s="1"/>
  <c r="W27" i="220"/>
  <c r="X27" i="220" s="1"/>
  <c r="O29" i="220"/>
  <c r="P29" i="220" s="1"/>
  <c r="AE33" i="220"/>
  <c r="AF33" i="220" s="1"/>
  <c r="W35" i="220"/>
  <c r="X35" i="220" s="1"/>
  <c r="O37" i="220"/>
  <c r="P37" i="220" s="1"/>
  <c r="AE41" i="220"/>
  <c r="AF41" i="220" s="1"/>
  <c r="W43" i="220"/>
  <c r="X43" i="220" s="1"/>
  <c r="O45" i="220"/>
  <c r="P45" i="220" s="1"/>
  <c r="AE49" i="220"/>
  <c r="AF49" i="220" s="1"/>
  <c r="W51" i="220"/>
  <c r="X51" i="220" s="1"/>
  <c r="O53" i="220"/>
  <c r="P53" i="220" s="1"/>
  <c r="AE57" i="220"/>
  <c r="AF57" i="220" s="1"/>
  <c r="W59" i="220"/>
  <c r="X59" i="220" s="1"/>
  <c r="O61" i="220"/>
  <c r="P61" i="220" s="1"/>
  <c r="AE65" i="220"/>
  <c r="AF65" i="220" s="1"/>
  <c r="W67" i="220"/>
  <c r="X67" i="220" s="1"/>
  <c r="O69" i="220"/>
  <c r="P69" i="220" s="1"/>
  <c r="AE73" i="220"/>
  <c r="AF73" i="220" s="1"/>
  <c r="W75" i="220"/>
  <c r="X75" i="220" s="1"/>
  <c r="O77" i="220"/>
  <c r="P77" i="220" s="1"/>
  <c r="S82" i="220"/>
  <c r="T82" i="220" s="1"/>
  <c r="AI83" i="220"/>
  <c r="AJ83" i="220" s="1"/>
  <c r="AI89" i="220"/>
  <c r="AJ89" i="220" s="1"/>
  <c r="AE93" i="220"/>
  <c r="AF93" i="220" s="1"/>
  <c r="O9" i="220"/>
  <c r="P9" i="220" s="1"/>
  <c r="L10" i="220"/>
  <c r="AE11" i="220"/>
  <c r="AF11" i="220" s="1"/>
  <c r="L15" i="220"/>
  <c r="L16" i="220"/>
  <c r="L23" i="220"/>
  <c r="L24" i="220"/>
  <c r="L31" i="220"/>
  <c r="L32" i="220"/>
  <c r="L39" i="220"/>
  <c r="L40" i="220"/>
  <c r="L47" i="220"/>
  <c r="L48" i="220"/>
  <c r="L55" i="220"/>
  <c r="L56" i="220"/>
  <c r="AI86" i="220"/>
  <c r="AJ86" i="220" s="1"/>
  <c r="AE91" i="220"/>
  <c r="AF91" i="220" s="1"/>
  <c r="AI16" i="221"/>
  <c r="AJ16" i="221" s="1"/>
  <c r="AI20" i="221"/>
  <c r="AJ20" i="221" s="1"/>
  <c r="L8" i="221"/>
  <c r="O12" i="221"/>
  <c r="P12" i="221" s="1"/>
  <c r="L18" i="221"/>
  <c r="L22" i="221"/>
  <c r="L28" i="221"/>
  <c r="S12" i="221"/>
  <c r="T12" i="221" s="1"/>
  <c r="AI12" i="221"/>
  <c r="AJ12" i="221" s="1"/>
  <c r="L20" i="221"/>
  <c r="S13" i="221"/>
  <c r="T13" i="221" s="1"/>
  <c r="S16" i="221"/>
  <c r="T16" i="221" s="1"/>
  <c r="W17" i="221"/>
  <c r="X17" i="221" s="1"/>
  <c r="O20" i="221"/>
  <c r="P20" i="221" s="1"/>
  <c r="AE9" i="221"/>
  <c r="AF9" i="221" s="1"/>
  <c r="L24" i="221"/>
  <c r="O25" i="221"/>
  <c r="P25" i="221" s="1"/>
  <c r="AE28" i="221"/>
  <c r="AF28" i="221" s="1"/>
  <c r="AE8" i="221"/>
  <c r="AF8" i="221" s="1"/>
  <c r="AI13" i="221"/>
  <c r="AJ13" i="221" s="1"/>
  <c r="O24" i="221"/>
  <c r="P24" i="221" s="1"/>
  <c r="AI28" i="221"/>
  <c r="AJ28" i="221" s="1"/>
  <c r="AE29" i="221"/>
  <c r="AF29" i="221" s="1"/>
  <c r="AI25" i="221"/>
  <c r="AJ25" i="221" s="1"/>
  <c r="AI8" i="221"/>
  <c r="AJ8" i="221" s="1"/>
  <c r="AI9" i="221"/>
  <c r="AJ9" i="221" s="1"/>
  <c r="L12" i="221"/>
  <c r="O13" i="221"/>
  <c r="P13" i="221" s="1"/>
  <c r="AE16" i="221"/>
  <c r="AF16" i="221" s="1"/>
  <c r="AI21" i="221"/>
  <c r="AJ21" i="221" s="1"/>
  <c r="S24" i="221"/>
  <c r="T24" i="221" s="1"/>
  <c r="S25" i="221"/>
  <c r="T25" i="221" s="1"/>
  <c r="W25" i="221"/>
  <c r="X25" i="221" s="1"/>
  <c r="AI29" i="221"/>
  <c r="AJ29" i="221" s="1"/>
  <c r="O8" i="221"/>
  <c r="P8" i="221" s="1"/>
  <c r="W13" i="221"/>
  <c r="X13" i="221" s="1"/>
  <c r="AI17" i="221"/>
  <c r="AJ17" i="221" s="1"/>
  <c r="S20" i="221"/>
  <c r="T20" i="221" s="1"/>
  <c r="S21" i="221"/>
  <c r="T21" i="221" s="1"/>
  <c r="AI24" i="221"/>
  <c r="AJ24" i="221" s="1"/>
  <c r="AE25" i="221"/>
  <c r="AF25" i="221" s="1"/>
  <c r="O28" i="221"/>
  <c r="P28" i="221" s="1"/>
  <c r="AE24" i="221"/>
  <c r="AF24" i="221" s="1"/>
  <c r="S8" i="221"/>
  <c r="T8" i="221" s="1"/>
  <c r="S9" i="221"/>
  <c r="T9" i="221" s="1"/>
  <c r="AE12" i="221"/>
  <c r="AF12" i="221" s="1"/>
  <c r="S28" i="221"/>
  <c r="T28" i="221" s="1"/>
  <c r="S29" i="221"/>
  <c r="T29" i="221" s="1"/>
  <c r="AE67" i="222"/>
  <c r="AF67" i="222" s="1"/>
  <c r="AA132" i="222"/>
  <c r="AB132" i="222" s="1"/>
  <c r="AI132" i="222"/>
  <c r="AJ132" i="222" s="1"/>
  <c r="L42" i="222"/>
  <c r="L82" i="222"/>
  <c r="S94" i="222"/>
  <c r="T94" i="222" s="1"/>
  <c r="AI124" i="222"/>
  <c r="AJ124" i="222" s="1"/>
  <c r="S129" i="222"/>
  <c r="T129" i="222" s="1"/>
  <c r="L50" i="222"/>
  <c r="S82" i="222"/>
  <c r="T82" i="222" s="1"/>
  <c r="O133" i="222"/>
  <c r="P133" i="222" s="1"/>
  <c r="AE82" i="222"/>
  <c r="AF82" i="222" s="1"/>
  <c r="W9" i="222"/>
  <c r="X9" i="222" s="1"/>
  <c r="W79" i="222"/>
  <c r="X79" i="222" s="1"/>
  <c r="L103" i="222"/>
  <c r="AI114" i="222"/>
  <c r="AJ114" i="222" s="1"/>
  <c r="L11" i="222"/>
  <c r="S16" i="222"/>
  <c r="T16" i="222" s="1"/>
  <c r="W37" i="222"/>
  <c r="X37" i="222" s="1"/>
  <c r="L48" i="222"/>
  <c r="S64" i="222"/>
  <c r="T64" i="222" s="1"/>
  <c r="O75" i="222"/>
  <c r="P75" i="222" s="1"/>
  <c r="L80" i="222"/>
  <c r="L87" i="222"/>
  <c r="L107" i="222"/>
  <c r="S120" i="222"/>
  <c r="T120" i="222" s="1"/>
  <c r="AA123" i="222"/>
  <c r="AB123" i="222" s="1"/>
  <c r="L126" i="222"/>
  <c r="O11" i="222"/>
  <c r="P11" i="222" s="1"/>
  <c r="W16" i="222"/>
  <c r="X16" i="222" s="1"/>
  <c r="O25" i="222"/>
  <c r="P25" i="222" s="1"/>
  <c r="L54" i="222"/>
  <c r="AE64" i="222"/>
  <c r="AF64" i="222" s="1"/>
  <c r="AI75" i="222"/>
  <c r="AJ75" i="222" s="1"/>
  <c r="L78" i="222"/>
  <c r="W80" i="222"/>
  <c r="X80" i="222" s="1"/>
  <c r="O87" i="222"/>
  <c r="P87" i="222" s="1"/>
  <c r="L91" i="222"/>
  <c r="AE94" i="222"/>
  <c r="AF94" i="222" s="1"/>
  <c r="L99" i="222"/>
  <c r="AI103" i="222"/>
  <c r="AJ103" i="222" s="1"/>
  <c r="S107" i="222"/>
  <c r="T107" i="222" s="1"/>
  <c r="O111" i="222"/>
  <c r="P111" i="222" s="1"/>
  <c r="O115" i="222"/>
  <c r="P115" i="222" s="1"/>
  <c r="AI126" i="222"/>
  <c r="AJ126" i="222" s="1"/>
  <c r="W133" i="222"/>
  <c r="X133" i="222" s="1"/>
  <c r="AE11" i="222"/>
  <c r="AF11" i="222" s="1"/>
  <c r="L38" i="222"/>
  <c r="S44" i="222"/>
  <c r="T44" i="222" s="1"/>
  <c r="W54" i="222"/>
  <c r="X54" i="222" s="1"/>
  <c r="O59" i="222"/>
  <c r="P59" i="222" s="1"/>
  <c r="L68" i="222"/>
  <c r="O78" i="222"/>
  <c r="P78" i="222" s="1"/>
  <c r="L84" i="222"/>
  <c r="S87" i="222"/>
  <c r="T87" i="222" s="1"/>
  <c r="AI91" i="222"/>
  <c r="AJ91" i="222" s="1"/>
  <c r="AI107" i="222"/>
  <c r="AJ107" i="222" s="1"/>
  <c r="S111" i="222"/>
  <c r="T111" i="222" s="1"/>
  <c r="S121" i="222"/>
  <c r="T121" i="222" s="1"/>
  <c r="O124" i="222"/>
  <c r="P124" i="222" s="1"/>
  <c r="O132" i="222"/>
  <c r="P132" i="222" s="1"/>
  <c r="O138" i="222"/>
  <c r="P138" i="222" s="1"/>
  <c r="AI8" i="222"/>
  <c r="AJ8" i="222" s="1"/>
  <c r="W65" i="222"/>
  <c r="X65" i="222" s="1"/>
  <c r="O68" i="222"/>
  <c r="P68" i="222" s="1"/>
  <c r="O72" i="222"/>
  <c r="P72" i="222" s="1"/>
  <c r="L76" i="222"/>
  <c r="AE78" i="222"/>
  <c r="AF78" i="222" s="1"/>
  <c r="AI133" i="222"/>
  <c r="AJ133" i="222" s="1"/>
  <c r="O23" i="222"/>
  <c r="P23" i="222" s="1"/>
  <c r="S68" i="222"/>
  <c r="T68" i="222" s="1"/>
  <c r="O76" i="222"/>
  <c r="P76" i="222" s="1"/>
  <c r="L96" i="222"/>
  <c r="O108" i="222"/>
  <c r="P108" i="222" s="1"/>
  <c r="W112" i="222"/>
  <c r="X112" i="222" s="1"/>
  <c r="S117" i="222"/>
  <c r="T117" i="222" s="1"/>
  <c r="L122" i="222"/>
  <c r="S23" i="222"/>
  <c r="T23" i="222" s="1"/>
  <c r="L66" i="222"/>
  <c r="S122" i="222"/>
  <c r="T122" i="222" s="1"/>
  <c r="L19" i="222"/>
  <c r="L36" i="222"/>
  <c r="L74" i="222"/>
  <c r="AE86" i="222"/>
  <c r="AF86" i="222" s="1"/>
  <c r="AI15" i="222"/>
  <c r="AJ15" i="222" s="1"/>
  <c r="AI60" i="222"/>
  <c r="AJ60" i="222" s="1"/>
  <c r="AI72" i="222"/>
  <c r="AJ72" i="222" s="1"/>
  <c r="W88" i="222"/>
  <c r="X88" i="222" s="1"/>
  <c r="AI11" i="222"/>
  <c r="AJ11" i="222" s="1"/>
  <c r="L29" i="222"/>
  <c r="L34" i="222"/>
  <c r="L37" i="222"/>
  <c r="L40" i="222"/>
  <c r="L62" i="222"/>
  <c r="S65" i="222"/>
  <c r="T65" i="222" s="1"/>
  <c r="AI68" i="222"/>
  <c r="AJ68" i="222" s="1"/>
  <c r="L70" i="222"/>
  <c r="L72" i="222"/>
  <c r="W76" i="222"/>
  <c r="X76" i="222" s="1"/>
  <c r="W84" i="222"/>
  <c r="X84" i="222" s="1"/>
  <c r="AI87" i="222"/>
  <c r="AJ87" i="222" s="1"/>
  <c r="S91" i="222"/>
  <c r="T91" i="222" s="1"/>
  <c r="AE92" i="222"/>
  <c r="AF92" i="222" s="1"/>
  <c r="W96" i="222"/>
  <c r="X96" i="222" s="1"/>
  <c r="O99" i="222"/>
  <c r="P99" i="222" s="1"/>
  <c r="S106" i="222"/>
  <c r="T106" i="222" s="1"/>
  <c r="L108" i="222"/>
  <c r="L110" i="222"/>
  <c r="L112" i="222"/>
  <c r="O117" i="222"/>
  <c r="P117" i="222" s="1"/>
  <c r="O119" i="222"/>
  <c r="P119" i="222" s="1"/>
  <c r="O121" i="222"/>
  <c r="P121" i="222" s="1"/>
  <c r="W122" i="222"/>
  <c r="X122" i="222" s="1"/>
  <c r="AE124" i="222"/>
  <c r="AF124" i="222" s="1"/>
  <c r="O129" i="222"/>
  <c r="P129" i="222" s="1"/>
  <c r="AE133" i="222"/>
  <c r="AF133" i="222" s="1"/>
  <c r="S138" i="222"/>
  <c r="T138" i="222" s="1"/>
  <c r="S12" i="222"/>
  <c r="T12" i="222" s="1"/>
  <c r="L15" i="222"/>
  <c r="L21" i="222"/>
  <c r="L26" i="222"/>
  <c r="L32" i="222"/>
  <c r="L35" i="222"/>
  <c r="L41" i="222"/>
  <c r="L60" i="222"/>
  <c r="L61" i="222"/>
  <c r="O63" i="222"/>
  <c r="P63" i="222" s="1"/>
  <c r="AI64" i="222"/>
  <c r="AJ64" i="222" s="1"/>
  <c r="S72" i="222"/>
  <c r="T72" i="222" s="1"/>
  <c r="L73" i="222"/>
  <c r="AE79" i="222"/>
  <c r="AF79" i="222" s="1"/>
  <c r="L88" i="222"/>
  <c r="S99" i="222"/>
  <c r="T99" i="222" s="1"/>
  <c r="O102" i="222"/>
  <c r="P102" i="222" s="1"/>
  <c r="W104" i="222"/>
  <c r="X104" i="222" s="1"/>
  <c r="AE106" i="222"/>
  <c r="AF106" i="222" s="1"/>
  <c r="S110" i="222"/>
  <c r="T110" i="222" s="1"/>
  <c r="W111" i="222"/>
  <c r="X111" i="222" s="1"/>
  <c r="W117" i="222"/>
  <c r="X117" i="222" s="1"/>
  <c r="W121" i="222"/>
  <c r="X121" i="222" s="1"/>
  <c r="S126" i="222"/>
  <c r="T126" i="222" s="1"/>
  <c r="W129" i="222"/>
  <c r="X129" i="222" s="1"/>
  <c r="O136" i="222"/>
  <c r="P136" i="222" s="1"/>
  <c r="W12" i="222"/>
  <c r="X12" i="222" s="1"/>
  <c r="O15" i="222"/>
  <c r="P15" i="222" s="1"/>
  <c r="AI16" i="222"/>
  <c r="AJ16" i="222" s="1"/>
  <c r="S19" i="222"/>
  <c r="T19" i="222" s="1"/>
  <c r="S21" i="222"/>
  <c r="T21" i="222" s="1"/>
  <c r="L30" i="222"/>
  <c r="O41" i="222"/>
  <c r="P41" i="222" s="1"/>
  <c r="L43" i="222"/>
  <c r="L45" i="222"/>
  <c r="L49" i="222"/>
  <c r="L52" i="222"/>
  <c r="L58" i="222"/>
  <c r="O60" i="222"/>
  <c r="P60" i="222" s="1"/>
  <c r="S61" i="222"/>
  <c r="T61" i="222" s="1"/>
  <c r="L69" i="222"/>
  <c r="O71" i="222"/>
  <c r="P71" i="222" s="1"/>
  <c r="S73" i="222"/>
  <c r="T73" i="222" s="1"/>
  <c r="L79" i="222"/>
  <c r="L83" i="222"/>
  <c r="O88" i="222"/>
  <c r="P88" i="222" s="1"/>
  <c r="L90" i="222"/>
  <c r="L92" i="222"/>
  <c r="L95" i="222"/>
  <c r="L98" i="222"/>
  <c r="AI99" i="222"/>
  <c r="AJ99" i="222" s="1"/>
  <c r="AE102" i="222"/>
  <c r="AF102" i="222" s="1"/>
  <c r="S108" i="222"/>
  <c r="T108" i="222" s="1"/>
  <c r="AA115" i="222"/>
  <c r="AB115" i="222" s="1"/>
  <c r="AE117" i="222"/>
  <c r="AF117" i="222" s="1"/>
  <c r="AE121" i="222"/>
  <c r="AF121" i="222" s="1"/>
  <c r="O125" i="222"/>
  <c r="P125" i="222" s="1"/>
  <c r="S136" i="222"/>
  <c r="T136" i="222" s="1"/>
  <c r="AE138" i="222"/>
  <c r="AF138" i="222" s="1"/>
  <c r="AI12" i="222"/>
  <c r="AJ12" i="222" s="1"/>
  <c r="S15" i="222"/>
  <c r="T15" i="222" s="1"/>
  <c r="W49" i="222"/>
  <c r="X49" i="222" s="1"/>
  <c r="O52" i="222"/>
  <c r="P52" i="222" s="1"/>
  <c r="O58" i="222"/>
  <c r="P58" i="222" s="1"/>
  <c r="S60" i="222"/>
  <c r="T60" i="222" s="1"/>
  <c r="W61" i="222"/>
  <c r="X61" i="222" s="1"/>
  <c r="S69" i="222"/>
  <c r="T69" i="222" s="1"/>
  <c r="W72" i="222"/>
  <c r="X72" i="222" s="1"/>
  <c r="W73" i="222"/>
  <c r="X73" i="222" s="1"/>
  <c r="O79" i="222"/>
  <c r="P79" i="222" s="1"/>
  <c r="AI79" i="222"/>
  <c r="AJ79" i="222" s="1"/>
  <c r="S83" i="222"/>
  <c r="T83" i="222" s="1"/>
  <c r="O90" i="222"/>
  <c r="P90" i="222" s="1"/>
  <c r="O92" i="222"/>
  <c r="P92" i="222" s="1"/>
  <c r="S95" i="222"/>
  <c r="T95" i="222" s="1"/>
  <c r="AE110" i="222"/>
  <c r="AF110" i="222" s="1"/>
  <c r="AE111" i="222"/>
  <c r="AF111" i="222" s="1"/>
  <c r="AI117" i="222"/>
  <c r="AJ117" i="222" s="1"/>
  <c r="AI121" i="222"/>
  <c r="AJ121" i="222" s="1"/>
  <c r="AE129" i="222"/>
  <c r="AF129" i="222" s="1"/>
  <c r="AA136" i="222"/>
  <c r="AB136" i="222" s="1"/>
  <c r="L137" i="222"/>
  <c r="S8" i="222"/>
  <c r="T8" i="222" s="1"/>
  <c r="W15" i="222"/>
  <c r="X15" i="222" s="1"/>
  <c r="W17" i="222"/>
  <c r="X17" i="222" s="1"/>
  <c r="L20" i="222"/>
  <c r="L22" i="222"/>
  <c r="L31" i="222"/>
  <c r="L33" i="222"/>
  <c r="S36" i="222"/>
  <c r="T36" i="222" s="1"/>
  <c r="S41" i="222"/>
  <c r="T41" i="222" s="1"/>
  <c r="L44" i="222"/>
  <c r="L46" i="222"/>
  <c r="AE52" i="222"/>
  <c r="AF52" i="222" s="1"/>
  <c r="L56" i="222"/>
  <c r="L64" i="222"/>
  <c r="L65" i="222"/>
  <c r="W69" i="222"/>
  <c r="X69" i="222" s="1"/>
  <c r="AE71" i="222"/>
  <c r="AF71" i="222" s="1"/>
  <c r="O82" i="222"/>
  <c r="P82" i="222" s="1"/>
  <c r="AI83" i="222"/>
  <c r="AJ83" i="222" s="1"/>
  <c r="L86" i="222"/>
  <c r="W87" i="222"/>
  <c r="X87" i="222" s="1"/>
  <c r="S88" i="222"/>
  <c r="T88" i="222" s="1"/>
  <c r="AE90" i="222"/>
  <c r="AF90" i="222" s="1"/>
  <c r="L94" i="222"/>
  <c r="AI95" i="222"/>
  <c r="AJ95" i="222" s="1"/>
  <c r="AE98" i="222"/>
  <c r="AF98" i="222" s="1"/>
  <c r="L100" i="222"/>
  <c r="W108" i="222"/>
  <c r="X108" i="222" s="1"/>
  <c r="L114" i="222"/>
  <c r="W125" i="222"/>
  <c r="X125" i="222" s="1"/>
  <c r="AI129" i="222"/>
  <c r="AJ129" i="222" s="1"/>
  <c r="O135" i="222"/>
  <c r="P135" i="222" s="1"/>
  <c r="AE136" i="222"/>
  <c r="AF136" i="222" s="1"/>
  <c r="AI138" i="222"/>
  <c r="AJ138" i="222" s="1"/>
  <c r="W8" i="222"/>
  <c r="X8" i="222" s="1"/>
  <c r="S11" i="222"/>
  <c r="T11" i="222" s="1"/>
  <c r="W13" i="222"/>
  <c r="X13" i="222" s="1"/>
  <c r="AE15" i="222"/>
  <c r="AF15" i="222" s="1"/>
  <c r="S20" i="222"/>
  <c r="T20" i="222" s="1"/>
  <c r="L25" i="222"/>
  <c r="L28" i="222"/>
  <c r="S31" i="222"/>
  <c r="T31" i="222" s="1"/>
  <c r="W41" i="222"/>
  <c r="X41" i="222" s="1"/>
  <c r="O44" i="222"/>
  <c r="P44" i="222" s="1"/>
  <c r="O56" i="222"/>
  <c r="P56" i="222" s="1"/>
  <c r="AE60" i="222"/>
  <c r="AF60" i="222" s="1"/>
  <c r="O64" i="222"/>
  <c r="P64" i="222" s="1"/>
  <c r="O65" i="222"/>
  <c r="P65" i="222" s="1"/>
  <c r="AE72" i="222"/>
  <c r="AF72" i="222" s="1"/>
  <c r="S79" i="222"/>
  <c r="T79" i="222" s="1"/>
  <c r="O86" i="222"/>
  <c r="P86" i="222" s="1"/>
  <c r="W92" i="222"/>
  <c r="X92" i="222" s="1"/>
  <c r="W100" i="222"/>
  <c r="X100" i="222" s="1"/>
  <c r="L106" i="222"/>
  <c r="L111" i="222"/>
  <c r="AI111" i="222"/>
  <c r="AJ111" i="222" s="1"/>
  <c r="O114" i="222"/>
  <c r="P114" i="222" s="1"/>
  <c r="AE125" i="222"/>
  <c r="AF125" i="222" s="1"/>
  <c r="W135" i="222"/>
  <c r="X135" i="222" s="1"/>
  <c r="L138" i="222"/>
  <c r="AA9" i="223"/>
  <c r="AB9" i="223" s="1"/>
  <c r="AI21" i="223"/>
  <c r="AJ21" i="223" s="1"/>
  <c r="W53" i="223"/>
  <c r="X53" i="223" s="1"/>
  <c r="AA66" i="223"/>
  <c r="AB66" i="223" s="1"/>
  <c r="O77" i="223"/>
  <c r="P77" i="223" s="1"/>
  <c r="W86" i="223"/>
  <c r="X86" i="223" s="1"/>
  <c r="S93" i="223"/>
  <c r="T93" i="223" s="1"/>
  <c r="AE93" i="223"/>
  <c r="AF93" i="223" s="1"/>
  <c r="AI25" i="223"/>
  <c r="AJ25" i="223" s="1"/>
  <c r="O18" i="223"/>
  <c r="P18" i="223" s="1"/>
  <c r="L24" i="223"/>
  <c r="O84" i="223"/>
  <c r="P84" i="223" s="1"/>
  <c r="O14" i="223"/>
  <c r="P14" i="223" s="1"/>
  <c r="AE76" i="223"/>
  <c r="AF76" i="223" s="1"/>
  <c r="O35" i="223"/>
  <c r="P35" i="223" s="1"/>
  <c r="O57" i="223"/>
  <c r="P57" i="223" s="1"/>
  <c r="L64" i="223"/>
  <c r="L70" i="223"/>
  <c r="O80" i="223"/>
  <c r="P80" i="223" s="1"/>
  <c r="O20" i="223"/>
  <c r="P20" i="223" s="1"/>
  <c r="S32" i="223"/>
  <c r="T32" i="223" s="1"/>
  <c r="W74" i="223"/>
  <c r="X74" i="223" s="1"/>
  <c r="O81" i="223"/>
  <c r="P81" i="223" s="1"/>
  <c r="AE20" i="223"/>
  <c r="AF20" i="223" s="1"/>
  <c r="AE28" i="223"/>
  <c r="AF28" i="223" s="1"/>
  <c r="O36" i="223"/>
  <c r="P36" i="223" s="1"/>
  <c r="AA55" i="223"/>
  <c r="AB55" i="223" s="1"/>
  <c r="O65" i="223"/>
  <c r="P65" i="223" s="1"/>
  <c r="O69" i="223"/>
  <c r="P69" i="223" s="1"/>
  <c r="AE16" i="223"/>
  <c r="AF16" i="223" s="1"/>
  <c r="L25" i="223"/>
  <c r="AE33" i="223"/>
  <c r="AF33" i="223" s="1"/>
  <c r="AE36" i="223"/>
  <c r="AF36" i="223" s="1"/>
  <c r="S52" i="223"/>
  <c r="T52" i="223" s="1"/>
  <c r="W65" i="223"/>
  <c r="X65" i="223" s="1"/>
  <c r="S78" i="223"/>
  <c r="T78" i="223" s="1"/>
  <c r="AE81" i="223"/>
  <c r="AF81" i="223" s="1"/>
  <c r="O85" i="223"/>
  <c r="P85" i="223" s="1"/>
  <c r="W12" i="223"/>
  <c r="X12" i="223" s="1"/>
  <c r="S25" i="223"/>
  <c r="T25" i="223" s="1"/>
  <c r="O29" i="223"/>
  <c r="P29" i="223" s="1"/>
  <c r="L48" i="223"/>
  <c r="O56" i="223"/>
  <c r="P56" i="223" s="1"/>
  <c r="W69" i="223"/>
  <c r="X69" i="223" s="1"/>
  <c r="O8" i="223"/>
  <c r="P8" i="223" s="1"/>
  <c r="W34" i="223"/>
  <c r="X34" i="223" s="1"/>
  <c r="O37" i="223"/>
  <c r="P37" i="223" s="1"/>
  <c r="O48" i="223"/>
  <c r="P48" i="223" s="1"/>
  <c r="L53" i="223"/>
  <c r="AE56" i="223"/>
  <c r="AF56" i="223" s="1"/>
  <c r="AE69" i="223"/>
  <c r="AF69" i="223" s="1"/>
  <c r="O73" i="223"/>
  <c r="P73" i="223" s="1"/>
  <c r="L82" i="223"/>
  <c r="W8" i="223"/>
  <c r="X8" i="223" s="1"/>
  <c r="AI12" i="223"/>
  <c r="AJ12" i="223" s="1"/>
  <c r="W14" i="223"/>
  <c r="X14" i="223" s="1"/>
  <c r="S16" i="223"/>
  <c r="T16" i="223" s="1"/>
  <c r="W18" i="223"/>
  <c r="X18" i="223" s="1"/>
  <c r="W20" i="223"/>
  <c r="X20" i="223" s="1"/>
  <c r="S22" i="223"/>
  <c r="T22" i="223" s="1"/>
  <c r="O28" i="223"/>
  <c r="P28" i="223" s="1"/>
  <c r="S29" i="223"/>
  <c r="T29" i="223" s="1"/>
  <c r="AA30" i="223"/>
  <c r="AB30" i="223" s="1"/>
  <c r="AE32" i="223"/>
  <c r="AF32" i="223" s="1"/>
  <c r="W33" i="223"/>
  <c r="X33" i="223" s="1"/>
  <c r="S37" i="223"/>
  <c r="T37" i="223" s="1"/>
  <c r="AE39" i="223"/>
  <c r="AF39" i="223" s="1"/>
  <c r="AI40" i="223"/>
  <c r="AJ40" i="223" s="1"/>
  <c r="O44" i="223"/>
  <c r="P44" i="223" s="1"/>
  <c r="W46" i="223"/>
  <c r="X46" i="223" s="1"/>
  <c r="AE48" i="223"/>
  <c r="AF48" i="223" s="1"/>
  <c r="AI49" i="223"/>
  <c r="AJ49" i="223" s="1"/>
  <c r="L52" i="223"/>
  <c r="S57" i="223"/>
  <c r="T57" i="223" s="1"/>
  <c r="S65" i="223"/>
  <c r="T65" i="223" s="1"/>
  <c r="S66" i="223"/>
  <c r="T66" i="223" s="1"/>
  <c r="AI69" i="223"/>
  <c r="AJ69" i="223" s="1"/>
  <c r="S73" i="223"/>
  <c r="T73" i="223" s="1"/>
  <c r="S74" i="223"/>
  <c r="T74" i="223" s="1"/>
  <c r="O76" i="223"/>
  <c r="P76" i="223" s="1"/>
  <c r="W78" i="223"/>
  <c r="X78" i="223" s="1"/>
  <c r="AI81" i="223"/>
  <c r="AJ81" i="223" s="1"/>
  <c r="S85" i="223"/>
  <c r="T85" i="223" s="1"/>
  <c r="S86" i="223"/>
  <c r="T86" i="223" s="1"/>
  <c r="O88" i="223"/>
  <c r="P88" i="223" s="1"/>
  <c r="AE89" i="223"/>
  <c r="AF89" i="223" s="1"/>
  <c r="AI90" i="223"/>
  <c r="AJ90" i="223" s="1"/>
  <c r="AE14" i="223"/>
  <c r="AF14" i="223" s="1"/>
  <c r="W16" i="223"/>
  <c r="X16" i="223" s="1"/>
  <c r="AE18" i="223"/>
  <c r="AF18" i="223" s="1"/>
  <c r="AA24" i="223"/>
  <c r="AB24" i="223" s="1"/>
  <c r="AE25" i="223"/>
  <c r="AF25" i="223" s="1"/>
  <c r="S28" i="223"/>
  <c r="T28" i="223" s="1"/>
  <c r="W29" i="223"/>
  <c r="X29" i="223" s="1"/>
  <c r="AI32" i="223"/>
  <c r="AJ32" i="223" s="1"/>
  <c r="W37" i="223"/>
  <c r="X37" i="223" s="1"/>
  <c r="AE41" i="223"/>
  <c r="AF41" i="223" s="1"/>
  <c r="S44" i="223"/>
  <c r="T44" i="223" s="1"/>
  <c r="S45" i="223"/>
  <c r="T45" i="223" s="1"/>
  <c r="AA46" i="223"/>
  <c r="AB46" i="223" s="1"/>
  <c r="AI48" i="223"/>
  <c r="AJ48" i="223" s="1"/>
  <c r="O52" i="223"/>
  <c r="P52" i="223" s="1"/>
  <c r="S53" i="223"/>
  <c r="T53" i="223" s="1"/>
  <c r="O55" i="223"/>
  <c r="P55" i="223" s="1"/>
  <c r="W57" i="223"/>
  <c r="X57" i="223" s="1"/>
  <c r="W66" i="223"/>
  <c r="X66" i="223" s="1"/>
  <c r="AE88" i="223"/>
  <c r="AF88" i="223" s="1"/>
  <c r="AI8" i="223"/>
  <c r="AJ8" i="223" s="1"/>
  <c r="S13" i="223"/>
  <c r="T13" i="223" s="1"/>
  <c r="AI16" i="223"/>
  <c r="AJ16" i="223" s="1"/>
  <c r="AA19" i="223"/>
  <c r="AB19" i="223" s="1"/>
  <c r="AI20" i="223"/>
  <c r="AJ20" i="223" s="1"/>
  <c r="AI28" i="223"/>
  <c r="AJ28" i="223" s="1"/>
  <c r="AE29" i="223"/>
  <c r="AF29" i="223" s="1"/>
  <c r="AI36" i="223"/>
  <c r="AJ36" i="223" s="1"/>
  <c r="AE37" i="223"/>
  <c r="AF37" i="223" s="1"/>
  <c r="L40" i="223"/>
  <c r="L41" i="223"/>
  <c r="AI41" i="223"/>
  <c r="AJ41" i="223" s="1"/>
  <c r="AE44" i="223"/>
  <c r="AF44" i="223" s="1"/>
  <c r="AE45" i="223"/>
  <c r="AF45" i="223" s="1"/>
  <c r="L49" i="223"/>
  <c r="O51" i="223"/>
  <c r="P51" i="223" s="1"/>
  <c r="AE52" i="223"/>
  <c r="AF52" i="223" s="1"/>
  <c r="AI56" i="223"/>
  <c r="AJ56" i="223" s="1"/>
  <c r="AI57" i="223"/>
  <c r="AJ57" i="223" s="1"/>
  <c r="S62" i="223"/>
  <c r="T62" i="223" s="1"/>
  <c r="AA64" i="223"/>
  <c r="AB64" i="223" s="1"/>
  <c r="AE65" i="223"/>
  <c r="AF65" i="223" s="1"/>
  <c r="S69" i="223"/>
  <c r="T69" i="223" s="1"/>
  <c r="S70" i="223"/>
  <c r="T70" i="223" s="1"/>
  <c r="O72" i="223"/>
  <c r="P72" i="223" s="1"/>
  <c r="AE73" i="223"/>
  <c r="AF73" i="223" s="1"/>
  <c r="AI77" i="223"/>
  <c r="AJ77" i="223" s="1"/>
  <c r="S81" i="223"/>
  <c r="T81" i="223" s="1"/>
  <c r="S82" i="223"/>
  <c r="T82" i="223" s="1"/>
  <c r="O89" i="223"/>
  <c r="P89" i="223" s="1"/>
  <c r="L92" i="223"/>
  <c r="O12" i="223"/>
  <c r="P12" i="223" s="1"/>
  <c r="AA15" i="223"/>
  <c r="AB15" i="223" s="1"/>
  <c r="L32" i="223"/>
  <c r="L33" i="223"/>
  <c r="AI33" i="223"/>
  <c r="AJ33" i="223" s="1"/>
  <c r="O40" i="223"/>
  <c r="P40" i="223" s="1"/>
  <c r="O41" i="223"/>
  <c r="P41" i="223" s="1"/>
  <c r="AI44" i="223"/>
  <c r="AJ44" i="223" s="1"/>
  <c r="S49" i="223"/>
  <c r="T49" i="223" s="1"/>
  <c r="AA51" i="223"/>
  <c r="AB51" i="223" s="1"/>
  <c r="AI52" i="223"/>
  <c r="AJ52" i="223" s="1"/>
  <c r="AI53" i="223"/>
  <c r="AJ53" i="223" s="1"/>
  <c r="W62" i="223"/>
  <c r="X62" i="223" s="1"/>
  <c r="AE64" i="223"/>
  <c r="AF64" i="223" s="1"/>
  <c r="AI66" i="223"/>
  <c r="AJ66" i="223" s="1"/>
  <c r="AE72" i="223"/>
  <c r="AF72" i="223" s="1"/>
  <c r="W81" i="223"/>
  <c r="X81" i="223" s="1"/>
  <c r="AE84" i="223"/>
  <c r="AF84" i="223" s="1"/>
  <c r="L90" i="223"/>
  <c r="O92" i="223"/>
  <c r="P92" i="223" s="1"/>
  <c r="AI93" i="223"/>
  <c r="AJ93" i="223" s="1"/>
  <c r="W9" i="223"/>
  <c r="X9" i="223" s="1"/>
  <c r="S12" i="223"/>
  <c r="T12" i="223" s="1"/>
  <c r="O25" i="223"/>
  <c r="P25" i="223" s="1"/>
  <c r="L29" i="223"/>
  <c r="AI29" i="223"/>
  <c r="AJ29" i="223" s="1"/>
  <c r="O32" i="223"/>
  <c r="P32" i="223" s="1"/>
  <c r="O33" i="223"/>
  <c r="P33" i="223" s="1"/>
  <c r="L36" i="223"/>
  <c r="L37" i="223"/>
  <c r="AI37" i="223"/>
  <c r="AJ37" i="223" s="1"/>
  <c r="S40" i="223"/>
  <c r="T40" i="223" s="1"/>
  <c r="AI45" i="223"/>
  <c r="AJ45" i="223" s="1"/>
  <c r="W49" i="223"/>
  <c r="X49" i="223" s="1"/>
  <c r="L56" i="223"/>
  <c r="L57" i="223"/>
  <c r="AI62" i="223"/>
  <c r="AJ62" i="223" s="1"/>
  <c r="AI65" i="223"/>
  <c r="AJ65" i="223" s="1"/>
  <c r="W70" i="223"/>
  <c r="X70" i="223" s="1"/>
  <c r="AI73" i="223"/>
  <c r="AJ73" i="223" s="1"/>
  <c r="L78" i="223"/>
  <c r="L80" i="223"/>
  <c r="W82" i="223"/>
  <c r="X82" i="223" s="1"/>
  <c r="AI85" i="223"/>
  <c r="AJ85" i="223" s="1"/>
  <c r="S89" i="223"/>
  <c r="T89" i="223" s="1"/>
  <c r="S90" i="223"/>
  <c r="T90" i="223" s="1"/>
  <c r="AE92" i="223"/>
  <c r="AF92" i="223" s="1"/>
  <c r="AI89" i="223"/>
  <c r="AJ89" i="223" s="1"/>
  <c r="S41" i="223"/>
  <c r="T41" i="223" s="1"/>
  <c r="W89" i="223"/>
  <c r="X89" i="223" s="1"/>
  <c r="S8" i="223"/>
  <c r="T8" i="223" s="1"/>
  <c r="AE12" i="223"/>
  <c r="AF12" i="223" s="1"/>
  <c r="O16" i="223"/>
  <c r="P16" i="223" s="1"/>
  <c r="S20" i="223"/>
  <c r="T20" i="223" s="1"/>
  <c r="S24" i="223"/>
  <c r="T24" i="223" s="1"/>
  <c r="W25" i="223"/>
  <c r="X25" i="223" s="1"/>
  <c r="L28" i="223"/>
  <c r="L30" i="223"/>
  <c r="S33" i="223"/>
  <c r="T33" i="223" s="1"/>
  <c r="S36" i="223"/>
  <c r="T36" i="223" s="1"/>
  <c r="AE40" i="223"/>
  <c r="AF40" i="223" s="1"/>
  <c r="W41" i="223"/>
  <c r="X41" i="223" s="1"/>
  <c r="L44" i="223"/>
  <c r="O53" i="223"/>
  <c r="P53" i="223" s="1"/>
  <c r="S56" i="223"/>
  <c r="T56" i="223" s="1"/>
  <c r="AA63" i="223"/>
  <c r="AB63" i="223" s="1"/>
  <c r="L74" i="223"/>
  <c r="L76" i="223"/>
  <c r="W77" i="223"/>
  <c r="X77" i="223" s="1"/>
  <c r="AE80" i="223"/>
  <c r="AF80" i="223" s="1"/>
  <c r="L86" i="223"/>
  <c r="L88" i="223"/>
  <c r="W90" i="223"/>
  <c r="X90" i="223" s="1"/>
  <c r="O93" i="223"/>
  <c r="P93" i="223" s="1"/>
  <c r="AA20" i="224"/>
  <c r="AB20" i="224" s="1"/>
  <c r="L11" i="224"/>
  <c r="W8" i="224"/>
  <c r="X8" i="224" s="1"/>
  <c r="S18" i="224"/>
  <c r="T18" i="224" s="1"/>
  <c r="AI26" i="224"/>
  <c r="AJ26" i="224" s="1"/>
  <c r="W32" i="224"/>
  <c r="X32" i="224" s="1"/>
  <c r="AE18" i="224"/>
  <c r="AF18" i="224" s="1"/>
  <c r="S27" i="224"/>
  <c r="T27" i="224" s="1"/>
  <c r="AE9" i="224"/>
  <c r="AF9" i="224" s="1"/>
  <c r="O19" i="224"/>
  <c r="P19" i="224" s="1"/>
  <c r="S23" i="224"/>
  <c r="T23" i="224" s="1"/>
  <c r="AE19" i="224"/>
  <c r="AF19" i="224" s="1"/>
  <c r="AI23" i="224"/>
  <c r="AJ23" i="224" s="1"/>
  <c r="AI19" i="224"/>
  <c r="AJ19" i="224" s="1"/>
  <c r="W9" i="224"/>
  <c r="X9" i="224" s="1"/>
  <c r="S11" i="224"/>
  <c r="T11" i="224" s="1"/>
  <c r="AA13" i="224"/>
  <c r="AB13" i="224" s="1"/>
  <c r="AE15" i="224"/>
  <c r="AF15" i="224" s="1"/>
  <c r="W17" i="224"/>
  <c r="X17" i="224" s="1"/>
  <c r="L20" i="224"/>
  <c r="W23" i="224"/>
  <c r="X23" i="224" s="1"/>
  <c r="L26" i="224"/>
  <c r="O27" i="224"/>
  <c r="P27" i="224" s="1"/>
  <c r="AE31" i="224"/>
  <c r="AF31" i="224" s="1"/>
  <c r="L33" i="224"/>
  <c r="AA9" i="224"/>
  <c r="AB9" i="224" s="1"/>
  <c r="W11" i="224"/>
  <c r="X11" i="224" s="1"/>
  <c r="AI15" i="224"/>
  <c r="AJ15" i="224" s="1"/>
  <c r="AA17" i="224"/>
  <c r="AB17" i="224" s="1"/>
  <c r="L19" i="224"/>
  <c r="AE21" i="224"/>
  <c r="AF21" i="224" s="1"/>
  <c r="AE22" i="224"/>
  <c r="AF22" i="224" s="1"/>
  <c r="AE23" i="224"/>
  <c r="AF23" i="224" s="1"/>
  <c r="O26" i="224"/>
  <c r="P26" i="224" s="1"/>
  <c r="AI30" i="224"/>
  <c r="AJ30" i="224" s="1"/>
  <c r="AE17" i="224"/>
  <c r="AF17" i="224" s="1"/>
  <c r="AI22" i="224"/>
  <c r="AJ22" i="224" s="1"/>
  <c r="AI31" i="224"/>
  <c r="AJ31" i="224" s="1"/>
  <c r="AI11" i="224"/>
  <c r="AJ11" i="224" s="1"/>
  <c r="L15" i="224"/>
  <c r="W16" i="224"/>
  <c r="X16" i="224" s="1"/>
  <c r="S19" i="224"/>
  <c r="T19" i="224" s="1"/>
  <c r="L22" i="224"/>
  <c r="S26" i="224"/>
  <c r="T26" i="224" s="1"/>
  <c r="L30" i="224"/>
  <c r="O31" i="224"/>
  <c r="P31" i="224" s="1"/>
  <c r="S10" i="224"/>
  <c r="T10" i="224" s="1"/>
  <c r="O15" i="224"/>
  <c r="P15" i="224" s="1"/>
  <c r="O18" i="224"/>
  <c r="P18" i="224" s="1"/>
  <c r="W19" i="224"/>
  <c r="X19" i="224" s="1"/>
  <c r="O22" i="224"/>
  <c r="P22" i="224" s="1"/>
  <c r="W27" i="224"/>
  <c r="X27" i="224" s="1"/>
  <c r="O30" i="224"/>
  <c r="P30" i="224" s="1"/>
  <c r="S15" i="224"/>
  <c r="T15" i="224" s="1"/>
  <c r="O23" i="224"/>
  <c r="P23" i="224" s="1"/>
  <c r="AE26" i="224"/>
  <c r="AF26" i="224" s="1"/>
  <c r="AE27" i="224"/>
  <c r="AF27" i="224" s="1"/>
  <c r="S30" i="224"/>
  <c r="T30" i="224" s="1"/>
  <c r="S31" i="224"/>
  <c r="T31" i="224" s="1"/>
  <c r="L32" i="224"/>
  <c r="W15" i="224"/>
  <c r="X15" i="224" s="1"/>
  <c r="S22" i="224"/>
  <c r="T22" i="224" s="1"/>
  <c r="O11" i="224"/>
  <c r="P11" i="224" s="1"/>
  <c r="AI18" i="224"/>
  <c r="AJ18" i="224" s="1"/>
  <c r="AI27" i="224"/>
  <c r="AJ27" i="224" s="1"/>
  <c r="AE30" i="224"/>
  <c r="AF30" i="224" s="1"/>
  <c r="W31" i="224"/>
  <c r="X31" i="224" s="1"/>
  <c r="L14" i="224"/>
  <c r="W14" i="224"/>
  <c r="X14" i="224" s="1"/>
  <c r="AA14" i="224"/>
  <c r="AB14" i="224" s="1"/>
  <c r="S14" i="224"/>
  <c r="T14" i="224" s="1"/>
  <c r="O14" i="224"/>
  <c r="P14" i="224" s="1"/>
  <c r="AI14" i="224"/>
  <c r="AJ14" i="224" s="1"/>
  <c r="AE14" i="224"/>
  <c r="AF14" i="224" s="1"/>
  <c r="AE12" i="224"/>
  <c r="AF12" i="224" s="1"/>
  <c r="O12" i="224"/>
  <c r="P12" i="224" s="1"/>
  <c r="AA12" i="224"/>
  <c r="AB12" i="224" s="1"/>
  <c r="W12" i="224"/>
  <c r="X12" i="224" s="1"/>
  <c r="S12" i="224"/>
  <c r="T12" i="224" s="1"/>
  <c r="L12" i="224"/>
  <c r="AA8" i="224"/>
  <c r="AB8" i="224" s="1"/>
  <c r="AI13" i="224"/>
  <c r="AJ13" i="224" s="1"/>
  <c r="S13" i="224"/>
  <c r="T13" i="224" s="1"/>
  <c r="L13" i="224"/>
  <c r="AI24" i="224"/>
  <c r="AJ24" i="224" s="1"/>
  <c r="S24" i="224"/>
  <c r="T24" i="224" s="1"/>
  <c r="AE24" i="224"/>
  <c r="AF24" i="224" s="1"/>
  <c r="O24" i="224"/>
  <c r="P24" i="224" s="1"/>
  <c r="W24" i="224"/>
  <c r="X24" i="224" s="1"/>
  <c r="L24" i="224"/>
  <c r="AA24" i="224"/>
  <c r="AB24" i="224" s="1"/>
  <c r="AA10" i="224"/>
  <c r="AB10" i="224" s="1"/>
  <c r="W25" i="224"/>
  <c r="X25" i="224" s="1"/>
  <c r="AI25" i="224"/>
  <c r="AJ25" i="224" s="1"/>
  <c r="S25" i="224"/>
  <c r="T25" i="224" s="1"/>
  <c r="O25" i="224"/>
  <c r="P25" i="224" s="1"/>
  <c r="L25" i="224"/>
  <c r="AE25" i="224"/>
  <c r="AF25" i="224" s="1"/>
  <c r="AA25" i="224"/>
  <c r="AB25" i="224" s="1"/>
  <c r="L8" i="224"/>
  <c r="AI8" i="224"/>
  <c r="AJ8" i="224" s="1"/>
  <c r="AE10" i="224"/>
  <c r="AF10" i="224" s="1"/>
  <c r="AE16" i="224"/>
  <c r="AF16" i="224" s="1"/>
  <c r="O16" i="224"/>
  <c r="P16" i="224" s="1"/>
  <c r="AI16" i="224"/>
  <c r="AJ16" i="224" s="1"/>
  <c r="O8" i="224"/>
  <c r="P8" i="224" s="1"/>
  <c r="AI9" i="224"/>
  <c r="AJ9" i="224" s="1"/>
  <c r="S9" i="224"/>
  <c r="T9" i="224" s="1"/>
  <c r="L9" i="224"/>
  <c r="W13" i="224"/>
  <c r="X13" i="224" s="1"/>
  <c r="L16" i="224"/>
  <c r="AI17" i="224"/>
  <c r="AJ17" i="224" s="1"/>
  <c r="S17" i="224"/>
  <c r="T17" i="224" s="1"/>
  <c r="L17" i="224"/>
  <c r="AI28" i="224"/>
  <c r="AJ28" i="224" s="1"/>
  <c r="S28" i="224"/>
  <c r="T28" i="224" s="1"/>
  <c r="AE28" i="224"/>
  <c r="AF28" i="224" s="1"/>
  <c r="O28" i="224"/>
  <c r="P28" i="224" s="1"/>
  <c r="AA28" i="224"/>
  <c r="AB28" i="224" s="1"/>
  <c r="W28" i="224"/>
  <c r="X28" i="224" s="1"/>
  <c r="L28" i="224"/>
  <c r="L10" i="224"/>
  <c r="W10" i="224"/>
  <c r="X10" i="224" s="1"/>
  <c r="S8" i="224"/>
  <c r="T8" i="224" s="1"/>
  <c r="O10" i="224"/>
  <c r="P10" i="224" s="1"/>
  <c r="AE13" i="224"/>
  <c r="AF13" i="224" s="1"/>
  <c r="S16" i="224"/>
  <c r="T16" i="224" s="1"/>
  <c r="AI20" i="224"/>
  <c r="AJ20" i="224" s="1"/>
  <c r="S20" i="224"/>
  <c r="T20" i="224" s="1"/>
  <c r="AE20" i="224"/>
  <c r="AF20" i="224" s="1"/>
  <c r="O20" i="224"/>
  <c r="P20" i="224" s="1"/>
  <c r="W29" i="224"/>
  <c r="X29" i="224" s="1"/>
  <c r="AI29" i="224"/>
  <c r="AJ29" i="224" s="1"/>
  <c r="S29" i="224"/>
  <c r="T29" i="224" s="1"/>
  <c r="AE29" i="224"/>
  <c r="AF29" i="224" s="1"/>
  <c r="AA29" i="224"/>
  <c r="AB29" i="224" s="1"/>
  <c r="O29" i="224"/>
  <c r="P29" i="224" s="1"/>
  <c r="L29" i="224"/>
  <c r="W18" i="224"/>
  <c r="X18" i="224" s="1"/>
  <c r="AA18" i="224"/>
  <c r="AB18" i="224" s="1"/>
  <c r="W21" i="224"/>
  <c r="X21" i="224" s="1"/>
  <c r="AI21" i="224"/>
  <c r="AJ21" i="224" s="1"/>
  <c r="S21" i="224"/>
  <c r="T21" i="224" s="1"/>
  <c r="L21" i="224"/>
  <c r="O21" i="224"/>
  <c r="P21" i="224" s="1"/>
  <c r="W22" i="224"/>
  <c r="X22" i="224" s="1"/>
  <c r="AA23" i="224"/>
  <c r="AB23" i="224" s="1"/>
  <c r="W26" i="224"/>
  <c r="X26" i="224" s="1"/>
  <c r="AA27" i="224"/>
  <c r="AB27" i="224" s="1"/>
  <c r="W30" i="224"/>
  <c r="X30" i="224" s="1"/>
  <c r="AA31" i="224"/>
  <c r="AB31" i="224" s="1"/>
  <c r="O32" i="224"/>
  <c r="P32" i="224" s="1"/>
  <c r="AE32" i="224"/>
  <c r="AF32" i="224" s="1"/>
  <c r="S33" i="224"/>
  <c r="T33" i="224" s="1"/>
  <c r="AI33" i="224"/>
  <c r="AJ33" i="224" s="1"/>
  <c r="S32" i="224"/>
  <c r="T32" i="224" s="1"/>
  <c r="AI32" i="224"/>
  <c r="AJ32" i="224" s="1"/>
  <c r="W33" i="224"/>
  <c r="X33" i="224" s="1"/>
  <c r="AA33" i="224"/>
  <c r="AB33" i="224" s="1"/>
  <c r="O33" i="224"/>
  <c r="P33" i="224" s="1"/>
  <c r="AE50" i="223"/>
  <c r="AF50" i="223" s="1"/>
  <c r="O50" i="223"/>
  <c r="P50" i="223" s="1"/>
  <c r="AI50" i="223"/>
  <c r="AJ50" i="223" s="1"/>
  <c r="S50" i="223"/>
  <c r="T50" i="223" s="1"/>
  <c r="L50" i="223"/>
  <c r="AA50" i="223"/>
  <c r="AB50" i="223" s="1"/>
  <c r="W50" i="223"/>
  <c r="X50" i="223" s="1"/>
  <c r="AE17" i="223"/>
  <c r="AF17" i="223" s="1"/>
  <c r="O17" i="223"/>
  <c r="P17" i="223" s="1"/>
  <c r="W17" i="223"/>
  <c r="X17" i="223" s="1"/>
  <c r="AI17" i="223"/>
  <c r="AJ17" i="223" s="1"/>
  <c r="AA17" i="223"/>
  <c r="AB17" i="223" s="1"/>
  <c r="L17" i="223"/>
  <c r="S17" i="223"/>
  <c r="T17" i="223" s="1"/>
  <c r="L11" i="223"/>
  <c r="W11" i="223"/>
  <c r="X11" i="223" s="1"/>
  <c r="AE11" i="223"/>
  <c r="AF11" i="223" s="1"/>
  <c r="AA11" i="223"/>
  <c r="AB11" i="223" s="1"/>
  <c r="S11" i="223"/>
  <c r="T11" i="223" s="1"/>
  <c r="AI11" i="223"/>
  <c r="AJ11" i="223" s="1"/>
  <c r="O11" i="223"/>
  <c r="P11" i="223" s="1"/>
  <c r="AI47" i="223"/>
  <c r="AJ47" i="223" s="1"/>
  <c r="S47" i="223"/>
  <c r="T47" i="223" s="1"/>
  <c r="L47" i="223"/>
  <c r="W47" i="223"/>
  <c r="X47" i="223" s="1"/>
  <c r="AA47" i="223"/>
  <c r="AB47" i="223" s="1"/>
  <c r="AE47" i="223"/>
  <c r="AF47" i="223" s="1"/>
  <c r="W91" i="223"/>
  <c r="X91" i="223" s="1"/>
  <c r="AI91" i="223"/>
  <c r="AJ91" i="223" s="1"/>
  <c r="S91" i="223"/>
  <c r="T91" i="223" s="1"/>
  <c r="AE91" i="223"/>
  <c r="AF91" i="223" s="1"/>
  <c r="O91" i="223"/>
  <c r="P91" i="223" s="1"/>
  <c r="L91" i="223"/>
  <c r="AA91" i="223"/>
  <c r="AB91" i="223" s="1"/>
  <c r="AE13" i="223"/>
  <c r="AF13" i="223" s="1"/>
  <c r="O13" i="223"/>
  <c r="P13" i="223" s="1"/>
  <c r="W13" i="223"/>
  <c r="X13" i="223" s="1"/>
  <c r="AI13" i="223"/>
  <c r="AJ13" i="223" s="1"/>
  <c r="AE21" i="223"/>
  <c r="AF21" i="223" s="1"/>
  <c r="O21" i="223"/>
  <c r="P21" i="223" s="1"/>
  <c r="W21" i="223"/>
  <c r="X21" i="223" s="1"/>
  <c r="AA21" i="223"/>
  <c r="AB21" i="223" s="1"/>
  <c r="S21" i="223"/>
  <c r="T21" i="223" s="1"/>
  <c r="AE26" i="223"/>
  <c r="AF26" i="223" s="1"/>
  <c r="O26" i="223"/>
  <c r="P26" i="223" s="1"/>
  <c r="AI26" i="223"/>
  <c r="AJ26" i="223" s="1"/>
  <c r="L26" i="223"/>
  <c r="AA26" i="223"/>
  <c r="AB26" i="223" s="1"/>
  <c r="W26" i="223"/>
  <c r="X26" i="223" s="1"/>
  <c r="AE38" i="223"/>
  <c r="AF38" i="223" s="1"/>
  <c r="O38" i="223"/>
  <c r="P38" i="223" s="1"/>
  <c r="AI38" i="223"/>
  <c r="AJ38" i="223" s="1"/>
  <c r="S38" i="223"/>
  <c r="T38" i="223" s="1"/>
  <c r="W38" i="223"/>
  <c r="X38" i="223" s="1"/>
  <c r="L38" i="223"/>
  <c r="AA38" i="223"/>
  <c r="AB38" i="223" s="1"/>
  <c r="AI10" i="223"/>
  <c r="AJ10" i="223" s="1"/>
  <c r="S10" i="223"/>
  <c r="T10" i="223" s="1"/>
  <c r="L10" i="223"/>
  <c r="W10" i="223"/>
  <c r="X10" i="223" s="1"/>
  <c r="O10" i="223"/>
  <c r="P10" i="223" s="1"/>
  <c r="AE42" i="223"/>
  <c r="AF42" i="223" s="1"/>
  <c r="O42" i="223"/>
  <c r="P42" i="223" s="1"/>
  <c r="AI42" i="223"/>
  <c r="AJ42" i="223" s="1"/>
  <c r="S42" i="223"/>
  <c r="T42" i="223" s="1"/>
  <c r="AA42" i="223"/>
  <c r="AB42" i="223" s="1"/>
  <c r="W42" i="223"/>
  <c r="X42" i="223" s="1"/>
  <c r="AA10" i="223"/>
  <c r="AB10" i="223" s="1"/>
  <c r="L42" i="223"/>
  <c r="AI59" i="223"/>
  <c r="AJ59" i="223" s="1"/>
  <c r="S59" i="223"/>
  <c r="T59" i="223" s="1"/>
  <c r="L59" i="223"/>
  <c r="W59" i="223"/>
  <c r="X59" i="223" s="1"/>
  <c r="O59" i="223"/>
  <c r="P59" i="223" s="1"/>
  <c r="AE59" i="223"/>
  <c r="AF59" i="223" s="1"/>
  <c r="AA59" i="223"/>
  <c r="AB59" i="223" s="1"/>
  <c r="AE9" i="223"/>
  <c r="AF9" i="223" s="1"/>
  <c r="O9" i="223"/>
  <c r="P9" i="223" s="1"/>
  <c r="L15" i="223"/>
  <c r="W15" i="223"/>
  <c r="X15" i="223" s="1"/>
  <c r="AE15" i="223"/>
  <c r="AF15" i="223" s="1"/>
  <c r="O15" i="223"/>
  <c r="P15" i="223" s="1"/>
  <c r="AI27" i="223"/>
  <c r="AJ27" i="223" s="1"/>
  <c r="S27" i="223"/>
  <c r="T27" i="223" s="1"/>
  <c r="L27" i="223"/>
  <c r="O27" i="223"/>
  <c r="P27" i="223" s="1"/>
  <c r="AE27" i="223"/>
  <c r="AF27" i="223" s="1"/>
  <c r="AA27" i="223"/>
  <c r="AB27" i="223" s="1"/>
  <c r="AI60" i="223"/>
  <c r="AJ60" i="223" s="1"/>
  <c r="L60" i="223"/>
  <c r="AA60" i="223"/>
  <c r="AB60" i="223" s="1"/>
  <c r="S60" i="223"/>
  <c r="T60" i="223" s="1"/>
  <c r="O60" i="223"/>
  <c r="P60" i="223" s="1"/>
  <c r="AE60" i="223"/>
  <c r="AF60" i="223" s="1"/>
  <c r="L9" i="223"/>
  <c r="S15" i="223"/>
  <c r="T15" i="223" s="1"/>
  <c r="L19" i="223"/>
  <c r="W19" i="223"/>
  <c r="X19" i="223" s="1"/>
  <c r="AE19" i="223"/>
  <c r="AF19" i="223" s="1"/>
  <c r="O19" i="223"/>
  <c r="P19" i="223" s="1"/>
  <c r="AI23" i="223"/>
  <c r="AJ23" i="223" s="1"/>
  <c r="S23" i="223"/>
  <c r="T23" i="223" s="1"/>
  <c r="L23" i="223"/>
  <c r="W23" i="223"/>
  <c r="X23" i="223" s="1"/>
  <c r="O23" i="223"/>
  <c r="P23" i="223" s="1"/>
  <c r="AA23" i="223"/>
  <c r="AB23" i="223" s="1"/>
  <c r="W27" i="223"/>
  <c r="X27" i="223" s="1"/>
  <c r="AI31" i="223"/>
  <c r="AJ31" i="223" s="1"/>
  <c r="S31" i="223"/>
  <c r="T31" i="223" s="1"/>
  <c r="L31" i="223"/>
  <c r="W31" i="223"/>
  <c r="X31" i="223" s="1"/>
  <c r="O31" i="223"/>
  <c r="P31" i="223" s="1"/>
  <c r="AE31" i="223"/>
  <c r="AF31" i="223" s="1"/>
  <c r="AE58" i="223"/>
  <c r="AF58" i="223" s="1"/>
  <c r="O58" i="223"/>
  <c r="P58" i="223" s="1"/>
  <c r="AI58" i="223"/>
  <c r="AJ58" i="223" s="1"/>
  <c r="S58" i="223"/>
  <c r="T58" i="223" s="1"/>
  <c r="AA58" i="223"/>
  <c r="AB58" i="223" s="1"/>
  <c r="W60" i="223"/>
  <c r="X60" i="223" s="1"/>
  <c r="S9" i="223"/>
  <c r="T9" i="223" s="1"/>
  <c r="S19" i="223"/>
  <c r="T19" i="223" s="1"/>
  <c r="AI43" i="223"/>
  <c r="AJ43" i="223" s="1"/>
  <c r="S43" i="223"/>
  <c r="T43" i="223" s="1"/>
  <c r="L43" i="223"/>
  <c r="W43" i="223"/>
  <c r="X43" i="223" s="1"/>
  <c r="O43" i="223"/>
  <c r="P43" i="223" s="1"/>
  <c r="AE43" i="223"/>
  <c r="AF43" i="223" s="1"/>
  <c r="AA43" i="223"/>
  <c r="AB43" i="223" s="1"/>
  <c r="L58" i="223"/>
  <c r="L61" i="223"/>
  <c r="W61" i="223"/>
  <c r="X61" i="223" s="1"/>
  <c r="AI61" i="223"/>
  <c r="AJ61" i="223" s="1"/>
  <c r="O61" i="223"/>
  <c r="P61" i="223" s="1"/>
  <c r="AA61" i="223"/>
  <c r="AB61" i="223" s="1"/>
  <c r="S61" i="223"/>
  <c r="T61" i="223" s="1"/>
  <c r="AA14" i="223"/>
  <c r="AB14" i="223" s="1"/>
  <c r="AA18" i="223"/>
  <c r="AB18" i="223" s="1"/>
  <c r="AE22" i="223"/>
  <c r="AF22" i="223" s="1"/>
  <c r="O22" i="223"/>
  <c r="P22" i="223" s="1"/>
  <c r="AA68" i="223"/>
  <c r="AB68" i="223" s="1"/>
  <c r="W68" i="223"/>
  <c r="X68" i="223" s="1"/>
  <c r="AI68" i="223"/>
  <c r="AJ68" i="223" s="1"/>
  <c r="S68" i="223"/>
  <c r="T68" i="223" s="1"/>
  <c r="L68" i="223"/>
  <c r="L14" i="223"/>
  <c r="L18" i="223"/>
  <c r="L22" i="223"/>
  <c r="AI22" i="223"/>
  <c r="AJ22" i="223" s="1"/>
  <c r="AE46" i="223"/>
  <c r="AF46" i="223" s="1"/>
  <c r="O46" i="223"/>
  <c r="P46" i="223" s="1"/>
  <c r="AI46" i="223"/>
  <c r="AJ46" i="223" s="1"/>
  <c r="S46" i="223"/>
  <c r="T46" i="223" s="1"/>
  <c r="L62" i="223"/>
  <c r="O68" i="223"/>
  <c r="P68" i="223" s="1"/>
  <c r="W87" i="223"/>
  <c r="X87" i="223" s="1"/>
  <c r="AI87" i="223"/>
  <c r="AJ87" i="223" s="1"/>
  <c r="S87" i="223"/>
  <c r="T87" i="223" s="1"/>
  <c r="AE87" i="223"/>
  <c r="AF87" i="223" s="1"/>
  <c r="O87" i="223"/>
  <c r="P87" i="223" s="1"/>
  <c r="L87" i="223"/>
  <c r="AA8" i="223"/>
  <c r="AB8" i="223" s="1"/>
  <c r="AA12" i="223"/>
  <c r="AB12" i="223" s="1"/>
  <c r="S14" i="223"/>
  <c r="T14" i="223" s="1"/>
  <c r="AA16" i="223"/>
  <c r="AB16" i="223" s="1"/>
  <c r="S18" i="223"/>
  <c r="T18" i="223" s="1"/>
  <c r="AA20" i="223"/>
  <c r="AB20" i="223" s="1"/>
  <c r="AE34" i="223"/>
  <c r="AF34" i="223" s="1"/>
  <c r="O34" i="223"/>
  <c r="P34" i="223" s="1"/>
  <c r="AI34" i="223"/>
  <c r="AJ34" i="223" s="1"/>
  <c r="S34" i="223"/>
  <c r="T34" i="223" s="1"/>
  <c r="AI39" i="223"/>
  <c r="AJ39" i="223" s="1"/>
  <c r="S39" i="223"/>
  <c r="T39" i="223" s="1"/>
  <c r="L39" i="223"/>
  <c r="W39" i="223"/>
  <c r="X39" i="223" s="1"/>
  <c r="AE54" i="223"/>
  <c r="AF54" i="223" s="1"/>
  <c r="O54" i="223"/>
  <c r="P54" i="223" s="1"/>
  <c r="AI54" i="223"/>
  <c r="AJ54" i="223" s="1"/>
  <c r="S54" i="223"/>
  <c r="T54" i="223" s="1"/>
  <c r="AA62" i="223"/>
  <c r="AB62" i="223" s="1"/>
  <c r="AI67" i="223"/>
  <c r="AJ67" i="223" s="1"/>
  <c r="S67" i="223"/>
  <c r="T67" i="223" s="1"/>
  <c r="AE67" i="223"/>
  <c r="AF67" i="223" s="1"/>
  <c r="O67" i="223"/>
  <c r="P67" i="223" s="1"/>
  <c r="L67" i="223"/>
  <c r="W67" i="223"/>
  <c r="X67" i="223" s="1"/>
  <c r="AA67" i="223"/>
  <c r="AB67" i="223" s="1"/>
  <c r="W22" i="223"/>
  <c r="X22" i="223" s="1"/>
  <c r="AE24" i="223"/>
  <c r="AF24" i="223" s="1"/>
  <c r="AE30" i="223"/>
  <c r="AF30" i="223" s="1"/>
  <c r="O30" i="223"/>
  <c r="P30" i="223" s="1"/>
  <c r="AI30" i="223"/>
  <c r="AJ30" i="223" s="1"/>
  <c r="S30" i="223"/>
  <c r="T30" i="223" s="1"/>
  <c r="L34" i="223"/>
  <c r="AI35" i="223"/>
  <c r="AJ35" i="223" s="1"/>
  <c r="S35" i="223"/>
  <c r="T35" i="223" s="1"/>
  <c r="L35" i="223"/>
  <c r="W35" i="223"/>
  <c r="X35" i="223" s="1"/>
  <c r="O39" i="223"/>
  <c r="P39" i="223" s="1"/>
  <c r="L54" i="223"/>
  <c r="AI55" i="223"/>
  <c r="AJ55" i="223" s="1"/>
  <c r="S55" i="223"/>
  <c r="T55" i="223" s="1"/>
  <c r="L55" i="223"/>
  <c r="W55" i="223"/>
  <c r="X55" i="223" s="1"/>
  <c r="AE62" i="223"/>
  <c r="AF62" i="223" s="1"/>
  <c r="W71" i="223"/>
  <c r="X71" i="223" s="1"/>
  <c r="AI71" i="223"/>
  <c r="AJ71" i="223" s="1"/>
  <c r="S71" i="223"/>
  <c r="T71" i="223" s="1"/>
  <c r="AE71" i="223"/>
  <c r="AF71" i="223" s="1"/>
  <c r="O71" i="223"/>
  <c r="P71" i="223" s="1"/>
  <c r="L71" i="223"/>
  <c r="O24" i="223"/>
  <c r="P24" i="223" s="1"/>
  <c r="AI51" i="223"/>
  <c r="AJ51" i="223" s="1"/>
  <c r="S51" i="223"/>
  <c r="T51" i="223" s="1"/>
  <c r="L51" i="223"/>
  <c r="W51" i="223"/>
  <c r="X51" i="223" s="1"/>
  <c r="AI63" i="223"/>
  <c r="AJ63" i="223" s="1"/>
  <c r="L63" i="223"/>
  <c r="AE63" i="223"/>
  <c r="AF63" i="223" s="1"/>
  <c r="W63" i="223"/>
  <c r="X63" i="223" s="1"/>
  <c r="O63" i="223"/>
  <c r="P63" i="223" s="1"/>
  <c r="AA71" i="223"/>
  <c r="AB71" i="223" s="1"/>
  <c r="W79" i="223"/>
  <c r="X79" i="223" s="1"/>
  <c r="AI79" i="223"/>
  <c r="AJ79" i="223" s="1"/>
  <c r="S79" i="223"/>
  <c r="T79" i="223" s="1"/>
  <c r="AE79" i="223"/>
  <c r="AF79" i="223" s="1"/>
  <c r="O79" i="223"/>
  <c r="P79" i="223" s="1"/>
  <c r="L79" i="223"/>
  <c r="AA28" i="223"/>
  <c r="AB28" i="223" s="1"/>
  <c r="AA32" i="223"/>
  <c r="AB32" i="223" s="1"/>
  <c r="AA36" i="223"/>
  <c r="AB36" i="223" s="1"/>
  <c r="AA40" i="223"/>
  <c r="AB40" i="223" s="1"/>
  <c r="AA44" i="223"/>
  <c r="AB44" i="223" s="1"/>
  <c r="AA48" i="223"/>
  <c r="AB48" i="223" s="1"/>
  <c r="O49" i="223"/>
  <c r="P49" i="223" s="1"/>
  <c r="AE49" i="223"/>
  <c r="AF49" i="223" s="1"/>
  <c r="AA52" i="223"/>
  <c r="AB52" i="223" s="1"/>
  <c r="AE53" i="223"/>
  <c r="AF53" i="223" s="1"/>
  <c r="AA56" i="223"/>
  <c r="AB56" i="223" s="1"/>
  <c r="AE57" i="223"/>
  <c r="AF57" i="223" s="1"/>
  <c r="AI64" i="223"/>
  <c r="AJ64" i="223" s="1"/>
  <c r="S64" i="223"/>
  <c r="T64" i="223" s="1"/>
  <c r="AE66" i="223"/>
  <c r="AF66" i="223" s="1"/>
  <c r="O66" i="223"/>
  <c r="P66" i="223" s="1"/>
  <c r="W75" i="223"/>
  <c r="X75" i="223" s="1"/>
  <c r="AI75" i="223"/>
  <c r="AJ75" i="223" s="1"/>
  <c r="S75" i="223"/>
  <c r="T75" i="223" s="1"/>
  <c r="AE75" i="223"/>
  <c r="AF75" i="223" s="1"/>
  <c r="O75" i="223"/>
  <c r="P75" i="223" s="1"/>
  <c r="L75" i="223"/>
  <c r="W83" i="223"/>
  <c r="X83" i="223" s="1"/>
  <c r="AI83" i="223"/>
  <c r="AJ83" i="223" s="1"/>
  <c r="S83" i="223"/>
  <c r="T83" i="223" s="1"/>
  <c r="AE83" i="223"/>
  <c r="AF83" i="223" s="1"/>
  <c r="O83" i="223"/>
  <c r="P83" i="223" s="1"/>
  <c r="L83" i="223"/>
  <c r="AA70" i="223"/>
  <c r="AB70" i="223" s="1"/>
  <c r="S72" i="223"/>
  <c r="T72" i="223" s="1"/>
  <c r="AI72" i="223"/>
  <c r="AJ72" i="223" s="1"/>
  <c r="AA74" i="223"/>
  <c r="AB74" i="223" s="1"/>
  <c r="S76" i="223"/>
  <c r="T76" i="223" s="1"/>
  <c r="AI76" i="223"/>
  <c r="AJ76" i="223" s="1"/>
  <c r="AA78" i="223"/>
  <c r="AB78" i="223" s="1"/>
  <c r="S80" i="223"/>
  <c r="T80" i="223" s="1"/>
  <c r="AI80" i="223"/>
  <c r="AJ80" i="223" s="1"/>
  <c r="AA82" i="223"/>
  <c r="AB82" i="223" s="1"/>
  <c r="S84" i="223"/>
  <c r="T84" i="223" s="1"/>
  <c r="AI84" i="223"/>
  <c r="AJ84" i="223" s="1"/>
  <c r="AA86" i="223"/>
  <c r="AB86" i="223" s="1"/>
  <c r="S88" i="223"/>
  <c r="T88" i="223" s="1"/>
  <c r="AI88" i="223"/>
  <c r="AJ88" i="223" s="1"/>
  <c r="AA90" i="223"/>
  <c r="AB90" i="223" s="1"/>
  <c r="S92" i="223"/>
  <c r="T92" i="223" s="1"/>
  <c r="AI92" i="223"/>
  <c r="AJ92" i="223" s="1"/>
  <c r="W93" i="223"/>
  <c r="X93" i="223" s="1"/>
  <c r="AA65" i="223"/>
  <c r="AB65" i="223" s="1"/>
  <c r="AA69" i="223"/>
  <c r="AB69" i="223" s="1"/>
  <c r="O70" i="223"/>
  <c r="P70" i="223" s="1"/>
  <c r="W72" i="223"/>
  <c r="X72" i="223" s="1"/>
  <c r="AA73" i="223"/>
  <c r="AB73" i="223" s="1"/>
  <c r="O74" i="223"/>
  <c r="P74" i="223" s="1"/>
  <c r="AE74" i="223"/>
  <c r="AF74" i="223" s="1"/>
  <c r="W76" i="223"/>
  <c r="X76" i="223" s="1"/>
  <c r="AA77" i="223"/>
  <c r="AB77" i="223" s="1"/>
  <c r="O78" i="223"/>
  <c r="P78" i="223" s="1"/>
  <c r="AE78" i="223"/>
  <c r="AF78" i="223" s="1"/>
  <c r="W80" i="223"/>
  <c r="X80" i="223" s="1"/>
  <c r="AA81" i="223"/>
  <c r="AB81" i="223" s="1"/>
  <c r="O82" i="223"/>
  <c r="P82" i="223" s="1"/>
  <c r="AE82" i="223"/>
  <c r="AF82" i="223" s="1"/>
  <c r="W84" i="223"/>
  <c r="X84" i="223" s="1"/>
  <c r="AA85" i="223"/>
  <c r="AB85" i="223" s="1"/>
  <c r="O86" i="223"/>
  <c r="P86" i="223" s="1"/>
  <c r="AE86" i="223"/>
  <c r="AF86" i="223" s="1"/>
  <c r="W88" i="223"/>
  <c r="X88" i="223" s="1"/>
  <c r="AA89" i="223"/>
  <c r="AB89" i="223" s="1"/>
  <c r="O90" i="223"/>
  <c r="P90" i="223" s="1"/>
  <c r="W92" i="223"/>
  <c r="X92" i="223" s="1"/>
  <c r="AA93" i="223"/>
  <c r="AB93" i="223" s="1"/>
  <c r="W14" i="222"/>
  <c r="X14" i="222" s="1"/>
  <c r="AI14" i="222"/>
  <c r="AJ14" i="222" s="1"/>
  <c r="S14" i="222"/>
  <c r="T14" i="222" s="1"/>
  <c r="AE14" i="222"/>
  <c r="AF14" i="222" s="1"/>
  <c r="O14" i="222"/>
  <c r="P14" i="222" s="1"/>
  <c r="L14" i="222"/>
  <c r="W10" i="222"/>
  <c r="X10" i="222" s="1"/>
  <c r="AI10" i="222"/>
  <c r="AJ10" i="222" s="1"/>
  <c r="S10" i="222"/>
  <c r="T10" i="222" s="1"/>
  <c r="AE10" i="222"/>
  <c r="AF10" i="222" s="1"/>
  <c r="O10" i="222"/>
  <c r="P10" i="222" s="1"/>
  <c r="L10" i="222"/>
  <c r="AA10" i="222"/>
  <c r="AB10" i="222" s="1"/>
  <c r="W18" i="222"/>
  <c r="X18" i="222" s="1"/>
  <c r="AI18" i="222"/>
  <c r="AJ18" i="222" s="1"/>
  <c r="S18" i="222"/>
  <c r="T18" i="222" s="1"/>
  <c r="AE18" i="222"/>
  <c r="AF18" i="222" s="1"/>
  <c r="O18" i="222"/>
  <c r="P18" i="222" s="1"/>
  <c r="L18" i="222"/>
  <c r="AA9" i="222"/>
  <c r="AB9" i="222" s="1"/>
  <c r="AA13" i="222"/>
  <c r="AB13" i="222" s="1"/>
  <c r="AA17" i="222"/>
  <c r="AB17" i="222" s="1"/>
  <c r="L128" i="222"/>
  <c r="W128" i="222"/>
  <c r="X128" i="222" s="1"/>
  <c r="AE128" i="222"/>
  <c r="AF128" i="222" s="1"/>
  <c r="S128" i="222"/>
  <c r="T128" i="222" s="1"/>
  <c r="AI128" i="222"/>
  <c r="AJ128" i="222" s="1"/>
  <c r="AA128" i="222"/>
  <c r="AB128" i="222" s="1"/>
  <c r="O128" i="222"/>
  <c r="P128" i="222" s="1"/>
  <c r="L9" i="222"/>
  <c r="L13" i="222"/>
  <c r="L17" i="222"/>
  <c r="AI77" i="222"/>
  <c r="AJ77" i="222" s="1"/>
  <c r="S77" i="222"/>
  <c r="T77" i="222" s="1"/>
  <c r="AE77" i="222"/>
  <c r="AF77" i="222" s="1"/>
  <c r="O77" i="222"/>
  <c r="P77" i="222" s="1"/>
  <c r="L77" i="222"/>
  <c r="W77" i="222"/>
  <c r="X77" i="222" s="1"/>
  <c r="AA8" i="222"/>
  <c r="AB8" i="222" s="1"/>
  <c r="O9" i="222"/>
  <c r="P9" i="222" s="1"/>
  <c r="AE9" i="222"/>
  <c r="AF9" i="222" s="1"/>
  <c r="W11" i="222"/>
  <c r="X11" i="222" s="1"/>
  <c r="AA12" i="222"/>
  <c r="AB12" i="222" s="1"/>
  <c r="O13" i="222"/>
  <c r="P13" i="222" s="1"/>
  <c r="AE13" i="222"/>
  <c r="AF13" i="222" s="1"/>
  <c r="AA16" i="222"/>
  <c r="AB16" i="222" s="1"/>
  <c r="O17" i="222"/>
  <c r="P17" i="222" s="1"/>
  <c r="AE17" i="222"/>
  <c r="AF17" i="222" s="1"/>
  <c r="L8" i="222"/>
  <c r="L12" i="222"/>
  <c r="L16" i="222"/>
  <c r="AI101" i="222"/>
  <c r="AJ101" i="222" s="1"/>
  <c r="S101" i="222"/>
  <c r="T101" i="222" s="1"/>
  <c r="AE101" i="222"/>
  <c r="AF101" i="222" s="1"/>
  <c r="O101" i="222"/>
  <c r="P101" i="222" s="1"/>
  <c r="L101" i="222"/>
  <c r="W101" i="222"/>
  <c r="X101" i="222" s="1"/>
  <c r="AA101" i="222"/>
  <c r="AB101" i="222" s="1"/>
  <c r="O8" i="222"/>
  <c r="P8" i="222" s="1"/>
  <c r="S9" i="222"/>
  <c r="T9" i="222" s="1"/>
  <c r="O12" i="222"/>
  <c r="P12" i="222" s="1"/>
  <c r="S13" i="222"/>
  <c r="T13" i="222" s="1"/>
  <c r="O16" i="222"/>
  <c r="P16" i="222" s="1"/>
  <c r="S17" i="222"/>
  <c r="T17" i="222" s="1"/>
  <c r="AI19" i="222"/>
  <c r="AJ19" i="222" s="1"/>
  <c r="W19" i="222"/>
  <c r="X19" i="222" s="1"/>
  <c r="AE19" i="222"/>
  <c r="AF19" i="222" s="1"/>
  <c r="AA20" i="222"/>
  <c r="AB20" i="222" s="1"/>
  <c r="O21" i="222"/>
  <c r="P21" i="222" s="1"/>
  <c r="AE21" i="222"/>
  <c r="AF21" i="222" s="1"/>
  <c r="S22" i="222"/>
  <c r="T22" i="222" s="1"/>
  <c r="AI22" i="222"/>
  <c r="AJ22" i="222" s="1"/>
  <c r="W23" i="222"/>
  <c r="X23" i="222" s="1"/>
  <c r="AA24" i="222"/>
  <c r="AB24" i="222" s="1"/>
  <c r="AE25" i="222"/>
  <c r="AF25" i="222" s="1"/>
  <c r="S26" i="222"/>
  <c r="T26" i="222" s="1"/>
  <c r="AI26" i="222"/>
  <c r="AJ26" i="222" s="1"/>
  <c r="W27" i="222"/>
  <c r="X27" i="222" s="1"/>
  <c r="AA28" i="222"/>
  <c r="AB28" i="222" s="1"/>
  <c r="O29" i="222"/>
  <c r="P29" i="222" s="1"/>
  <c r="AE29" i="222"/>
  <c r="AF29" i="222" s="1"/>
  <c r="S30" i="222"/>
  <c r="T30" i="222" s="1"/>
  <c r="AI30" i="222"/>
  <c r="AJ30" i="222" s="1"/>
  <c r="W31" i="222"/>
  <c r="X31" i="222" s="1"/>
  <c r="AA32" i="222"/>
  <c r="AB32" i="222" s="1"/>
  <c r="O33" i="222"/>
  <c r="P33" i="222" s="1"/>
  <c r="AE33" i="222"/>
  <c r="AF33" i="222" s="1"/>
  <c r="S34" i="222"/>
  <c r="T34" i="222" s="1"/>
  <c r="AI34" i="222"/>
  <c r="AJ34" i="222" s="1"/>
  <c r="W35" i="222"/>
  <c r="X35" i="222" s="1"/>
  <c r="AA36" i="222"/>
  <c r="AB36" i="222" s="1"/>
  <c r="O37" i="222"/>
  <c r="P37" i="222" s="1"/>
  <c r="AE37" i="222"/>
  <c r="AF37" i="222" s="1"/>
  <c r="S38" i="222"/>
  <c r="T38" i="222" s="1"/>
  <c r="AI38" i="222"/>
  <c r="AJ38" i="222" s="1"/>
  <c r="W39" i="222"/>
  <c r="X39" i="222" s="1"/>
  <c r="AA40" i="222"/>
  <c r="AB40" i="222" s="1"/>
  <c r="AE41" i="222"/>
  <c r="AF41" i="222" s="1"/>
  <c r="S42" i="222"/>
  <c r="T42" i="222" s="1"/>
  <c r="AI42" i="222"/>
  <c r="AJ42" i="222" s="1"/>
  <c r="W43" i="222"/>
  <c r="X43" i="222" s="1"/>
  <c r="AA44" i="222"/>
  <c r="AB44" i="222" s="1"/>
  <c r="O45" i="222"/>
  <c r="P45" i="222" s="1"/>
  <c r="AE45" i="222"/>
  <c r="AF45" i="222" s="1"/>
  <c r="S46" i="222"/>
  <c r="T46" i="222" s="1"/>
  <c r="AI46" i="222"/>
  <c r="AJ46" i="222" s="1"/>
  <c r="W47" i="222"/>
  <c r="X47" i="222" s="1"/>
  <c r="AA48" i="222"/>
  <c r="AB48" i="222" s="1"/>
  <c r="O49" i="222"/>
  <c r="P49" i="222" s="1"/>
  <c r="AE49" i="222"/>
  <c r="AF49" i="222" s="1"/>
  <c r="S50" i="222"/>
  <c r="T50" i="222" s="1"/>
  <c r="AI50" i="222"/>
  <c r="AJ50" i="222" s="1"/>
  <c r="W51" i="222"/>
  <c r="X51" i="222" s="1"/>
  <c r="AA52" i="222"/>
  <c r="AB52" i="222" s="1"/>
  <c r="O53" i="222"/>
  <c r="P53" i="222" s="1"/>
  <c r="AE53" i="222"/>
  <c r="AF53" i="222" s="1"/>
  <c r="S54" i="222"/>
  <c r="T54" i="222" s="1"/>
  <c r="AI54" i="222"/>
  <c r="AJ54" i="222" s="1"/>
  <c r="W55" i="222"/>
  <c r="X55" i="222" s="1"/>
  <c r="AA56" i="222"/>
  <c r="AB56" i="222" s="1"/>
  <c r="O57" i="222"/>
  <c r="P57" i="222" s="1"/>
  <c r="AE57" i="222"/>
  <c r="AF57" i="222" s="1"/>
  <c r="S58" i="222"/>
  <c r="T58" i="222" s="1"/>
  <c r="AI58" i="222"/>
  <c r="AJ58" i="222" s="1"/>
  <c r="W59" i="222"/>
  <c r="X59" i="222" s="1"/>
  <c r="AA60" i="222"/>
  <c r="AB60" i="222" s="1"/>
  <c r="O61" i="222"/>
  <c r="P61" i="222" s="1"/>
  <c r="AE61" i="222"/>
  <c r="AF61" i="222" s="1"/>
  <c r="S62" i="222"/>
  <c r="T62" i="222" s="1"/>
  <c r="AI62" i="222"/>
  <c r="AJ62" i="222" s="1"/>
  <c r="W63" i="222"/>
  <c r="X63" i="222" s="1"/>
  <c r="AA64" i="222"/>
  <c r="AB64" i="222" s="1"/>
  <c r="AE65" i="222"/>
  <c r="AF65" i="222" s="1"/>
  <c r="S66" i="222"/>
  <c r="T66" i="222" s="1"/>
  <c r="AI66" i="222"/>
  <c r="AJ66" i="222" s="1"/>
  <c r="W67" i="222"/>
  <c r="X67" i="222" s="1"/>
  <c r="AA68" i="222"/>
  <c r="AB68" i="222" s="1"/>
  <c r="O69" i="222"/>
  <c r="P69" i="222" s="1"/>
  <c r="AE69" i="222"/>
  <c r="AF69" i="222" s="1"/>
  <c r="S70" i="222"/>
  <c r="T70" i="222" s="1"/>
  <c r="AI70" i="222"/>
  <c r="AJ70" i="222" s="1"/>
  <c r="W71" i="222"/>
  <c r="X71" i="222" s="1"/>
  <c r="O73" i="222"/>
  <c r="P73" i="222" s="1"/>
  <c r="AE73" i="222"/>
  <c r="AF73" i="222" s="1"/>
  <c r="S74" i="222"/>
  <c r="T74" i="222" s="1"/>
  <c r="AI74" i="222"/>
  <c r="AJ74" i="222" s="1"/>
  <c r="W75" i="222"/>
  <c r="X75" i="222" s="1"/>
  <c r="AI105" i="222"/>
  <c r="AJ105" i="222" s="1"/>
  <c r="S105" i="222"/>
  <c r="T105" i="222" s="1"/>
  <c r="AE105" i="222"/>
  <c r="AF105" i="222" s="1"/>
  <c r="O105" i="222"/>
  <c r="P105" i="222" s="1"/>
  <c r="L105" i="222"/>
  <c r="W105" i="222"/>
  <c r="X105" i="222" s="1"/>
  <c r="AE134" i="222"/>
  <c r="AF134" i="222" s="1"/>
  <c r="O134" i="222"/>
  <c r="P134" i="222" s="1"/>
  <c r="L134" i="222"/>
  <c r="AI134" i="222"/>
  <c r="AJ134" i="222" s="1"/>
  <c r="W134" i="222"/>
  <c r="X134" i="222" s="1"/>
  <c r="S134" i="222"/>
  <c r="T134" i="222" s="1"/>
  <c r="O20" i="222"/>
  <c r="P20" i="222" s="1"/>
  <c r="AE20" i="222"/>
  <c r="AF20" i="222" s="1"/>
  <c r="AI21" i="222"/>
  <c r="AJ21" i="222" s="1"/>
  <c r="W22" i="222"/>
  <c r="X22" i="222" s="1"/>
  <c r="AA23" i="222"/>
  <c r="AB23" i="222" s="1"/>
  <c r="O24" i="222"/>
  <c r="P24" i="222" s="1"/>
  <c r="AE24" i="222"/>
  <c r="AF24" i="222" s="1"/>
  <c r="S25" i="222"/>
  <c r="T25" i="222" s="1"/>
  <c r="AI25" i="222"/>
  <c r="AJ25" i="222" s="1"/>
  <c r="W26" i="222"/>
  <c r="X26" i="222" s="1"/>
  <c r="AA27" i="222"/>
  <c r="AB27" i="222" s="1"/>
  <c r="O28" i="222"/>
  <c r="P28" i="222" s="1"/>
  <c r="AE28" i="222"/>
  <c r="AF28" i="222" s="1"/>
  <c r="S29" i="222"/>
  <c r="T29" i="222" s="1"/>
  <c r="AI29" i="222"/>
  <c r="AJ29" i="222" s="1"/>
  <c r="W30" i="222"/>
  <c r="X30" i="222" s="1"/>
  <c r="AA31" i="222"/>
  <c r="AB31" i="222" s="1"/>
  <c r="O32" i="222"/>
  <c r="P32" i="222" s="1"/>
  <c r="AE32" i="222"/>
  <c r="AF32" i="222" s="1"/>
  <c r="S33" i="222"/>
  <c r="T33" i="222" s="1"/>
  <c r="AI33" i="222"/>
  <c r="AJ33" i="222" s="1"/>
  <c r="W34" i="222"/>
  <c r="X34" i="222" s="1"/>
  <c r="AA35" i="222"/>
  <c r="AB35" i="222" s="1"/>
  <c r="O36" i="222"/>
  <c r="P36" i="222" s="1"/>
  <c r="AE36" i="222"/>
  <c r="AF36" i="222" s="1"/>
  <c r="S37" i="222"/>
  <c r="T37" i="222" s="1"/>
  <c r="AI37" i="222"/>
  <c r="AJ37" i="222" s="1"/>
  <c r="W38" i="222"/>
  <c r="X38" i="222" s="1"/>
  <c r="AA39" i="222"/>
  <c r="AB39" i="222" s="1"/>
  <c r="O40" i="222"/>
  <c r="P40" i="222" s="1"/>
  <c r="AE40" i="222"/>
  <c r="AF40" i="222" s="1"/>
  <c r="AI41" i="222"/>
  <c r="AJ41" i="222" s="1"/>
  <c r="W42" i="222"/>
  <c r="X42" i="222" s="1"/>
  <c r="AA43" i="222"/>
  <c r="AB43" i="222" s="1"/>
  <c r="AE44" i="222"/>
  <c r="AF44" i="222" s="1"/>
  <c r="S45" i="222"/>
  <c r="T45" i="222" s="1"/>
  <c r="AI45" i="222"/>
  <c r="AJ45" i="222" s="1"/>
  <c r="W46" i="222"/>
  <c r="X46" i="222" s="1"/>
  <c r="AA47" i="222"/>
  <c r="AB47" i="222" s="1"/>
  <c r="O48" i="222"/>
  <c r="P48" i="222" s="1"/>
  <c r="AE48" i="222"/>
  <c r="AF48" i="222" s="1"/>
  <c r="S49" i="222"/>
  <c r="T49" i="222" s="1"/>
  <c r="AI49" i="222"/>
  <c r="AJ49" i="222" s="1"/>
  <c r="W50" i="222"/>
  <c r="X50" i="222" s="1"/>
  <c r="AA51" i="222"/>
  <c r="AB51" i="222" s="1"/>
  <c r="S53" i="222"/>
  <c r="T53" i="222" s="1"/>
  <c r="AI53" i="222"/>
  <c r="AJ53" i="222" s="1"/>
  <c r="AA55" i="222"/>
  <c r="AB55" i="222" s="1"/>
  <c r="AE56" i="222"/>
  <c r="AF56" i="222" s="1"/>
  <c r="S57" i="222"/>
  <c r="T57" i="222" s="1"/>
  <c r="AI57" i="222"/>
  <c r="AJ57" i="222" s="1"/>
  <c r="W58" i="222"/>
  <c r="X58" i="222" s="1"/>
  <c r="AA59" i="222"/>
  <c r="AB59" i="222" s="1"/>
  <c r="AI61" i="222"/>
  <c r="AJ61" i="222" s="1"/>
  <c r="W62" i="222"/>
  <c r="X62" i="222" s="1"/>
  <c r="AA63" i="222"/>
  <c r="AB63" i="222" s="1"/>
  <c r="AI65" i="222"/>
  <c r="AJ65" i="222" s="1"/>
  <c r="W66" i="222"/>
  <c r="X66" i="222" s="1"/>
  <c r="AA67" i="222"/>
  <c r="AB67" i="222" s="1"/>
  <c r="AE68" i="222"/>
  <c r="AF68" i="222" s="1"/>
  <c r="AI69" i="222"/>
  <c r="AJ69" i="222" s="1"/>
  <c r="W70" i="222"/>
  <c r="X70" i="222" s="1"/>
  <c r="AA71" i="222"/>
  <c r="AB71" i="222" s="1"/>
  <c r="AI73" i="222"/>
  <c r="AJ73" i="222" s="1"/>
  <c r="W74" i="222"/>
  <c r="X74" i="222" s="1"/>
  <c r="AA75" i="222"/>
  <c r="AB75" i="222" s="1"/>
  <c r="AI113" i="222"/>
  <c r="AJ113" i="222" s="1"/>
  <c r="S113" i="222"/>
  <c r="T113" i="222" s="1"/>
  <c r="AE113" i="222"/>
  <c r="AF113" i="222" s="1"/>
  <c r="O113" i="222"/>
  <c r="P113" i="222" s="1"/>
  <c r="L113" i="222"/>
  <c r="W113" i="222"/>
  <c r="X113" i="222" s="1"/>
  <c r="L23" i="222"/>
  <c r="L27" i="222"/>
  <c r="L39" i="222"/>
  <c r="L47" i="222"/>
  <c r="L51" i="222"/>
  <c r="L55" i="222"/>
  <c r="L59" i="222"/>
  <c r="L63" i="222"/>
  <c r="L67" i="222"/>
  <c r="L71" i="222"/>
  <c r="L75" i="222"/>
  <c r="AI81" i="222"/>
  <c r="AJ81" i="222" s="1"/>
  <c r="S81" i="222"/>
  <c r="T81" i="222" s="1"/>
  <c r="AE81" i="222"/>
  <c r="AF81" i="222" s="1"/>
  <c r="O81" i="222"/>
  <c r="P81" i="222" s="1"/>
  <c r="L81" i="222"/>
  <c r="W81" i="222"/>
  <c r="X81" i="222" s="1"/>
  <c r="AI85" i="222"/>
  <c r="AJ85" i="222" s="1"/>
  <c r="S85" i="222"/>
  <c r="T85" i="222" s="1"/>
  <c r="AE85" i="222"/>
  <c r="AF85" i="222" s="1"/>
  <c r="O85" i="222"/>
  <c r="P85" i="222" s="1"/>
  <c r="L85" i="222"/>
  <c r="W85" i="222"/>
  <c r="X85" i="222" s="1"/>
  <c r="AI93" i="222"/>
  <c r="AJ93" i="222" s="1"/>
  <c r="S93" i="222"/>
  <c r="T93" i="222" s="1"/>
  <c r="AE93" i="222"/>
  <c r="AF93" i="222" s="1"/>
  <c r="O93" i="222"/>
  <c r="P93" i="222" s="1"/>
  <c r="L93" i="222"/>
  <c r="W93" i="222"/>
  <c r="X93" i="222" s="1"/>
  <c r="L116" i="222"/>
  <c r="W116" i="222"/>
  <c r="X116" i="222" s="1"/>
  <c r="AA116" i="222"/>
  <c r="AB116" i="222" s="1"/>
  <c r="S116" i="222"/>
  <c r="T116" i="222" s="1"/>
  <c r="O116" i="222"/>
  <c r="P116" i="222" s="1"/>
  <c r="AI116" i="222"/>
  <c r="AJ116" i="222" s="1"/>
  <c r="AE116" i="222"/>
  <c r="AF116" i="222" s="1"/>
  <c r="AI123" i="222"/>
  <c r="AJ123" i="222" s="1"/>
  <c r="S123" i="222"/>
  <c r="T123" i="222" s="1"/>
  <c r="L123" i="222"/>
  <c r="O123" i="222"/>
  <c r="P123" i="222" s="1"/>
  <c r="W123" i="222"/>
  <c r="X123" i="222" s="1"/>
  <c r="AI20" i="222"/>
  <c r="AJ20" i="222" s="1"/>
  <c r="W21" i="222"/>
  <c r="X21" i="222" s="1"/>
  <c r="AA22" i="222"/>
  <c r="AB22" i="222" s="1"/>
  <c r="AE23" i="222"/>
  <c r="AF23" i="222" s="1"/>
  <c r="S24" i="222"/>
  <c r="T24" i="222" s="1"/>
  <c r="AI24" i="222"/>
  <c r="AJ24" i="222" s="1"/>
  <c r="W25" i="222"/>
  <c r="X25" i="222" s="1"/>
  <c r="AA26" i="222"/>
  <c r="AB26" i="222" s="1"/>
  <c r="O27" i="222"/>
  <c r="P27" i="222" s="1"/>
  <c r="AE27" i="222"/>
  <c r="AF27" i="222" s="1"/>
  <c r="S28" i="222"/>
  <c r="T28" i="222" s="1"/>
  <c r="AI28" i="222"/>
  <c r="AJ28" i="222" s="1"/>
  <c r="W29" i="222"/>
  <c r="X29" i="222" s="1"/>
  <c r="AA30" i="222"/>
  <c r="AB30" i="222" s="1"/>
  <c r="O31" i="222"/>
  <c r="P31" i="222" s="1"/>
  <c r="AE31" i="222"/>
  <c r="AF31" i="222" s="1"/>
  <c r="S32" i="222"/>
  <c r="T32" i="222" s="1"/>
  <c r="AI32" i="222"/>
  <c r="AJ32" i="222" s="1"/>
  <c r="W33" i="222"/>
  <c r="X33" i="222" s="1"/>
  <c r="AA34" i="222"/>
  <c r="AB34" i="222" s="1"/>
  <c r="O35" i="222"/>
  <c r="P35" i="222" s="1"/>
  <c r="AE35" i="222"/>
  <c r="AF35" i="222" s="1"/>
  <c r="AI36" i="222"/>
  <c r="AJ36" i="222" s="1"/>
  <c r="AA38" i="222"/>
  <c r="AB38" i="222" s="1"/>
  <c r="O39" i="222"/>
  <c r="P39" i="222" s="1"/>
  <c r="AE39" i="222"/>
  <c r="AF39" i="222" s="1"/>
  <c r="S40" i="222"/>
  <c r="T40" i="222" s="1"/>
  <c r="AI40" i="222"/>
  <c r="AJ40" i="222" s="1"/>
  <c r="AA42" i="222"/>
  <c r="AB42" i="222" s="1"/>
  <c r="O43" i="222"/>
  <c r="P43" i="222" s="1"/>
  <c r="AE43" i="222"/>
  <c r="AF43" i="222" s="1"/>
  <c r="AI44" i="222"/>
  <c r="AJ44" i="222" s="1"/>
  <c r="W45" i="222"/>
  <c r="X45" i="222" s="1"/>
  <c r="AA46" i="222"/>
  <c r="AB46" i="222" s="1"/>
  <c r="O47" i="222"/>
  <c r="P47" i="222" s="1"/>
  <c r="AE47" i="222"/>
  <c r="AF47" i="222" s="1"/>
  <c r="S48" i="222"/>
  <c r="T48" i="222" s="1"/>
  <c r="AI48" i="222"/>
  <c r="AJ48" i="222" s="1"/>
  <c r="AA50" i="222"/>
  <c r="AB50" i="222" s="1"/>
  <c r="O51" i="222"/>
  <c r="P51" i="222" s="1"/>
  <c r="AE51" i="222"/>
  <c r="AF51" i="222" s="1"/>
  <c r="S52" i="222"/>
  <c r="T52" i="222" s="1"/>
  <c r="AI52" i="222"/>
  <c r="AJ52" i="222" s="1"/>
  <c r="W53" i="222"/>
  <c r="X53" i="222" s="1"/>
  <c r="AA54" i="222"/>
  <c r="AB54" i="222" s="1"/>
  <c r="O55" i="222"/>
  <c r="P55" i="222" s="1"/>
  <c r="AE55" i="222"/>
  <c r="AF55" i="222" s="1"/>
  <c r="S56" i="222"/>
  <c r="T56" i="222" s="1"/>
  <c r="AI56" i="222"/>
  <c r="AJ56" i="222" s="1"/>
  <c r="W57" i="222"/>
  <c r="X57" i="222" s="1"/>
  <c r="AA58" i="222"/>
  <c r="AB58" i="222" s="1"/>
  <c r="AE59" i="222"/>
  <c r="AF59" i="222" s="1"/>
  <c r="AA62" i="222"/>
  <c r="AB62" i="222" s="1"/>
  <c r="AE63" i="222"/>
  <c r="AF63" i="222" s="1"/>
  <c r="AA66" i="222"/>
  <c r="AB66" i="222" s="1"/>
  <c r="AA70" i="222"/>
  <c r="AB70" i="222" s="1"/>
  <c r="AA74" i="222"/>
  <c r="AB74" i="222" s="1"/>
  <c r="AE118" i="222"/>
  <c r="AF118" i="222" s="1"/>
  <c r="O118" i="222"/>
  <c r="P118" i="222" s="1"/>
  <c r="W118" i="222"/>
  <c r="X118" i="222" s="1"/>
  <c r="S118" i="222"/>
  <c r="T118" i="222" s="1"/>
  <c r="AI118" i="222"/>
  <c r="AJ118" i="222" s="1"/>
  <c r="AI97" i="222"/>
  <c r="AJ97" i="222" s="1"/>
  <c r="S97" i="222"/>
  <c r="T97" i="222" s="1"/>
  <c r="AE97" i="222"/>
  <c r="AF97" i="222" s="1"/>
  <c r="O97" i="222"/>
  <c r="P97" i="222" s="1"/>
  <c r="L97" i="222"/>
  <c r="W97" i="222"/>
  <c r="X97" i="222" s="1"/>
  <c r="AI109" i="222"/>
  <c r="AJ109" i="222" s="1"/>
  <c r="S109" i="222"/>
  <c r="T109" i="222" s="1"/>
  <c r="AE109" i="222"/>
  <c r="AF109" i="222" s="1"/>
  <c r="O109" i="222"/>
  <c r="P109" i="222" s="1"/>
  <c r="L109" i="222"/>
  <c r="W109" i="222"/>
  <c r="X109" i="222" s="1"/>
  <c r="AI127" i="222"/>
  <c r="AJ127" i="222" s="1"/>
  <c r="S127" i="222"/>
  <c r="T127" i="222" s="1"/>
  <c r="L127" i="222"/>
  <c r="AA127" i="222"/>
  <c r="AB127" i="222" s="1"/>
  <c r="O127" i="222"/>
  <c r="P127" i="222" s="1"/>
  <c r="AE127" i="222"/>
  <c r="AF127" i="222" s="1"/>
  <c r="O22" i="222"/>
  <c r="P22" i="222" s="1"/>
  <c r="O26" i="222"/>
  <c r="P26" i="222" s="1"/>
  <c r="S27" i="222"/>
  <c r="T27" i="222" s="1"/>
  <c r="O30" i="222"/>
  <c r="P30" i="222" s="1"/>
  <c r="O34" i="222"/>
  <c r="P34" i="222" s="1"/>
  <c r="S35" i="222"/>
  <c r="T35" i="222" s="1"/>
  <c r="O38" i="222"/>
  <c r="P38" i="222" s="1"/>
  <c r="S39" i="222"/>
  <c r="T39" i="222" s="1"/>
  <c r="O42" i="222"/>
  <c r="P42" i="222" s="1"/>
  <c r="S43" i="222"/>
  <c r="T43" i="222" s="1"/>
  <c r="O46" i="222"/>
  <c r="P46" i="222" s="1"/>
  <c r="S47" i="222"/>
  <c r="T47" i="222" s="1"/>
  <c r="O50" i="222"/>
  <c r="P50" i="222" s="1"/>
  <c r="S51" i="222"/>
  <c r="T51" i="222" s="1"/>
  <c r="O54" i="222"/>
  <c r="P54" i="222" s="1"/>
  <c r="S55" i="222"/>
  <c r="T55" i="222" s="1"/>
  <c r="S59" i="222"/>
  <c r="T59" i="222" s="1"/>
  <c r="O62" i="222"/>
  <c r="P62" i="222" s="1"/>
  <c r="S63" i="222"/>
  <c r="T63" i="222" s="1"/>
  <c r="O66" i="222"/>
  <c r="P66" i="222" s="1"/>
  <c r="S67" i="222"/>
  <c r="T67" i="222" s="1"/>
  <c r="O70" i="222"/>
  <c r="P70" i="222" s="1"/>
  <c r="S71" i="222"/>
  <c r="T71" i="222" s="1"/>
  <c r="O74" i="222"/>
  <c r="P74" i="222" s="1"/>
  <c r="S75" i="222"/>
  <c r="T75" i="222" s="1"/>
  <c r="AI89" i="222"/>
  <c r="AJ89" i="222" s="1"/>
  <c r="S89" i="222"/>
  <c r="T89" i="222" s="1"/>
  <c r="AE89" i="222"/>
  <c r="AF89" i="222" s="1"/>
  <c r="O89" i="222"/>
  <c r="P89" i="222" s="1"/>
  <c r="L89" i="222"/>
  <c r="W89" i="222"/>
  <c r="X89" i="222" s="1"/>
  <c r="AA118" i="222"/>
  <c r="AB118" i="222" s="1"/>
  <c r="W127" i="222"/>
  <c r="X127" i="222" s="1"/>
  <c r="L120" i="222"/>
  <c r="W120" i="222"/>
  <c r="X120" i="222" s="1"/>
  <c r="AI131" i="222"/>
  <c r="AJ131" i="222" s="1"/>
  <c r="S131" i="222"/>
  <c r="T131" i="222" s="1"/>
  <c r="L131" i="222"/>
  <c r="S76" i="222"/>
  <c r="T76" i="222" s="1"/>
  <c r="AI76" i="222"/>
  <c r="AJ76" i="222" s="1"/>
  <c r="AA78" i="222"/>
  <c r="AB78" i="222" s="1"/>
  <c r="S80" i="222"/>
  <c r="T80" i="222" s="1"/>
  <c r="AI80" i="222"/>
  <c r="AJ80" i="222" s="1"/>
  <c r="AA82" i="222"/>
  <c r="AB82" i="222" s="1"/>
  <c r="O83" i="222"/>
  <c r="P83" i="222" s="1"/>
  <c r="AE83" i="222"/>
  <c r="AF83" i="222" s="1"/>
  <c r="S84" i="222"/>
  <c r="T84" i="222" s="1"/>
  <c r="AI84" i="222"/>
  <c r="AJ84" i="222" s="1"/>
  <c r="AA86" i="222"/>
  <c r="AB86" i="222" s="1"/>
  <c r="AE87" i="222"/>
  <c r="AF87" i="222" s="1"/>
  <c r="AI88" i="222"/>
  <c r="AJ88" i="222" s="1"/>
  <c r="AA90" i="222"/>
  <c r="AB90" i="222" s="1"/>
  <c r="O91" i="222"/>
  <c r="P91" i="222" s="1"/>
  <c r="AE91" i="222"/>
  <c r="AF91" i="222" s="1"/>
  <c r="S92" i="222"/>
  <c r="T92" i="222" s="1"/>
  <c r="AI92" i="222"/>
  <c r="AJ92" i="222" s="1"/>
  <c r="AA94" i="222"/>
  <c r="AB94" i="222" s="1"/>
  <c r="O95" i="222"/>
  <c r="P95" i="222" s="1"/>
  <c r="AE95" i="222"/>
  <c r="AF95" i="222" s="1"/>
  <c r="S96" i="222"/>
  <c r="T96" i="222" s="1"/>
  <c r="AI96" i="222"/>
  <c r="AJ96" i="222" s="1"/>
  <c r="AA98" i="222"/>
  <c r="AB98" i="222" s="1"/>
  <c r="AE99" i="222"/>
  <c r="AF99" i="222" s="1"/>
  <c r="S100" i="222"/>
  <c r="T100" i="222" s="1"/>
  <c r="AI100" i="222"/>
  <c r="AJ100" i="222" s="1"/>
  <c r="AA102" i="222"/>
  <c r="AB102" i="222" s="1"/>
  <c r="O103" i="222"/>
  <c r="P103" i="222" s="1"/>
  <c r="AE103" i="222"/>
  <c r="AF103" i="222" s="1"/>
  <c r="S104" i="222"/>
  <c r="T104" i="222" s="1"/>
  <c r="AI104" i="222"/>
  <c r="AJ104" i="222" s="1"/>
  <c r="AA106" i="222"/>
  <c r="AB106" i="222" s="1"/>
  <c r="O107" i="222"/>
  <c r="P107" i="222" s="1"/>
  <c r="AE107" i="222"/>
  <c r="AF107" i="222" s="1"/>
  <c r="AI108" i="222"/>
  <c r="AJ108" i="222" s="1"/>
  <c r="AA110" i="222"/>
  <c r="AB110" i="222" s="1"/>
  <c r="S112" i="222"/>
  <c r="T112" i="222" s="1"/>
  <c r="AI112" i="222"/>
  <c r="AJ112" i="222" s="1"/>
  <c r="AA114" i="222"/>
  <c r="AB114" i="222" s="1"/>
  <c r="AI119" i="222"/>
  <c r="AJ119" i="222" s="1"/>
  <c r="S119" i="222"/>
  <c r="T119" i="222" s="1"/>
  <c r="L119" i="222"/>
  <c r="O120" i="222"/>
  <c r="P120" i="222" s="1"/>
  <c r="AE130" i="222"/>
  <c r="AF130" i="222" s="1"/>
  <c r="O130" i="222"/>
  <c r="P130" i="222" s="1"/>
  <c r="O131" i="222"/>
  <c r="P131" i="222" s="1"/>
  <c r="AI115" i="222"/>
  <c r="AJ115" i="222" s="1"/>
  <c r="S115" i="222"/>
  <c r="T115" i="222" s="1"/>
  <c r="L115" i="222"/>
  <c r="W119" i="222"/>
  <c r="X119" i="222" s="1"/>
  <c r="AA120" i="222"/>
  <c r="AB120" i="222" s="1"/>
  <c r="AE126" i="222"/>
  <c r="AF126" i="222" s="1"/>
  <c r="O126" i="222"/>
  <c r="P126" i="222" s="1"/>
  <c r="W130" i="222"/>
  <c r="X130" i="222" s="1"/>
  <c r="AA131" i="222"/>
  <c r="AB131" i="222" s="1"/>
  <c r="L136" i="222"/>
  <c r="W136" i="222"/>
  <c r="X136" i="222" s="1"/>
  <c r="AA76" i="222"/>
  <c r="AB76" i="222" s="1"/>
  <c r="S78" i="222"/>
  <c r="T78" i="222" s="1"/>
  <c r="AI78" i="222"/>
  <c r="AJ78" i="222" s="1"/>
  <c r="AA80" i="222"/>
  <c r="AB80" i="222" s="1"/>
  <c r="AI82" i="222"/>
  <c r="AJ82" i="222" s="1"/>
  <c r="W83" i="222"/>
  <c r="X83" i="222" s="1"/>
  <c r="AA84" i="222"/>
  <c r="AB84" i="222" s="1"/>
  <c r="S86" i="222"/>
  <c r="T86" i="222" s="1"/>
  <c r="AI86" i="222"/>
  <c r="AJ86" i="222" s="1"/>
  <c r="AA88" i="222"/>
  <c r="AB88" i="222" s="1"/>
  <c r="S90" i="222"/>
  <c r="T90" i="222" s="1"/>
  <c r="AI90" i="222"/>
  <c r="AJ90" i="222" s="1"/>
  <c r="W91" i="222"/>
  <c r="X91" i="222" s="1"/>
  <c r="AI94" i="222"/>
  <c r="AJ94" i="222" s="1"/>
  <c r="W95" i="222"/>
  <c r="X95" i="222" s="1"/>
  <c r="AA96" i="222"/>
  <c r="AB96" i="222" s="1"/>
  <c r="S98" i="222"/>
  <c r="T98" i="222" s="1"/>
  <c r="AI98" i="222"/>
  <c r="AJ98" i="222" s="1"/>
  <c r="W99" i="222"/>
  <c r="X99" i="222" s="1"/>
  <c r="AA100" i="222"/>
  <c r="AB100" i="222" s="1"/>
  <c r="S102" i="222"/>
  <c r="T102" i="222" s="1"/>
  <c r="AI102" i="222"/>
  <c r="AJ102" i="222" s="1"/>
  <c r="W103" i="222"/>
  <c r="X103" i="222" s="1"/>
  <c r="AA104" i="222"/>
  <c r="AB104" i="222" s="1"/>
  <c r="AI106" i="222"/>
  <c r="AJ106" i="222" s="1"/>
  <c r="W107" i="222"/>
  <c r="X107" i="222" s="1"/>
  <c r="AA108" i="222"/>
  <c r="AB108" i="222" s="1"/>
  <c r="AI110" i="222"/>
  <c r="AJ110" i="222" s="1"/>
  <c r="AA112" i="222"/>
  <c r="AB112" i="222" s="1"/>
  <c r="S114" i="222"/>
  <c r="T114" i="222" s="1"/>
  <c r="AA119" i="222"/>
  <c r="AB119" i="222" s="1"/>
  <c r="AE120" i="222"/>
  <c r="AF120" i="222" s="1"/>
  <c r="L124" i="222"/>
  <c r="W124" i="222"/>
  <c r="X124" i="222" s="1"/>
  <c r="AA130" i="222"/>
  <c r="AB130" i="222" s="1"/>
  <c r="AE131" i="222"/>
  <c r="AF131" i="222" s="1"/>
  <c r="AI135" i="222"/>
  <c r="AJ135" i="222" s="1"/>
  <c r="S135" i="222"/>
  <c r="T135" i="222" s="1"/>
  <c r="L135" i="222"/>
  <c r="O80" i="222"/>
  <c r="P80" i="222" s="1"/>
  <c r="O84" i="222"/>
  <c r="P84" i="222" s="1"/>
  <c r="O96" i="222"/>
  <c r="P96" i="222" s="1"/>
  <c r="O100" i="222"/>
  <c r="P100" i="222" s="1"/>
  <c r="O104" i="222"/>
  <c r="P104" i="222" s="1"/>
  <c r="O112" i="222"/>
  <c r="P112" i="222" s="1"/>
  <c r="W114" i="222"/>
  <c r="X114" i="222" s="1"/>
  <c r="W115" i="222"/>
  <c r="X115" i="222" s="1"/>
  <c r="AE122" i="222"/>
  <c r="AF122" i="222" s="1"/>
  <c r="O122" i="222"/>
  <c r="P122" i="222" s="1"/>
  <c r="S124" i="222"/>
  <c r="T124" i="222" s="1"/>
  <c r="W126" i="222"/>
  <c r="X126" i="222" s="1"/>
  <c r="AI130" i="222"/>
  <c r="AJ130" i="222" s="1"/>
  <c r="L132" i="222"/>
  <c r="W132" i="222"/>
  <c r="X132" i="222" s="1"/>
  <c r="AA117" i="222"/>
  <c r="AB117" i="222" s="1"/>
  <c r="AA121" i="222"/>
  <c r="AB121" i="222" s="1"/>
  <c r="AA125" i="222"/>
  <c r="AB125" i="222" s="1"/>
  <c r="AA129" i="222"/>
  <c r="AB129" i="222" s="1"/>
  <c r="AA133" i="222"/>
  <c r="AB133" i="222" s="1"/>
  <c r="W137" i="222"/>
  <c r="X137" i="222" s="1"/>
  <c r="AI137" i="222"/>
  <c r="AJ137" i="222" s="1"/>
  <c r="S137" i="222"/>
  <c r="T137" i="222" s="1"/>
  <c r="AE137" i="222"/>
  <c r="AF137" i="222" s="1"/>
  <c r="O137" i="222"/>
  <c r="P137" i="222" s="1"/>
  <c r="W138" i="222"/>
  <c r="X138" i="222" s="1"/>
  <c r="AI10" i="221"/>
  <c r="AJ10" i="221" s="1"/>
  <c r="S10" i="221"/>
  <c r="T10" i="221" s="1"/>
  <c r="AE10" i="221"/>
  <c r="AF10" i="221" s="1"/>
  <c r="O10" i="221"/>
  <c r="P10" i="221" s="1"/>
  <c r="L10" i="221"/>
  <c r="W8" i="221"/>
  <c r="X8" i="221" s="1"/>
  <c r="AA9" i="221"/>
  <c r="AB9" i="221" s="1"/>
  <c r="S11" i="221"/>
  <c r="T11" i="221" s="1"/>
  <c r="AI11" i="221"/>
  <c r="AJ11" i="221" s="1"/>
  <c r="W12" i="221"/>
  <c r="X12" i="221" s="1"/>
  <c r="AA13" i="221"/>
  <c r="AB13" i="221" s="1"/>
  <c r="O14" i="221"/>
  <c r="P14" i="221" s="1"/>
  <c r="AE14" i="221"/>
  <c r="AF14" i="221" s="1"/>
  <c r="S15" i="221"/>
  <c r="T15" i="221" s="1"/>
  <c r="AI15" i="221"/>
  <c r="AJ15" i="221" s="1"/>
  <c r="W16" i="221"/>
  <c r="X16" i="221" s="1"/>
  <c r="AA17" i="221"/>
  <c r="AB17" i="221" s="1"/>
  <c r="O18" i="221"/>
  <c r="P18" i="221" s="1"/>
  <c r="AE18" i="221"/>
  <c r="AF18" i="221" s="1"/>
  <c r="S19" i="221"/>
  <c r="T19" i="221" s="1"/>
  <c r="AI19" i="221"/>
  <c r="AJ19" i="221" s="1"/>
  <c r="W20" i="221"/>
  <c r="X20" i="221" s="1"/>
  <c r="AA21" i="221"/>
  <c r="AB21" i="221" s="1"/>
  <c r="O22" i="221"/>
  <c r="P22" i="221" s="1"/>
  <c r="AE22" i="221"/>
  <c r="AF22" i="221" s="1"/>
  <c r="S23" i="221"/>
  <c r="T23" i="221" s="1"/>
  <c r="AI23" i="221"/>
  <c r="AJ23" i="221" s="1"/>
  <c r="W24" i="221"/>
  <c r="X24" i="221" s="1"/>
  <c r="AA25" i="221"/>
  <c r="AB25" i="221" s="1"/>
  <c r="O26" i="221"/>
  <c r="P26" i="221" s="1"/>
  <c r="AE26" i="221"/>
  <c r="AF26" i="221" s="1"/>
  <c r="S27" i="221"/>
  <c r="T27" i="221" s="1"/>
  <c r="AI27" i="221"/>
  <c r="AJ27" i="221" s="1"/>
  <c r="W28" i="221"/>
  <c r="X28" i="221" s="1"/>
  <c r="AA29" i="221"/>
  <c r="AB29" i="221" s="1"/>
  <c r="W11" i="221"/>
  <c r="X11" i="221" s="1"/>
  <c r="S14" i="221"/>
  <c r="T14" i="221" s="1"/>
  <c r="AI14" i="221"/>
  <c r="AJ14" i="221" s="1"/>
  <c r="W15" i="221"/>
  <c r="X15" i="221" s="1"/>
  <c r="S18" i="221"/>
  <c r="T18" i="221" s="1"/>
  <c r="AI18" i="221"/>
  <c r="AJ18" i="221" s="1"/>
  <c r="W19" i="221"/>
  <c r="X19" i="221" s="1"/>
  <c r="S22" i="221"/>
  <c r="T22" i="221" s="1"/>
  <c r="AI22" i="221"/>
  <c r="AJ22" i="221" s="1"/>
  <c r="W23" i="221"/>
  <c r="X23" i="221" s="1"/>
  <c r="S26" i="221"/>
  <c r="T26" i="221" s="1"/>
  <c r="AI26" i="221"/>
  <c r="AJ26" i="221" s="1"/>
  <c r="W27" i="221"/>
  <c r="X27" i="221" s="1"/>
  <c r="AA11" i="221"/>
  <c r="AB11" i="221" s="1"/>
  <c r="W14" i="221"/>
  <c r="X14" i="221" s="1"/>
  <c r="AA15" i="221"/>
  <c r="AB15" i="221" s="1"/>
  <c r="W18" i="221"/>
  <c r="X18" i="221" s="1"/>
  <c r="AA19" i="221"/>
  <c r="AB19" i="221" s="1"/>
  <c r="W22" i="221"/>
  <c r="X22" i="221" s="1"/>
  <c r="AA23" i="221"/>
  <c r="AB23" i="221" s="1"/>
  <c r="W26" i="221"/>
  <c r="X26" i="221" s="1"/>
  <c r="AA27" i="221"/>
  <c r="AB27" i="221" s="1"/>
  <c r="L11" i="221"/>
  <c r="L15" i="221"/>
  <c r="L19" i="221"/>
  <c r="L23" i="221"/>
  <c r="L27" i="221"/>
  <c r="O11" i="221"/>
  <c r="P11" i="221" s="1"/>
  <c r="O15" i="221"/>
  <c r="P15" i="221" s="1"/>
  <c r="O19" i="221"/>
  <c r="P19" i="221" s="1"/>
  <c r="O23" i="221"/>
  <c r="P23" i="221" s="1"/>
  <c r="O27" i="221"/>
  <c r="P27" i="221" s="1"/>
  <c r="AE81" i="220"/>
  <c r="AF81" i="220" s="1"/>
  <c r="AA8" i="220"/>
  <c r="AB8" i="220" s="1"/>
  <c r="S10" i="220"/>
  <c r="T10" i="220" s="1"/>
  <c r="AI10" i="220"/>
  <c r="AJ10" i="220" s="1"/>
  <c r="AA12" i="220"/>
  <c r="AB12" i="220" s="1"/>
  <c r="S14" i="220"/>
  <c r="T14" i="220" s="1"/>
  <c r="AI14" i="220"/>
  <c r="AJ14" i="220" s="1"/>
  <c r="AA16" i="220"/>
  <c r="AB16" i="220" s="1"/>
  <c r="S18" i="220"/>
  <c r="T18" i="220" s="1"/>
  <c r="AI18" i="220"/>
  <c r="AJ18" i="220" s="1"/>
  <c r="AA20" i="220"/>
  <c r="AB20" i="220" s="1"/>
  <c r="S22" i="220"/>
  <c r="T22" i="220" s="1"/>
  <c r="AI22" i="220"/>
  <c r="AJ22" i="220" s="1"/>
  <c r="AA24" i="220"/>
  <c r="AB24" i="220" s="1"/>
  <c r="S26" i="220"/>
  <c r="T26" i="220" s="1"/>
  <c r="AI26" i="220"/>
  <c r="AJ26" i="220" s="1"/>
  <c r="AA28" i="220"/>
  <c r="AB28" i="220" s="1"/>
  <c r="S30" i="220"/>
  <c r="T30" i="220" s="1"/>
  <c r="AI30" i="220"/>
  <c r="AJ30" i="220" s="1"/>
  <c r="AA32" i="220"/>
  <c r="AB32" i="220" s="1"/>
  <c r="S34" i="220"/>
  <c r="T34" i="220" s="1"/>
  <c r="AI34" i="220"/>
  <c r="AJ34" i="220" s="1"/>
  <c r="AA36" i="220"/>
  <c r="AB36" i="220" s="1"/>
  <c r="S38" i="220"/>
  <c r="T38" i="220" s="1"/>
  <c r="AI38" i="220"/>
  <c r="AJ38" i="220" s="1"/>
  <c r="AA40" i="220"/>
  <c r="AB40" i="220" s="1"/>
  <c r="S42" i="220"/>
  <c r="T42" i="220" s="1"/>
  <c r="AI42" i="220"/>
  <c r="AJ42" i="220" s="1"/>
  <c r="AA44" i="220"/>
  <c r="AB44" i="220" s="1"/>
  <c r="S46" i="220"/>
  <c r="T46" i="220" s="1"/>
  <c r="AI46" i="220"/>
  <c r="AJ46" i="220" s="1"/>
  <c r="AA48" i="220"/>
  <c r="AB48" i="220" s="1"/>
  <c r="S50" i="220"/>
  <c r="T50" i="220" s="1"/>
  <c r="AI50" i="220"/>
  <c r="AJ50" i="220" s="1"/>
  <c r="AA52" i="220"/>
  <c r="AB52" i="220" s="1"/>
  <c r="S54" i="220"/>
  <c r="T54" i="220" s="1"/>
  <c r="AI54" i="220"/>
  <c r="AJ54" i="220" s="1"/>
  <c r="AA56" i="220"/>
  <c r="AB56" i="220" s="1"/>
  <c r="S58" i="220"/>
  <c r="T58" i="220" s="1"/>
  <c r="AI58" i="220"/>
  <c r="AJ58" i="220" s="1"/>
  <c r="AA60" i="220"/>
  <c r="AB60" i="220" s="1"/>
  <c r="S62" i="220"/>
  <c r="T62" i="220" s="1"/>
  <c r="AI62" i="220"/>
  <c r="AJ62" i="220" s="1"/>
  <c r="AA64" i="220"/>
  <c r="AB64" i="220" s="1"/>
  <c r="S66" i="220"/>
  <c r="T66" i="220" s="1"/>
  <c r="AI66" i="220"/>
  <c r="AJ66" i="220" s="1"/>
  <c r="AA68" i="220"/>
  <c r="AB68" i="220" s="1"/>
  <c r="S70" i="220"/>
  <c r="T70" i="220" s="1"/>
  <c r="AI70" i="220"/>
  <c r="AJ70" i="220" s="1"/>
  <c r="AA72" i="220"/>
  <c r="AB72" i="220" s="1"/>
  <c r="S74" i="220"/>
  <c r="T74" i="220" s="1"/>
  <c r="AI74" i="220"/>
  <c r="AJ74" i="220" s="1"/>
  <c r="AA76" i="220"/>
  <c r="AB76" i="220" s="1"/>
  <c r="S78" i="220"/>
  <c r="T78" i="220" s="1"/>
  <c r="AI78" i="220"/>
  <c r="AJ78" i="220" s="1"/>
  <c r="AA79" i="220"/>
  <c r="AB79" i="220" s="1"/>
  <c r="S80" i="220"/>
  <c r="T80" i="220" s="1"/>
  <c r="L81" i="220"/>
  <c r="AI81" i="220"/>
  <c r="AJ81" i="220" s="1"/>
  <c r="O84" i="220"/>
  <c r="P84" i="220" s="1"/>
  <c r="AI84" i="220"/>
  <c r="AJ84" i="220" s="1"/>
  <c r="O81" i="220"/>
  <c r="P81" i="220" s="1"/>
  <c r="AE85" i="220"/>
  <c r="AF85" i="220" s="1"/>
  <c r="O8" i="220"/>
  <c r="P8" i="220" s="1"/>
  <c r="AE8" i="220"/>
  <c r="AF8" i="220" s="1"/>
  <c r="S9" i="220"/>
  <c r="T9" i="220" s="1"/>
  <c r="AI9" i="220"/>
  <c r="AJ9" i="220" s="1"/>
  <c r="W10" i="220"/>
  <c r="X10" i="220" s="1"/>
  <c r="AA11" i="220"/>
  <c r="AB11" i="220" s="1"/>
  <c r="O12" i="220"/>
  <c r="P12" i="220" s="1"/>
  <c r="AE12" i="220"/>
  <c r="AF12" i="220" s="1"/>
  <c r="S13" i="220"/>
  <c r="T13" i="220" s="1"/>
  <c r="AI13" i="220"/>
  <c r="AJ13" i="220" s="1"/>
  <c r="W14" i="220"/>
  <c r="X14" i="220" s="1"/>
  <c r="AA15" i="220"/>
  <c r="AB15" i="220" s="1"/>
  <c r="O16" i="220"/>
  <c r="P16" i="220" s="1"/>
  <c r="AE16" i="220"/>
  <c r="AF16" i="220" s="1"/>
  <c r="S17" i="220"/>
  <c r="T17" i="220" s="1"/>
  <c r="AI17" i="220"/>
  <c r="AJ17" i="220" s="1"/>
  <c r="W18" i="220"/>
  <c r="X18" i="220" s="1"/>
  <c r="AA19" i="220"/>
  <c r="AB19" i="220" s="1"/>
  <c r="O20" i="220"/>
  <c r="P20" i="220" s="1"/>
  <c r="AE20" i="220"/>
  <c r="AF20" i="220" s="1"/>
  <c r="S21" i="220"/>
  <c r="T21" i="220" s="1"/>
  <c r="AI21" i="220"/>
  <c r="AJ21" i="220" s="1"/>
  <c r="W22" i="220"/>
  <c r="X22" i="220" s="1"/>
  <c r="AA23" i="220"/>
  <c r="AB23" i="220" s="1"/>
  <c r="O24" i="220"/>
  <c r="P24" i="220" s="1"/>
  <c r="AE24" i="220"/>
  <c r="AF24" i="220" s="1"/>
  <c r="S25" i="220"/>
  <c r="T25" i="220" s="1"/>
  <c r="AI25" i="220"/>
  <c r="AJ25" i="220" s="1"/>
  <c r="W26" i="220"/>
  <c r="X26" i="220" s="1"/>
  <c r="AA27" i="220"/>
  <c r="AB27" i="220" s="1"/>
  <c r="O28" i="220"/>
  <c r="P28" i="220" s="1"/>
  <c r="AE28" i="220"/>
  <c r="AF28" i="220" s="1"/>
  <c r="S29" i="220"/>
  <c r="T29" i="220" s="1"/>
  <c r="AI29" i="220"/>
  <c r="AJ29" i="220" s="1"/>
  <c r="W30" i="220"/>
  <c r="X30" i="220" s="1"/>
  <c r="AA31" i="220"/>
  <c r="AB31" i="220" s="1"/>
  <c r="O32" i="220"/>
  <c r="P32" i="220" s="1"/>
  <c r="AE32" i="220"/>
  <c r="AF32" i="220" s="1"/>
  <c r="S33" i="220"/>
  <c r="T33" i="220" s="1"/>
  <c r="AI33" i="220"/>
  <c r="AJ33" i="220" s="1"/>
  <c r="W34" i="220"/>
  <c r="X34" i="220" s="1"/>
  <c r="AA35" i="220"/>
  <c r="AB35" i="220" s="1"/>
  <c r="O36" i="220"/>
  <c r="P36" i="220" s="1"/>
  <c r="AE36" i="220"/>
  <c r="AF36" i="220" s="1"/>
  <c r="S37" i="220"/>
  <c r="T37" i="220" s="1"/>
  <c r="AI37" i="220"/>
  <c r="AJ37" i="220" s="1"/>
  <c r="W38" i="220"/>
  <c r="X38" i="220" s="1"/>
  <c r="AA39" i="220"/>
  <c r="AB39" i="220" s="1"/>
  <c r="O40" i="220"/>
  <c r="P40" i="220" s="1"/>
  <c r="AE40" i="220"/>
  <c r="AF40" i="220" s="1"/>
  <c r="S41" i="220"/>
  <c r="T41" i="220" s="1"/>
  <c r="AI41" i="220"/>
  <c r="AJ41" i="220" s="1"/>
  <c r="W42" i="220"/>
  <c r="X42" i="220" s="1"/>
  <c r="AA43" i="220"/>
  <c r="AB43" i="220" s="1"/>
  <c r="O44" i="220"/>
  <c r="P44" i="220" s="1"/>
  <c r="AE44" i="220"/>
  <c r="AF44" i="220" s="1"/>
  <c r="S45" i="220"/>
  <c r="T45" i="220" s="1"/>
  <c r="AI45" i="220"/>
  <c r="AJ45" i="220" s="1"/>
  <c r="W46" i="220"/>
  <c r="X46" i="220" s="1"/>
  <c r="AA47" i="220"/>
  <c r="AB47" i="220" s="1"/>
  <c r="O48" i="220"/>
  <c r="P48" i="220" s="1"/>
  <c r="AE48" i="220"/>
  <c r="AF48" i="220" s="1"/>
  <c r="S49" i="220"/>
  <c r="T49" i="220" s="1"/>
  <c r="AI49" i="220"/>
  <c r="AJ49" i="220" s="1"/>
  <c r="W50" i="220"/>
  <c r="X50" i="220" s="1"/>
  <c r="AA51" i="220"/>
  <c r="AB51" i="220" s="1"/>
  <c r="O52" i="220"/>
  <c r="P52" i="220" s="1"/>
  <c r="AE52" i="220"/>
  <c r="AF52" i="220" s="1"/>
  <c r="S53" i="220"/>
  <c r="T53" i="220" s="1"/>
  <c r="AI53" i="220"/>
  <c r="AJ53" i="220" s="1"/>
  <c r="W54" i="220"/>
  <c r="X54" i="220" s="1"/>
  <c r="AA55" i="220"/>
  <c r="AB55" i="220" s="1"/>
  <c r="O56" i="220"/>
  <c r="P56" i="220" s="1"/>
  <c r="AE56" i="220"/>
  <c r="AF56" i="220" s="1"/>
  <c r="S57" i="220"/>
  <c r="T57" i="220" s="1"/>
  <c r="AI57" i="220"/>
  <c r="AJ57" i="220" s="1"/>
  <c r="W58" i="220"/>
  <c r="X58" i="220" s="1"/>
  <c r="AA59" i="220"/>
  <c r="AB59" i="220" s="1"/>
  <c r="O60" i="220"/>
  <c r="P60" i="220" s="1"/>
  <c r="AE60" i="220"/>
  <c r="AF60" i="220" s="1"/>
  <c r="S61" i="220"/>
  <c r="T61" i="220" s="1"/>
  <c r="AI61" i="220"/>
  <c r="AJ61" i="220" s="1"/>
  <c r="W62" i="220"/>
  <c r="X62" i="220" s="1"/>
  <c r="AA63" i="220"/>
  <c r="AB63" i="220" s="1"/>
  <c r="O64" i="220"/>
  <c r="P64" i="220" s="1"/>
  <c r="AE64" i="220"/>
  <c r="AF64" i="220" s="1"/>
  <c r="S65" i="220"/>
  <c r="T65" i="220" s="1"/>
  <c r="AI65" i="220"/>
  <c r="AJ65" i="220" s="1"/>
  <c r="W66" i="220"/>
  <c r="X66" i="220" s="1"/>
  <c r="AA67" i="220"/>
  <c r="AB67" i="220" s="1"/>
  <c r="O68" i="220"/>
  <c r="P68" i="220" s="1"/>
  <c r="AE68" i="220"/>
  <c r="AF68" i="220" s="1"/>
  <c r="S69" i="220"/>
  <c r="T69" i="220" s="1"/>
  <c r="AI69" i="220"/>
  <c r="AJ69" i="220" s="1"/>
  <c r="W70" i="220"/>
  <c r="X70" i="220" s="1"/>
  <c r="AA71" i="220"/>
  <c r="AB71" i="220" s="1"/>
  <c r="O72" i="220"/>
  <c r="P72" i="220" s="1"/>
  <c r="AE72" i="220"/>
  <c r="AF72" i="220" s="1"/>
  <c r="S73" i="220"/>
  <c r="T73" i="220" s="1"/>
  <c r="AI73" i="220"/>
  <c r="AJ73" i="220" s="1"/>
  <c r="W74" i="220"/>
  <c r="X74" i="220" s="1"/>
  <c r="AA75" i="220"/>
  <c r="AB75" i="220" s="1"/>
  <c r="O76" i="220"/>
  <c r="P76" i="220" s="1"/>
  <c r="AE76" i="220"/>
  <c r="AF76" i="220" s="1"/>
  <c r="S77" i="220"/>
  <c r="T77" i="220" s="1"/>
  <c r="AI77" i="220"/>
  <c r="AJ77" i="220" s="1"/>
  <c r="W78" i="220"/>
  <c r="X78" i="220" s="1"/>
  <c r="L79" i="220"/>
  <c r="AE79" i="220"/>
  <c r="AF79" i="220" s="1"/>
  <c r="S81" i="220"/>
  <c r="T81" i="220" s="1"/>
  <c r="AA83" i="220"/>
  <c r="AB83" i="220" s="1"/>
  <c r="S84" i="220"/>
  <c r="T84" i="220" s="1"/>
  <c r="L85" i="220"/>
  <c r="AI85" i="220"/>
  <c r="AJ85" i="220" s="1"/>
  <c r="AA86" i="220"/>
  <c r="AB86" i="220" s="1"/>
  <c r="O79" i="220"/>
  <c r="P79" i="220" s="1"/>
  <c r="AI79" i="220"/>
  <c r="AJ79" i="220" s="1"/>
  <c r="AA80" i="220"/>
  <c r="AB80" i="220" s="1"/>
  <c r="W84" i="220"/>
  <c r="X84" i="220" s="1"/>
  <c r="O85" i="220"/>
  <c r="P85" i="220" s="1"/>
  <c r="AE86" i="220"/>
  <c r="AF86" i="220" s="1"/>
  <c r="S8" i="220"/>
  <c r="T8" i="220" s="1"/>
  <c r="AI8" i="220"/>
  <c r="AJ8" i="220" s="1"/>
  <c r="AA10" i="220"/>
  <c r="AB10" i="220" s="1"/>
  <c r="S12" i="220"/>
  <c r="T12" i="220" s="1"/>
  <c r="AI12" i="220"/>
  <c r="AJ12" i="220" s="1"/>
  <c r="AA14" i="220"/>
  <c r="AB14" i="220" s="1"/>
  <c r="S16" i="220"/>
  <c r="T16" i="220" s="1"/>
  <c r="AI16" i="220"/>
  <c r="AJ16" i="220" s="1"/>
  <c r="AA18" i="220"/>
  <c r="AB18" i="220" s="1"/>
  <c r="S20" i="220"/>
  <c r="T20" i="220" s="1"/>
  <c r="AI20" i="220"/>
  <c r="AJ20" i="220" s="1"/>
  <c r="AA22" i="220"/>
  <c r="AB22" i="220" s="1"/>
  <c r="S24" i="220"/>
  <c r="T24" i="220" s="1"/>
  <c r="AI24" i="220"/>
  <c r="AJ24" i="220" s="1"/>
  <c r="AA26" i="220"/>
  <c r="AB26" i="220" s="1"/>
  <c r="S28" i="220"/>
  <c r="T28" i="220" s="1"/>
  <c r="AI28" i="220"/>
  <c r="AJ28" i="220" s="1"/>
  <c r="AA30" i="220"/>
  <c r="AB30" i="220" s="1"/>
  <c r="S32" i="220"/>
  <c r="T32" i="220" s="1"/>
  <c r="AI32" i="220"/>
  <c r="AJ32" i="220" s="1"/>
  <c r="AA34" i="220"/>
  <c r="AB34" i="220" s="1"/>
  <c r="S36" i="220"/>
  <c r="T36" i="220" s="1"/>
  <c r="AI36" i="220"/>
  <c r="AJ36" i="220" s="1"/>
  <c r="AA38" i="220"/>
  <c r="AB38" i="220" s="1"/>
  <c r="S40" i="220"/>
  <c r="T40" i="220" s="1"/>
  <c r="AI40" i="220"/>
  <c r="AJ40" i="220" s="1"/>
  <c r="AA42" i="220"/>
  <c r="AB42" i="220" s="1"/>
  <c r="S44" i="220"/>
  <c r="T44" i="220" s="1"/>
  <c r="AI44" i="220"/>
  <c r="AJ44" i="220" s="1"/>
  <c r="AA46" i="220"/>
  <c r="AB46" i="220" s="1"/>
  <c r="S48" i="220"/>
  <c r="T48" i="220" s="1"/>
  <c r="AI48" i="220"/>
  <c r="AJ48" i="220" s="1"/>
  <c r="AA50" i="220"/>
  <c r="AB50" i="220" s="1"/>
  <c r="S52" i="220"/>
  <c r="T52" i="220" s="1"/>
  <c r="AI52" i="220"/>
  <c r="AJ52" i="220" s="1"/>
  <c r="AA54" i="220"/>
  <c r="AB54" i="220" s="1"/>
  <c r="S56" i="220"/>
  <c r="T56" i="220" s="1"/>
  <c r="AI56" i="220"/>
  <c r="AJ56" i="220" s="1"/>
  <c r="AA58" i="220"/>
  <c r="AB58" i="220" s="1"/>
  <c r="S60" i="220"/>
  <c r="T60" i="220" s="1"/>
  <c r="AI60" i="220"/>
  <c r="AJ60" i="220" s="1"/>
  <c r="AA62" i="220"/>
  <c r="AB62" i="220" s="1"/>
  <c r="S64" i="220"/>
  <c r="T64" i="220" s="1"/>
  <c r="AI64" i="220"/>
  <c r="AJ64" i="220" s="1"/>
  <c r="AA66" i="220"/>
  <c r="AB66" i="220" s="1"/>
  <c r="S68" i="220"/>
  <c r="T68" i="220" s="1"/>
  <c r="AI68" i="220"/>
  <c r="AJ68" i="220" s="1"/>
  <c r="AA70" i="220"/>
  <c r="AB70" i="220" s="1"/>
  <c r="S72" i="220"/>
  <c r="T72" i="220" s="1"/>
  <c r="AI72" i="220"/>
  <c r="AJ72" i="220" s="1"/>
  <c r="AA74" i="220"/>
  <c r="AB74" i="220" s="1"/>
  <c r="S76" i="220"/>
  <c r="T76" i="220" s="1"/>
  <c r="AI76" i="220"/>
  <c r="AJ76" i="220" s="1"/>
  <c r="AA78" i="220"/>
  <c r="AB78" i="220" s="1"/>
  <c r="AE80" i="220"/>
  <c r="AF80" i="220" s="1"/>
  <c r="W81" i="220"/>
  <c r="X81" i="220" s="1"/>
  <c r="AE83" i="220"/>
  <c r="AF83" i="220" s="1"/>
  <c r="S85" i="220"/>
  <c r="T85" i="220" s="1"/>
  <c r="AA84" i="220"/>
  <c r="AB84" i="220" s="1"/>
  <c r="O10" i="220"/>
  <c r="P10" i="220" s="1"/>
  <c r="S11" i="220"/>
  <c r="T11" i="220" s="1"/>
  <c r="O14" i="220"/>
  <c r="P14" i="220" s="1"/>
  <c r="S15" i="220"/>
  <c r="T15" i="220" s="1"/>
  <c r="O18" i="220"/>
  <c r="P18" i="220" s="1"/>
  <c r="S19" i="220"/>
  <c r="T19" i="220" s="1"/>
  <c r="O22" i="220"/>
  <c r="P22" i="220" s="1"/>
  <c r="S23" i="220"/>
  <c r="T23" i="220" s="1"/>
  <c r="O26" i="220"/>
  <c r="P26" i="220" s="1"/>
  <c r="S27" i="220"/>
  <c r="T27" i="220" s="1"/>
  <c r="O30" i="220"/>
  <c r="P30" i="220" s="1"/>
  <c r="S31" i="220"/>
  <c r="T31" i="220" s="1"/>
  <c r="O34" i="220"/>
  <c r="P34" i="220" s="1"/>
  <c r="S35" i="220"/>
  <c r="T35" i="220" s="1"/>
  <c r="O38" i="220"/>
  <c r="P38" i="220" s="1"/>
  <c r="S39" i="220"/>
  <c r="T39" i="220" s="1"/>
  <c r="O42" i="220"/>
  <c r="P42" i="220" s="1"/>
  <c r="S43" i="220"/>
  <c r="T43" i="220" s="1"/>
  <c r="O46" i="220"/>
  <c r="P46" i="220" s="1"/>
  <c r="S47" i="220"/>
  <c r="T47" i="220" s="1"/>
  <c r="O50" i="220"/>
  <c r="P50" i="220" s="1"/>
  <c r="S51" i="220"/>
  <c r="T51" i="220" s="1"/>
  <c r="O54" i="220"/>
  <c r="P54" i="220" s="1"/>
  <c r="S55" i="220"/>
  <c r="T55" i="220" s="1"/>
  <c r="O58" i="220"/>
  <c r="P58" i="220" s="1"/>
  <c r="S59" i="220"/>
  <c r="T59" i="220" s="1"/>
  <c r="O62" i="220"/>
  <c r="P62" i="220" s="1"/>
  <c r="S63" i="220"/>
  <c r="T63" i="220" s="1"/>
  <c r="O66" i="220"/>
  <c r="P66" i="220" s="1"/>
  <c r="S67" i="220"/>
  <c r="T67" i="220" s="1"/>
  <c r="O70" i="220"/>
  <c r="P70" i="220" s="1"/>
  <c r="S71" i="220"/>
  <c r="T71" i="220" s="1"/>
  <c r="O74" i="220"/>
  <c r="P74" i="220" s="1"/>
  <c r="S75" i="220"/>
  <c r="T75" i="220" s="1"/>
  <c r="O78" i="220"/>
  <c r="P78" i="220" s="1"/>
  <c r="O80" i="220"/>
  <c r="P80" i="220" s="1"/>
  <c r="AI80" i="220"/>
  <c r="AJ80" i="220" s="1"/>
  <c r="W82" i="220"/>
  <c r="X82" i="220" s="1"/>
  <c r="AE84" i="220"/>
  <c r="AF84" i="220" s="1"/>
  <c r="W99" i="220"/>
  <c r="X99" i="220" s="1"/>
  <c r="AI99" i="220"/>
  <c r="AJ99" i="220" s="1"/>
  <c r="S99" i="220"/>
  <c r="T99" i="220" s="1"/>
  <c r="AE99" i="220"/>
  <c r="AF99" i="220" s="1"/>
  <c r="O99" i="220"/>
  <c r="P99" i="220" s="1"/>
  <c r="L99" i="220"/>
  <c r="AA99" i="220"/>
  <c r="AB99" i="220" s="1"/>
  <c r="S87" i="220"/>
  <c r="T87" i="220" s="1"/>
  <c r="AI87" i="220"/>
  <c r="AJ87" i="220" s="1"/>
  <c r="W88" i="220"/>
  <c r="X88" i="220" s="1"/>
  <c r="O90" i="220"/>
  <c r="P90" i="220" s="1"/>
  <c r="AE90" i="220"/>
  <c r="AF90" i="220" s="1"/>
  <c r="S91" i="220"/>
  <c r="T91" i="220" s="1"/>
  <c r="AI91" i="220"/>
  <c r="AJ91" i="220" s="1"/>
  <c r="W92" i="220"/>
  <c r="X92" i="220" s="1"/>
  <c r="O94" i="220"/>
  <c r="P94" i="220" s="1"/>
  <c r="AE94" i="220"/>
  <c r="AF94" i="220" s="1"/>
  <c r="S100" i="220"/>
  <c r="T100" i="220" s="1"/>
  <c r="AI100" i="220"/>
  <c r="AJ100" i="220" s="1"/>
  <c r="W101" i="220"/>
  <c r="X101" i="220" s="1"/>
  <c r="AA102" i="220"/>
  <c r="AB102" i="220" s="1"/>
  <c r="AA88" i="220"/>
  <c r="AB88" i="220" s="1"/>
  <c r="S90" i="220"/>
  <c r="T90" i="220" s="1"/>
  <c r="AI90" i="220"/>
  <c r="AJ90" i="220" s="1"/>
  <c r="AA92" i="220"/>
  <c r="AB92" i="220" s="1"/>
  <c r="S94" i="220"/>
  <c r="T94" i="220" s="1"/>
  <c r="AI94" i="220"/>
  <c r="AJ94" i="220" s="1"/>
  <c r="AA101" i="220"/>
  <c r="AB101" i="220" s="1"/>
  <c r="AA87" i="220"/>
  <c r="AB87" i="220" s="1"/>
  <c r="O88" i="220"/>
  <c r="P88" i="220" s="1"/>
  <c r="W90" i="220"/>
  <c r="X90" i="220" s="1"/>
  <c r="AA91" i="220"/>
  <c r="AB91" i="220" s="1"/>
  <c r="O92" i="220"/>
  <c r="P92" i="220" s="1"/>
  <c r="W94" i="220"/>
  <c r="X94" i="220" s="1"/>
  <c r="L101" i="220"/>
  <c r="O101" i="220"/>
  <c r="P101" i="220" s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1" i="1"/>
  <c r="K160" i="1"/>
  <c r="K159" i="1"/>
  <c r="L185" i="1" l="1"/>
  <c r="L198" i="1"/>
  <c r="L174" i="1"/>
  <c r="L169" i="1"/>
  <c r="L201" i="1"/>
  <c r="L170" i="1"/>
  <c r="L186" i="1"/>
  <c r="L164" i="1"/>
  <c r="L180" i="1"/>
  <c r="L196" i="1"/>
  <c r="L165" i="1"/>
  <c r="L181" i="1"/>
  <c r="L197" i="1"/>
  <c r="L190" i="1"/>
  <c r="L182" i="1"/>
  <c r="L176" i="1"/>
  <c r="L192" i="1"/>
  <c r="L166" i="1"/>
  <c r="L183" i="1"/>
  <c r="L200" i="1"/>
  <c r="L195" i="1"/>
  <c r="L160" i="1"/>
  <c r="L168" i="1"/>
  <c r="L189" i="1"/>
  <c r="L172" i="1"/>
  <c r="L173" i="1"/>
  <c r="L179" i="1"/>
  <c r="L188" i="1"/>
  <c r="L161" i="1"/>
  <c r="L163" i="1"/>
  <c r="L177" i="1"/>
  <c r="L184" i="1"/>
  <c r="L193" i="1"/>
  <c r="L194" i="1"/>
  <c r="L167" i="1"/>
  <c r="L178" i="1"/>
  <c r="L199" i="1"/>
  <c r="L175" i="1"/>
  <c r="L191" i="1"/>
  <c r="L159" i="1"/>
  <c r="L171" i="1"/>
  <c r="L187" i="1"/>
  <c r="K308" i="1"/>
  <c r="K316" i="1"/>
  <c r="K315" i="1"/>
  <c r="K291" i="1"/>
  <c r="K290" i="1"/>
  <c r="K288" i="1"/>
  <c r="K287" i="1"/>
  <c r="K286" i="1"/>
  <c r="K285" i="1"/>
  <c r="K278" i="1"/>
  <c r="K277" i="1"/>
  <c r="K275" i="1"/>
  <c r="K273" i="1"/>
  <c r="K256" i="1"/>
  <c r="K255" i="1"/>
  <c r="K254" i="1"/>
  <c r="K253" i="1"/>
  <c r="K263" i="1"/>
  <c r="K244" i="1"/>
  <c r="L254" i="1" l="1"/>
  <c r="L255" i="1"/>
  <c r="L288" i="1"/>
  <c r="L278" i="1"/>
  <c r="L275" i="1"/>
  <c r="L263" i="1"/>
  <c r="L316" i="1"/>
  <c r="L253" i="1"/>
  <c r="L308" i="1"/>
  <c r="L256" i="1"/>
  <c r="L273" i="1"/>
  <c r="L290" i="1"/>
  <c r="L291" i="1"/>
  <c r="L244" i="1"/>
  <c r="L277" i="1"/>
  <c r="L315" i="1"/>
  <c r="L285" i="1"/>
  <c r="L286" i="1"/>
  <c r="L287" i="1"/>
  <c r="K202" i="1" l="1"/>
  <c r="K203" i="1"/>
  <c r="K205" i="1"/>
  <c r="K204" i="1"/>
  <c r="K118" i="1"/>
  <c r="K117" i="1"/>
  <c r="K114" i="1"/>
  <c r="K115" i="1"/>
  <c r="K116" i="1"/>
  <c r="K102" i="1"/>
  <c r="K101" i="1"/>
  <c r="K100" i="1"/>
  <c r="K99" i="1"/>
  <c r="K63" i="1"/>
  <c r="L117" i="1" l="1"/>
  <c r="L204" i="1"/>
  <c r="L205" i="1"/>
  <c r="L203" i="1"/>
  <c r="L100" i="1"/>
  <c r="L101" i="1"/>
  <c r="L102" i="1"/>
  <c r="L116" i="1"/>
  <c r="L115" i="1"/>
  <c r="L114" i="1"/>
  <c r="L202" i="1"/>
  <c r="L118" i="1"/>
  <c r="L99" i="1"/>
  <c r="L63" i="1"/>
  <c r="K55" i="1" l="1"/>
  <c r="K75" i="1"/>
  <c r="K56" i="1"/>
  <c r="K62" i="1"/>
  <c r="K74" i="1"/>
  <c r="K73" i="1"/>
  <c r="K54" i="1"/>
  <c r="K60" i="1"/>
  <c r="K52" i="1"/>
  <c r="K61" i="1"/>
  <c r="K70" i="1"/>
  <c r="K69" i="1"/>
  <c r="K68" i="1"/>
  <c r="K67" i="1"/>
  <c r="K57" i="1"/>
  <c r="K66" i="1"/>
  <c r="K65" i="1"/>
  <c r="K64" i="1"/>
  <c r="K53" i="1"/>
  <c r="K58" i="1"/>
  <c r="K59" i="1"/>
  <c r="K72" i="1"/>
  <c r="K71" i="1"/>
  <c r="K50" i="1"/>
  <c r="K51" i="1"/>
  <c r="K17" i="1"/>
  <c r="K16" i="1"/>
  <c r="K19" i="1"/>
  <c r="K9" i="1"/>
  <c r="K8" i="1"/>
  <c r="L72" i="1" l="1"/>
  <c r="L73" i="1"/>
  <c r="L59" i="1"/>
  <c r="L74" i="1"/>
  <c r="L58" i="1"/>
  <c r="L62" i="1"/>
  <c r="L53" i="1"/>
  <c r="L56" i="1"/>
  <c r="L64" i="1"/>
  <c r="L75" i="1"/>
  <c r="L51" i="1"/>
  <c r="L55" i="1"/>
  <c r="L50" i="1"/>
  <c r="L66" i="1"/>
  <c r="L60" i="1"/>
  <c r="L67" i="1"/>
  <c r="L68" i="1"/>
  <c r="L69" i="1"/>
  <c r="L16" i="1"/>
  <c r="L70" i="1"/>
  <c r="L17" i="1"/>
  <c r="L61" i="1"/>
  <c r="L65" i="1"/>
  <c r="L52" i="1"/>
  <c r="L71" i="1"/>
  <c r="L57" i="1"/>
  <c r="L54" i="1"/>
  <c r="L8" i="1"/>
  <c r="L9" i="1"/>
  <c r="L19" i="1"/>
  <c r="I46" i="24"/>
  <c r="I44" i="24"/>
  <c r="I40" i="24"/>
  <c r="I38" i="24"/>
  <c r="I36" i="24"/>
  <c r="I34" i="24"/>
  <c r="I32" i="24"/>
  <c r="I30" i="24"/>
  <c r="I28" i="24"/>
  <c r="I22" i="24"/>
  <c r="J36" i="24" l="1"/>
  <c r="J38" i="24"/>
  <c r="J40" i="24"/>
  <c r="J22" i="24"/>
  <c r="J44" i="24"/>
  <c r="J34" i="24"/>
  <c r="J28" i="24"/>
  <c r="J46" i="24"/>
  <c r="J30" i="24"/>
  <c r="J32" i="24"/>
  <c r="K232" i="1"/>
  <c r="L232" i="1" l="1"/>
  <c r="K37" i="1" l="1"/>
  <c r="K48" i="1"/>
  <c r="K32" i="1"/>
  <c r="K30" i="1"/>
  <c r="K43" i="1"/>
  <c r="K27" i="1"/>
  <c r="K25" i="1"/>
  <c r="K24" i="1"/>
  <c r="K38" i="1"/>
  <c r="K39" i="1"/>
  <c r="K40" i="1"/>
  <c r="K36" i="1"/>
  <c r="K23" i="1"/>
  <c r="K342" i="1"/>
  <c r="K341" i="1"/>
  <c r="K340" i="1"/>
  <c r="K339" i="1"/>
  <c r="K98" i="1"/>
  <c r="K146" i="1"/>
  <c r="K224" i="1"/>
  <c r="L146" i="1" l="1"/>
  <c r="L27" i="1"/>
  <c r="L36" i="1"/>
  <c r="L339" i="1"/>
  <c r="L224" i="1"/>
  <c r="L39" i="1"/>
  <c r="L340" i="1"/>
  <c r="L25" i="1"/>
  <c r="L48" i="1"/>
  <c r="L30" i="1"/>
  <c r="L38" i="1"/>
  <c r="L98" i="1"/>
  <c r="L342" i="1"/>
  <c r="L43" i="1"/>
  <c r="L24" i="1"/>
  <c r="L32" i="1"/>
  <c r="L23" i="1"/>
  <c r="L37" i="1"/>
  <c r="L40" i="1"/>
  <c r="L341" i="1"/>
  <c r="I18" i="24" l="1"/>
  <c r="I42" i="24"/>
  <c r="I20" i="24"/>
  <c r="I9" i="24"/>
  <c r="I15" i="24"/>
  <c r="J9" i="24" l="1"/>
  <c r="J15" i="24"/>
  <c r="J42" i="24"/>
  <c r="J18" i="24"/>
  <c r="J20" i="24"/>
  <c r="K10" i="1" l="1"/>
  <c r="K11" i="1"/>
  <c r="K12" i="1"/>
  <c r="K13" i="1"/>
  <c r="K14" i="1"/>
  <c r="K18" i="1"/>
  <c r="K22" i="1"/>
  <c r="K20" i="1"/>
  <c r="K28" i="1"/>
  <c r="K41" i="1"/>
  <c r="K21" i="1"/>
  <c r="K49" i="1"/>
  <c r="K15" i="1"/>
  <c r="K42" i="1"/>
  <c r="K29" i="1"/>
  <c r="K26" i="1"/>
  <c r="K45" i="1"/>
  <c r="K31" i="1"/>
  <c r="K44" i="1"/>
  <c r="K33" i="1"/>
  <c r="K35" i="1"/>
  <c r="K47" i="1"/>
  <c r="K34" i="1"/>
  <c r="K46" i="1"/>
  <c r="K76" i="1"/>
  <c r="K83" i="1"/>
  <c r="K77" i="1"/>
  <c r="K78" i="1"/>
  <c r="K79" i="1"/>
  <c r="K80" i="1"/>
  <c r="K81" i="1"/>
  <c r="K82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103" i="1"/>
  <c r="K104" i="1"/>
  <c r="K105" i="1"/>
  <c r="K106" i="1"/>
  <c r="K107" i="1"/>
  <c r="K108" i="1"/>
  <c r="K109" i="1"/>
  <c r="K110" i="1"/>
  <c r="K111" i="1"/>
  <c r="K112" i="1"/>
  <c r="K113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2" i="1"/>
  <c r="K206" i="1"/>
  <c r="K207" i="1"/>
  <c r="K213" i="1"/>
  <c r="K214" i="1"/>
  <c r="K208" i="1"/>
  <c r="K215" i="1"/>
  <c r="K209" i="1"/>
  <c r="K216" i="1"/>
  <c r="K210" i="1"/>
  <c r="K217" i="1"/>
  <c r="K211" i="1"/>
  <c r="K218" i="1"/>
  <c r="K212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57" i="1"/>
  <c r="K258" i="1"/>
  <c r="K259" i="1"/>
  <c r="K260" i="1"/>
  <c r="K261" i="1"/>
  <c r="K262" i="1"/>
  <c r="K245" i="1"/>
  <c r="K246" i="1"/>
  <c r="K247" i="1"/>
  <c r="K248" i="1"/>
  <c r="K249" i="1"/>
  <c r="K250" i="1"/>
  <c r="K251" i="1"/>
  <c r="K252" i="1"/>
  <c r="K264" i="1"/>
  <c r="K265" i="1"/>
  <c r="K266" i="1"/>
  <c r="K267" i="1"/>
  <c r="K268" i="1"/>
  <c r="K269" i="1"/>
  <c r="K272" i="1"/>
  <c r="K270" i="1"/>
  <c r="K271" i="1"/>
  <c r="K274" i="1"/>
  <c r="K276" i="1"/>
  <c r="K279" i="1"/>
  <c r="K280" i="1"/>
  <c r="K282" i="1"/>
  <c r="K283" i="1"/>
  <c r="K281" i="1"/>
  <c r="K284" i="1"/>
  <c r="K289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9" i="1"/>
  <c r="K310" i="1"/>
  <c r="K311" i="1"/>
  <c r="K312" i="1"/>
  <c r="K313" i="1"/>
  <c r="K314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7" i="1"/>
  <c r="L229" i="1" l="1"/>
  <c r="L85" i="1"/>
  <c r="L91" i="1"/>
  <c r="L241" i="1"/>
  <c r="L310" i="1"/>
  <c r="L211" i="1"/>
  <c r="L319" i="1"/>
  <c r="L103" i="1"/>
  <c r="L88" i="1"/>
  <c r="L311" i="1"/>
  <c r="L303" i="1"/>
  <c r="L299" i="1"/>
  <c r="L295" i="1"/>
  <c r="L34" i="1"/>
  <c r="L267" i="1"/>
  <c r="L243" i="1"/>
  <c r="L216" i="1"/>
  <c r="L305" i="1"/>
  <c r="L110" i="1"/>
  <c r="L106" i="1"/>
  <c r="L86" i="1"/>
  <c r="L81" i="1"/>
  <c r="L326" i="1"/>
  <c r="L297" i="1"/>
  <c r="L294" i="1"/>
  <c r="L280" i="1"/>
  <c r="L266" i="1"/>
  <c r="L156" i="1"/>
  <c r="L152" i="1"/>
  <c r="L42" i="1"/>
  <c r="L323" i="1"/>
  <c r="L312" i="1"/>
  <c r="L304" i="1"/>
  <c r="L274" i="1"/>
  <c r="L78" i="1"/>
  <c r="L318" i="1"/>
  <c r="L272" i="1"/>
  <c r="L246" i="1"/>
  <c r="L260" i="1"/>
  <c r="L259" i="1"/>
  <c r="L222" i="1"/>
  <c r="L220" i="1"/>
  <c r="L325" i="1"/>
  <c r="L314" i="1"/>
  <c r="L252" i="1"/>
  <c r="L217" i="1"/>
  <c r="L104" i="1"/>
  <c r="L94" i="1"/>
  <c r="L12" i="1"/>
  <c r="L251" i="1"/>
  <c r="L233" i="1"/>
  <c r="L245" i="1"/>
  <c r="L258" i="1"/>
  <c r="L334" i="1"/>
  <c r="L307" i="1"/>
  <c r="L284" i="1"/>
  <c r="L279" i="1"/>
  <c r="L269" i="1"/>
  <c r="L126" i="1"/>
  <c r="L124" i="1"/>
  <c r="L84" i="1"/>
  <c r="L83" i="1"/>
  <c r="L331" i="1"/>
  <c r="L231" i="1"/>
  <c r="L155" i="1"/>
  <c r="L143" i="1"/>
  <c r="L293" i="1"/>
  <c r="L249" i="1"/>
  <c r="L120" i="1"/>
  <c r="L93" i="1"/>
  <c r="L21" i="1"/>
  <c r="L136" i="1"/>
  <c r="L281" i="1"/>
  <c r="L15" i="1"/>
  <c r="L207" i="1"/>
  <c r="L317" i="1"/>
  <c r="L239" i="1"/>
  <c r="L214" i="1"/>
  <c r="L328" i="1"/>
  <c r="L322" i="1"/>
  <c r="L309" i="1"/>
  <c r="L313" i="1"/>
  <c r="L292" i="1"/>
  <c r="L330" i="1"/>
  <c r="L329" i="1"/>
  <c r="L320" i="1"/>
  <c r="L238" i="1"/>
  <c r="L321" i="1"/>
  <c r="L298" i="1"/>
  <c r="L270" i="1"/>
  <c r="L333" i="1"/>
  <c r="L327" i="1"/>
  <c r="L301" i="1"/>
  <c r="L227" i="1"/>
  <c r="L271" i="1"/>
  <c r="L242" i="1"/>
  <c r="L228" i="1"/>
  <c r="L225" i="1"/>
  <c r="L147" i="1"/>
  <c r="L250" i="1"/>
  <c r="L212" i="1"/>
  <c r="L218" i="1"/>
  <c r="L248" i="1"/>
  <c r="L262" i="1"/>
  <c r="L237" i="1"/>
  <c r="L149" i="1"/>
  <c r="L282" i="1"/>
  <c r="L265" i="1"/>
  <c r="L223" i="1"/>
  <c r="L226" i="1"/>
  <c r="L153" i="1"/>
  <c r="L235" i="1"/>
  <c r="L234" i="1"/>
  <c r="L236" i="1"/>
  <c r="L144" i="1"/>
  <c r="L92" i="1"/>
  <c r="L215" i="1"/>
  <c r="L139" i="1"/>
  <c r="L134" i="1"/>
  <c r="L111" i="1"/>
  <c r="L105" i="1"/>
  <c r="L11" i="1"/>
  <c r="L150" i="1"/>
  <c r="L140" i="1"/>
  <c r="L123" i="1"/>
  <c r="L44" i="1"/>
  <c r="L22" i="1"/>
  <c r="L148" i="1"/>
  <c r="L208" i="1"/>
  <c r="L157" i="1"/>
  <c r="L141" i="1"/>
  <c r="L138" i="1"/>
  <c r="L96" i="1"/>
  <c r="L77" i="1"/>
  <c r="L31" i="1"/>
  <c r="L109" i="1"/>
  <c r="L128" i="1"/>
  <c r="L107" i="1"/>
  <c r="L18" i="1"/>
  <c r="L13" i="1"/>
  <c r="L129" i="1"/>
  <c r="L82" i="1"/>
  <c r="L49" i="1"/>
  <c r="L127" i="1"/>
  <c r="L122" i="1"/>
  <c r="L119" i="1"/>
  <c r="L28" i="1"/>
  <c r="L264" i="1"/>
  <c r="L332" i="1"/>
  <c r="L324" i="1"/>
  <c r="L306" i="1"/>
  <c r="L302" i="1"/>
  <c r="L300" i="1"/>
  <c r="L289" i="1"/>
  <c r="L283" i="1"/>
  <c r="L268" i="1"/>
  <c r="L296" i="1"/>
  <c r="L257" i="1"/>
  <c r="L247" i="1"/>
  <c r="L276" i="1"/>
  <c r="L240" i="1"/>
  <c r="L230" i="1"/>
  <c r="L219" i="1"/>
  <c r="L261" i="1"/>
  <c r="L209" i="1"/>
  <c r="L221" i="1"/>
  <c r="L210" i="1"/>
  <c r="L206" i="1"/>
  <c r="L213" i="1"/>
  <c r="L158" i="1"/>
  <c r="L162" i="1"/>
  <c r="L151" i="1"/>
  <c r="L142" i="1"/>
  <c r="L154" i="1"/>
  <c r="L137" i="1"/>
  <c r="L145" i="1"/>
  <c r="L135" i="1"/>
  <c r="L132" i="1"/>
  <c r="L133" i="1"/>
  <c r="L131" i="1"/>
  <c r="L130" i="1"/>
  <c r="L121" i="1"/>
  <c r="L79" i="1"/>
  <c r="L125" i="1"/>
  <c r="L112" i="1"/>
  <c r="L89" i="1"/>
  <c r="L76" i="1"/>
  <c r="L113" i="1"/>
  <c r="L97" i="1"/>
  <c r="L87" i="1"/>
  <c r="L80" i="1"/>
  <c r="L108" i="1"/>
  <c r="L95" i="1"/>
  <c r="L90" i="1"/>
  <c r="L46" i="1"/>
  <c r="L26" i="1"/>
  <c r="L35" i="1"/>
  <c r="L41" i="1"/>
  <c r="L10" i="1"/>
  <c r="L47" i="1"/>
  <c r="L33" i="1"/>
  <c r="L45" i="1"/>
  <c r="L29" i="1"/>
  <c r="L20" i="1"/>
  <c r="L14" i="1"/>
  <c r="J15" i="93" l="1"/>
  <c r="J14" i="93"/>
  <c r="J13" i="93"/>
  <c r="J12" i="93"/>
  <c r="J11" i="93"/>
  <c r="J10" i="93"/>
  <c r="J9" i="93"/>
  <c r="J8" i="93"/>
  <c r="K9" i="93" l="1"/>
  <c r="K15" i="93"/>
  <c r="K11" i="93"/>
  <c r="K10" i="93"/>
  <c r="K8" i="93"/>
  <c r="K12" i="93"/>
  <c r="K14" i="93"/>
  <c r="K13" i="93"/>
  <c r="I47" i="24" l="1"/>
  <c r="I45" i="24"/>
  <c r="I43" i="24"/>
  <c r="I29" i="24"/>
  <c r="I27" i="24"/>
  <c r="I26" i="24"/>
  <c r="I23" i="24"/>
  <c r="I16" i="24"/>
  <c r="I14" i="24"/>
  <c r="I12" i="24"/>
  <c r="I8" i="24"/>
  <c r="I10" i="24"/>
  <c r="J23" i="24" l="1"/>
  <c r="J8" i="24"/>
  <c r="J43" i="24"/>
  <c r="J16" i="24"/>
  <c r="J26" i="24"/>
  <c r="J10" i="24"/>
  <c r="J12" i="24"/>
  <c r="J45" i="24"/>
  <c r="J27" i="24"/>
  <c r="J29" i="24"/>
  <c r="J14" i="24"/>
  <c r="J47" i="24"/>
  <c r="I31" i="24" l="1"/>
  <c r="J31" i="24" l="1"/>
  <c r="I35" i="24" l="1"/>
  <c r="I33" i="24"/>
  <c r="I19" i="24"/>
  <c r="I17" i="24"/>
  <c r="I41" i="24"/>
  <c r="I39" i="24"/>
  <c r="I37" i="24"/>
  <c r="I25" i="24"/>
  <c r="I24" i="24"/>
  <c r="I21" i="24"/>
  <c r="I13" i="24"/>
  <c r="I11" i="24"/>
  <c r="J11" i="24" l="1"/>
  <c r="J17" i="24"/>
  <c r="J25" i="24"/>
  <c r="J13" i="24"/>
  <c r="J19" i="24"/>
  <c r="J33" i="24"/>
  <c r="J41" i="24"/>
  <c r="J37" i="24"/>
  <c r="J35" i="24"/>
  <c r="J21" i="24"/>
  <c r="J24" i="24"/>
  <c r="J39" i="24"/>
</calcChain>
</file>

<file path=xl/sharedStrings.xml><?xml version="1.0" encoding="utf-8"?>
<sst xmlns="http://schemas.openxmlformats.org/spreadsheetml/2006/main" count="3014" uniqueCount="739">
  <si>
    <t>Model</t>
  </si>
  <si>
    <t>Status</t>
  </si>
  <si>
    <t>Description</t>
  </si>
  <si>
    <t>MSRP</t>
  </si>
  <si>
    <t>MAP</t>
  </si>
  <si>
    <t>NEW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</si>
  <si>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</si>
  <si>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</si>
  <si>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</si>
  <si>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</si>
  <si>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</si>
  <si>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</si>
  <si>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</si>
  <si>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</si>
  <si>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</si>
  <si>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</si>
  <si>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</si>
  <si>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</si>
  <si>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</si>
  <si>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</si>
  <si>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</si>
  <si>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</si>
  <si>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</si>
  <si>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</si>
  <si>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</si>
  <si>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</si>
  <si>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</si>
  <si>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</si>
  <si>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</si>
  <si>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**LIMITED QUANTITIES, NOT AVAILABLE IN ALL WAREHOUSES...SEE SALES REP FOR DETAILS**</t>
  </si>
  <si>
    <t>LFCS22520S</t>
  </si>
  <si>
    <t>Promo
Net</t>
  </si>
  <si>
    <t>LAU</t>
  </si>
  <si>
    <t>ACC</t>
  </si>
  <si>
    <t>Drop-In Models</t>
  </si>
  <si>
    <t>DROP-IN</t>
  </si>
  <si>
    <t>LMXS28626D</t>
  </si>
  <si>
    <t>LMXS28626S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</si>
  <si>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</si>
  <si>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</si>
  <si>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</si>
  <si>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</si>
  <si>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</si>
  <si>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</si>
  <si>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</si>
  <si>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</si>
  <si>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</si>
  <si>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</si>
  <si>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</si>
  <si>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</si>
  <si>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</si>
  <si>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CMO</t>
  </si>
  <si>
    <t>Point
Guide</t>
  </si>
  <si>
    <t>LFDS22520S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</si>
  <si>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</si>
  <si>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</si>
  <si>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</si>
  <si>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</si>
  <si>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</si>
  <si>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</si>
  <si>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</si>
  <si>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</si>
  <si>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</si>
  <si>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S3WFBN</t>
  </si>
  <si>
    <t>LSHD3080ST</t>
  </si>
  <si>
    <t>LSHD3680ST</t>
  </si>
  <si>
    <t>WT7900HBA</t>
  </si>
  <si>
    <t>DLEX7900BE</t>
  </si>
  <si>
    <t>DLGX7901BE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</si>
  <si>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</si>
  <si>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</si>
  <si>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</si>
  <si>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</si>
  <si>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</si>
  <si>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</si>
  <si>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</si>
  <si>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</si>
  <si>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</si>
  <si>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</si>
  <si>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</si>
  <si>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</si>
  <si>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</si>
  <si>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</si>
  <si>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</si>
  <si>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</si>
  <si>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</si>
  <si>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</si>
  <si>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</si>
  <si>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</si>
  <si>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</si>
  <si>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</si>
  <si>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</si>
  <si>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</si>
  <si>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</si>
  <si>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</si>
  <si>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</si>
  <si>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</si>
  <si>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</si>
  <si>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</si>
  <si>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</si>
  <si>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</si>
  <si>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</si>
  <si>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</si>
  <si>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</si>
  <si>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</si>
  <si>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</si>
  <si>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15 CF Counter-Depth Bottom Mount, Pocket Handles, Door Cooling</t>
  </si>
  <si>
    <t>26 CF Bottom Mount, 33" Wide, Door Cooling,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</si>
  <si>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</si>
  <si>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</si>
  <si>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</si>
  <si>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</si>
  <si>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</si>
  <si>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</si>
  <si>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</si>
  <si>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</si>
  <si>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</si>
  <si>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</si>
  <si>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30" Combination Wall Oven &amp; Microwave, Convection, ThinQ</t>
  </si>
  <si>
    <t>30" Wall Mount Chimney Hood</t>
  </si>
  <si>
    <t>36" Wall Mount Chimney Hood</t>
  </si>
  <si>
    <t>1.7 CF Over-the-Range Microwave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</si>
  <si>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</si>
  <si>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</si>
  <si>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</si>
  <si>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</si>
  <si>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</si>
  <si>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</si>
  <si>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WM4000HBA</t>
  </si>
  <si>
    <t>DLEX4000B</t>
  </si>
  <si>
    <t>DLGX4001B</t>
  </si>
  <si>
    <t>WM4000HWA</t>
  </si>
  <si>
    <t>DLEX4000W</t>
  </si>
  <si>
    <t>DLGX4001W</t>
  </si>
  <si>
    <t>7.4 cu.ft. Ultra Large Capacity Electric Dryer with Sensor Dry, TurboSteam™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</si>
  <si>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</si>
  <si>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</si>
  <si>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</si>
  <si>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</si>
  <si>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</si>
  <si>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</si>
  <si>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</si>
  <si>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</si>
  <si>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</si>
  <si>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</si>
  <si>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</si>
  <si>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</si>
  <si>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</si>
  <si>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</si>
  <si>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</si>
  <si>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</si>
  <si>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</si>
  <si>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</si>
  <si>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</si>
  <si>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</si>
  <si>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</si>
  <si>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</si>
  <si>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</si>
  <si>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</si>
  <si>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</si>
  <si>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</si>
  <si>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</si>
  <si>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</si>
  <si>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</si>
  <si>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</si>
  <si>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</si>
  <si>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</si>
  <si>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</si>
  <si>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</si>
  <si>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</si>
  <si>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</si>
  <si>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</si>
  <si>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</si>
  <si>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</si>
  <si>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</si>
  <si>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</si>
  <si>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</si>
  <si>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</si>
  <si>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</si>
  <si>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</si>
  <si>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</si>
  <si>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</si>
  <si>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</si>
  <si>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</si>
  <si>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</si>
  <si>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</si>
  <si>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</si>
  <si>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</si>
  <si>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</si>
  <si>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</si>
  <si>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</si>
  <si>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</si>
  <si>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</si>
  <si>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</si>
  <si>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</si>
  <si>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</si>
  <si>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</si>
  <si>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</si>
  <si>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LRFWS2906D</t>
  </si>
  <si>
    <t>LRFWS2906S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</si>
  <si>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</si>
  <si>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</si>
  <si>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</si>
  <si>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</si>
  <si>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</si>
  <si>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</si>
  <si>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</si>
  <si>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</si>
  <si>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</si>
  <si>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LRSDS2706S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</si>
  <si>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</si>
  <si>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</si>
  <si>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</si>
  <si>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</si>
  <si>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</si>
  <si>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</si>
  <si>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</si>
  <si>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</si>
  <si>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</si>
  <si>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</si>
  <si>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</si>
  <si>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>LRSXC2306S</t>
  </si>
  <si>
    <t>22 cu.ft. SxS, Counter Depth, Ice &amp; Water, PrintProof Stainless Steel</t>
  </si>
  <si>
    <t>LDTS5552D</t>
  </si>
  <si>
    <t>LDTS5552S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</si>
  <si>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</si>
  <si>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</si>
  <si>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</si>
  <si>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</si>
  <si>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</si>
  <si>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</si>
  <si>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</si>
  <si>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SRSXB2622S</t>
  </si>
  <si>
    <t>LSES6338F</t>
  </si>
  <si>
    <t>LSGS6338F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</si>
  <si>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</si>
  <si>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</si>
  <si>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</si>
  <si>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</si>
  <si>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</si>
  <si>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</si>
  <si>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</si>
  <si>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</si>
  <si>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</si>
  <si>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</si>
  <si>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</si>
  <si>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</si>
  <si>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</si>
  <si>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</si>
  <si>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</si>
  <si>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</si>
  <si>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</si>
  <si>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</si>
  <si>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</si>
  <si>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</si>
  <si>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</si>
  <si>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</si>
  <si>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</si>
  <si>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</si>
  <si>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</si>
  <si>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</si>
  <si>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</si>
  <si>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</si>
  <si>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</si>
  <si>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</si>
  <si>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</si>
  <si>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</si>
  <si>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</si>
  <si>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</si>
  <si>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</si>
  <si>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</si>
  <si>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</si>
  <si>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</si>
  <si>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</si>
  <si>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</si>
  <si>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</si>
  <si>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</si>
  <si>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LRFLC2706S</t>
  </si>
  <si>
    <t>LRFOC2606S</t>
  </si>
  <si>
    <t>LRMWS2906S</t>
  </si>
  <si>
    <t>29 cu ft. 4-Door French Door, External Water Double Freezer</t>
  </si>
  <si>
    <t>LDPS6762D</t>
  </si>
  <si>
    <t>LDPS6762S</t>
  </si>
  <si>
    <t>LDTH7972D</t>
  </si>
  <si>
    <t>LDTH7972S</t>
  </si>
  <si>
    <t>LDPH7972D</t>
  </si>
  <si>
    <t>LDPH7972S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</si>
  <si>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</si>
  <si>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</si>
  <si>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</si>
  <si>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</si>
  <si>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</si>
  <si>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</si>
  <si>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</si>
  <si>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</si>
  <si>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</si>
  <si>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</si>
  <si>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</si>
  <si>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</si>
  <si>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</si>
  <si>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</si>
  <si>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</si>
  <si>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</si>
  <si>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</si>
  <si>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</si>
  <si>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</si>
  <si>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</si>
  <si>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</si>
  <si>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</si>
  <si>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</si>
  <si>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</si>
  <si>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</si>
  <si>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</si>
  <si>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</si>
  <si>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</si>
  <si>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</si>
  <si>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</si>
  <si>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</si>
  <si>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</si>
  <si>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</si>
  <si>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</si>
  <si>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</si>
  <si>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</si>
  <si>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>MHES1738F</t>
  </si>
  <si>
    <t>WDP6B</t>
  </si>
  <si>
    <t>Tall Pedestal with Drawer</t>
  </si>
  <si>
    <t>LRONC0705A</t>
  </si>
  <si>
    <t>7 cu.ft. Single Door Refrigerator with American Flag Door</t>
  </si>
  <si>
    <t>LRFS28XBD</t>
  </si>
  <si>
    <t>LRFS28XBS</t>
  </si>
  <si>
    <t>28 cu.ft 3 Door French Door, Standard Depth, Ice and Water with Single Ice</t>
  </si>
  <si>
    <t>LRFXC2606S</t>
  </si>
  <si>
    <t>LRYKS3106S</t>
  </si>
  <si>
    <t>LRYXS3106S</t>
  </si>
  <si>
    <t>LRYXC2606D</t>
  </si>
  <si>
    <t>LRYXC2606S</t>
  </si>
  <si>
    <t>LRYKC2606D</t>
  </si>
  <si>
    <t>LRYKC2606S</t>
  </si>
  <si>
    <t>LRSWS2806S</t>
  </si>
  <si>
    <t>LSIL6336F</t>
  </si>
  <si>
    <t>CBGJ3023D</t>
  </si>
  <si>
    <t>CBGJ3023S</t>
  </si>
  <si>
    <t>CBGJ3623D</t>
  </si>
  <si>
    <t>CBGJ3623S</t>
  </si>
  <si>
    <t>CBGJ3027S</t>
  </si>
  <si>
    <t>CBGJ3627S</t>
  </si>
  <si>
    <t>36" Gas Cooktop 20K BTU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</si>
  <si>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</si>
  <si>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</si>
  <si>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</si>
  <si>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</si>
  <si>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</si>
  <si>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</si>
  <si>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</si>
  <si>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</si>
  <si>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</si>
  <si>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</si>
  <si>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</si>
  <si>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</si>
  <si>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</si>
  <si>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</si>
  <si>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</si>
  <si>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</si>
  <si>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</si>
  <si>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</si>
  <si>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</si>
  <si>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</si>
  <si>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</si>
  <si>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</si>
  <si>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</si>
  <si>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</si>
  <si>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</si>
  <si>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</si>
  <si>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</si>
  <si>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</si>
  <si>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</si>
  <si>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</si>
  <si>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</si>
  <si>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</si>
  <si>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</si>
  <si>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</si>
  <si>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</si>
  <si>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</si>
  <si>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</si>
  <si>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</si>
  <si>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</si>
  <si>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</si>
  <si>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</si>
  <si>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</si>
  <si>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</si>
  <si>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</si>
  <si>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</si>
  <si>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</si>
  <si>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</si>
  <si>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</si>
  <si>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</si>
  <si>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</si>
  <si>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</si>
  <si>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</si>
  <si>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</si>
  <si>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</si>
  <si>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</si>
  <si>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</si>
  <si>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</si>
  <si>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</si>
  <si>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</si>
  <si>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</si>
  <si>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</si>
  <si>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</si>
  <si>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</si>
  <si>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</si>
  <si>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</si>
  <si>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</si>
  <si>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SDWB24S3</t>
  </si>
  <si>
    <t>SDWD24P3</t>
  </si>
  <si>
    <t>LSDS6338F</t>
  </si>
  <si>
    <t>CBIS3618B</t>
  </si>
  <si>
    <t>CBGS3028S</t>
  </si>
  <si>
    <t>CBGS3628S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</si>
  <si>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</si>
  <si>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</si>
  <si>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</si>
  <si>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</si>
  <si>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</si>
  <si>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</si>
  <si>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</si>
  <si>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</si>
  <si>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</si>
  <si>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</si>
  <si>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</si>
  <si>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</si>
  <si>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</si>
  <si>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</si>
  <si>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</si>
  <si>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</si>
  <si>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</si>
  <si>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</si>
  <si>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</si>
  <si>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</si>
  <si>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</si>
  <si>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</si>
  <si>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LSIS6338F</t>
  </si>
  <si>
    <t>LDFC2423B</t>
  </si>
  <si>
    <t>LDFC2423V</t>
  </si>
  <si>
    <t>LDFC2423W</t>
  </si>
  <si>
    <t>REGIONAL ONLY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</si>
  <si>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</si>
  <si>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</si>
  <si>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</si>
  <si>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</si>
  <si>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</si>
  <si>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</si>
  <si>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</si>
  <si>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</si>
  <si>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</si>
  <si>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</si>
  <si>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</si>
  <si>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</si>
  <si>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</si>
  <si>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</si>
  <si>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EOL 7/1</t>
  </si>
  <si>
    <t>S5WBC</t>
  </si>
  <si>
    <t>Styler - Built In Steam Clothing Care System, 5 + 1 Hangers, Cream White</t>
  </si>
  <si>
    <t>WM5700HVA</t>
  </si>
  <si>
    <t>LDP6810SS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</si>
  <si>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</si>
  <si>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</si>
  <si>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</si>
  <si>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</si>
  <si>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</si>
  <si>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</si>
  <si>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</si>
  <si>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</si>
  <si>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</si>
  <si>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</si>
  <si>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</si>
  <si>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</si>
  <si>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</si>
  <si>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</si>
  <si>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</si>
  <si>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</si>
  <si>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</si>
  <si>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</si>
  <si>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LRMXC1803S</t>
  </si>
  <si>
    <t>LRMNC1803S</t>
  </si>
  <si>
    <t>WDP4W</t>
  </si>
  <si>
    <t>27" Pedestal</t>
  </si>
  <si>
    <t>WCES6428F</t>
  </si>
  <si>
    <t>LG STUDIO 26.5 cu.ft. Cabinet Depth 42 Built-in Side by Side Refrigeration, Linear compressor, Surrounding LED, Sliding baskets, Pull-out drawers, SpacePlus in-door ice, Stainless Steel Dispenser</t>
  </si>
  <si>
    <t>LG STUDIO 24 cu.ft. Studio Counter Depth French Door Refrigerator, Instaview and Flat Door-in-door, Stainless Steel Tall Dispenser with Measure Fill, Dual Ice with Craft Ice, PrintProof Stainless Steel</t>
  </si>
  <si>
    <t>LG STUDIO PrintProof Stainless Steel 40 dB, 1HR cycle, QuadWash Pro, Dynamic Heat Dry, True Steam, Adj. 3rd Rack, Glide Rail, Wheel Bearing, LED Tub Light, PrintProof Stainless Steel</t>
  </si>
  <si>
    <t>LG STUDIO Panel Ready dishwasher, Stainless Interior, Easy Rack Plus with Height Adjustable 3rd Rack, QuadWash, TrueSteam, 45dB, WiFi function, Interior LED Tub Light</t>
  </si>
  <si>
    <t>LG STUDIO 6.3 cu.ft. Large Capacity 30 Slide-in Electric Range, ProBake Convection, Infrared Grill System, Easy Clean, Instaview, Air Fry, Air Sour Vide, Soft closing door</t>
  </si>
  <si>
    <t>LG STUDIO 6.3 cu.ft. Large Capacity 30 Slide-in Gas Range, ProBake Convection, Infrared Grill System, Easy Clean, Instaview, Air Fry, Air Sour Vide, Soft closing door</t>
  </si>
  <si>
    <t>LG STUDIO 6.3 cu.ft. Smart wi-fi Enabled Induction Slide-in Range with ProBake Convection, Air Fry, Air Sous Vide, Instaview and EasyClean</t>
  </si>
  <si>
    <t>LSIS6338N</t>
  </si>
  <si>
    <t>LG STUDIO 6.3 cu. ft. InstaView Induction Slide-in Range with Air Fry and Air Sous Vide</t>
  </si>
  <si>
    <t>LG STUDIO 6.3 cu.ft. Large Capacity 30 Dual Fuel Slide-in Range, ProBake Convection, Infrared Grill System, Easy Clean, Instaview, Air Fry, Air Sour Vide, Soft closing door</t>
  </si>
  <si>
    <t>LG STUDIO 30 Radiant Cooktop, SmoothTouch Controls, Stainless Steel Trim</t>
  </si>
  <si>
    <t>LG STUDIO 36 Radiant Cooktop, SmoothTouch Controls, Stainless Steel Trim</t>
  </si>
  <si>
    <t xml:space="preserve">LG STUDIO 36 Induction Cooktop, Dual Center Zone, WIFI, 7 LCD Touch Screen Control, Left Flex Cooking </t>
  </si>
  <si>
    <t>LG STUDIO 30 Gas Cooktop, Red LED Knob Accents, 19,000 BTU UltraHeat center burner, 5 Sealed Burners and 3 Continuous Heavy-Duty cast iron grates, Metal Knob</t>
  </si>
  <si>
    <t>LG STUDIO 36 Gas Cooktop, Red LED Knob Accents, 19,000 BTU UltraHeat center burner, 5 Sealed Burners and 3 Continuous Heavy-Duty cast iron grates, Metal Knob</t>
  </si>
  <si>
    <t>CBGS3028N</t>
  </si>
  <si>
    <t>CBGS3628N</t>
  </si>
  <si>
    <t>LG STUDIO 30 UltraHeat Gas Cooktop with EasyClean</t>
  </si>
  <si>
    <t>LG STUDIO 36 UltraHeat Gas Cooktop with EasyClean</t>
  </si>
  <si>
    <t>LG STUDIO 30 Combi Wall Oven, 1.7/ 4.7 cu.ft. 7 LCD Touch-Screen Control, Instaview, Steam Sous Vide, Air Fry</t>
  </si>
  <si>
    <t>WCES6428N</t>
  </si>
  <si>
    <t>LG STUDIO 1.7/4.7 cu. ft. Combination Double Wall Oven with Air Fry</t>
  </si>
  <si>
    <t>WDES9428N</t>
  </si>
  <si>
    <t>WSES4728N</t>
  </si>
  <si>
    <t>LG STUDIO 9.4 cu. ft. Smart InstaView Electric Double Built-In Wall Oven with Air Fry &amp; Steam Sous Vide</t>
  </si>
  <si>
    <t>LG STUDIO 4.7 cu. ft. Smart InstaView Electric Single Built-In Wall Oven with Air Fry &amp; Steam Sous Vide</t>
  </si>
  <si>
    <t>LG STUDIO 30 Chimney Style Hood</t>
  </si>
  <si>
    <t>LG STUDIO 36 Chimney Style Hood</t>
  </si>
  <si>
    <t>LSHD3080N</t>
  </si>
  <si>
    <t>LSHD3680N</t>
  </si>
  <si>
    <t>LG STUDIO 30 Wall Mount Chimney Hood</t>
  </si>
  <si>
    <t>LG STUDIO 36 Wall Mount Chimney Hood</t>
  </si>
  <si>
    <t>LG STUDIO 1.7 cu.ft. Over-the-Range Convection Microwave Oven in PrintProof Stainless Steel, One Body Frame, Steam Cook</t>
  </si>
  <si>
    <t>SWWE50W4</t>
  </si>
  <si>
    <t>SWWG50W4</t>
  </si>
  <si>
    <t>LG STUDIO WashTower Smart Front Load 5.0 cu. ft. Washer and 7.4 cu. ft. Electric Dryer with Center Control</t>
  </si>
  <si>
    <t>LT18S2100S</t>
  </si>
  <si>
    <t>LT18S2100W</t>
  </si>
  <si>
    <t>18 cu.ft. Top-Mount, 28 Wide, Garage Ready, Door Reversible</t>
  </si>
  <si>
    <t>LF22T6200S</t>
  </si>
  <si>
    <t>LF22T6200D</t>
  </si>
  <si>
    <t>LF25H6200S</t>
  </si>
  <si>
    <t>LFCS22520D</t>
  </si>
  <si>
    <t>LF22T6220S</t>
  </si>
  <si>
    <t>LF25H6330S</t>
  </si>
  <si>
    <t>LF20G6330S</t>
  </si>
  <si>
    <t>LF25H6330D</t>
  </si>
  <si>
    <t>LF25S6360S</t>
  </si>
  <si>
    <t>LF31S6360S</t>
  </si>
  <si>
    <t>LF26C6360S</t>
  </si>
  <si>
    <t>22 cu.ft. 3 Door French, 33 Wide</t>
  </si>
  <si>
    <t>27 cu ft. 3 Door French Door Counter Depth Refrigerator with Internal Water Dispenser</t>
  </si>
  <si>
    <t>22 cu.ft. 3 Door French, 30 Wide</t>
  </si>
  <si>
    <t>22 cu.ft. 3 Door French, 30 Width with External Water Dispenser only</t>
  </si>
  <si>
    <t>25 cu.ft. 3 Door French, 33 Wide, Dual Handle, Standard Depth Max</t>
  </si>
  <si>
    <t>26 cu.ft. 3 Door French Door, Dual Ice Maker</t>
  </si>
  <si>
    <t>29 cu.ft.  3 Door Refrigerator, Water Only Dispenser</t>
  </si>
  <si>
    <t>29 cu.ft. 3 Door French Door, External .5 Gal Chilled Water Dispenser, Single Ice, Linear Door Cooling</t>
  </si>
  <si>
    <t>22 cu.ft. 3 Door French, 30 Width with Water Dispenser only</t>
  </si>
  <si>
    <t>25 cu.ft. 3 Door French Door, 33 Standard Depth, Dual Ice, Ice &amp; Water Dispenser, Dual Handle, Standard Depth Max</t>
  </si>
  <si>
    <t>20 cu.ft. 3 Door French Door, 33 Counter-Depth, Dual Ice, and Ice &amp; Water Dispenser, Dual Handle, Counter Depth Max</t>
  </si>
  <si>
    <t>25 cu.ft. 3 Door French Door, 33 Standard Depth, Ice &amp; Water Dispenser, Slim Door Ice</t>
  </si>
  <si>
    <t>25 cu.ft. 3 Door French Door, 33 Standard Depth, InstaView with Door-in-Door, and Ice and Water Dispenser, Dual Ice, Pocket Handle, Standard Depth Max</t>
  </si>
  <si>
    <t>31 cu.ft. 3 Door French Door, InstaView with Door-in-Door, and Ice and Water Dispenser, Dual Ice, Pocket Handle, Standard Depth Max</t>
  </si>
  <si>
    <t>26 cu.ft. 3 Door French Door,InstaView with Door-in-Door, and Ice and Water Dispenser, Dual Ice, Pocket Handle, Counter Depth Maxl</t>
  </si>
  <si>
    <t>26 cu. ft. 3 Door French Door, Counter Depth, Ice and Water with 4 Types of Ice</t>
  </si>
  <si>
    <t>26 cu ft 3 Door French Door Refrigerator with InstaView Edge to Edge Only and Ice and Water Dispenser</t>
  </si>
  <si>
    <t>26 cu. ft. 3 Door French Door, Counter Depth, Mirror InstaView DID with 4 Types of Ice,</t>
  </si>
  <si>
    <t>31 cu. ft. 3 Door French Door, Standard Depth, Mirror InstaView DID with 4 Tyes of Ice</t>
  </si>
  <si>
    <t>26 cu. ft. 3 Door French Door, Counter Depth, Mirror InstaView DID with 4 Types of Ice</t>
  </si>
  <si>
    <t>31 cu. ft. 3 Door French Door, Standard Depth, Mirror InstaView DID with 4 Types of Ice</t>
  </si>
  <si>
    <t>LF21C6200S</t>
  </si>
  <si>
    <t>21 CF Counter Depth Max French Door, 33" Wide</t>
  </si>
  <si>
    <t>LF21G6200S</t>
  </si>
  <si>
    <t>LF26C8210S</t>
  </si>
  <si>
    <t>LF25G8330S</t>
  </si>
  <si>
    <t>LF29S8250D</t>
  </si>
  <si>
    <t>LF29S8365S</t>
  </si>
  <si>
    <t>28 cu.ft. 4-Door French Door, InstaView Door-in-Door, Double Freezer</t>
  </si>
  <si>
    <t>18 cu.ft 4 Door French Door, Counter Depth, 33, Ice and Water</t>
  </si>
  <si>
    <t>19 cu.ft 4 Door French Door, Counter Depth, 33, Basic</t>
  </si>
  <si>
    <t>22 cu.ft. 4 Door French Door, Counter Depth, Double Freezer</t>
  </si>
  <si>
    <t>23 cu.ft. 4 Door French Door, Counter Depth, Internal Water, Factory Installed Ice Maker, Double Freezer</t>
  </si>
  <si>
    <t>23 cu.ft. 4 Door French Door, Counter Depth,InstaView Door-in-Door, Fully Convertible Drawer, Dual Ice, Ice &amp; Water Dispenser with Measure Fill</t>
  </si>
  <si>
    <t>23 cu.ft. 4 Door French Door, Counter Depth, InstaView Door-in-Door, Fully Convertible Drawer, Dual Ice, Ice &amp; Water Dispenser with Measure Fill</t>
  </si>
  <si>
    <t>25 cu ft. 4-Door French Door, Fully Convertible Drawer, Ice and Water Dispenser, Dual Handle, Counter Depth Max</t>
  </si>
  <si>
    <t>26 cu.ft. 4 Door French Door, Fully Convertible Drawer, Internal Water, Pocket Handle, Counter Depth Max</t>
  </si>
  <si>
    <t>27 cu.ft. 4 Door French Door, Double Freezer, Internal Water</t>
  </si>
  <si>
    <t>28 cu.ft. 4 Door French Door, Double Freezer</t>
  </si>
  <si>
    <t>30 cu.ft. 4-Door French Door Refrigerator with Full Convert Drawer, Internal Water Dispenser, Dual Handle</t>
  </si>
  <si>
    <t>30 cu.ft. 4-Door French Door Refrigerator with Full Convert Drawer, Internal Water Dispenser, Pocket Handle</t>
  </si>
  <si>
    <t>29 cu.ft. 4-Door French Door Refrigerator with Full Convert Drawer, Ice and Water Dispenser, Dual Handle</t>
  </si>
  <si>
    <t>29 cu.ft. 4-Door French Door Refrigerator with Full Convert Drawer, Ice and Water Dispenser, Pocket Handle</t>
  </si>
  <si>
    <t>29 cu.ft. 4-Door French Door, InstaView Edge to Edge Only and Ice and Water Dispenser</t>
  </si>
  <si>
    <t>29 cu.ft. 4 Door French Door, MyColor InstaView with Door-in-Door, Fully Convertible Drawer, Dual Ice,Pocket Handle, Standard Depth Max</t>
  </si>
  <si>
    <t>30 cu.ft. 4 Door French Door, Door-in-Door, Fully Convertible Drawer, Dual Ice, Ice &amp; Water Dispenser with Measure Fill</t>
  </si>
  <si>
    <t>30 cu.ft. 4 Door French Door, InstaView Door-in-Door, Fully Convertible Drawer, Dual Ice, Ice &amp; Water Dispenser with Measure Fill</t>
  </si>
  <si>
    <t>27 cu.ft. SxS, Door-in-Door, Dual Ice Maker with Craft Ice, PrintProof Stainless Steel</t>
  </si>
  <si>
    <t>27 cu.ft. SxS, InstaView Only, Dual Ice Maker with Craft Ice, PrintProof Black Stainless Steel</t>
  </si>
  <si>
    <t>27 cu.ft. SxS, InstaView Only, Dual Ice Maker with Craft Ice, PrintProof Stainless Steel</t>
  </si>
  <si>
    <t>28 cu. ft Side by Side, Standard Depth, Ext.Water, Printproof STS</t>
  </si>
  <si>
    <t>6 cuft Single Door Freezer, 20" Width</t>
  </si>
  <si>
    <t>6 cu.ft. Single Door Refrigerator</t>
  </si>
  <si>
    <t>Front Control with Pocket Handle, 48 dB, Smart Wi-Fi, QuadWash, Dynamic Dry, ADA Compliant, Stainless Steel</t>
  </si>
  <si>
    <t>Front Control, Conventional Spray Arm, 52dB, Dynamic Dry,  AutoLeak Protection, ,  Black</t>
  </si>
  <si>
    <t>Front Control, Conventional Spray Arm, 52dB, Dynamic Dry,  AutoLeak Protection, Stainless Look</t>
  </si>
  <si>
    <t>Front Control, Conventional Spray Arm, 52dB, Dynamic Dry,  AutoLeak Protection,  White</t>
  </si>
  <si>
    <t>Front Control with Pocket Handle, 48 dB, QuadWash, Dynamic Dry, 3rd Rack, EasyRack Plus, Solid White</t>
  </si>
  <si>
    <t>Front Control with Pocket Handle, 48 dB, QuadWash, Dynamic Dry, 3rd Rack, EasyRack Plus, PrintProof Black Stainless Steel</t>
  </si>
  <si>
    <t>Front Control with Pocket Handle, 48 dB, QuadWash, Dynamic Dry, 3rd Rack, EasyRack Plus, PrintProof Stainless Steel</t>
  </si>
  <si>
    <t>Top Control with Towel Bar, 44dB, Smart Wi-Fi, QuadWash, Dynamic Dry, TrueSteam, Adj. 3rd Rack, GlideRail, Wheel Bearing, PrintProof Stainless Steel</t>
  </si>
  <si>
    <t>Top Control with Towel Bar, TrueSteam, 46 dB, Smart Wi-Fi, QuadWash, Dynamic Dry, 3rd Rack, PrintProof Black Stainless Steel</t>
  </si>
  <si>
    <t>Top Control with Towel Bar, TrueSteam, 46 dB, Smart Wi-Fi, QuadWash, Dynamic Dry, 3rd Rack, PrintProof Stainless Steel</t>
  </si>
  <si>
    <t>LDPH5554D</t>
  </si>
  <si>
    <t>LDPH5554S</t>
  </si>
  <si>
    <t>Top Control with Pocket handle, Hidden Count Down Timer, 46 dB, Smart Wi-Fi, QuadWash Pro, Dynamic Heat Dry,3rd Rack, PrintProof Black Stainless Steel</t>
  </si>
  <si>
    <t>Top Control with Pocket handle, Hidden Count Down Timer, 46 dB, Smart Wi-Fi, QuadWash Pro, Dynamic Heat Dry,3rd Rack, PrintProof Stainless Steel</t>
  </si>
  <si>
    <t>Top Control with Pocket Handle &amp; Hidden Front Count Down Timer, 44dB, Smart Wi-Fi, QuadWash Pro, Dynamic Dry, TrueSteam, Adj. 3rd Rack, GlideRail, Wheel Bearing, PrintProof Black Stainless Steel</t>
  </si>
  <si>
    <t>Top Control with Pocket Handle &amp; Hidden Front Count Down Timer, 44dB, Smart Wi-Fi, QuadWash Pro, Dynamic Dry, TrueSteam, Adj. 3rd Rack, GlideRail, Wheel Bearing, PrintProof Stainless Steel</t>
  </si>
  <si>
    <t xml:space="preserve">Top Control with Towel Bar, 42 dB, Smart Wi-Fi,QuadWash Pro, Dynamic Heat Dry, True Steam, Adj. 3rd Rack, Glide Rail, Wheel Bearing, LED Tub Light, PrintProof Black Stainless Steel  </t>
  </si>
  <si>
    <t>Top Control with Towel Bar, 42 dB, Smart Wi-Fi, QuadWash Pro, Dynamic Heat Dry, True Steam, Adj. 3rd Rack, Glide Rail, Wheel Bearing, LED Tub Light, PrintProof Stainless Steel</t>
  </si>
  <si>
    <t>Top Control with Pocket Handle, 42 dB, Smart Wi-Fi, QuadWash Pro, Dynamic Heat Dry, True Steam, Adj. 3rd Rack, Glide Rail, Wheel Bearing, LED Tub Light, PrintProof Black Stainless Steel</t>
  </si>
  <si>
    <t>Top Control with Pocket Handle, 42 dB, Smart Wi-Fi, QuadWash Pro, Dynamic Heat Dry , True Steam, Adj. 3rd Rack, Glide Rail, Wheel Bearing, LED Tub Light, PrintProof Stainless Steel</t>
  </si>
  <si>
    <t>LDTH5554D</t>
  </si>
  <si>
    <t>LDTH5554S</t>
  </si>
  <si>
    <t>Top Control with Towel Bar, 46 dB, Smart Wi-Fi, QuadWash Pro, Dynamic Heat Dry,3rd Rack, PrintProof Black Stainless Steel</t>
  </si>
  <si>
    <t>Top Control with Towel Bar, 46 dB, Smart Wi-Fi, QuadWash Pro, Dynamic Heat Dry,3rd Rack, PrintProof Stainless Steel</t>
  </si>
  <si>
    <t>4.2 cu.ft. 24 Compact Front LED Display with Dial-A-Cycle, Winkle Care, Ventless condensing system, White</t>
  </si>
  <si>
    <t>2.3 cu.ft. 24 Compact Front Load Washer Dryer Combo</t>
  </si>
  <si>
    <t>4.5 cu.ft. 27 Ultra Large Capacity Front Load Washer Dryer Combo</t>
  </si>
  <si>
    <t>2.3 cu.ft. 24 Compact, Front Load Washer</t>
  </si>
  <si>
    <t>4.5 cu.ft. Ultra Large Capacity Front Load Washer with Coldwash Technology, NFC Tag On ,White</t>
  </si>
  <si>
    <t>7.4 cu.ft. Ultra Large Capacity Electric Dryer with Sensor Dry, NFC Tag On</t>
  </si>
  <si>
    <t>7.4 cu.ft. Ultra Large Capacity Gas Dryer with Sensor Dry, NFC Tag On</t>
  </si>
  <si>
    <t>5.0 cu.ft. Ultra Large Capacity Front Load Washer with Coldwash Technology, NFC Tag On, Middle Black</t>
  </si>
  <si>
    <t>7.4 cu.ft. Ultra Large Capacity Electric Dryer with Sensor Dry, NFC Tag On, Middle Black</t>
  </si>
  <si>
    <t>7.4 cu.ft. Ultra Large Capacity Gas Dryer with Sensor Dry, NFC Tag On, Middle Black</t>
  </si>
  <si>
    <t>5.0 cu.ft. Ultra Large Capacity Front Load Washer with Coldwash Technology, NFC Tag On, White</t>
  </si>
  <si>
    <t>7.4 cu.ft. Ultra Large Capacity Electric Dryer with Sensor Dry, NFC Tag On, White</t>
  </si>
  <si>
    <t>7.4 cu.ft. Ultra Large Capacity Gas Dryer with Sensor Dry, NFC Tag On, White</t>
  </si>
  <si>
    <t>4.5 cu.ft. Ultra Large Capacity Front Load Washer with AIDD, TurboWash, Steam and Wi-FiConnectivity, Black Steel</t>
  </si>
  <si>
    <t>7.4 cu.ft. Ultra Large Capacity Electric Dryer with Sensor Dry, TurboSteam Technology and Wi-Fi Connectivity, Black Steel</t>
  </si>
  <si>
    <t>7.4 cu.ft. Ultra Large Capacity  Gas Dryer with SensorDry, Truesteam Technology and Wi-Fi Connectivity, Black Steel</t>
  </si>
  <si>
    <t>4.5 cu.ft. Ultra Large Capacity Front Load Washer with AIDD, TurboWash, Steam and Wi-FiConnectivity, White</t>
  </si>
  <si>
    <t>7.4 cu.ft. Ultra Large Capacity Electric Dryer with Sensor Dry, TurboSteam Technology and Wi-Fi Connectivity, White</t>
  </si>
  <si>
    <t>7.4 cu.ft. Ultra Large Capacity  Gas Dryer with SensorDry, Truesteam Technology and Wi-Fi Connectivity, White</t>
  </si>
  <si>
    <t>5.0 cu.ft. Ultra Large Capacity Front Load Washer with AIDD, TurboWash, Steam and Wi-FiConnectivity, Black Steel</t>
  </si>
  <si>
    <t>DLHC5502B</t>
  </si>
  <si>
    <t>DLHC5502V</t>
  </si>
  <si>
    <t>DLHC5502W</t>
  </si>
  <si>
    <t>7.8 cu.ft. Dual Inverter Heat Pump Ventless Dryer with DirectDrive Motor, 6 Motion and AI Sensor Dry, Black Steel</t>
  </si>
  <si>
    <t>7.8 cu.ft. Dual Inverter Heat Pump Ventless Dryer with DirectDrive Motor, 6 Motion and AI Sensor Dry, Graphite Steel</t>
  </si>
  <si>
    <t>7.8 cu.ft. Dual Inverter Heat Pump Ventless Dryer with DirectDrive Motor, 6 Motion and AI Sensor Dry, White</t>
  </si>
  <si>
    <t>4.5 cu.ft. Ultra Large Capacity Front Load Washer with AIDD, TurboWash, Steam and Wi-FiConnectivity, Graphite Steel</t>
  </si>
  <si>
    <t>7.4 cu.ft. Ultra Large Capacity Electric Dryer with Sensor Dry, TurboSteam Technology and Wi-Fi Connectivity, Graphite Steel</t>
  </si>
  <si>
    <t>7.4 cu.ft. Ultra Large Capacity Gas Dryer with Sensor Dry, TurboSteam Technology and Wi-Fi Connectivity, Graphite Steel</t>
  </si>
  <si>
    <t>7.4 cu.ft. Ultra Large Capacity Gas Dryer with Sensor Dry, TurboSteam Technology and Wi-Fi Connectivity, White</t>
  </si>
  <si>
    <t>4.5 cu.ft. Ultra Large Capacity Front Load Washer with TurboWash360, ezDispense and Wi-Fi Connectivity, Graphite Steel</t>
  </si>
  <si>
    <t>5.0 cu.ft. Ultra Large Capacity Front Load Washer with TurboWash360, TurboSteam and Wi-Fi Connectivity, Black Steel</t>
  </si>
  <si>
    <t>7.4 cu.ft. Ultra Large Capacity Electric Dryer with Sensor Dry, Turbo Steam Technology and Wi-Fi Connectivity,Black Steel</t>
  </si>
  <si>
    <t>7.4 cu.ft. Ultra Large Capacity Gas Dryer with Sensor Dry, Turbo Steam Technology and Wi-Fi Connectivity,Black Steel</t>
  </si>
  <si>
    <t>5.0 cu.ft. Ultra Large Capacity Front Load Washer with TurboWash360, TurboSteam and Wi-Fi Connectivity, White</t>
  </si>
  <si>
    <t>7.4 cu.ft. Ultra Large Capacity Electric Dryer with Sensor Dry, Turbo Steam Technology and Wi-Fi Connectivity,White</t>
  </si>
  <si>
    <t>7.4 cu.ft. Ultra Large Capacity Gas Dryer with Sensor Dry, Turbo Steam Technology and Wi-Fi Connectivity,White</t>
  </si>
  <si>
    <t>5.0 cu.ft. Ultra Large Capacity Front Load Washer with TurboWash360, ezDispense and Wi-Fi Connectivity, Black Steel</t>
  </si>
  <si>
    <t>7.4 cu.ft. Ultra Large Capacity Gas Dryer with Sensor Dry, Turbo Steam Technology and Wi-Fi Connectivity, Black Steel</t>
  </si>
  <si>
    <t>5.2 cu.ft. Mega Capacity Front Load Washer with TurboWash, Steam and Wi-Fi, AIDD, Black Steel</t>
  </si>
  <si>
    <t>WM6998HBA</t>
  </si>
  <si>
    <t>WM6998HVA</t>
  </si>
  <si>
    <t>5.0 cu.ft. Mega Capacity Front Load Washer Dryer Combo with TurboWash360, ezDispense and Wi-Fi Connectivity, Black Steel</t>
  </si>
  <si>
    <t>5.0 cu.ft. Mega Capacity Front Load Washer Dryer Combo with TurboWash360, ezDispense and Wi-Fi Connectivity, Graphite Steel</t>
  </si>
  <si>
    <t>DISC</t>
  </si>
  <si>
    <t>WKHC252HBA</t>
  </si>
  <si>
    <t>WKHC252HWA</t>
  </si>
  <si>
    <t>5.0 cu.ft. Washer,7.8 cu.ft. Dual Inverter Heat Pump Ventless Dryer, Washtower with Center Control andTurboWash360, Black Steel</t>
  </si>
  <si>
    <t>5.0 cu.ft. Washer,7.8 cu.ft. Dual Inverter Heat Pump Ventless Dryer, Washtower with Center Control andTurboWash360, White</t>
  </si>
  <si>
    <t>2.4 cu.ft. Washer,4.2 cu.ft. Dual Inverter Heat Pump Ventless Dryer, Washtower with Center Control and AIDD, White</t>
  </si>
  <si>
    <t>WKHC152HWA</t>
  </si>
  <si>
    <t>LDEL7324S</t>
  </si>
  <si>
    <t>7.3 cu. ft. Smart Electric double Free-Standing Range with Probake Convection, Air Sious Vide, Air Fry and EasyClean, PrintProof Stainless Steel</t>
  </si>
  <si>
    <t>LDGL6924S</t>
  </si>
  <si>
    <t>7.3 cu. ft. Smart Gas double Free-Standing Range with Probake Convection, Air Sious Vide, Air Fry and EasyClean, PrintProof Stainless Steel</t>
  </si>
  <si>
    <t>LSIL6332FE</t>
  </si>
  <si>
    <t>LSIL6334FE</t>
  </si>
  <si>
    <t>6.3 cu. ft. Smart Induction Slide-In Range with Convection, Air Fry and EasyClean, PrintProof Stainless Steel</t>
  </si>
  <si>
    <t>6.3 cu. ft. Smart Induction Slide-In Range with ProBake Convection, Air Fry, PrintProof Stainless Steel</t>
  </si>
  <si>
    <t>6.3 cu. ft. Smart Induction Slide-In Range with ProBake Convection, InstaView, Air Fry, Air Sous Vide, PrintProof Stainless Steel</t>
  </si>
  <si>
    <t>LSIL6336FE</t>
  </si>
  <si>
    <t>CBED2415B</t>
  </si>
  <si>
    <t>LCE3010SBE</t>
  </si>
  <si>
    <t>LCE3610SBE</t>
  </si>
  <si>
    <t>24 Electric Cooktop</t>
  </si>
  <si>
    <t>30 Radiant Cooktop, Black</t>
  </si>
  <si>
    <t>36 Radiant Cooktop, Black</t>
  </si>
  <si>
    <t>CBGD2414S</t>
  </si>
  <si>
    <t>24 Gas Cooktop</t>
  </si>
  <si>
    <t>30 Gas Cooktop 20K BTU, EasyClean Cooktop</t>
  </si>
  <si>
    <t>30 Gas Cooktop 20K BTU</t>
  </si>
  <si>
    <t>CBIH3013BE</t>
  </si>
  <si>
    <t>CBIH3017BE</t>
  </si>
  <si>
    <t>CBIH3613BE</t>
  </si>
  <si>
    <t>CBIH3617BE</t>
  </si>
  <si>
    <t>30 Induction Cooktop with 4 Induction Elements, 4.3kW Power Element and SmoothTouch Controls</t>
  </si>
  <si>
    <t>30 Smart Induction Cooktop with 4 Induction Elements, 5.0 kW Power Element, ThinQ</t>
  </si>
  <si>
    <t>36 Induction Cooktop with 5 Induction Elements, 4.3kW Power Element and SmoothTouch Controls</t>
  </si>
  <si>
    <t>36 Smart Induction Cooktop with 5 Induction Elements, 5.0 kW Power Element, ThinQ</t>
  </si>
  <si>
    <t>WSED3023B</t>
  </si>
  <si>
    <t>WSED3067M</t>
  </si>
  <si>
    <t>24 Smart Single Wall oven with Steam Cook, EasyClean, True Convection</t>
  </si>
  <si>
    <t>24 Smart Single Wall oven with Convection, EasyClean, Self Clean</t>
  </si>
  <si>
    <t>4.7 cu. ft. Smart Single Wall Oven with True Convection, InstaView, Air Fry, Steam Sous Vide</t>
  </si>
  <si>
    <t>MVEF1323F</t>
  </si>
  <si>
    <t>MVEF1337F</t>
  </si>
  <si>
    <t>1.3 cu.ft. Low Profile OTR with ThinQ, 400 CFM, Sensor Cook, and EasyClean, PrintProof Stainless Steel</t>
  </si>
  <si>
    <t>1.3 cu.ft. Low Profile OTR with ThinQ, Backlit Glass Controls, 550 CFM, Sensor Cook and EasyClean, PrintProof Stainless Steel</t>
  </si>
  <si>
    <t>MVEM1721F</t>
  </si>
  <si>
    <t>1.7 cu.ft. OTR, 300 CFM, ThinQ, EasyClean, Stainless Steel</t>
  </si>
  <si>
    <t>WT6105CM</t>
  </si>
  <si>
    <t>DLE6100M</t>
  </si>
  <si>
    <t>DLG6101M</t>
  </si>
  <si>
    <t>WT6100CW</t>
  </si>
  <si>
    <t>4.1 cu.ft. Ultra Large Capacity Top Load Washer, Impeller</t>
  </si>
  <si>
    <t>Disc</t>
  </si>
  <si>
    <t>WT8400CB</t>
  </si>
  <si>
    <t>Launching in April</t>
  </si>
  <si>
    <t>5.5 cu.ft.Top Load Washer,TurboWash3D, Wi-fi, Easy Unload, Inverter Direct Drive Motor</t>
  </si>
  <si>
    <t>WT8405CB</t>
  </si>
  <si>
    <t>5.3 cu.ft.Top Load Washer,TurboWash3D, Wi-fi, Easy Unload, Inverter Direct Drive Motor</t>
  </si>
  <si>
    <t>DLE8400BE</t>
  </si>
  <si>
    <t>7.3 cu.ft. Electric Dryer, Wi-fi, Easy Load, AI Sensor Dry</t>
  </si>
  <si>
    <t>DLG8401BE</t>
  </si>
  <si>
    <t>7.3 cu.ft. Gas Dryer, Wi-fi, Easy Load, AI Sensor Dry</t>
  </si>
  <si>
    <t>WT8400CW</t>
  </si>
  <si>
    <t>WT8405CW</t>
  </si>
  <si>
    <t>DLE8400WE</t>
  </si>
  <si>
    <t>DLG8401WE</t>
  </si>
  <si>
    <t>WT8600CB</t>
  </si>
  <si>
    <t>5.5 cu.ft.Top Load Washer, LCD Digital Dia Control, TurboWash3D, Wi-fi, Easy Unload, Inverter Direct Drive Motor, NeverRust Stainless Steel Drum</t>
  </si>
  <si>
    <t>DLEX8600BE</t>
  </si>
  <si>
    <t>7.3 cu.ft. Electric Dryer, LCD Digital Dia Control, Wi-fi, Easy Load, Steam, AI Sensor Dry, NeverRust Stainless Steel Drum</t>
  </si>
  <si>
    <t>DLGX8601BE</t>
  </si>
  <si>
    <t>7.3 cu.ft. Gas Dryer, LCD Digital Dia Control, Wi-fi, Easy Load, Steam, AI Sensor Dry, NeverRust Stainless Steel Drum</t>
  </si>
  <si>
    <t>EOL 2/1</t>
  </si>
  <si>
    <t>JUNE SAVINGS</t>
  </si>
  <si>
    <t>Bonus PA</t>
  </si>
  <si>
    <t>INDEPENDENCE DAY</t>
  </si>
  <si>
    <t>BACK TO SCHOOL</t>
  </si>
  <si>
    <t>SUMMER SAVINGS</t>
  </si>
  <si>
    <t>AUGUST SAVINGS</t>
  </si>
  <si>
    <t>LABOR DAY</t>
  </si>
  <si>
    <t>6/172024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</si>
</sst>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  <font>
      <i/>
      <sz val="8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theme="8" tint="0.79998168889431442"/>
        <bgColor indexed="64"/>
      </patternFill>
    </fill>
  </fills>
  <borders count="1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293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4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3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99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2" fontId="2" fillId="0" borderId="101" xfId="4620" applyNumberFormat="1" applyFont="1" applyBorder="1" applyAlignment="1">
      <alignment horizontal="center" vertical="center" wrapText="1"/>
    </xf>
    <xf numFmtId="0" fontId="2" fillId="0" borderId="101" xfId="4629" applyFont="1" applyBorder="1" applyAlignment="1">
      <alignment vertical="top" wrapText="1"/>
    </xf>
    <xf numFmtId="164" fontId="2" fillId="0" borderId="101" xfId="1" applyNumberFormat="1" applyFont="1" applyFill="1" applyBorder="1" applyAlignment="1">
      <alignment horizontal="left" vertical="center" wrapText="1"/>
    </xf>
    <xf numFmtId="164" fontId="2" fillId="0" borderId="103" xfId="1" applyNumberFormat="1" applyFont="1" applyFill="1" applyBorder="1" applyAlignment="1">
      <alignment horizontal="left" vertical="center" wrapText="1"/>
    </xf>
    <xf numFmtId="165" fontId="2" fillId="0" borderId="102" xfId="1" applyNumberFormat="1" applyFont="1" applyFill="1" applyBorder="1" applyAlignment="1">
      <alignment horizontal="center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164" fontId="2" fillId="0" borderId="105" xfId="1" applyNumberFormat="1" applyFont="1" applyFill="1" applyBorder="1" applyAlignment="1">
      <alignment horizontal="left" vertical="center" wrapText="1"/>
    </xf>
    <xf numFmtId="164" fontId="2" fillId="0" borderId="106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7" xfId="2" applyFont="1" applyFill="1" applyBorder="1" applyAlignment="1" applyProtection="1">
      <alignment horizontal="center" wrapText="1"/>
      <protection hidden="1"/>
    </xf>
    <xf numFmtId="0" fontId="7" fillId="2" borderId="108" xfId="2" applyFont="1" applyFill="1" applyBorder="1" applyAlignment="1" applyProtection="1">
      <alignment horizontal="center" wrapText="1"/>
      <protection hidden="1"/>
    </xf>
    <xf numFmtId="0" fontId="7" fillId="2" borderId="109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0" xfId="1" applyNumberFormat="1" applyFont="1" applyFill="1" applyBorder="1" applyAlignment="1">
      <alignment horizontal="left" vertical="center" wrapText="1"/>
    </xf>
    <xf numFmtId="164" fontId="8" fillId="122" borderId="110" xfId="1" applyNumberFormat="1" applyFont="1" applyFill="1" applyBorder="1" applyAlignment="1">
      <alignment horizontal="left" vertical="center" wrapText="1"/>
    </xf>
    <xf numFmtId="164" fontId="8" fillId="126" borderId="110" xfId="1" applyNumberFormat="1" applyFont="1" applyFill="1" applyBorder="1" applyAlignment="1">
      <alignment horizontal="left" vertical="center" wrapText="1"/>
    </xf>
    <xf numFmtId="164" fontId="2" fillId="0" borderId="110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6" xfId="46851" applyNumberFormat="1" applyFont="1" applyFill="1" applyBorder="1" applyAlignment="1">
      <alignment horizontal="center" vertical="center"/>
    </xf>
    <xf numFmtId="0" fontId="7" fillId="125" borderId="117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18" xfId="1" applyNumberFormat="1" applyFont="1" applyFill="1" applyBorder="1" applyAlignment="1">
      <alignment horizontal="center" vertical="center"/>
    </xf>
    <xf numFmtId="0" fontId="197" fillId="125" borderId="115" xfId="1" applyNumberFormat="1" applyFont="1" applyFill="1" applyBorder="1" applyAlignment="1">
      <alignment horizontal="left" vertical="center"/>
    </xf>
    <xf numFmtId="227" fontId="207" fillId="125" borderId="119" xfId="1" applyNumberFormat="1" applyFont="1" applyFill="1" applyBorder="1" applyAlignment="1">
      <alignment horizontal="right" vertical="center"/>
    </xf>
    <xf numFmtId="227" fontId="207" fillId="125" borderId="120" xfId="1" applyNumberFormat="1" applyFont="1" applyFill="1" applyBorder="1" applyAlignment="1">
      <alignment horizontal="center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center" vertical="center"/>
    </xf>
    <xf numFmtId="0" fontId="197" fillId="124" borderId="124" xfId="1" applyNumberFormat="1" applyFont="1" applyFill="1" applyBorder="1" applyAlignment="1">
      <alignment horizontal="left" vertical="center"/>
    </xf>
    <xf numFmtId="0" fontId="197" fillId="124" borderId="125" xfId="1" applyNumberFormat="1" applyFont="1" applyFill="1" applyBorder="1" applyAlignment="1">
      <alignment horizontal="left" vertical="center"/>
    </xf>
    <xf numFmtId="0" fontId="7" fillId="124" borderId="125" xfId="46851" applyNumberFormat="1" applyFont="1" applyFill="1" applyBorder="1" applyAlignment="1">
      <alignment horizontal="center" vertical="center"/>
    </xf>
    <xf numFmtId="0" fontId="7" fillId="124" borderId="126" xfId="46851" applyNumberFormat="1" applyFont="1" applyFill="1" applyBorder="1" applyAlignment="1">
      <alignment horizontal="center" vertical="center"/>
    </xf>
    <xf numFmtId="227" fontId="207" fillId="124" borderId="127" xfId="1" applyNumberFormat="1" applyFont="1" applyFill="1" applyBorder="1" applyAlignment="1">
      <alignment horizontal="right" vertical="center"/>
    </xf>
    <xf numFmtId="227" fontId="207" fillId="124" borderId="128" xfId="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center" wrapText="1"/>
    </xf>
    <xf numFmtId="0" fontId="2" fillId="0" borderId="110" xfId="4625" applyFont="1" applyBorder="1" applyAlignment="1">
      <alignment horizontal="center" vertical="center" wrapText="1"/>
    </xf>
    <xf numFmtId="2" fontId="2" fillId="0" borderId="110" xfId="4620" applyNumberFormat="1" applyFont="1" applyBorder="1" applyAlignment="1">
      <alignment horizontal="center" vertical="center" wrapText="1"/>
    </xf>
    <xf numFmtId="0" fontId="2" fillId="0" borderId="110" xfId="4629" applyFont="1" applyBorder="1" applyAlignment="1">
      <alignment vertical="top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165" fontId="2" fillId="0" borderId="111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2" xfId="1" applyNumberFormat="1" applyFont="1" applyFill="1" applyBorder="1" applyAlignment="1">
      <alignment horizontal="left" vertical="center" wrapTex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5" xfId="1" applyNumberFormat="1" applyFont="1" applyBorder="1" applyAlignment="1">
      <alignment horizontal="left" vertical="center" wrapText="1"/>
    </xf>
    <xf numFmtId="164" fontId="8" fillId="122" borderId="105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1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5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0" fontId="197" fillId="125" borderId="116" xfId="1" applyNumberFormat="1" applyFont="1" applyFill="1" applyBorder="1" applyAlignment="1">
      <alignment horizontal="left" vertical="center"/>
    </xf>
    <xf numFmtId="44" fontId="2" fillId="0" borderId="0" xfId="1" applyFont="1" applyAlignment="1">
      <alignment horizontal="center" vertical="center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13" xfId="1" applyNumberFormat="1" applyFont="1" applyFill="1" applyBorder="1" applyAlignment="1">
      <alignment horizontal="left" vertical="center" wrapText="1"/>
    </xf>
    <xf numFmtId="164" fontId="8" fillId="127" borderId="104" xfId="1" applyNumberFormat="1" applyFont="1" applyFill="1" applyBorder="1" applyAlignment="1">
      <alignment horizontal="left" vertical="center" wrapText="1"/>
    </xf>
    <xf numFmtId="164" fontId="8" fillId="123" borderId="104" xfId="1" applyNumberFormat="1" applyFont="1" applyFill="1" applyBorder="1" applyAlignment="1">
      <alignment horizontal="left" vertical="center" wrapText="1"/>
    </xf>
    <xf numFmtId="0" fontId="197" fillId="125" borderId="132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8" fillId="122" borderId="80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vertical="center"/>
    </xf>
    <xf numFmtId="0" fontId="2" fillId="0" borderId="4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80" xfId="6" applyFont="1" applyBorder="1" applyAlignment="1">
      <alignment horizontal="left" vertical="center" indent="1"/>
    </xf>
    <xf numFmtId="0" fontId="2" fillId="0" borderId="113" xfId="6" applyFont="1" applyBorder="1" applyAlignment="1">
      <alignment horizontal="left" vertical="center" indent="1"/>
    </xf>
    <xf numFmtId="0" fontId="2" fillId="0" borderId="104" xfId="6" applyFont="1" applyBorder="1" applyAlignment="1">
      <alignment horizontal="left" vertical="center"/>
    </xf>
    <xf numFmtId="0" fontId="2" fillId="129" borderId="4" xfId="6" applyFont="1" applyFill="1" applyBorder="1" applyAlignment="1">
      <alignment vertical="center"/>
    </xf>
    <xf numFmtId="164" fontId="8" fillId="122" borderId="1" xfId="1" applyNumberFormat="1" applyFont="1" applyFill="1" applyBorder="1" applyAlignment="1">
      <alignment horizontal="left" vertical="center" wrapText="1"/>
    </xf>
    <xf numFmtId="0" fontId="210" fillId="0" borderId="110" xfId="4625" applyFont="1" applyBorder="1" applyAlignment="1">
      <alignment horizontal="center" vertical="center" wrapText="1"/>
    </xf>
    <xf numFmtId="164" fontId="8" fillId="122" borderId="113" xfId="1" applyNumberFormat="1" applyFont="1" applyFill="1" applyBorder="1" applyAlignment="1">
      <alignment horizontal="left" vertical="center" wrapText="1"/>
    </xf>
    <xf numFmtId="164" fontId="8" fillId="123" borderId="113" xfId="1" applyNumberFormat="1" applyFont="1" applyFill="1" applyBorder="1" applyAlignment="1">
      <alignment horizontal="left" vertical="center" wrapText="1"/>
    </xf>
    <xf numFmtId="166" fontId="2" fillId="0" borderId="0" xfId="1" quotePrefix="1" applyNumberFormat="1" applyFont="1" applyAlignment="1">
      <alignment vertical="center"/>
    </xf>
    <xf numFmtId="0" fontId="2" fillId="0" borderId="4" xfId="6" applyFont="1" applyBorder="1" applyAlignment="1">
      <alignment horizontal="left" vertical="center"/>
    </xf>
    <xf numFmtId="0" fontId="2" fillId="0" borderId="7" xfId="6" applyFont="1" applyBorder="1" applyAlignment="1">
      <alignment horizontal="left" vertical="center"/>
    </xf>
    <xf numFmtId="164" fontId="8" fillId="122" borderId="112" xfId="1" applyNumberFormat="1" applyFont="1" applyFill="1" applyBorder="1" applyAlignment="1">
      <alignment horizontal="left" vertical="center" wrapText="1"/>
    </xf>
    <xf numFmtId="0" fontId="2" fillId="129" borderId="7" xfId="6" applyFont="1" applyFill="1" applyBorder="1" applyAlignment="1">
      <alignment vertical="center"/>
    </xf>
    <xf numFmtId="164" fontId="8" fillId="122" borderId="83" xfId="1" applyNumberFormat="1" applyFont="1" applyFill="1" applyBorder="1" applyAlignment="1">
      <alignment horizontal="left" vertical="center" wrapText="1"/>
    </xf>
    <xf numFmtId="164" fontId="8" fillId="122" borderId="77" xfId="1" applyNumberFormat="1" applyFont="1" applyFill="1" applyBorder="1" applyAlignment="1">
      <alignment horizontal="left" vertical="center" wrapText="1"/>
    </xf>
    <xf numFmtId="164" fontId="8" fillId="123" borderId="77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horizontal="left" vertical="center"/>
    </xf>
    <xf numFmtId="0" fontId="212" fillId="0" borderId="5" xfId="4625" applyFont="1" applyBorder="1" applyAlignment="1">
      <alignment horizontal="center" vertical="center" wrapText="1"/>
    </xf>
    <xf numFmtId="0" fontId="2" fillId="129" borderId="1" xfId="6" applyFont="1" applyFill="1" applyBorder="1" applyAlignment="1">
      <alignment vertical="center"/>
    </xf>
    <xf numFmtId="164" fontId="8" fillId="130" borderId="1" xfId="1" applyNumberFormat="1" applyFont="1" applyFill="1" applyBorder="1" applyAlignment="1">
      <alignment horizontal="left" vertical="center" wrapText="1"/>
    </xf>
    <xf numFmtId="164" fontId="8" fillId="130" borderId="2" xfId="1" applyNumberFormat="1" applyFont="1" applyFill="1" applyBorder="1" applyAlignment="1">
      <alignment horizontal="left" vertical="center" wrapText="1"/>
    </xf>
    <xf numFmtId="164" fontId="8" fillId="130" borderId="104" xfId="1" applyNumberFormat="1" applyFont="1" applyFill="1" applyBorder="1" applyAlignment="1">
      <alignment horizontal="left" vertical="center" wrapText="1"/>
    </xf>
    <xf numFmtId="164" fontId="8" fillId="130" borderId="92" xfId="1" applyNumberFormat="1" applyFont="1" applyFill="1" applyBorder="1" applyAlignment="1">
      <alignment horizontal="left" vertical="center" wrapText="1"/>
    </xf>
    <xf numFmtId="164" fontId="8" fillId="130" borderId="113" xfId="1" applyNumberFormat="1" applyFont="1" applyFill="1" applyBorder="1" applyAlignment="1">
      <alignment horizontal="left" vertical="center" wrapText="1"/>
    </xf>
    <xf numFmtId="164" fontId="8" fillId="130" borderId="110" xfId="1" applyNumberFormat="1" applyFont="1" applyFill="1" applyBorder="1" applyAlignment="1">
      <alignment horizontal="left" vertical="center" wrapText="1"/>
    </xf>
    <xf numFmtId="164" fontId="8" fillId="130" borderId="89" xfId="1" applyNumberFormat="1" applyFont="1" applyFill="1" applyBorder="1" applyAlignment="1">
      <alignment horizontal="left" vertical="center" wrapText="1"/>
    </xf>
    <xf numFmtId="164" fontId="8" fillId="130" borderId="8" xfId="1" applyNumberFormat="1" applyFont="1" applyFill="1" applyBorder="1" applyAlignment="1">
      <alignment horizontal="left" vertical="center" wrapText="1"/>
    </xf>
    <xf numFmtId="164" fontId="8" fillId="130" borderId="75" xfId="1" applyNumberFormat="1" applyFont="1" applyFill="1" applyBorder="1" applyAlignment="1">
      <alignment horizontal="left" vertical="center" wrapText="1"/>
    </xf>
    <xf numFmtId="164" fontId="8" fillId="130" borderId="83" xfId="1" applyNumberFormat="1" applyFont="1" applyFill="1" applyBorder="1" applyAlignment="1">
      <alignment horizontal="left" vertical="center" wrapText="1"/>
    </xf>
    <xf numFmtId="164" fontId="8" fillId="130" borderId="78" xfId="1" applyNumberFormat="1" applyFont="1" applyFill="1" applyBorder="1" applyAlignment="1">
      <alignment horizontal="left" vertical="center" wrapText="1"/>
    </xf>
    <xf numFmtId="9" fontId="8" fillId="122" borderId="3" xfId="46851" applyFont="1" applyFill="1" applyBorder="1" applyAlignment="1">
      <alignment horizontal="center" vertical="center" wrapText="1"/>
    </xf>
    <xf numFmtId="9" fontId="8" fillId="123" borderId="3" xfId="46851" applyFont="1" applyFill="1" applyBorder="1" applyAlignment="1">
      <alignment horizontal="center" vertical="center" wrapText="1"/>
    </xf>
    <xf numFmtId="9" fontId="8" fillId="122" borderId="9" xfId="46851" applyFont="1" applyFill="1" applyBorder="1" applyAlignment="1">
      <alignment horizontal="center" vertical="center" wrapText="1"/>
    </xf>
    <xf numFmtId="9" fontId="8" fillId="123" borderId="9" xfId="46851" applyFont="1" applyFill="1" applyBorder="1" applyAlignment="1">
      <alignment horizontal="center" vertical="center" wrapText="1"/>
    </xf>
    <xf numFmtId="9" fontId="8" fillId="122" borderId="6" xfId="46851" applyFont="1" applyFill="1" applyBorder="1" applyAlignment="1">
      <alignment horizontal="center" vertical="center" wrapText="1"/>
    </xf>
    <xf numFmtId="9" fontId="8" fillId="123" borderId="6" xfId="46851" applyFont="1" applyFill="1" applyBorder="1" applyAlignment="1">
      <alignment horizontal="center" vertical="center" wrapText="1"/>
    </xf>
    <xf numFmtId="9" fontId="8" fillId="122" borderId="79" xfId="46851" applyFont="1" applyFill="1" applyBorder="1" applyAlignment="1">
      <alignment horizontal="center" vertical="center" wrapText="1"/>
    </xf>
    <xf numFmtId="9" fontId="8" fillId="123" borderId="79" xfId="46851" applyFont="1" applyFill="1" applyBorder="1" applyAlignment="1">
      <alignment horizontal="center" vertical="center" wrapText="1"/>
    </xf>
    <xf numFmtId="9" fontId="8" fillId="122" borderId="81" xfId="46851" applyFont="1" applyFill="1" applyBorder="1" applyAlignment="1">
      <alignment horizontal="center" vertical="center" wrapText="1"/>
    </xf>
    <xf numFmtId="9" fontId="8" fillId="123" borderId="81" xfId="46851" applyFont="1" applyFill="1" applyBorder="1" applyAlignment="1">
      <alignment horizontal="center" vertical="center" wrapText="1"/>
    </xf>
    <xf numFmtId="9" fontId="8" fillId="122" borderId="90" xfId="46851" applyFont="1" applyFill="1" applyBorder="1" applyAlignment="1">
      <alignment horizontal="center" vertical="center" wrapText="1"/>
    </xf>
    <xf numFmtId="9" fontId="8" fillId="123" borderId="90" xfId="46851" applyFont="1" applyFill="1" applyBorder="1" applyAlignment="1">
      <alignment horizontal="center" vertical="center" wrapText="1"/>
    </xf>
    <xf numFmtId="9" fontId="8" fillId="122" borderId="93" xfId="46851" applyFont="1" applyFill="1" applyBorder="1" applyAlignment="1">
      <alignment horizontal="center" vertical="center" wrapText="1"/>
    </xf>
    <xf numFmtId="9" fontId="8" fillId="123" borderId="93" xfId="46851" applyFont="1" applyFill="1" applyBorder="1" applyAlignment="1">
      <alignment horizontal="center" vertical="center" wrapText="1"/>
    </xf>
    <xf numFmtId="9" fontId="8" fillId="122" borderId="111" xfId="46851" applyFont="1" applyFill="1" applyBorder="1" applyAlignment="1">
      <alignment horizontal="center" vertical="center" wrapText="1"/>
    </xf>
    <xf numFmtId="9" fontId="8" fillId="123" borderId="111" xfId="46851" applyFont="1" applyFill="1" applyBorder="1" applyAlignment="1">
      <alignment horizontal="center" vertical="center" wrapText="1"/>
    </xf>
    <xf numFmtId="0" fontId="209" fillId="128" borderId="11" xfId="1" applyNumberFormat="1" applyFont="1" applyFill="1" applyBorder="1" applyAlignment="1">
      <alignment horizontal="center" vertical="center"/>
    </xf>
    <xf numFmtId="166" fontId="2" fillId="0" borderId="0" xfId="1" quotePrefix="1" applyNumberFormat="1" applyFont="1" applyAlignment="1">
      <alignment horizontal="center" vertical="center"/>
    </xf>
    <xf numFmtId="0" fontId="217" fillId="128" borderId="11" xfId="1" applyNumberFormat="1" applyFont="1" applyFill="1" applyBorder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00B050"/>
      <color rgb="FFF1002F"/>
      <color rgb="FF99CCFF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D3289-8948-4A4A-A00C-C4D2C95E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67E6E-5D93-4D73-B174-CB0E676B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98F68-02AE-4C1C-838A-ECBEF2AD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75AB0-C1A9-4AB4-8DE6-E1E5B147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21DE3-DABA-41D6-BE44-6F3CE185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C4D2B7-B6AF-4040-A475-035F0648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C34879-9058-4E97-9290-8C866B8B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9BE54D-B5E9-415C-B391-95F3C5B5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3E4F4-625A-4E64-A4E3-E3ED8D3D1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A94A8-392B-4D31-8946-A0808693B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517041</xdr:colOff>
      <xdr:row>32</xdr:row>
      <xdr:rowOff>28575</xdr:rowOff>
    </xdr:to>
    <xdr:pic>
      <xdr:nvPicPr>
        <xdr:cNvPr id="3" name="Picture 2" descr="A screenshot of a computer program&#10;&#10;Description automatically generated">
          <a:extLst>
            <a:ext uri="{FF2B5EF4-FFF2-40B4-BE49-F238E27FC236}">
              <a16:creationId xmlns:a16="http://schemas.microsoft.com/office/drawing/2014/main" id="{E35530A2-A0A2-4A97-BC93-8759D4A6F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2" t="14425" r="6082" b="29414"/>
        <a:stretch/>
      </xdr:blipFill>
      <xdr:spPr>
        <a:xfrm>
          <a:off x="0" y="0"/>
          <a:ext cx="18195441" cy="612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2:AJ357"/>
  <sheetViews>
    <sheetView tabSelected="1" zoomScaleNormal="100" zoomScaleSheetLayoutView="100" zoomScalePageLayoutView="2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C26" sqref="C26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128" t="s">
        <v>524</v>
      </c>
      <c r="B8" s="25" t="s">
        <v>38</v>
      </c>
      <c r="C8" s="84" t="s">
        <v>5</v>
      </c>
      <c r="D8" s="31" t="s">
        <v>127</v>
      </c>
      <c r="E8" s="26" t="s">
        <v>526</v>
      </c>
      <c r="F8" s="91">
        <v>855</v>
      </c>
      <c r="G8" s="76">
        <v>777</v>
      </c>
      <c r="H8" s="76">
        <v>0</v>
      </c>
      <c r="I8" s="69">
        <v>656</v>
      </c>
      <c r="J8" s="76">
        <v>11</v>
      </c>
      <c r="K8" s="91">
        <f t="shared" ref="K8:K9" si="0">IFERROR(I8-J8,I8)</f>
        <v>645</v>
      </c>
      <c r="L8" s="101">
        <f t="shared" ref="L8:L9" si="1">IFERROR((G8-K8)/G8, " ")</f>
        <v>0.16988416988416988</v>
      </c>
      <c r="M8" s="39">
        <v>777</v>
      </c>
      <c r="N8" s="40">
        <v>0</v>
      </c>
      <c r="O8" s="40">
        <f t="shared" ref="O8:O71" si="2">K8-N8</f>
        <v>645</v>
      </c>
      <c r="P8" s="275">
        <f>(M8-O8)/M8</f>
        <v>0.16988416988416988</v>
      </c>
      <c r="Q8" s="199">
        <v>649</v>
      </c>
      <c r="R8" s="115">
        <v>46</v>
      </c>
      <c r="S8" s="38">
        <f t="shared" ref="S8:S71" si="3">K8-R8</f>
        <v>599</v>
      </c>
      <c r="T8" s="274">
        <f>(Q8-S8)/Q8</f>
        <v>7.7041602465331274E-2</v>
      </c>
      <c r="U8" s="118">
        <v>699</v>
      </c>
      <c r="V8" s="40">
        <v>0</v>
      </c>
      <c r="W8" s="40">
        <f t="shared" ref="W8:W71" si="4">K8-V8</f>
        <v>645</v>
      </c>
      <c r="X8" s="275">
        <f>(U8-W8)/U8</f>
        <v>7.7253218884120178E-2</v>
      </c>
      <c r="Y8" s="199">
        <v>649</v>
      </c>
      <c r="Z8" s="115">
        <v>44</v>
      </c>
      <c r="AA8" s="38">
        <f t="shared" ref="AA8:AA71" si="5">K8-Z8</f>
        <v>601</v>
      </c>
      <c r="AB8" s="274">
        <f>(Y8-AA8)/Y8</f>
        <v>7.3959938366718034E-2</v>
      </c>
      <c r="AC8" s="118">
        <v>699</v>
      </c>
      <c r="AD8" s="40">
        <v>0</v>
      </c>
      <c r="AE8" s="40">
        <f t="shared" ref="AE8:AE71" si="6">K8-AD8</f>
        <v>645</v>
      </c>
      <c r="AF8" s="275">
        <f>(AC8-AE8)/AC8</f>
        <v>7.7253218884120178E-2</v>
      </c>
      <c r="AG8" s="199">
        <v>649</v>
      </c>
      <c r="AH8" s="115">
        <v>44</v>
      </c>
      <c r="AI8" s="38">
        <f t="shared" ref="AI8:AI71" si="7">K8-AH8</f>
        <v>601</v>
      </c>
      <c r="AJ8" s="274">
        <f>(AG8-AI8)/AG8</f>
        <v>7.3959938366718034E-2</v>
      </c>
    </row>
    <row r="9" spans="1:36" s="4" customFormat="1" ht="12.75" customHeight="1">
      <c r="A9" s="128" t="s">
        <v>525</v>
      </c>
      <c r="B9" s="25" t="s">
        <v>38</v>
      </c>
      <c r="C9" s="84" t="s">
        <v>5</v>
      </c>
      <c r="D9" s="31" t="s">
        <v>127</v>
      </c>
      <c r="E9" s="26" t="s">
        <v>526</v>
      </c>
      <c r="F9" s="91">
        <v>793</v>
      </c>
      <c r="G9" s="76">
        <v>721</v>
      </c>
      <c r="H9" s="76">
        <v>0</v>
      </c>
      <c r="I9" s="69">
        <v>609</v>
      </c>
      <c r="J9" s="76">
        <v>11</v>
      </c>
      <c r="K9" s="91">
        <f t="shared" si="0"/>
        <v>598</v>
      </c>
      <c r="L9" s="101">
        <f t="shared" si="1"/>
        <v>0.17059639389736478</v>
      </c>
      <c r="M9" s="39">
        <v>721</v>
      </c>
      <c r="N9" s="40">
        <v>0</v>
      </c>
      <c r="O9" s="40">
        <f t="shared" si="2"/>
        <v>598</v>
      </c>
      <c r="P9" s="275">
        <f t="shared" ref="P9:P72" si="8">(M9-O9)/M9</f>
        <v>0.17059639389736478</v>
      </c>
      <c r="Q9" s="199">
        <v>599</v>
      </c>
      <c r="R9" s="115">
        <v>46</v>
      </c>
      <c r="S9" s="38">
        <f t="shared" si="3"/>
        <v>552</v>
      </c>
      <c r="T9" s="274">
        <f t="shared" ref="T9:T72" si="9">(Q9-S9)/Q9</f>
        <v>7.8464106844741241E-2</v>
      </c>
      <c r="U9" s="118">
        <v>649</v>
      </c>
      <c r="V9" s="40">
        <v>0</v>
      </c>
      <c r="W9" s="40">
        <f t="shared" si="4"/>
        <v>598</v>
      </c>
      <c r="X9" s="275">
        <f t="shared" ref="X9:X72" si="10">(U9-W9)/U9</f>
        <v>7.8582434514637908E-2</v>
      </c>
      <c r="Y9" s="199">
        <v>599</v>
      </c>
      <c r="Z9" s="115">
        <v>44</v>
      </c>
      <c r="AA9" s="38">
        <f t="shared" si="5"/>
        <v>554</v>
      </c>
      <c r="AB9" s="274">
        <f t="shared" ref="AB9:AB72" si="11">(Y9-AA9)/Y9</f>
        <v>7.512520868113523E-2</v>
      </c>
      <c r="AC9" s="118">
        <v>649</v>
      </c>
      <c r="AD9" s="40">
        <v>0</v>
      </c>
      <c r="AE9" s="40">
        <f t="shared" si="6"/>
        <v>598</v>
      </c>
      <c r="AF9" s="275">
        <f t="shared" ref="AF9:AF72" si="12">(AC9-AE9)/AC9</f>
        <v>7.8582434514637908E-2</v>
      </c>
      <c r="AG9" s="199">
        <v>599</v>
      </c>
      <c r="AH9" s="115">
        <v>44</v>
      </c>
      <c r="AI9" s="38">
        <f t="shared" si="7"/>
        <v>554</v>
      </c>
      <c r="AJ9" s="274">
        <f t="shared" ref="AJ9:AJ72" si="13">(AG9-AI9)/AG9</f>
        <v>7.512520868113523E-2</v>
      </c>
    </row>
    <row r="10" spans="1:36" s="4" customFormat="1" ht="12.75" customHeight="1">
      <c r="A10" s="128" t="s">
        <v>123</v>
      </c>
      <c r="B10" s="25" t="s">
        <v>38</v>
      </c>
      <c r="C10" s="84"/>
      <c r="D10" s="31">
        <v>2.08</v>
      </c>
      <c r="E10" s="26" t="s">
        <v>126</v>
      </c>
      <c r="F10" s="91">
        <v>1099</v>
      </c>
      <c r="G10" s="76">
        <v>999</v>
      </c>
      <c r="H10" s="76">
        <v>899</v>
      </c>
      <c r="I10" s="69">
        <v>766</v>
      </c>
      <c r="J10" s="76">
        <v>10</v>
      </c>
      <c r="K10" s="91">
        <f t="shared" ref="K10:K88" si="14">IFERROR(I10-J10,I10)</f>
        <v>756</v>
      </c>
      <c r="L10" s="101">
        <f t="shared" ref="L10:L88" si="15">IFERROR((G10-K10)/G10, " ")</f>
        <v>0.24324324324324326</v>
      </c>
      <c r="M10" s="118">
        <v>849</v>
      </c>
      <c r="N10" s="115">
        <v>49</v>
      </c>
      <c r="O10" s="40">
        <f t="shared" si="2"/>
        <v>707</v>
      </c>
      <c r="P10" s="275">
        <f t="shared" si="8"/>
        <v>0.16725559481743227</v>
      </c>
      <c r="Q10" s="199">
        <v>799</v>
      </c>
      <c r="R10" s="115">
        <v>98</v>
      </c>
      <c r="S10" s="38">
        <f t="shared" si="3"/>
        <v>658</v>
      </c>
      <c r="T10" s="274">
        <f t="shared" si="9"/>
        <v>0.17647058823529413</v>
      </c>
      <c r="U10" s="118">
        <v>849</v>
      </c>
      <c r="V10" s="115">
        <v>46</v>
      </c>
      <c r="W10" s="40">
        <f t="shared" si="4"/>
        <v>710</v>
      </c>
      <c r="X10" s="275">
        <f t="shared" si="10"/>
        <v>0.16372202591283863</v>
      </c>
      <c r="Y10" s="199">
        <v>799</v>
      </c>
      <c r="Z10" s="115">
        <v>95</v>
      </c>
      <c r="AA10" s="38">
        <f t="shared" si="5"/>
        <v>661</v>
      </c>
      <c r="AB10" s="274">
        <f t="shared" si="11"/>
        <v>0.17271589486858574</v>
      </c>
      <c r="AC10" s="118">
        <v>849</v>
      </c>
      <c r="AD10" s="115">
        <v>46</v>
      </c>
      <c r="AE10" s="40">
        <f t="shared" si="6"/>
        <v>710</v>
      </c>
      <c r="AF10" s="275">
        <f t="shared" si="12"/>
        <v>0.16372202591283863</v>
      </c>
      <c r="AG10" s="199">
        <v>799</v>
      </c>
      <c r="AH10" s="115">
        <v>95</v>
      </c>
      <c r="AI10" s="38">
        <f t="shared" si="7"/>
        <v>661</v>
      </c>
      <c r="AJ10" s="274">
        <f t="shared" si="13"/>
        <v>0.17271589486858574</v>
      </c>
    </row>
    <row r="11" spans="1:36" s="4" customFormat="1" ht="12.75" customHeight="1" thickBot="1">
      <c r="A11" s="27" t="s">
        <v>218</v>
      </c>
      <c r="B11" s="24" t="s">
        <v>38</v>
      </c>
      <c r="C11" s="85"/>
      <c r="D11" s="32">
        <v>3.12</v>
      </c>
      <c r="E11" s="2" t="s">
        <v>219</v>
      </c>
      <c r="F11" s="92">
        <v>1221</v>
      </c>
      <c r="G11" s="41">
        <v>1110</v>
      </c>
      <c r="H11" s="41">
        <v>999</v>
      </c>
      <c r="I11" s="70">
        <v>801</v>
      </c>
      <c r="J11" s="41">
        <v>12</v>
      </c>
      <c r="K11" s="92">
        <f t="shared" si="14"/>
        <v>789</v>
      </c>
      <c r="L11" s="102">
        <f t="shared" si="15"/>
        <v>0.28918918918918918</v>
      </c>
      <c r="M11" s="117">
        <v>899</v>
      </c>
      <c r="N11" s="113">
        <v>93</v>
      </c>
      <c r="O11" s="44">
        <f t="shared" si="2"/>
        <v>696</v>
      </c>
      <c r="P11" s="279">
        <f t="shared" si="8"/>
        <v>0.22580645161290322</v>
      </c>
      <c r="Q11" s="202">
        <v>849</v>
      </c>
      <c r="R11" s="113">
        <v>141</v>
      </c>
      <c r="S11" s="42">
        <f t="shared" si="3"/>
        <v>648</v>
      </c>
      <c r="T11" s="278">
        <f t="shared" si="9"/>
        <v>0.23674911660777384</v>
      </c>
      <c r="U11" s="117">
        <v>899</v>
      </c>
      <c r="V11" s="113">
        <v>90</v>
      </c>
      <c r="W11" s="44">
        <f t="shared" si="4"/>
        <v>699</v>
      </c>
      <c r="X11" s="279">
        <f t="shared" si="10"/>
        <v>0.22246941045606228</v>
      </c>
      <c r="Y11" s="202">
        <v>849</v>
      </c>
      <c r="Z11" s="113">
        <v>138</v>
      </c>
      <c r="AA11" s="42">
        <f t="shared" si="5"/>
        <v>651</v>
      </c>
      <c r="AB11" s="278">
        <f t="shared" si="11"/>
        <v>0.2332155477031802</v>
      </c>
      <c r="AC11" s="117">
        <v>899</v>
      </c>
      <c r="AD11" s="113">
        <v>91</v>
      </c>
      <c r="AE11" s="44">
        <f t="shared" si="6"/>
        <v>698</v>
      </c>
      <c r="AF11" s="279">
        <f t="shared" si="12"/>
        <v>0.22358175750834261</v>
      </c>
      <c r="AG11" s="202">
        <v>849</v>
      </c>
      <c r="AH11" s="113">
        <v>138</v>
      </c>
      <c r="AI11" s="42">
        <f t="shared" si="7"/>
        <v>651</v>
      </c>
      <c r="AJ11" s="278">
        <f t="shared" si="13"/>
        <v>0.2332155477031802</v>
      </c>
    </row>
    <row r="12" spans="1:36" s="4" customFormat="1" ht="12.75" customHeight="1">
      <c r="A12" s="28" t="s">
        <v>71</v>
      </c>
      <c r="B12" s="22" t="s">
        <v>38</v>
      </c>
      <c r="C12" s="5"/>
      <c r="D12" s="33">
        <v>1.49</v>
      </c>
      <c r="E12" s="6" t="s">
        <v>106</v>
      </c>
      <c r="F12" s="93">
        <v>1429</v>
      </c>
      <c r="G12" s="77">
        <v>1299</v>
      </c>
      <c r="H12" s="77">
        <v>0</v>
      </c>
      <c r="I12" s="71">
        <v>1094</v>
      </c>
      <c r="J12" s="77">
        <v>0</v>
      </c>
      <c r="K12" s="93">
        <f t="shared" si="14"/>
        <v>1094</v>
      </c>
      <c r="L12" s="103">
        <f t="shared" si="15"/>
        <v>0.15781370284834489</v>
      </c>
      <c r="M12" s="58">
        <v>1299</v>
      </c>
      <c r="N12" s="59">
        <v>0</v>
      </c>
      <c r="O12" s="59">
        <f t="shared" si="2"/>
        <v>1094</v>
      </c>
      <c r="P12" s="277">
        <f t="shared" si="8"/>
        <v>0.15781370284834489</v>
      </c>
      <c r="Q12" s="144">
        <v>1299</v>
      </c>
      <c r="R12" s="57">
        <v>0</v>
      </c>
      <c r="S12" s="57">
        <f t="shared" si="3"/>
        <v>1094</v>
      </c>
      <c r="T12" s="276">
        <f t="shared" si="9"/>
        <v>0.15781370284834489</v>
      </c>
      <c r="U12" s="58">
        <v>1299</v>
      </c>
      <c r="V12" s="59">
        <v>0</v>
      </c>
      <c r="W12" s="59">
        <f t="shared" si="4"/>
        <v>1094</v>
      </c>
      <c r="X12" s="277">
        <f t="shared" si="10"/>
        <v>0.15781370284834489</v>
      </c>
      <c r="Y12" s="144">
        <v>1299</v>
      </c>
      <c r="Z12" s="57">
        <v>0</v>
      </c>
      <c r="AA12" s="57">
        <f t="shared" si="5"/>
        <v>1094</v>
      </c>
      <c r="AB12" s="276">
        <f t="shared" si="11"/>
        <v>0.15781370284834489</v>
      </c>
      <c r="AC12" s="58">
        <v>1299</v>
      </c>
      <c r="AD12" s="59">
        <v>0</v>
      </c>
      <c r="AE12" s="59">
        <f t="shared" si="6"/>
        <v>1094</v>
      </c>
      <c r="AF12" s="277">
        <f t="shared" si="12"/>
        <v>0.15781370284834489</v>
      </c>
      <c r="AG12" s="144">
        <v>1299</v>
      </c>
      <c r="AH12" s="57">
        <v>0</v>
      </c>
      <c r="AI12" s="57">
        <f t="shared" si="7"/>
        <v>1094</v>
      </c>
      <c r="AJ12" s="276">
        <f t="shared" si="13"/>
        <v>0.15781370284834489</v>
      </c>
    </row>
    <row r="13" spans="1:36" s="4" customFormat="1" ht="12.75" customHeight="1">
      <c r="A13" s="128" t="s">
        <v>153</v>
      </c>
      <c r="B13" s="25" t="s">
        <v>38</v>
      </c>
      <c r="C13" s="86"/>
      <c r="D13" s="31">
        <v>3.12</v>
      </c>
      <c r="E13" s="26" t="s">
        <v>107</v>
      </c>
      <c r="F13" s="91">
        <v>2089</v>
      </c>
      <c r="G13" s="76">
        <v>1899</v>
      </c>
      <c r="H13" s="76">
        <v>1699</v>
      </c>
      <c r="I13" s="69">
        <v>1363</v>
      </c>
      <c r="J13" s="76">
        <v>14</v>
      </c>
      <c r="K13" s="91">
        <f t="shared" si="14"/>
        <v>1349</v>
      </c>
      <c r="L13" s="101">
        <f t="shared" si="15"/>
        <v>0.28962611901000529</v>
      </c>
      <c r="M13" s="118">
        <v>1699</v>
      </c>
      <c r="N13" s="40">
        <v>0</v>
      </c>
      <c r="O13" s="40">
        <f t="shared" si="2"/>
        <v>1349</v>
      </c>
      <c r="P13" s="275">
        <f t="shared" si="8"/>
        <v>0.20600353148911124</v>
      </c>
      <c r="Q13" s="199">
        <v>1399</v>
      </c>
      <c r="R13" s="115">
        <v>249</v>
      </c>
      <c r="S13" s="38">
        <f t="shared" si="3"/>
        <v>1100</v>
      </c>
      <c r="T13" s="274">
        <f t="shared" si="9"/>
        <v>0.2137240886347391</v>
      </c>
      <c r="U13" s="118">
        <v>1699</v>
      </c>
      <c r="V13" s="40">
        <v>0</v>
      </c>
      <c r="W13" s="40">
        <f t="shared" si="4"/>
        <v>1349</v>
      </c>
      <c r="X13" s="275">
        <f t="shared" si="10"/>
        <v>0.20600353148911124</v>
      </c>
      <c r="Y13" s="199">
        <v>1699</v>
      </c>
      <c r="Z13" s="38">
        <v>0</v>
      </c>
      <c r="AA13" s="38">
        <f t="shared" si="5"/>
        <v>1349</v>
      </c>
      <c r="AB13" s="274">
        <f t="shared" si="11"/>
        <v>0.20600353148911124</v>
      </c>
      <c r="AC13" s="118">
        <v>1699</v>
      </c>
      <c r="AD13" s="40">
        <v>0</v>
      </c>
      <c r="AE13" s="40">
        <f t="shared" si="6"/>
        <v>1349</v>
      </c>
      <c r="AF13" s="275">
        <f t="shared" si="12"/>
        <v>0.20600353148911124</v>
      </c>
      <c r="AG13" s="199">
        <v>1699</v>
      </c>
      <c r="AH13" s="38">
        <v>0</v>
      </c>
      <c r="AI13" s="38">
        <f t="shared" si="7"/>
        <v>1349</v>
      </c>
      <c r="AJ13" s="274">
        <f t="shared" si="13"/>
        <v>0.20600353148911124</v>
      </c>
    </row>
    <row r="14" spans="1:36" s="4" customFormat="1" ht="12.75" customHeight="1" thickBot="1">
      <c r="A14" s="27" t="s">
        <v>79</v>
      </c>
      <c r="B14" s="24" t="s">
        <v>38</v>
      </c>
      <c r="C14" s="85"/>
      <c r="D14" s="32">
        <v>3.12</v>
      </c>
      <c r="E14" s="2" t="s">
        <v>107</v>
      </c>
      <c r="F14" s="92">
        <v>1979</v>
      </c>
      <c r="G14" s="41">
        <v>1799</v>
      </c>
      <c r="H14" s="41">
        <v>1599</v>
      </c>
      <c r="I14" s="70">
        <v>1283</v>
      </c>
      <c r="J14" s="41">
        <v>14</v>
      </c>
      <c r="K14" s="92">
        <f t="shared" si="14"/>
        <v>1269</v>
      </c>
      <c r="L14" s="102">
        <f t="shared" si="15"/>
        <v>0.29460811561978878</v>
      </c>
      <c r="M14" s="117">
        <v>1599</v>
      </c>
      <c r="N14" s="44">
        <v>0</v>
      </c>
      <c r="O14" s="44">
        <f t="shared" si="2"/>
        <v>1269</v>
      </c>
      <c r="P14" s="279">
        <f t="shared" si="8"/>
        <v>0.20637898686679174</v>
      </c>
      <c r="Q14" s="202">
        <v>1299</v>
      </c>
      <c r="R14" s="113">
        <v>249</v>
      </c>
      <c r="S14" s="42">
        <f t="shared" si="3"/>
        <v>1020</v>
      </c>
      <c r="T14" s="278">
        <f t="shared" si="9"/>
        <v>0.21478060046189376</v>
      </c>
      <c r="U14" s="117">
        <v>1599</v>
      </c>
      <c r="V14" s="44">
        <v>0</v>
      </c>
      <c r="W14" s="44">
        <f t="shared" si="4"/>
        <v>1269</v>
      </c>
      <c r="X14" s="279">
        <f t="shared" si="10"/>
        <v>0.20637898686679174</v>
      </c>
      <c r="Y14" s="202">
        <v>1599</v>
      </c>
      <c r="Z14" s="42">
        <v>0</v>
      </c>
      <c r="AA14" s="42">
        <f t="shared" si="5"/>
        <v>1269</v>
      </c>
      <c r="AB14" s="278">
        <f t="shared" si="11"/>
        <v>0.20637898686679174</v>
      </c>
      <c r="AC14" s="117">
        <v>1599</v>
      </c>
      <c r="AD14" s="44">
        <v>0</v>
      </c>
      <c r="AE14" s="44">
        <f t="shared" si="6"/>
        <v>1269</v>
      </c>
      <c r="AF14" s="279">
        <f t="shared" si="12"/>
        <v>0.20637898686679174</v>
      </c>
      <c r="AG14" s="202">
        <v>1599</v>
      </c>
      <c r="AH14" s="42">
        <v>0</v>
      </c>
      <c r="AI14" s="42">
        <f t="shared" si="7"/>
        <v>1269</v>
      </c>
      <c r="AJ14" s="278">
        <f t="shared" si="13"/>
        <v>0.20637898686679174</v>
      </c>
    </row>
    <row r="15" spans="1:36" s="4" customFormat="1" ht="12.75" customHeight="1">
      <c r="A15" s="128" t="s">
        <v>533</v>
      </c>
      <c r="B15" s="25" t="s">
        <v>38</v>
      </c>
      <c r="C15" s="84"/>
      <c r="D15" s="31">
        <v>2.08</v>
      </c>
      <c r="E15" s="26" t="s">
        <v>548</v>
      </c>
      <c r="F15" s="91">
        <v>2749</v>
      </c>
      <c r="G15" s="76">
        <v>2499</v>
      </c>
      <c r="H15" s="76">
        <v>2199</v>
      </c>
      <c r="I15" s="69">
        <v>1912</v>
      </c>
      <c r="J15" s="76">
        <v>0</v>
      </c>
      <c r="K15" s="91">
        <f>IFERROR(I15-J15,I15)</f>
        <v>1912</v>
      </c>
      <c r="L15" s="101">
        <f t="shared" ref="L15:L21" si="16">IFERROR((G15-K15)/G15, " ")</f>
        <v>0.23489395758303322</v>
      </c>
      <c r="M15" s="39">
        <v>2499</v>
      </c>
      <c r="N15" s="40">
        <v>0</v>
      </c>
      <c r="O15" s="40">
        <f t="shared" si="2"/>
        <v>1912</v>
      </c>
      <c r="P15" s="275">
        <f t="shared" si="8"/>
        <v>0.23489395758303322</v>
      </c>
      <c r="Q15" s="146">
        <v>2499</v>
      </c>
      <c r="R15" s="38">
        <v>0</v>
      </c>
      <c r="S15" s="38">
        <f t="shared" si="3"/>
        <v>1912</v>
      </c>
      <c r="T15" s="274">
        <f t="shared" si="9"/>
        <v>0.23489395758303322</v>
      </c>
      <c r="U15" s="39">
        <v>2499</v>
      </c>
      <c r="V15" s="40">
        <v>0</v>
      </c>
      <c r="W15" s="40">
        <f t="shared" si="4"/>
        <v>1912</v>
      </c>
      <c r="X15" s="275">
        <f t="shared" si="10"/>
        <v>0.23489395758303322</v>
      </c>
      <c r="Y15" s="146">
        <v>2499</v>
      </c>
      <c r="Z15" s="38">
        <v>0</v>
      </c>
      <c r="AA15" s="38">
        <f t="shared" si="5"/>
        <v>1912</v>
      </c>
      <c r="AB15" s="274">
        <f t="shared" si="11"/>
        <v>0.23489395758303322</v>
      </c>
      <c r="AC15" s="39">
        <v>2499</v>
      </c>
      <c r="AD15" s="40">
        <v>0</v>
      </c>
      <c r="AE15" s="40">
        <f t="shared" si="6"/>
        <v>1912</v>
      </c>
      <c r="AF15" s="275">
        <f t="shared" si="12"/>
        <v>0.23489395758303322</v>
      </c>
      <c r="AG15" s="199">
        <v>2099</v>
      </c>
      <c r="AH15" s="115">
        <v>80</v>
      </c>
      <c r="AI15" s="38">
        <f t="shared" si="7"/>
        <v>1832</v>
      </c>
      <c r="AJ15" s="274">
        <f t="shared" si="13"/>
        <v>0.12720343020485947</v>
      </c>
    </row>
    <row r="16" spans="1:36" s="4" customFormat="1" ht="12.75" customHeight="1">
      <c r="A16" s="128" t="s">
        <v>559</v>
      </c>
      <c r="B16" s="25" t="s">
        <v>38</v>
      </c>
      <c r="C16" s="84"/>
      <c r="D16" s="31">
        <v>2.08</v>
      </c>
      <c r="E16" s="26" t="s">
        <v>560</v>
      </c>
      <c r="F16" s="91">
        <v>0</v>
      </c>
      <c r="G16" s="76">
        <v>1888</v>
      </c>
      <c r="H16" s="76">
        <v>0</v>
      </c>
      <c r="I16" s="69">
        <v>1445</v>
      </c>
      <c r="J16" s="76">
        <v>10</v>
      </c>
      <c r="K16" s="91">
        <f>IFERROR(I16-J16,I16)</f>
        <v>1435</v>
      </c>
      <c r="L16" s="101">
        <f t="shared" si="16"/>
        <v>0.2399364406779661</v>
      </c>
      <c r="M16" s="39">
        <v>1888</v>
      </c>
      <c r="N16" s="40">
        <v>0</v>
      </c>
      <c r="O16" s="40">
        <f t="shared" si="2"/>
        <v>1435</v>
      </c>
      <c r="P16" s="275">
        <f t="shared" si="8"/>
        <v>0.2399364406779661</v>
      </c>
      <c r="Q16" s="146">
        <v>1888</v>
      </c>
      <c r="R16" s="38">
        <v>0</v>
      </c>
      <c r="S16" s="38">
        <f t="shared" si="3"/>
        <v>1435</v>
      </c>
      <c r="T16" s="274">
        <f t="shared" si="9"/>
        <v>0.2399364406779661</v>
      </c>
      <c r="U16" s="39">
        <v>1888</v>
      </c>
      <c r="V16" s="40">
        <v>0</v>
      </c>
      <c r="W16" s="40">
        <f t="shared" si="4"/>
        <v>1435</v>
      </c>
      <c r="X16" s="275">
        <f t="shared" si="10"/>
        <v>0.2399364406779661</v>
      </c>
      <c r="Y16" s="146">
        <v>1888</v>
      </c>
      <c r="Z16" s="38">
        <v>0</v>
      </c>
      <c r="AA16" s="38">
        <f t="shared" si="5"/>
        <v>1435</v>
      </c>
      <c r="AB16" s="274">
        <f t="shared" si="11"/>
        <v>0.2399364406779661</v>
      </c>
      <c r="AC16" s="39">
        <v>1888</v>
      </c>
      <c r="AD16" s="40">
        <v>0</v>
      </c>
      <c r="AE16" s="40">
        <f t="shared" si="6"/>
        <v>1435</v>
      </c>
      <c r="AF16" s="275">
        <f t="shared" si="12"/>
        <v>0.2399364406779661</v>
      </c>
      <c r="AG16" s="146">
        <v>1888</v>
      </c>
      <c r="AH16" s="38">
        <v>0</v>
      </c>
      <c r="AI16" s="38">
        <f t="shared" si="7"/>
        <v>1435</v>
      </c>
      <c r="AJ16" s="274">
        <f t="shared" si="13"/>
        <v>0.2399364406779661</v>
      </c>
    </row>
    <row r="17" spans="1:36" s="4" customFormat="1" ht="12.75" customHeight="1">
      <c r="A17" s="262" t="s">
        <v>561</v>
      </c>
      <c r="B17" s="25" t="s">
        <v>38</v>
      </c>
      <c r="C17" s="84"/>
      <c r="D17" s="31">
        <v>2.08</v>
      </c>
      <c r="E17" s="26" t="s">
        <v>560</v>
      </c>
      <c r="F17" s="91">
        <v>0</v>
      </c>
      <c r="G17" s="76">
        <v>1888</v>
      </c>
      <c r="H17" s="76">
        <v>0</v>
      </c>
      <c r="I17" s="69">
        <v>1445</v>
      </c>
      <c r="J17" s="76">
        <v>10</v>
      </c>
      <c r="K17" s="91">
        <f>IFERROR(I17-J17,I17)</f>
        <v>1435</v>
      </c>
      <c r="L17" s="101">
        <f t="shared" si="16"/>
        <v>0.2399364406779661</v>
      </c>
      <c r="M17" s="118">
        <v>1399</v>
      </c>
      <c r="N17" s="40">
        <v>0</v>
      </c>
      <c r="O17" s="40">
        <f t="shared" si="2"/>
        <v>1435</v>
      </c>
      <c r="P17" s="275">
        <f t="shared" si="8"/>
        <v>-2.5732666190135811E-2</v>
      </c>
      <c r="Q17" s="199">
        <v>1399</v>
      </c>
      <c r="R17" s="38">
        <v>0</v>
      </c>
      <c r="S17" s="38">
        <f t="shared" si="3"/>
        <v>1435</v>
      </c>
      <c r="T17" s="274">
        <f t="shared" si="9"/>
        <v>-2.5732666190135811E-2</v>
      </c>
      <c r="U17" s="118">
        <v>1599</v>
      </c>
      <c r="V17" s="40">
        <v>0</v>
      </c>
      <c r="W17" s="40">
        <f t="shared" si="4"/>
        <v>1435</v>
      </c>
      <c r="X17" s="275">
        <f t="shared" si="10"/>
        <v>0.10256410256410256</v>
      </c>
      <c r="Y17" s="199">
        <v>1499</v>
      </c>
      <c r="Z17" s="38">
        <v>0</v>
      </c>
      <c r="AA17" s="38">
        <f t="shared" si="5"/>
        <v>1435</v>
      </c>
      <c r="AB17" s="274">
        <f t="shared" si="11"/>
        <v>4.269513008672448E-2</v>
      </c>
      <c r="AC17" s="118">
        <v>1599</v>
      </c>
      <c r="AD17" s="40">
        <v>0</v>
      </c>
      <c r="AE17" s="40">
        <f t="shared" si="6"/>
        <v>1435</v>
      </c>
      <c r="AF17" s="275">
        <f t="shared" si="12"/>
        <v>0.10256410256410256</v>
      </c>
      <c r="AG17" s="199">
        <v>1399</v>
      </c>
      <c r="AH17" s="38">
        <v>0</v>
      </c>
      <c r="AI17" s="38">
        <f t="shared" si="7"/>
        <v>1435</v>
      </c>
      <c r="AJ17" s="274">
        <f t="shared" si="13"/>
        <v>-2.5732666190135811E-2</v>
      </c>
    </row>
    <row r="18" spans="1:36" s="4" customFormat="1" ht="12.75" customHeight="1">
      <c r="A18" s="128" t="s">
        <v>528</v>
      </c>
      <c r="B18" s="25" t="s">
        <v>38</v>
      </c>
      <c r="C18" s="84"/>
      <c r="D18" s="31">
        <v>2.08</v>
      </c>
      <c r="E18" s="26" t="s">
        <v>540</v>
      </c>
      <c r="F18" s="91">
        <v>1832</v>
      </c>
      <c r="G18" s="76">
        <v>1665</v>
      </c>
      <c r="H18" s="76">
        <v>0</v>
      </c>
      <c r="I18" s="69">
        <v>1322</v>
      </c>
      <c r="J18" s="76">
        <v>0</v>
      </c>
      <c r="K18" s="91">
        <f>IFERROR(I18-J18,I18)</f>
        <v>1322</v>
      </c>
      <c r="L18" s="101">
        <f t="shared" si="16"/>
        <v>0.20600600600600599</v>
      </c>
      <c r="M18" s="39">
        <v>1665</v>
      </c>
      <c r="N18" s="40">
        <v>0</v>
      </c>
      <c r="O18" s="40">
        <f t="shared" si="2"/>
        <v>1322</v>
      </c>
      <c r="P18" s="275">
        <f t="shared" si="8"/>
        <v>0.20600600600600599</v>
      </c>
      <c r="Q18" s="146">
        <v>1665</v>
      </c>
      <c r="R18" s="38">
        <v>0</v>
      </c>
      <c r="S18" s="38">
        <f t="shared" si="3"/>
        <v>1322</v>
      </c>
      <c r="T18" s="274">
        <f t="shared" si="9"/>
        <v>0.20600600600600599</v>
      </c>
      <c r="U18" s="39">
        <v>1665</v>
      </c>
      <c r="V18" s="40">
        <v>0</v>
      </c>
      <c r="W18" s="40">
        <f t="shared" si="4"/>
        <v>1322</v>
      </c>
      <c r="X18" s="275">
        <f t="shared" si="10"/>
        <v>0.20600600600600599</v>
      </c>
      <c r="Y18" s="146">
        <v>1665</v>
      </c>
      <c r="Z18" s="38">
        <v>0</v>
      </c>
      <c r="AA18" s="38">
        <f t="shared" si="5"/>
        <v>1322</v>
      </c>
      <c r="AB18" s="274">
        <f t="shared" si="11"/>
        <v>0.20600600600600599</v>
      </c>
      <c r="AC18" s="39">
        <v>1665</v>
      </c>
      <c r="AD18" s="40">
        <v>0</v>
      </c>
      <c r="AE18" s="40">
        <f t="shared" si="6"/>
        <v>1322</v>
      </c>
      <c r="AF18" s="275">
        <f t="shared" si="12"/>
        <v>0.20600600600600599</v>
      </c>
      <c r="AG18" s="146">
        <v>1665</v>
      </c>
      <c r="AH18" s="38">
        <v>0</v>
      </c>
      <c r="AI18" s="38">
        <f t="shared" si="7"/>
        <v>1322</v>
      </c>
      <c r="AJ18" s="274">
        <f t="shared" si="13"/>
        <v>0.20600600600600599</v>
      </c>
    </row>
    <row r="19" spans="1:36" s="4" customFormat="1" ht="12.75" customHeight="1">
      <c r="A19" s="240" t="s">
        <v>527</v>
      </c>
      <c r="B19" s="192" t="s">
        <v>38</v>
      </c>
      <c r="C19" s="249"/>
      <c r="D19" s="31">
        <v>2.08</v>
      </c>
      <c r="E19" s="195" t="s">
        <v>540</v>
      </c>
      <c r="F19" s="196">
        <v>1709</v>
      </c>
      <c r="G19" s="171">
        <v>1554</v>
      </c>
      <c r="H19" s="171">
        <v>0</v>
      </c>
      <c r="I19" s="197">
        <v>1232</v>
      </c>
      <c r="J19" s="171">
        <v>0</v>
      </c>
      <c r="K19" s="91">
        <f t="shared" si="14"/>
        <v>1232</v>
      </c>
      <c r="L19" s="198">
        <f t="shared" si="16"/>
        <v>0.2072072072072072</v>
      </c>
      <c r="M19" s="39">
        <v>1554</v>
      </c>
      <c r="N19" s="40">
        <v>0</v>
      </c>
      <c r="O19" s="40">
        <f t="shared" si="2"/>
        <v>1232</v>
      </c>
      <c r="P19" s="275">
        <f t="shared" si="8"/>
        <v>0.2072072072072072</v>
      </c>
      <c r="Q19" s="146">
        <v>1554</v>
      </c>
      <c r="R19" s="38">
        <v>0</v>
      </c>
      <c r="S19" s="38">
        <f t="shared" si="3"/>
        <v>1232</v>
      </c>
      <c r="T19" s="274">
        <f t="shared" si="9"/>
        <v>0.2072072072072072</v>
      </c>
      <c r="U19" s="39">
        <v>1554</v>
      </c>
      <c r="V19" s="40">
        <v>0</v>
      </c>
      <c r="W19" s="40">
        <f t="shared" si="4"/>
        <v>1232</v>
      </c>
      <c r="X19" s="275">
        <f t="shared" si="10"/>
        <v>0.2072072072072072</v>
      </c>
      <c r="Y19" s="146">
        <v>1554</v>
      </c>
      <c r="Z19" s="38">
        <v>0</v>
      </c>
      <c r="AA19" s="38">
        <f t="shared" si="5"/>
        <v>1232</v>
      </c>
      <c r="AB19" s="274">
        <f t="shared" si="11"/>
        <v>0.2072072072072072</v>
      </c>
      <c r="AC19" s="39">
        <v>1554</v>
      </c>
      <c r="AD19" s="40">
        <v>0</v>
      </c>
      <c r="AE19" s="40">
        <f t="shared" si="6"/>
        <v>1232</v>
      </c>
      <c r="AF19" s="275">
        <f t="shared" si="12"/>
        <v>0.2072072072072072</v>
      </c>
      <c r="AG19" s="146">
        <v>1554</v>
      </c>
      <c r="AH19" s="38">
        <v>0</v>
      </c>
      <c r="AI19" s="38">
        <f t="shared" si="7"/>
        <v>1232</v>
      </c>
      <c r="AJ19" s="274">
        <f t="shared" si="13"/>
        <v>0.2072072072072072</v>
      </c>
    </row>
    <row r="20" spans="1:36" s="4" customFormat="1" ht="12.75" customHeight="1">
      <c r="A20" s="128" t="s">
        <v>531</v>
      </c>
      <c r="B20" s="25" t="s">
        <v>38</v>
      </c>
      <c r="C20" s="84"/>
      <c r="D20" s="31">
        <v>2.08</v>
      </c>
      <c r="E20" s="26" t="s">
        <v>541</v>
      </c>
      <c r="F20" s="91">
        <v>2077</v>
      </c>
      <c r="G20" s="76">
        <v>1888</v>
      </c>
      <c r="H20" s="76">
        <v>0</v>
      </c>
      <c r="I20" s="69">
        <v>1497</v>
      </c>
      <c r="J20" s="76">
        <v>0</v>
      </c>
      <c r="K20" s="91">
        <f>IFERROR(I20-J20,I20)</f>
        <v>1497</v>
      </c>
      <c r="L20" s="101">
        <f t="shared" si="16"/>
        <v>0.20709745762711865</v>
      </c>
      <c r="M20" s="39">
        <v>1888</v>
      </c>
      <c r="N20" s="40">
        <v>0</v>
      </c>
      <c r="O20" s="40">
        <f t="shared" si="2"/>
        <v>1497</v>
      </c>
      <c r="P20" s="275">
        <f t="shared" si="8"/>
        <v>0.20709745762711865</v>
      </c>
      <c r="Q20" s="146">
        <v>1888</v>
      </c>
      <c r="R20" s="38">
        <v>0</v>
      </c>
      <c r="S20" s="38">
        <f t="shared" si="3"/>
        <v>1497</v>
      </c>
      <c r="T20" s="274">
        <f t="shared" si="9"/>
        <v>0.20709745762711865</v>
      </c>
      <c r="U20" s="39">
        <v>1888</v>
      </c>
      <c r="V20" s="40">
        <v>0</v>
      </c>
      <c r="W20" s="40">
        <f t="shared" si="4"/>
        <v>1497</v>
      </c>
      <c r="X20" s="275">
        <f t="shared" si="10"/>
        <v>0.20709745762711865</v>
      </c>
      <c r="Y20" s="146">
        <v>1888</v>
      </c>
      <c r="Z20" s="38">
        <v>0</v>
      </c>
      <c r="AA20" s="38">
        <f t="shared" si="5"/>
        <v>1497</v>
      </c>
      <c r="AB20" s="274">
        <f t="shared" si="11"/>
        <v>0.20709745762711865</v>
      </c>
      <c r="AC20" s="39">
        <v>1888</v>
      </c>
      <c r="AD20" s="40">
        <v>0</v>
      </c>
      <c r="AE20" s="40">
        <f t="shared" si="6"/>
        <v>1497</v>
      </c>
      <c r="AF20" s="275">
        <f t="shared" si="12"/>
        <v>0.20709745762711865</v>
      </c>
      <c r="AG20" s="146">
        <v>1888</v>
      </c>
      <c r="AH20" s="38">
        <v>0</v>
      </c>
      <c r="AI20" s="38">
        <f t="shared" si="7"/>
        <v>1497</v>
      </c>
      <c r="AJ20" s="274">
        <f t="shared" si="13"/>
        <v>0.20709745762711865</v>
      </c>
    </row>
    <row r="21" spans="1:36" s="4" customFormat="1" ht="12.75" customHeight="1">
      <c r="A21" s="128" t="s">
        <v>53</v>
      </c>
      <c r="B21" s="25" t="s">
        <v>38</v>
      </c>
      <c r="C21" s="84"/>
      <c r="D21" s="31">
        <v>2.08</v>
      </c>
      <c r="E21" s="26" t="s">
        <v>546</v>
      </c>
      <c r="F21" s="91">
        <v>2419</v>
      </c>
      <c r="G21" s="76">
        <v>2199</v>
      </c>
      <c r="H21" s="76">
        <v>1799</v>
      </c>
      <c r="I21" s="69">
        <v>1445</v>
      </c>
      <c r="J21" s="76">
        <v>0</v>
      </c>
      <c r="K21" s="91">
        <f>IFERROR(I21-J21,I21)</f>
        <v>1445</v>
      </c>
      <c r="L21" s="101">
        <f t="shared" si="16"/>
        <v>0.34288312869486132</v>
      </c>
      <c r="M21" s="118">
        <v>1599</v>
      </c>
      <c r="N21" s="115">
        <v>188</v>
      </c>
      <c r="O21" s="40">
        <f t="shared" si="2"/>
        <v>1257</v>
      </c>
      <c r="P21" s="275">
        <f t="shared" si="8"/>
        <v>0.21388367729831145</v>
      </c>
      <c r="Q21" s="199">
        <v>1499</v>
      </c>
      <c r="R21" s="115">
        <v>282</v>
      </c>
      <c r="S21" s="38">
        <f t="shared" si="3"/>
        <v>1163</v>
      </c>
      <c r="T21" s="274">
        <f t="shared" si="9"/>
        <v>0.22414943295530354</v>
      </c>
      <c r="U21" s="118">
        <v>1499</v>
      </c>
      <c r="V21" s="115">
        <v>276</v>
      </c>
      <c r="W21" s="40">
        <f t="shared" si="4"/>
        <v>1169</v>
      </c>
      <c r="X21" s="275">
        <f t="shared" si="10"/>
        <v>0.2201467645096731</v>
      </c>
      <c r="Y21" s="199">
        <v>1499</v>
      </c>
      <c r="Z21" s="115">
        <v>277</v>
      </c>
      <c r="AA21" s="38">
        <f t="shared" si="5"/>
        <v>1168</v>
      </c>
      <c r="AB21" s="274">
        <f t="shared" si="11"/>
        <v>0.22081387591727819</v>
      </c>
      <c r="AC21" s="118">
        <v>1499</v>
      </c>
      <c r="AD21" s="115">
        <v>276</v>
      </c>
      <c r="AE21" s="40">
        <f t="shared" si="6"/>
        <v>1169</v>
      </c>
      <c r="AF21" s="275">
        <f t="shared" si="12"/>
        <v>0.2201467645096731</v>
      </c>
      <c r="AG21" s="199">
        <v>1499</v>
      </c>
      <c r="AH21" s="115">
        <v>276</v>
      </c>
      <c r="AI21" s="38">
        <f t="shared" si="7"/>
        <v>1169</v>
      </c>
      <c r="AJ21" s="274">
        <f t="shared" si="13"/>
        <v>0.2201467645096731</v>
      </c>
    </row>
    <row r="22" spans="1:36" s="4" customFormat="1" ht="12.75" customHeight="1">
      <c r="A22" s="128" t="s">
        <v>529</v>
      </c>
      <c r="B22" s="25" t="s">
        <v>38</v>
      </c>
      <c r="C22" s="84"/>
      <c r="D22" s="31">
        <v>3.12</v>
      </c>
      <c r="E22" s="26" t="s">
        <v>542</v>
      </c>
      <c r="F22" s="91">
        <v>1955</v>
      </c>
      <c r="G22" s="76">
        <v>1777</v>
      </c>
      <c r="H22" s="76">
        <v>0</v>
      </c>
      <c r="I22" s="69">
        <v>1477</v>
      </c>
      <c r="J22" s="76">
        <v>0</v>
      </c>
      <c r="K22" s="91">
        <f t="shared" si="14"/>
        <v>1477</v>
      </c>
      <c r="L22" s="101">
        <f t="shared" si="15"/>
        <v>0.16882386043894204</v>
      </c>
      <c r="M22" s="39">
        <v>1777</v>
      </c>
      <c r="N22" s="40">
        <v>0</v>
      </c>
      <c r="O22" s="40">
        <f t="shared" si="2"/>
        <v>1477</v>
      </c>
      <c r="P22" s="275">
        <f t="shared" si="8"/>
        <v>0.16882386043894204</v>
      </c>
      <c r="Q22" s="146">
        <v>1777</v>
      </c>
      <c r="R22" s="38">
        <v>0</v>
      </c>
      <c r="S22" s="38">
        <f t="shared" si="3"/>
        <v>1477</v>
      </c>
      <c r="T22" s="274">
        <f t="shared" si="9"/>
        <v>0.16882386043894204</v>
      </c>
      <c r="U22" s="39">
        <v>1777</v>
      </c>
      <c r="V22" s="40">
        <v>0</v>
      </c>
      <c r="W22" s="40">
        <f t="shared" si="4"/>
        <v>1477</v>
      </c>
      <c r="X22" s="275">
        <f t="shared" si="10"/>
        <v>0.16882386043894204</v>
      </c>
      <c r="Y22" s="146">
        <v>1777</v>
      </c>
      <c r="Z22" s="38">
        <v>0</v>
      </c>
      <c r="AA22" s="38">
        <f t="shared" si="5"/>
        <v>1477</v>
      </c>
      <c r="AB22" s="274">
        <f t="shared" si="11"/>
        <v>0.16882386043894204</v>
      </c>
      <c r="AC22" s="39">
        <v>1777</v>
      </c>
      <c r="AD22" s="40">
        <v>0</v>
      </c>
      <c r="AE22" s="40">
        <f t="shared" si="6"/>
        <v>1477</v>
      </c>
      <c r="AF22" s="275">
        <f t="shared" si="12"/>
        <v>0.16882386043894204</v>
      </c>
      <c r="AG22" s="199">
        <v>1399</v>
      </c>
      <c r="AH22" s="38">
        <v>0</v>
      </c>
      <c r="AI22" s="38">
        <f t="shared" si="7"/>
        <v>1477</v>
      </c>
      <c r="AJ22" s="274">
        <f t="shared" si="13"/>
        <v>-5.5754110078627593E-2</v>
      </c>
    </row>
    <row r="23" spans="1:36" s="4" customFormat="1" ht="12.75" customHeight="1">
      <c r="A23" s="128" t="s">
        <v>534</v>
      </c>
      <c r="B23" s="25" t="s">
        <v>38</v>
      </c>
      <c r="C23" s="84"/>
      <c r="D23" s="31">
        <v>3.12</v>
      </c>
      <c r="E23" s="26" t="s">
        <v>547</v>
      </c>
      <c r="F23" s="91">
        <v>2749</v>
      </c>
      <c r="G23" s="76">
        <v>2499</v>
      </c>
      <c r="H23" s="76">
        <v>2199</v>
      </c>
      <c r="I23" s="69">
        <v>1912</v>
      </c>
      <c r="J23" s="76">
        <v>0</v>
      </c>
      <c r="K23" s="91">
        <f>IFERROR(I23-J23,I23)</f>
        <v>1912</v>
      </c>
      <c r="L23" s="101">
        <f>IFERROR((G23-K23)/G23, " ")</f>
        <v>0.23489395758303322</v>
      </c>
      <c r="M23" s="39">
        <v>2499</v>
      </c>
      <c r="N23" s="40">
        <v>0</v>
      </c>
      <c r="O23" s="40">
        <f t="shared" si="2"/>
        <v>1912</v>
      </c>
      <c r="P23" s="275">
        <f t="shared" si="8"/>
        <v>0.23489395758303322</v>
      </c>
      <c r="Q23" s="146">
        <v>2499</v>
      </c>
      <c r="R23" s="38">
        <v>0</v>
      </c>
      <c r="S23" s="38">
        <f t="shared" si="3"/>
        <v>1912</v>
      </c>
      <c r="T23" s="274">
        <f t="shared" si="9"/>
        <v>0.23489395758303322</v>
      </c>
      <c r="U23" s="39">
        <v>2499</v>
      </c>
      <c r="V23" s="40">
        <v>0</v>
      </c>
      <c r="W23" s="40">
        <f t="shared" si="4"/>
        <v>1912</v>
      </c>
      <c r="X23" s="275">
        <f t="shared" si="10"/>
        <v>0.23489395758303322</v>
      </c>
      <c r="Y23" s="146">
        <v>2499</v>
      </c>
      <c r="Z23" s="38">
        <v>0</v>
      </c>
      <c r="AA23" s="38">
        <f t="shared" si="5"/>
        <v>1912</v>
      </c>
      <c r="AB23" s="274">
        <f t="shared" si="11"/>
        <v>0.23489395758303322</v>
      </c>
      <c r="AC23" s="39">
        <v>2499</v>
      </c>
      <c r="AD23" s="40">
        <v>0</v>
      </c>
      <c r="AE23" s="40">
        <f t="shared" si="6"/>
        <v>1912</v>
      </c>
      <c r="AF23" s="275">
        <f t="shared" si="12"/>
        <v>0.23489395758303322</v>
      </c>
      <c r="AG23" s="199">
        <v>2099</v>
      </c>
      <c r="AH23" s="38">
        <v>0</v>
      </c>
      <c r="AI23" s="38">
        <f t="shared" si="7"/>
        <v>1912</v>
      </c>
      <c r="AJ23" s="274">
        <f t="shared" si="13"/>
        <v>8.9090042877560741E-2</v>
      </c>
    </row>
    <row r="24" spans="1:36" s="4" customFormat="1" ht="12.75" customHeight="1">
      <c r="A24" s="128" t="s">
        <v>532</v>
      </c>
      <c r="B24" s="25" t="s">
        <v>38</v>
      </c>
      <c r="C24" s="84"/>
      <c r="D24" s="31">
        <v>3.12</v>
      </c>
      <c r="E24" s="26" t="s">
        <v>547</v>
      </c>
      <c r="F24" s="91">
        <v>2639</v>
      </c>
      <c r="G24" s="76">
        <v>2399</v>
      </c>
      <c r="H24" s="76">
        <v>2099</v>
      </c>
      <c r="I24" s="69">
        <v>1824</v>
      </c>
      <c r="J24" s="76">
        <v>0</v>
      </c>
      <c r="K24" s="91">
        <f>IFERROR(I24-J24,I24)</f>
        <v>1824</v>
      </c>
      <c r="L24" s="101">
        <f>IFERROR((G24-K24)/G24, " ")</f>
        <v>0.23968320133388912</v>
      </c>
      <c r="M24" s="39">
        <v>2399</v>
      </c>
      <c r="N24" s="40">
        <v>0</v>
      </c>
      <c r="O24" s="40">
        <f t="shared" si="2"/>
        <v>1824</v>
      </c>
      <c r="P24" s="275">
        <f t="shared" si="8"/>
        <v>0.23968320133388912</v>
      </c>
      <c r="Q24" s="146">
        <v>2399</v>
      </c>
      <c r="R24" s="38">
        <v>0</v>
      </c>
      <c r="S24" s="38">
        <f t="shared" si="3"/>
        <v>1824</v>
      </c>
      <c r="T24" s="274">
        <f t="shared" si="9"/>
        <v>0.23968320133388912</v>
      </c>
      <c r="U24" s="39">
        <v>2399</v>
      </c>
      <c r="V24" s="40">
        <v>0</v>
      </c>
      <c r="W24" s="40">
        <f t="shared" si="4"/>
        <v>1824</v>
      </c>
      <c r="X24" s="275">
        <f t="shared" si="10"/>
        <v>0.23968320133388912</v>
      </c>
      <c r="Y24" s="146">
        <v>2399</v>
      </c>
      <c r="Z24" s="38">
        <v>0</v>
      </c>
      <c r="AA24" s="38">
        <f t="shared" si="5"/>
        <v>1824</v>
      </c>
      <c r="AB24" s="274">
        <f t="shared" si="11"/>
        <v>0.23968320133388912</v>
      </c>
      <c r="AC24" s="39">
        <v>2399</v>
      </c>
      <c r="AD24" s="40">
        <v>0</v>
      </c>
      <c r="AE24" s="40">
        <f t="shared" si="6"/>
        <v>1824</v>
      </c>
      <c r="AF24" s="275">
        <f t="shared" si="12"/>
        <v>0.23968320133388912</v>
      </c>
      <c r="AG24" s="199">
        <v>1999</v>
      </c>
      <c r="AH24" s="38">
        <v>0</v>
      </c>
      <c r="AI24" s="38">
        <f t="shared" si="7"/>
        <v>1824</v>
      </c>
      <c r="AJ24" s="274">
        <f t="shared" si="13"/>
        <v>8.7543771885942978E-2</v>
      </c>
    </row>
    <row r="25" spans="1:36" s="4" customFormat="1" ht="12.75" customHeight="1">
      <c r="A25" s="128" t="s">
        <v>122</v>
      </c>
      <c r="B25" s="25" t="s">
        <v>38</v>
      </c>
      <c r="C25" s="203"/>
      <c r="D25" s="31">
        <v>3.12</v>
      </c>
      <c r="E25" s="26" t="s">
        <v>549</v>
      </c>
      <c r="F25" s="91">
        <v>2969</v>
      </c>
      <c r="G25" s="76">
        <v>2699</v>
      </c>
      <c r="H25" s="76">
        <v>2399</v>
      </c>
      <c r="I25" s="69">
        <v>1924</v>
      </c>
      <c r="J25" s="76">
        <v>15</v>
      </c>
      <c r="K25" s="91">
        <f>IFERROR(I25-J25,I25)</f>
        <v>1909</v>
      </c>
      <c r="L25" s="101">
        <f>IFERROR((G25-K25)/G25, " ")</f>
        <v>0.29270100037050761</v>
      </c>
      <c r="M25" s="118">
        <v>2199</v>
      </c>
      <c r="N25" s="115">
        <v>185</v>
      </c>
      <c r="O25" s="40">
        <f t="shared" si="2"/>
        <v>1724</v>
      </c>
      <c r="P25" s="275">
        <f t="shared" si="8"/>
        <v>0.21600727603456116</v>
      </c>
      <c r="Q25" s="199">
        <v>2099</v>
      </c>
      <c r="R25" s="115">
        <v>280</v>
      </c>
      <c r="S25" s="38">
        <f t="shared" si="3"/>
        <v>1629</v>
      </c>
      <c r="T25" s="274">
        <f t="shared" si="9"/>
        <v>0.22391615054787994</v>
      </c>
      <c r="U25" s="118">
        <v>2099</v>
      </c>
      <c r="V25" s="115">
        <v>275</v>
      </c>
      <c r="W25" s="40">
        <f t="shared" si="4"/>
        <v>1634</v>
      </c>
      <c r="X25" s="275">
        <f t="shared" si="10"/>
        <v>0.22153406383992377</v>
      </c>
      <c r="Y25" s="199">
        <v>1999</v>
      </c>
      <c r="Z25" s="115">
        <v>369</v>
      </c>
      <c r="AA25" s="38">
        <f t="shared" si="5"/>
        <v>1540</v>
      </c>
      <c r="AB25" s="274">
        <f t="shared" si="11"/>
        <v>0.22961480740370185</v>
      </c>
      <c r="AC25" s="118">
        <v>2099</v>
      </c>
      <c r="AD25" s="115">
        <v>275</v>
      </c>
      <c r="AE25" s="40">
        <f t="shared" si="6"/>
        <v>1634</v>
      </c>
      <c r="AF25" s="275">
        <f t="shared" si="12"/>
        <v>0.22153406383992377</v>
      </c>
      <c r="AG25" s="146">
        <v>2699</v>
      </c>
      <c r="AH25" s="38">
        <v>0</v>
      </c>
      <c r="AI25" s="38">
        <f t="shared" si="7"/>
        <v>1909</v>
      </c>
      <c r="AJ25" s="274">
        <f t="shared" si="13"/>
        <v>0.29270100037050761</v>
      </c>
    </row>
    <row r="26" spans="1:36" s="4" customFormat="1" ht="12.75" customHeight="1">
      <c r="A26" s="128" t="s">
        <v>74</v>
      </c>
      <c r="B26" s="25" t="s">
        <v>38</v>
      </c>
      <c r="C26" s="155"/>
      <c r="D26" s="31">
        <v>3.12</v>
      </c>
      <c r="E26" s="26" t="s">
        <v>549</v>
      </c>
      <c r="F26" s="91">
        <v>2859</v>
      </c>
      <c r="G26" s="76">
        <v>2599</v>
      </c>
      <c r="H26" s="76">
        <v>2299</v>
      </c>
      <c r="I26" s="69">
        <v>1844</v>
      </c>
      <c r="J26" s="76">
        <v>15</v>
      </c>
      <c r="K26" s="91">
        <f>IFERROR(I26-J26,I26)</f>
        <v>1829</v>
      </c>
      <c r="L26" s="101">
        <f>IFERROR((G26-K26)/G26, " ")</f>
        <v>0.29626779530588687</v>
      </c>
      <c r="M26" s="118">
        <v>2099</v>
      </c>
      <c r="N26" s="115">
        <v>186</v>
      </c>
      <c r="O26" s="40">
        <f t="shared" si="2"/>
        <v>1643</v>
      </c>
      <c r="P26" s="275">
        <f t="shared" si="8"/>
        <v>0.21724630776560266</v>
      </c>
      <c r="Q26" s="199">
        <v>1999</v>
      </c>
      <c r="R26" s="115">
        <v>280</v>
      </c>
      <c r="S26" s="38">
        <f t="shared" si="3"/>
        <v>1549</v>
      </c>
      <c r="T26" s="274">
        <f t="shared" si="9"/>
        <v>0.22511255627813906</v>
      </c>
      <c r="U26" s="118">
        <v>1999</v>
      </c>
      <c r="V26" s="115">
        <v>275</v>
      </c>
      <c r="W26" s="40">
        <f t="shared" si="4"/>
        <v>1554</v>
      </c>
      <c r="X26" s="275">
        <f t="shared" si="10"/>
        <v>0.22261130565282641</v>
      </c>
      <c r="Y26" s="199">
        <v>1899</v>
      </c>
      <c r="Z26" s="115">
        <v>371</v>
      </c>
      <c r="AA26" s="38">
        <f t="shared" si="5"/>
        <v>1458</v>
      </c>
      <c r="AB26" s="274">
        <f t="shared" si="11"/>
        <v>0.23222748815165878</v>
      </c>
      <c r="AC26" s="118">
        <v>1999</v>
      </c>
      <c r="AD26" s="115">
        <v>277</v>
      </c>
      <c r="AE26" s="40">
        <f t="shared" si="6"/>
        <v>1552</v>
      </c>
      <c r="AF26" s="275">
        <f t="shared" si="12"/>
        <v>0.22361180590295149</v>
      </c>
      <c r="AG26" s="146">
        <v>2599</v>
      </c>
      <c r="AH26" s="38">
        <v>0</v>
      </c>
      <c r="AI26" s="38">
        <f t="shared" si="7"/>
        <v>1829</v>
      </c>
      <c r="AJ26" s="274">
        <f t="shared" si="13"/>
        <v>0.29626779530588687</v>
      </c>
    </row>
    <row r="27" spans="1:36" s="4" customFormat="1" ht="12.75" customHeight="1">
      <c r="A27" s="128" t="s">
        <v>535</v>
      </c>
      <c r="B27" s="25" t="s">
        <v>38</v>
      </c>
      <c r="C27" s="203"/>
      <c r="D27" s="31">
        <v>3.12</v>
      </c>
      <c r="E27" s="26" t="s">
        <v>550</v>
      </c>
      <c r="F27" s="91">
        <v>3079</v>
      </c>
      <c r="G27" s="76">
        <v>2799</v>
      </c>
      <c r="H27" s="76">
        <v>2399</v>
      </c>
      <c r="I27" s="69">
        <v>2085</v>
      </c>
      <c r="J27" s="76">
        <v>0</v>
      </c>
      <c r="K27" s="91">
        <f>IFERROR(I27-J27,I27)</f>
        <v>2085</v>
      </c>
      <c r="L27" s="101">
        <f>IFERROR((G27-K27)/G27, " ")</f>
        <v>0.25509110396570206</v>
      </c>
      <c r="M27" s="39">
        <v>2799</v>
      </c>
      <c r="N27" s="40">
        <v>0</v>
      </c>
      <c r="O27" s="40">
        <f t="shared" si="2"/>
        <v>2085</v>
      </c>
      <c r="P27" s="275">
        <f t="shared" si="8"/>
        <v>0.25509110396570206</v>
      </c>
      <c r="Q27" s="146">
        <v>2799</v>
      </c>
      <c r="R27" s="38">
        <v>0</v>
      </c>
      <c r="S27" s="38">
        <f t="shared" si="3"/>
        <v>2085</v>
      </c>
      <c r="T27" s="274">
        <f t="shared" si="9"/>
        <v>0.25509110396570206</v>
      </c>
      <c r="U27" s="39">
        <v>2799</v>
      </c>
      <c r="V27" s="40">
        <v>0</v>
      </c>
      <c r="W27" s="40">
        <f t="shared" si="4"/>
        <v>2085</v>
      </c>
      <c r="X27" s="275">
        <f t="shared" si="10"/>
        <v>0.25509110396570206</v>
      </c>
      <c r="Y27" s="146">
        <v>2799</v>
      </c>
      <c r="Z27" s="38">
        <v>0</v>
      </c>
      <c r="AA27" s="38">
        <f t="shared" si="5"/>
        <v>2085</v>
      </c>
      <c r="AB27" s="274">
        <f t="shared" si="11"/>
        <v>0.25509110396570206</v>
      </c>
      <c r="AC27" s="39">
        <v>2799</v>
      </c>
      <c r="AD27" s="40">
        <v>0</v>
      </c>
      <c r="AE27" s="40">
        <f t="shared" si="6"/>
        <v>2085</v>
      </c>
      <c r="AF27" s="275">
        <f t="shared" si="12"/>
        <v>0.25509110396570206</v>
      </c>
      <c r="AG27" s="146">
        <v>2799</v>
      </c>
      <c r="AH27" s="38">
        <v>0</v>
      </c>
      <c r="AI27" s="38">
        <f t="shared" si="7"/>
        <v>2085</v>
      </c>
      <c r="AJ27" s="274">
        <f t="shared" si="13"/>
        <v>0.25509110396570206</v>
      </c>
    </row>
    <row r="28" spans="1:36" s="4" customFormat="1" ht="12.75" customHeight="1">
      <c r="A28" s="128" t="s">
        <v>59</v>
      </c>
      <c r="B28" s="25" t="s">
        <v>38</v>
      </c>
      <c r="C28" s="231" t="s">
        <v>445</v>
      </c>
      <c r="D28" s="31">
        <v>4.16</v>
      </c>
      <c r="E28" s="26" t="s">
        <v>543</v>
      </c>
      <c r="F28" s="91">
        <v>2199</v>
      </c>
      <c r="G28" s="76">
        <v>1999</v>
      </c>
      <c r="H28" s="76">
        <v>0</v>
      </c>
      <c r="I28" s="69">
        <v>1442</v>
      </c>
      <c r="J28" s="76">
        <v>0</v>
      </c>
      <c r="K28" s="91">
        <f t="shared" si="14"/>
        <v>1442</v>
      </c>
      <c r="L28" s="101">
        <f t="shared" si="15"/>
        <v>0.27863931965982991</v>
      </c>
      <c r="M28" s="118">
        <v>1799</v>
      </c>
      <c r="N28" s="40">
        <v>0</v>
      </c>
      <c r="O28" s="40">
        <f t="shared" si="2"/>
        <v>1442</v>
      </c>
      <c r="P28" s="275">
        <f t="shared" si="8"/>
        <v>0.19844357976653695</v>
      </c>
      <c r="Q28" s="199">
        <v>1799</v>
      </c>
      <c r="R28" s="38">
        <v>0</v>
      </c>
      <c r="S28" s="38">
        <f t="shared" si="3"/>
        <v>1442</v>
      </c>
      <c r="T28" s="274">
        <f t="shared" si="9"/>
        <v>0.19844357976653695</v>
      </c>
      <c r="U28" s="118">
        <v>1799</v>
      </c>
      <c r="V28" s="40">
        <v>0</v>
      </c>
      <c r="W28" s="40">
        <f t="shared" si="4"/>
        <v>1442</v>
      </c>
      <c r="X28" s="275">
        <f t="shared" si="10"/>
        <v>0.19844357976653695</v>
      </c>
      <c r="Y28" s="199">
        <v>1799</v>
      </c>
      <c r="Z28" s="38">
        <v>0</v>
      </c>
      <c r="AA28" s="38">
        <f t="shared" si="5"/>
        <v>1442</v>
      </c>
      <c r="AB28" s="274">
        <f t="shared" si="11"/>
        <v>0.19844357976653695</v>
      </c>
      <c r="AC28" s="118">
        <v>1799</v>
      </c>
      <c r="AD28" s="40">
        <v>0</v>
      </c>
      <c r="AE28" s="40">
        <f t="shared" si="6"/>
        <v>1442</v>
      </c>
      <c r="AF28" s="275">
        <f t="shared" si="12"/>
        <v>0.19844357976653695</v>
      </c>
      <c r="AG28" s="199">
        <v>1799</v>
      </c>
      <c r="AH28" s="38">
        <v>0</v>
      </c>
      <c r="AI28" s="38">
        <f t="shared" si="7"/>
        <v>1442</v>
      </c>
      <c r="AJ28" s="274">
        <f t="shared" si="13"/>
        <v>0.19844357976653695</v>
      </c>
    </row>
    <row r="29" spans="1:36" s="4" customFormat="1" ht="12.75" customHeight="1">
      <c r="A29" s="128" t="s">
        <v>331</v>
      </c>
      <c r="B29" s="25" t="s">
        <v>38</v>
      </c>
      <c r="C29" s="155"/>
      <c r="D29" s="31">
        <v>3.57</v>
      </c>
      <c r="E29" s="26" t="s">
        <v>471</v>
      </c>
      <c r="F29" s="91">
        <v>2859</v>
      </c>
      <c r="G29" s="76">
        <v>2599</v>
      </c>
      <c r="H29" s="76">
        <v>2199</v>
      </c>
      <c r="I29" s="69">
        <v>1797</v>
      </c>
      <c r="J29" s="76">
        <v>17</v>
      </c>
      <c r="K29" s="91">
        <f t="shared" ref="K29:K40" si="17">IFERROR(I29-J29,I29)</f>
        <v>1780</v>
      </c>
      <c r="L29" s="101">
        <f t="shared" ref="L29:L40" si="18">IFERROR((G29-K29)/G29, " ")</f>
        <v>0.31512120046171604</v>
      </c>
      <c r="M29" s="118">
        <v>2199</v>
      </c>
      <c r="N29" s="40">
        <v>0</v>
      </c>
      <c r="O29" s="40">
        <f t="shared" si="2"/>
        <v>1780</v>
      </c>
      <c r="P29" s="275">
        <f t="shared" si="8"/>
        <v>0.19054115507048658</v>
      </c>
      <c r="Q29" s="199">
        <v>1999</v>
      </c>
      <c r="R29" s="115">
        <v>215</v>
      </c>
      <c r="S29" s="38">
        <f t="shared" si="3"/>
        <v>1565</v>
      </c>
      <c r="T29" s="274">
        <f t="shared" si="9"/>
        <v>0.21710855427713857</v>
      </c>
      <c r="U29" s="118">
        <v>1999</v>
      </c>
      <c r="V29" s="115">
        <v>210</v>
      </c>
      <c r="W29" s="40">
        <f t="shared" si="4"/>
        <v>1570</v>
      </c>
      <c r="X29" s="275">
        <f t="shared" si="10"/>
        <v>0.21460730365182593</v>
      </c>
      <c r="Y29" s="199">
        <v>1999</v>
      </c>
      <c r="Z29" s="115">
        <v>210</v>
      </c>
      <c r="AA29" s="38">
        <f t="shared" si="5"/>
        <v>1570</v>
      </c>
      <c r="AB29" s="274">
        <f t="shared" si="11"/>
        <v>0.21460730365182593</v>
      </c>
      <c r="AC29" s="118">
        <v>1999</v>
      </c>
      <c r="AD29" s="115">
        <v>209</v>
      </c>
      <c r="AE29" s="40">
        <f t="shared" si="6"/>
        <v>1571</v>
      </c>
      <c r="AF29" s="275">
        <f t="shared" si="12"/>
        <v>0.21410705352676337</v>
      </c>
      <c r="AG29" s="199">
        <v>1799</v>
      </c>
      <c r="AH29" s="115">
        <v>425</v>
      </c>
      <c r="AI29" s="38">
        <f t="shared" si="7"/>
        <v>1355</v>
      </c>
      <c r="AJ29" s="274">
        <f t="shared" si="13"/>
        <v>0.24680377987770985</v>
      </c>
    </row>
    <row r="30" spans="1:36" s="4" customFormat="1" ht="12.75" customHeight="1">
      <c r="A30" s="128" t="s">
        <v>537</v>
      </c>
      <c r="B30" s="25" t="s">
        <v>38</v>
      </c>
      <c r="C30" s="203"/>
      <c r="D30" s="31">
        <v>3.57</v>
      </c>
      <c r="E30" s="26" t="s">
        <v>552</v>
      </c>
      <c r="F30" s="91">
        <v>3299</v>
      </c>
      <c r="G30" s="76">
        <v>2999</v>
      </c>
      <c r="H30" s="76">
        <v>2599</v>
      </c>
      <c r="I30" s="69">
        <v>2209</v>
      </c>
      <c r="J30" s="76">
        <v>0</v>
      </c>
      <c r="K30" s="91">
        <f t="shared" si="17"/>
        <v>2209</v>
      </c>
      <c r="L30" s="101">
        <f t="shared" si="18"/>
        <v>0.26342114038012671</v>
      </c>
      <c r="M30" s="118">
        <v>2599</v>
      </c>
      <c r="N30" s="40">
        <v>0</v>
      </c>
      <c r="O30" s="40">
        <f t="shared" si="2"/>
        <v>2209</v>
      </c>
      <c r="P30" s="275">
        <f t="shared" si="8"/>
        <v>0.15005771450557906</v>
      </c>
      <c r="Q30" s="199">
        <v>2599</v>
      </c>
      <c r="R30" s="38">
        <v>0</v>
      </c>
      <c r="S30" s="38">
        <f t="shared" si="3"/>
        <v>2209</v>
      </c>
      <c r="T30" s="274">
        <f t="shared" si="9"/>
        <v>0.15005771450557906</v>
      </c>
      <c r="U30" s="118">
        <v>2599</v>
      </c>
      <c r="V30" s="40">
        <v>0</v>
      </c>
      <c r="W30" s="40">
        <f t="shared" si="4"/>
        <v>2209</v>
      </c>
      <c r="X30" s="275">
        <f t="shared" si="10"/>
        <v>0.15005771450557906</v>
      </c>
      <c r="Y30" s="199">
        <v>2599</v>
      </c>
      <c r="Z30" s="38">
        <v>0</v>
      </c>
      <c r="AA30" s="38">
        <f t="shared" si="5"/>
        <v>2209</v>
      </c>
      <c r="AB30" s="274">
        <f t="shared" si="11"/>
        <v>0.15005771450557906</v>
      </c>
      <c r="AC30" s="118">
        <v>2599</v>
      </c>
      <c r="AD30" s="40">
        <v>0</v>
      </c>
      <c r="AE30" s="40">
        <f t="shared" si="6"/>
        <v>2209</v>
      </c>
      <c r="AF30" s="275">
        <f t="shared" si="12"/>
        <v>0.15005771450557906</v>
      </c>
      <c r="AG30" s="199">
        <v>2599</v>
      </c>
      <c r="AH30" s="38">
        <v>0</v>
      </c>
      <c r="AI30" s="38">
        <f t="shared" si="7"/>
        <v>2209</v>
      </c>
      <c r="AJ30" s="274">
        <f t="shared" si="13"/>
        <v>0.15005771450557906</v>
      </c>
    </row>
    <row r="31" spans="1:36" s="4" customFormat="1" ht="12.75" customHeight="1">
      <c r="A31" s="128" t="s">
        <v>334</v>
      </c>
      <c r="B31" s="25" t="s">
        <v>38</v>
      </c>
      <c r="C31" s="155"/>
      <c r="D31" s="31">
        <v>3.57</v>
      </c>
      <c r="E31" s="26" t="s">
        <v>553</v>
      </c>
      <c r="F31" s="91">
        <v>3629</v>
      </c>
      <c r="G31" s="76">
        <v>3299</v>
      </c>
      <c r="H31" s="76">
        <v>2699</v>
      </c>
      <c r="I31" s="69">
        <v>2324</v>
      </c>
      <c r="J31" s="76">
        <v>17</v>
      </c>
      <c r="K31" s="91">
        <f t="shared" si="17"/>
        <v>2307</v>
      </c>
      <c r="L31" s="101">
        <f t="shared" si="18"/>
        <v>0.30069718096392845</v>
      </c>
      <c r="M31" s="118">
        <v>2699</v>
      </c>
      <c r="N31" s="40">
        <v>0</v>
      </c>
      <c r="O31" s="40">
        <f t="shared" si="2"/>
        <v>2307</v>
      </c>
      <c r="P31" s="275">
        <f t="shared" si="8"/>
        <v>0.14523897739903668</v>
      </c>
      <c r="Q31" s="199">
        <v>2699</v>
      </c>
      <c r="R31" s="38">
        <v>0</v>
      </c>
      <c r="S31" s="38">
        <f t="shared" si="3"/>
        <v>2307</v>
      </c>
      <c r="T31" s="274">
        <f t="shared" si="9"/>
        <v>0.14523897739903668</v>
      </c>
      <c r="U31" s="118">
        <v>2699</v>
      </c>
      <c r="V31" s="40">
        <v>0</v>
      </c>
      <c r="W31" s="40">
        <f t="shared" si="4"/>
        <v>2307</v>
      </c>
      <c r="X31" s="275">
        <f t="shared" si="10"/>
        <v>0.14523897739903668</v>
      </c>
      <c r="Y31" s="199">
        <v>2699</v>
      </c>
      <c r="Z31" s="38">
        <v>0</v>
      </c>
      <c r="AA31" s="38">
        <f t="shared" si="5"/>
        <v>2307</v>
      </c>
      <c r="AB31" s="274">
        <f t="shared" si="11"/>
        <v>0.14523897739903668</v>
      </c>
      <c r="AC31" s="118">
        <v>2699</v>
      </c>
      <c r="AD31" s="40">
        <v>0</v>
      </c>
      <c r="AE31" s="40">
        <f t="shared" si="6"/>
        <v>2307</v>
      </c>
      <c r="AF31" s="275">
        <f t="shared" si="12"/>
        <v>0.14523897739903668</v>
      </c>
      <c r="AG31" s="199">
        <v>2699</v>
      </c>
      <c r="AH31" s="38">
        <v>0</v>
      </c>
      <c r="AI31" s="38">
        <f t="shared" si="7"/>
        <v>2307</v>
      </c>
      <c r="AJ31" s="274">
        <f t="shared" si="13"/>
        <v>0.14523897739903668</v>
      </c>
    </row>
    <row r="32" spans="1:36" s="4" customFormat="1" ht="12.75" customHeight="1">
      <c r="A32" s="128" t="s">
        <v>335</v>
      </c>
      <c r="B32" s="25" t="s">
        <v>38</v>
      </c>
      <c r="C32" s="203"/>
      <c r="D32" s="31">
        <v>3.57</v>
      </c>
      <c r="E32" s="26" t="s">
        <v>553</v>
      </c>
      <c r="F32" s="91">
        <v>3519</v>
      </c>
      <c r="G32" s="76">
        <v>3199</v>
      </c>
      <c r="H32" s="76">
        <v>2699</v>
      </c>
      <c r="I32" s="69">
        <v>2324</v>
      </c>
      <c r="J32" s="76">
        <v>25</v>
      </c>
      <c r="K32" s="91">
        <f t="shared" si="17"/>
        <v>2299</v>
      </c>
      <c r="L32" s="101">
        <f t="shared" si="18"/>
        <v>0.28133791809940606</v>
      </c>
      <c r="M32" s="118">
        <v>2499</v>
      </c>
      <c r="N32" s="115">
        <v>200</v>
      </c>
      <c r="O32" s="40">
        <f t="shared" si="2"/>
        <v>2099</v>
      </c>
      <c r="P32" s="275">
        <f t="shared" si="8"/>
        <v>0.1600640256102441</v>
      </c>
      <c r="Q32" s="199">
        <v>2699</v>
      </c>
      <c r="R32" s="38">
        <v>0</v>
      </c>
      <c r="S32" s="38">
        <f t="shared" si="3"/>
        <v>2299</v>
      </c>
      <c r="T32" s="274">
        <f t="shared" si="9"/>
        <v>0.14820303816228234</v>
      </c>
      <c r="U32" s="118">
        <v>2699</v>
      </c>
      <c r="V32" s="40">
        <v>0</v>
      </c>
      <c r="W32" s="40">
        <f t="shared" si="4"/>
        <v>2299</v>
      </c>
      <c r="X32" s="275">
        <f t="shared" si="10"/>
        <v>0.14820303816228234</v>
      </c>
      <c r="Y32" s="199">
        <v>2699</v>
      </c>
      <c r="Z32" s="38">
        <v>0</v>
      </c>
      <c r="AA32" s="38">
        <f t="shared" si="5"/>
        <v>2299</v>
      </c>
      <c r="AB32" s="274">
        <f t="shared" si="11"/>
        <v>0.14820303816228234</v>
      </c>
      <c r="AC32" s="118">
        <v>2699</v>
      </c>
      <c r="AD32" s="40">
        <v>0</v>
      </c>
      <c r="AE32" s="40">
        <f t="shared" si="6"/>
        <v>2299</v>
      </c>
      <c r="AF32" s="275">
        <f t="shared" si="12"/>
        <v>0.14820303816228234</v>
      </c>
      <c r="AG32" s="199">
        <v>2499</v>
      </c>
      <c r="AH32" s="115">
        <v>193</v>
      </c>
      <c r="AI32" s="38">
        <f t="shared" si="7"/>
        <v>2106</v>
      </c>
      <c r="AJ32" s="274">
        <f t="shared" si="13"/>
        <v>0.15726290516206481</v>
      </c>
    </row>
    <row r="33" spans="1:36" s="4" customFormat="1" ht="12.75" customHeight="1">
      <c r="A33" s="128" t="s">
        <v>278</v>
      </c>
      <c r="B33" s="25" t="s">
        <v>38</v>
      </c>
      <c r="C33" s="155"/>
      <c r="D33" s="31">
        <v>3.57</v>
      </c>
      <c r="E33" s="26" t="s">
        <v>554</v>
      </c>
      <c r="F33" s="91">
        <v>3849</v>
      </c>
      <c r="G33" s="76">
        <v>3499</v>
      </c>
      <c r="H33" s="76">
        <v>3199</v>
      </c>
      <c r="I33" s="69">
        <v>2623</v>
      </c>
      <c r="J33" s="76">
        <v>0</v>
      </c>
      <c r="K33" s="91">
        <f t="shared" si="17"/>
        <v>2623</v>
      </c>
      <c r="L33" s="101">
        <f t="shared" si="18"/>
        <v>0.25035724492712202</v>
      </c>
      <c r="M33" s="39">
        <v>3499</v>
      </c>
      <c r="N33" s="40">
        <v>0</v>
      </c>
      <c r="O33" s="40">
        <f t="shared" si="2"/>
        <v>2623</v>
      </c>
      <c r="P33" s="275">
        <f t="shared" si="8"/>
        <v>0.25035724492712202</v>
      </c>
      <c r="Q33" s="146">
        <v>3499</v>
      </c>
      <c r="R33" s="38">
        <v>0</v>
      </c>
      <c r="S33" s="38">
        <f t="shared" si="3"/>
        <v>2623</v>
      </c>
      <c r="T33" s="274">
        <f t="shared" si="9"/>
        <v>0.25035724492712202</v>
      </c>
      <c r="U33" s="39">
        <v>3499</v>
      </c>
      <c r="V33" s="40">
        <v>0</v>
      </c>
      <c r="W33" s="40">
        <f t="shared" si="4"/>
        <v>2623</v>
      </c>
      <c r="X33" s="275">
        <f t="shared" si="10"/>
        <v>0.25035724492712202</v>
      </c>
      <c r="Y33" s="146">
        <v>3499</v>
      </c>
      <c r="Z33" s="38">
        <v>0</v>
      </c>
      <c r="AA33" s="38">
        <f t="shared" si="5"/>
        <v>2623</v>
      </c>
      <c r="AB33" s="274">
        <f t="shared" si="11"/>
        <v>0.25035724492712202</v>
      </c>
      <c r="AC33" s="39">
        <v>3499</v>
      </c>
      <c r="AD33" s="40">
        <v>0</v>
      </c>
      <c r="AE33" s="40">
        <f t="shared" si="6"/>
        <v>2623</v>
      </c>
      <c r="AF33" s="275">
        <f t="shared" si="12"/>
        <v>0.25035724492712202</v>
      </c>
      <c r="AG33" s="146">
        <v>3499</v>
      </c>
      <c r="AH33" s="38">
        <v>0</v>
      </c>
      <c r="AI33" s="38">
        <f t="shared" si="7"/>
        <v>2623</v>
      </c>
      <c r="AJ33" s="274">
        <f t="shared" si="13"/>
        <v>0.25035724492712202</v>
      </c>
    </row>
    <row r="34" spans="1:36" s="4" customFormat="1" ht="12.75" customHeight="1">
      <c r="A34" s="128" t="s">
        <v>336</v>
      </c>
      <c r="B34" s="25" t="s">
        <v>38</v>
      </c>
      <c r="C34" s="155"/>
      <c r="D34" s="31">
        <v>3.57</v>
      </c>
      <c r="E34" s="26" t="s">
        <v>557</v>
      </c>
      <c r="F34" s="91">
        <v>4069</v>
      </c>
      <c r="G34" s="76">
        <v>3699</v>
      </c>
      <c r="H34" s="76">
        <v>2999</v>
      </c>
      <c r="I34" s="69">
        <v>2583</v>
      </c>
      <c r="J34" s="76">
        <v>0</v>
      </c>
      <c r="K34" s="91">
        <f t="shared" si="17"/>
        <v>2583</v>
      </c>
      <c r="L34" s="101">
        <f t="shared" si="18"/>
        <v>0.30170316301703165</v>
      </c>
      <c r="M34" s="118">
        <v>2999</v>
      </c>
      <c r="N34" s="40">
        <v>0</v>
      </c>
      <c r="O34" s="40">
        <f t="shared" si="2"/>
        <v>2583</v>
      </c>
      <c r="P34" s="275">
        <f t="shared" si="8"/>
        <v>0.13871290430143382</v>
      </c>
      <c r="Q34" s="199">
        <v>2999</v>
      </c>
      <c r="R34" s="38">
        <v>0</v>
      </c>
      <c r="S34" s="38">
        <f t="shared" si="3"/>
        <v>2583</v>
      </c>
      <c r="T34" s="274">
        <f t="shared" si="9"/>
        <v>0.13871290430143382</v>
      </c>
      <c r="U34" s="118">
        <v>2999</v>
      </c>
      <c r="V34" s="40">
        <v>0</v>
      </c>
      <c r="W34" s="40">
        <f t="shared" si="4"/>
        <v>2583</v>
      </c>
      <c r="X34" s="275">
        <f t="shared" si="10"/>
        <v>0.13871290430143382</v>
      </c>
      <c r="Y34" s="199">
        <v>2999</v>
      </c>
      <c r="Z34" s="38">
        <v>0</v>
      </c>
      <c r="AA34" s="38">
        <f t="shared" si="5"/>
        <v>2583</v>
      </c>
      <c r="AB34" s="274">
        <f t="shared" si="11"/>
        <v>0.13871290430143382</v>
      </c>
      <c r="AC34" s="118">
        <v>2999</v>
      </c>
      <c r="AD34" s="40">
        <v>0</v>
      </c>
      <c r="AE34" s="40">
        <f t="shared" si="6"/>
        <v>2583</v>
      </c>
      <c r="AF34" s="275">
        <f t="shared" si="12"/>
        <v>0.13871290430143382</v>
      </c>
      <c r="AG34" s="199">
        <v>2999</v>
      </c>
      <c r="AH34" s="38">
        <v>0</v>
      </c>
      <c r="AI34" s="38">
        <f t="shared" si="7"/>
        <v>2583</v>
      </c>
      <c r="AJ34" s="274">
        <f t="shared" si="13"/>
        <v>0.13871290430143382</v>
      </c>
    </row>
    <row r="35" spans="1:36" s="4" customFormat="1" ht="12.75" customHeight="1">
      <c r="A35" s="28" t="s">
        <v>337</v>
      </c>
      <c r="B35" s="22" t="s">
        <v>38</v>
      </c>
      <c r="C35" s="5"/>
      <c r="D35" s="33">
        <v>3.57</v>
      </c>
      <c r="E35" s="6" t="s">
        <v>555</v>
      </c>
      <c r="F35" s="93">
        <v>3959</v>
      </c>
      <c r="G35" s="77">
        <v>3599</v>
      </c>
      <c r="H35" s="77">
        <v>2999</v>
      </c>
      <c r="I35" s="71">
        <v>2583</v>
      </c>
      <c r="J35" s="77">
        <v>28</v>
      </c>
      <c r="K35" s="93">
        <f t="shared" si="17"/>
        <v>2555</v>
      </c>
      <c r="L35" s="103">
        <f t="shared" si="18"/>
        <v>0.29008057793831621</v>
      </c>
      <c r="M35" s="119">
        <v>2799</v>
      </c>
      <c r="N35" s="114">
        <v>208</v>
      </c>
      <c r="O35" s="59">
        <f t="shared" si="2"/>
        <v>2347</v>
      </c>
      <c r="P35" s="277">
        <f t="shared" si="8"/>
        <v>0.16148624508753126</v>
      </c>
      <c r="Q35" s="200">
        <v>2999</v>
      </c>
      <c r="R35" s="57">
        <v>0</v>
      </c>
      <c r="S35" s="57">
        <f t="shared" si="3"/>
        <v>2555</v>
      </c>
      <c r="T35" s="276">
        <f t="shared" si="9"/>
        <v>0.14804934978326109</v>
      </c>
      <c r="U35" s="119">
        <v>2999</v>
      </c>
      <c r="V35" s="59">
        <v>0</v>
      </c>
      <c r="W35" s="59">
        <f t="shared" si="4"/>
        <v>2555</v>
      </c>
      <c r="X35" s="277">
        <f t="shared" si="10"/>
        <v>0.14804934978326109</v>
      </c>
      <c r="Y35" s="200">
        <v>2999</v>
      </c>
      <c r="Z35" s="57">
        <v>0</v>
      </c>
      <c r="AA35" s="57">
        <f t="shared" si="5"/>
        <v>2555</v>
      </c>
      <c r="AB35" s="276">
        <f t="shared" si="11"/>
        <v>0.14804934978326109</v>
      </c>
      <c r="AC35" s="119">
        <v>2999</v>
      </c>
      <c r="AD35" s="59">
        <v>0</v>
      </c>
      <c r="AE35" s="59">
        <f t="shared" si="6"/>
        <v>2555</v>
      </c>
      <c r="AF35" s="277">
        <f t="shared" si="12"/>
        <v>0.14804934978326109</v>
      </c>
      <c r="AG35" s="200">
        <v>2799</v>
      </c>
      <c r="AH35" s="114">
        <v>201</v>
      </c>
      <c r="AI35" s="57">
        <f t="shared" si="7"/>
        <v>2354</v>
      </c>
      <c r="AJ35" s="276">
        <f t="shared" si="13"/>
        <v>0.15898535191139693</v>
      </c>
    </row>
    <row r="36" spans="1:36" s="4" customFormat="1" ht="12.75" customHeight="1">
      <c r="A36" s="128" t="s">
        <v>277</v>
      </c>
      <c r="B36" s="25" t="s">
        <v>38</v>
      </c>
      <c r="C36" s="84"/>
      <c r="D36" s="31">
        <v>3.57</v>
      </c>
      <c r="E36" s="26" t="s">
        <v>539</v>
      </c>
      <c r="F36" s="91">
        <v>2749</v>
      </c>
      <c r="G36" s="76">
        <v>2499</v>
      </c>
      <c r="H36" s="76">
        <v>1899</v>
      </c>
      <c r="I36" s="69">
        <v>1523</v>
      </c>
      <c r="J36" s="76">
        <v>0</v>
      </c>
      <c r="K36" s="91">
        <f t="shared" si="17"/>
        <v>1523</v>
      </c>
      <c r="L36" s="101">
        <f t="shared" si="18"/>
        <v>0.39055622248899557</v>
      </c>
      <c r="M36" s="118">
        <v>1899</v>
      </c>
      <c r="N36" s="40">
        <v>0</v>
      </c>
      <c r="O36" s="40">
        <f t="shared" si="2"/>
        <v>1523</v>
      </c>
      <c r="P36" s="275">
        <f t="shared" si="8"/>
        <v>0.1979989468141127</v>
      </c>
      <c r="Q36" s="199">
        <v>1799</v>
      </c>
      <c r="R36" s="115">
        <v>100</v>
      </c>
      <c r="S36" s="38">
        <f t="shared" si="3"/>
        <v>1423</v>
      </c>
      <c r="T36" s="274">
        <f t="shared" si="9"/>
        <v>0.20900500277932185</v>
      </c>
      <c r="U36" s="118">
        <v>1799</v>
      </c>
      <c r="V36" s="115">
        <v>96</v>
      </c>
      <c r="W36" s="40">
        <f t="shared" si="4"/>
        <v>1427</v>
      </c>
      <c r="X36" s="275">
        <f t="shared" si="10"/>
        <v>0.20678154530294607</v>
      </c>
      <c r="Y36" s="199">
        <v>1799</v>
      </c>
      <c r="Z36" s="115">
        <v>97</v>
      </c>
      <c r="AA36" s="38">
        <f t="shared" si="5"/>
        <v>1426</v>
      </c>
      <c r="AB36" s="274">
        <f t="shared" si="11"/>
        <v>0.20733740967204004</v>
      </c>
      <c r="AC36" s="118">
        <v>1799</v>
      </c>
      <c r="AD36" s="115">
        <v>96</v>
      </c>
      <c r="AE36" s="40">
        <f t="shared" si="6"/>
        <v>1427</v>
      </c>
      <c r="AF36" s="275">
        <f t="shared" si="12"/>
        <v>0.20678154530294607</v>
      </c>
      <c r="AG36" s="199">
        <v>1599</v>
      </c>
      <c r="AH36" s="115">
        <v>300</v>
      </c>
      <c r="AI36" s="38">
        <f t="shared" si="7"/>
        <v>1223</v>
      </c>
      <c r="AJ36" s="274">
        <f t="shared" si="13"/>
        <v>0.23514696685428393</v>
      </c>
    </row>
    <row r="37" spans="1:36" s="4" customFormat="1" ht="12.75" customHeight="1">
      <c r="A37" s="128" t="s">
        <v>328</v>
      </c>
      <c r="B37" s="25" t="s">
        <v>38</v>
      </c>
      <c r="C37" s="84"/>
      <c r="D37" s="31">
        <v>4.16</v>
      </c>
      <c r="E37" s="26" t="s">
        <v>330</v>
      </c>
      <c r="F37" s="91">
        <v>2749</v>
      </c>
      <c r="G37" s="76">
        <v>2499</v>
      </c>
      <c r="H37" s="76">
        <v>2199</v>
      </c>
      <c r="I37" s="69">
        <v>1791</v>
      </c>
      <c r="J37" s="76">
        <v>12</v>
      </c>
      <c r="K37" s="91">
        <f t="shared" si="17"/>
        <v>1779</v>
      </c>
      <c r="L37" s="101">
        <f t="shared" si="18"/>
        <v>0.28811524609843936</v>
      </c>
      <c r="M37" s="118">
        <v>1999</v>
      </c>
      <c r="N37" s="115">
        <v>198</v>
      </c>
      <c r="O37" s="40">
        <f t="shared" si="2"/>
        <v>1581</v>
      </c>
      <c r="P37" s="275">
        <f t="shared" si="8"/>
        <v>0.20910455227613806</v>
      </c>
      <c r="Q37" s="199">
        <v>1849</v>
      </c>
      <c r="R37" s="115">
        <v>349</v>
      </c>
      <c r="S37" s="38">
        <f t="shared" si="3"/>
        <v>1430</v>
      </c>
      <c r="T37" s="274">
        <f t="shared" si="9"/>
        <v>0.22660897782585182</v>
      </c>
      <c r="U37" s="118">
        <v>1899</v>
      </c>
      <c r="V37" s="115">
        <v>295</v>
      </c>
      <c r="W37" s="40">
        <f t="shared" si="4"/>
        <v>1484</v>
      </c>
      <c r="X37" s="275">
        <f t="shared" si="10"/>
        <v>0.21853607161664035</v>
      </c>
      <c r="Y37" s="199">
        <v>1899</v>
      </c>
      <c r="Z37" s="115">
        <v>295</v>
      </c>
      <c r="AA37" s="38">
        <f t="shared" si="5"/>
        <v>1484</v>
      </c>
      <c r="AB37" s="274">
        <f t="shared" si="11"/>
        <v>0.21853607161664035</v>
      </c>
      <c r="AC37" s="118">
        <v>1899</v>
      </c>
      <c r="AD37" s="115">
        <v>294</v>
      </c>
      <c r="AE37" s="40">
        <f t="shared" si="6"/>
        <v>1485</v>
      </c>
      <c r="AF37" s="275">
        <f t="shared" si="12"/>
        <v>0.21800947867298578</v>
      </c>
      <c r="AG37" s="199">
        <v>1799</v>
      </c>
      <c r="AH37" s="115">
        <v>394</v>
      </c>
      <c r="AI37" s="38">
        <f t="shared" si="7"/>
        <v>1385</v>
      </c>
      <c r="AJ37" s="274">
        <f t="shared" si="13"/>
        <v>0.23012784880489159</v>
      </c>
    </row>
    <row r="38" spans="1:36" s="4" customFormat="1" ht="12.75" customHeight="1">
      <c r="A38" s="128" t="s">
        <v>329</v>
      </c>
      <c r="B38" s="25" t="s">
        <v>38</v>
      </c>
      <c r="C38" s="84"/>
      <c r="D38" s="31">
        <v>4.16</v>
      </c>
      <c r="E38" s="26" t="s">
        <v>330</v>
      </c>
      <c r="F38" s="91">
        <v>2639</v>
      </c>
      <c r="G38" s="76">
        <v>2399</v>
      </c>
      <c r="H38" s="76">
        <v>2099</v>
      </c>
      <c r="I38" s="69">
        <v>1698</v>
      </c>
      <c r="J38" s="76">
        <v>19</v>
      </c>
      <c r="K38" s="91">
        <f t="shared" si="17"/>
        <v>1679</v>
      </c>
      <c r="L38" s="101">
        <f t="shared" si="18"/>
        <v>0.30012505210504375</v>
      </c>
      <c r="M38" s="118">
        <v>1899</v>
      </c>
      <c r="N38" s="115">
        <v>199</v>
      </c>
      <c r="O38" s="40">
        <f t="shared" si="2"/>
        <v>1480</v>
      </c>
      <c r="P38" s="275">
        <f t="shared" si="8"/>
        <v>0.22064244339125855</v>
      </c>
      <c r="Q38" s="199">
        <v>1749</v>
      </c>
      <c r="R38" s="115">
        <v>351</v>
      </c>
      <c r="S38" s="38">
        <f t="shared" si="3"/>
        <v>1328</v>
      </c>
      <c r="T38" s="274">
        <f t="shared" si="9"/>
        <v>0.24070897655803317</v>
      </c>
      <c r="U38" s="118">
        <v>1799</v>
      </c>
      <c r="V38" s="115">
        <v>295</v>
      </c>
      <c r="W38" s="40">
        <f t="shared" si="4"/>
        <v>1384</v>
      </c>
      <c r="X38" s="275">
        <f t="shared" si="10"/>
        <v>0.23068371317398556</v>
      </c>
      <c r="Y38" s="199">
        <v>1799</v>
      </c>
      <c r="Z38" s="115">
        <v>295</v>
      </c>
      <c r="AA38" s="38">
        <f t="shared" si="5"/>
        <v>1384</v>
      </c>
      <c r="AB38" s="274">
        <f t="shared" si="11"/>
        <v>0.23068371317398556</v>
      </c>
      <c r="AC38" s="118">
        <v>1799</v>
      </c>
      <c r="AD38" s="115">
        <v>296</v>
      </c>
      <c r="AE38" s="40">
        <f t="shared" si="6"/>
        <v>1383</v>
      </c>
      <c r="AF38" s="275">
        <f t="shared" si="12"/>
        <v>0.2312395775430795</v>
      </c>
      <c r="AG38" s="199">
        <v>1699</v>
      </c>
      <c r="AH38" s="115">
        <v>398</v>
      </c>
      <c r="AI38" s="38">
        <f t="shared" si="7"/>
        <v>1281</v>
      </c>
      <c r="AJ38" s="274">
        <f t="shared" si="13"/>
        <v>0.24602707474985286</v>
      </c>
    </row>
    <row r="39" spans="1:36" s="4" customFormat="1" ht="12.75" customHeight="1">
      <c r="A39" s="128" t="s">
        <v>198</v>
      </c>
      <c r="B39" s="25" t="s">
        <v>38</v>
      </c>
      <c r="C39" s="84"/>
      <c r="D39" s="31">
        <v>4.16</v>
      </c>
      <c r="E39" s="26" t="s">
        <v>544</v>
      </c>
      <c r="F39" s="91">
        <v>2443</v>
      </c>
      <c r="G39" s="76">
        <v>2221</v>
      </c>
      <c r="H39" s="76">
        <v>1999</v>
      </c>
      <c r="I39" s="69">
        <v>1718</v>
      </c>
      <c r="J39" s="76">
        <v>0</v>
      </c>
      <c r="K39" s="91">
        <f t="shared" si="17"/>
        <v>1718</v>
      </c>
      <c r="L39" s="101">
        <f t="shared" si="18"/>
        <v>0.2264745610085547</v>
      </c>
      <c r="M39" s="118">
        <v>1799</v>
      </c>
      <c r="N39" s="115">
        <v>185</v>
      </c>
      <c r="O39" s="40">
        <f t="shared" si="2"/>
        <v>1533</v>
      </c>
      <c r="P39" s="275">
        <f t="shared" si="8"/>
        <v>0.14785992217898833</v>
      </c>
      <c r="Q39" s="199">
        <v>1599</v>
      </c>
      <c r="R39" s="115">
        <v>371</v>
      </c>
      <c r="S39" s="38">
        <f t="shared" si="3"/>
        <v>1347</v>
      </c>
      <c r="T39" s="274">
        <f t="shared" si="9"/>
        <v>0.1575984990619137</v>
      </c>
      <c r="U39" s="118">
        <v>1699</v>
      </c>
      <c r="V39" s="115">
        <v>274</v>
      </c>
      <c r="W39" s="40">
        <f t="shared" si="4"/>
        <v>1444</v>
      </c>
      <c r="X39" s="275">
        <f t="shared" si="10"/>
        <v>0.15008828722778106</v>
      </c>
      <c r="Y39" s="199">
        <v>1499</v>
      </c>
      <c r="Z39" s="115">
        <v>460</v>
      </c>
      <c r="AA39" s="38">
        <f t="shared" si="5"/>
        <v>1258</v>
      </c>
      <c r="AB39" s="274">
        <f t="shared" si="11"/>
        <v>0.16077384923282187</v>
      </c>
      <c r="AC39" s="118">
        <v>1499</v>
      </c>
      <c r="AD39" s="115">
        <v>461</v>
      </c>
      <c r="AE39" s="40">
        <f t="shared" si="6"/>
        <v>1257</v>
      </c>
      <c r="AF39" s="275">
        <f t="shared" si="12"/>
        <v>0.16144096064042696</v>
      </c>
      <c r="AG39" s="146">
        <v>2221</v>
      </c>
      <c r="AH39" s="38">
        <v>0</v>
      </c>
      <c r="AI39" s="38">
        <f t="shared" si="7"/>
        <v>1718</v>
      </c>
      <c r="AJ39" s="274">
        <f t="shared" si="13"/>
        <v>0.2264745610085547</v>
      </c>
    </row>
    <row r="40" spans="1:36" s="4" customFormat="1" ht="12.75" customHeight="1">
      <c r="A40" s="128" t="s">
        <v>199</v>
      </c>
      <c r="B40" s="25" t="s">
        <v>38</v>
      </c>
      <c r="C40" s="84"/>
      <c r="D40" s="31">
        <v>4.16</v>
      </c>
      <c r="E40" s="26" t="s">
        <v>544</v>
      </c>
      <c r="F40" s="91">
        <v>2321</v>
      </c>
      <c r="G40" s="76">
        <v>2110</v>
      </c>
      <c r="H40" s="76">
        <v>1899</v>
      </c>
      <c r="I40" s="69">
        <v>1632</v>
      </c>
      <c r="J40" s="76">
        <v>0</v>
      </c>
      <c r="K40" s="91">
        <f t="shared" si="17"/>
        <v>1632</v>
      </c>
      <c r="L40" s="101">
        <f t="shared" si="18"/>
        <v>0.22654028436018958</v>
      </c>
      <c r="M40" s="118">
        <v>1699</v>
      </c>
      <c r="N40" s="115">
        <v>185</v>
      </c>
      <c r="O40" s="40">
        <f t="shared" si="2"/>
        <v>1447</v>
      </c>
      <c r="P40" s="275">
        <f t="shared" si="8"/>
        <v>0.14832254267216011</v>
      </c>
      <c r="Q40" s="199">
        <v>1499</v>
      </c>
      <c r="R40" s="115">
        <v>372</v>
      </c>
      <c r="S40" s="38">
        <f t="shared" si="3"/>
        <v>1260</v>
      </c>
      <c r="T40" s="274">
        <f t="shared" si="9"/>
        <v>0.15943962641761175</v>
      </c>
      <c r="U40" s="118">
        <v>1599</v>
      </c>
      <c r="V40" s="115">
        <v>275</v>
      </c>
      <c r="W40" s="40">
        <f t="shared" si="4"/>
        <v>1357</v>
      </c>
      <c r="X40" s="275">
        <f t="shared" si="10"/>
        <v>0.15134459036898062</v>
      </c>
      <c r="Y40" s="199">
        <v>1399</v>
      </c>
      <c r="Z40" s="115">
        <v>462</v>
      </c>
      <c r="AA40" s="38">
        <f t="shared" si="5"/>
        <v>1170</v>
      </c>
      <c r="AB40" s="274">
        <f t="shared" si="11"/>
        <v>0.16368834882058614</v>
      </c>
      <c r="AC40" s="118">
        <v>1399</v>
      </c>
      <c r="AD40" s="115">
        <v>462</v>
      </c>
      <c r="AE40" s="40">
        <f t="shared" si="6"/>
        <v>1170</v>
      </c>
      <c r="AF40" s="275">
        <f t="shared" si="12"/>
        <v>0.16368834882058614</v>
      </c>
      <c r="AG40" s="146">
        <v>2110</v>
      </c>
      <c r="AH40" s="38">
        <v>0</v>
      </c>
      <c r="AI40" s="38">
        <f t="shared" si="7"/>
        <v>1632</v>
      </c>
      <c r="AJ40" s="274">
        <f t="shared" si="13"/>
        <v>0.22654028436018958</v>
      </c>
    </row>
    <row r="41" spans="1:36" s="4" customFormat="1" ht="12.75" customHeight="1">
      <c r="A41" s="128" t="s">
        <v>220</v>
      </c>
      <c r="B41" s="25" t="s">
        <v>38</v>
      </c>
      <c r="C41" s="84"/>
      <c r="D41" s="31">
        <v>4.16</v>
      </c>
      <c r="E41" s="26" t="s">
        <v>545</v>
      </c>
      <c r="F41" s="91">
        <v>2199</v>
      </c>
      <c r="G41" s="76">
        <v>1999</v>
      </c>
      <c r="H41" s="76">
        <v>1799</v>
      </c>
      <c r="I41" s="69">
        <v>1567</v>
      </c>
      <c r="J41" s="76">
        <v>0</v>
      </c>
      <c r="K41" s="91">
        <f t="shared" si="14"/>
        <v>1567</v>
      </c>
      <c r="L41" s="101">
        <f t="shared" si="15"/>
        <v>0.2161080540270135</v>
      </c>
      <c r="M41" s="39">
        <v>1999</v>
      </c>
      <c r="N41" s="40">
        <v>0</v>
      </c>
      <c r="O41" s="40">
        <f t="shared" si="2"/>
        <v>1567</v>
      </c>
      <c r="P41" s="275">
        <f t="shared" si="8"/>
        <v>0.2161080540270135</v>
      </c>
      <c r="Q41" s="146">
        <v>1999</v>
      </c>
      <c r="R41" s="38">
        <v>0</v>
      </c>
      <c r="S41" s="38">
        <f t="shared" si="3"/>
        <v>1567</v>
      </c>
      <c r="T41" s="274">
        <f t="shared" si="9"/>
        <v>0.2161080540270135</v>
      </c>
      <c r="U41" s="39">
        <v>1999</v>
      </c>
      <c r="V41" s="40">
        <v>0</v>
      </c>
      <c r="W41" s="40">
        <f t="shared" si="4"/>
        <v>1567</v>
      </c>
      <c r="X41" s="275">
        <f t="shared" si="10"/>
        <v>0.2161080540270135</v>
      </c>
      <c r="Y41" s="146">
        <v>1999</v>
      </c>
      <c r="Z41" s="38">
        <v>0</v>
      </c>
      <c r="AA41" s="38">
        <f t="shared" si="5"/>
        <v>1567</v>
      </c>
      <c r="AB41" s="274">
        <f t="shared" si="11"/>
        <v>0.2161080540270135</v>
      </c>
      <c r="AC41" s="39">
        <v>1999</v>
      </c>
      <c r="AD41" s="40">
        <v>0</v>
      </c>
      <c r="AE41" s="40">
        <f t="shared" si="6"/>
        <v>1567</v>
      </c>
      <c r="AF41" s="275">
        <f t="shared" si="12"/>
        <v>0.2161080540270135</v>
      </c>
      <c r="AG41" s="146">
        <v>1999</v>
      </c>
      <c r="AH41" s="38">
        <v>0</v>
      </c>
      <c r="AI41" s="38">
        <f t="shared" si="7"/>
        <v>1567</v>
      </c>
      <c r="AJ41" s="274">
        <f t="shared" si="13"/>
        <v>0.2161080540270135</v>
      </c>
    </row>
    <row r="42" spans="1:36" s="4" customFormat="1" ht="12.75" customHeight="1">
      <c r="A42" s="128" t="s">
        <v>472</v>
      </c>
      <c r="B42" s="25" t="s">
        <v>38</v>
      </c>
      <c r="C42" s="155"/>
      <c r="D42" s="31">
        <v>4.54</v>
      </c>
      <c r="E42" s="26" t="s">
        <v>473</v>
      </c>
      <c r="F42" s="91">
        <v>2749</v>
      </c>
      <c r="G42" s="76">
        <v>2499</v>
      </c>
      <c r="H42" s="76">
        <v>2199</v>
      </c>
      <c r="I42" s="69">
        <v>1755</v>
      </c>
      <c r="J42" s="76">
        <v>0</v>
      </c>
      <c r="K42" s="91">
        <f t="shared" ref="K42:K48" si="19">IFERROR(I42-J42,I42)</f>
        <v>1755</v>
      </c>
      <c r="L42" s="101">
        <f t="shared" ref="L42:L48" si="20">IFERROR((G42-K42)/G42, " ")</f>
        <v>0.297719087635054</v>
      </c>
      <c r="M42" s="118">
        <v>2199</v>
      </c>
      <c r="N42" s="40">
        <v>0</v>
      </c>
      <c r="O42" s="40">
        <f t="shared" si="2"/>
        <v>1755</v>
      </c>
      <c r="P42" s="275">
        <f t="shared" si="8"/>
        <v>0.20190995907230561</v>
      </c>
      <c r="Q42" s="199">
        <v>1999</v>
      </c>
      <c r="R42" s="115">
        <v>165</v>
      </c>
      <c r="S42" s="38">
        <f t="shared" si="3"/>
        <v>1590</v>
      </c>
      <c r="T42" s="274">
        <f t="shared" si="9"/>
        <v>0.20460230115057529</v>
      </c>
      <c r="U42" s="118">
        <v>1999</v>
      </c>
      <c r="V42" s="115">
        <v>159</v>
      </c>
      <c r="W42" s="40">
        <f t="shared" si="4"/>
        <v>1596</v>
      </c>
      <c r="X42" s="275">
        <f t="shared" si="10"/>
        <v>0.20160080040020009</v>
      </c>
      <c r="Y42" s="199">
        <v>1999</v>
      </c>
      <c r="Z42" s="115">
        <v>160</v>
      </c>
      <c r="AA42" s="38">
        <f t="shared" si="5"/>
        <v>1595</v>
      </c>
      <c r="AB42" s="274">
        <f t="shared" si="11"/>
        <v>0.20210105052526264</v>
      </c>
      <c r="AC42" s="118">
        <v>1999</v>
      </c>
      <c r="AD42" s="115">
        <v>159</v>
      </c>
      <c r="AE42" s="40">
        <f t="shared" si="6"/>
        <v>1596</v>
      </c>
      <c r="AF42" s="275">
        <f t="shared" si="12"/>
        <v>0.20160080040020009</v>
      </c>
      <c r="AG42" s="199">
        <v>1799</v>
      </c>
      <c r="AH42" s="115">
        <v>325</v>
      </c>
      <c r="AI42" s="38">
        <f t="shared" si="7"/>
        <v>1430</v>
      </c>
      <c r="AJ42" s="274">
        <f t="shared" si="13"/>
        <v>0.20511395219566425</v>
      </c>
    </row>
    <row r="43" spans="1:36" s="4" customFormat="1" ht="12.75" customHeight="1">
      <c r="A43" s="128" t="s">
        <v>536</v>
      </c>
      <c r="B43" s="25" t="s">
        <v>38</v>
      </c>
      <c r="C43" s="203"/>
      <c r="D43" s="31">
        <v>4.54</v>
      </c>
      <c r="E43" s="26" t="s">
        <v>551</v>
      </c>
      <c r="F43" s="91">
        <v>3189</v>
      </c>
      <c r="G43" s="76">
        <v>2899</v>
      </c>
      <c r="H43" s="76">
        <v>2499</v>
      </c>
      <c r="I43" s="69">
        <v>2124</v>
      </c>
      <c r="J43" s="76">
        <v>0</v>
      </c>
      <c r="K43" s="91">
        <f t="shared" si="19"/>
        <v>2124</v>
      </c>
      <c r="L43" s="101">
        <f t="shared" si="20"/>
        <v>0.26733356329768887</v>
      </c>
      <c r="M43" s="118">
        <v>2499</v>
      </c>
      <c r="N43" s="40">
        <v>0</v>
      </c>
      <c r="O43" s="40">
        <f t="shared" si="2"/>
        <v>2124</v>
      </c>
      <c r="P43" s="275">
        <f t="shared" si="8"/>
        <v>0.15006002400960383</v>
      </c>
      <c r="Q43" s="199">
        <v>2499</v>
      </c>
      <c r="R43" s="38">
        <v>0</v>
      </c>
      <c r="S43" s="38">
        <f t="shared" si="3"/>
        <v>2124</v>
      </c>
      <c r="T43" s="274">
        <f t="shared" si="9"/>
        <v>0.15006002400960383</v>
      </c>
      <c r="U43" s="118">
        <v>2499</v>
      </c>
      <c r="V43" s="40">
        <v>0</v>
      </c>
      <c r="W43" s="40">
        <f t="shared" si="4"/>
        <v>2124</v>
      </c>
      <c r="X43" s="275">
        <f t="shared" si="10"/>
        <v>0.15006002400960383</v>
      </c>
      <c r="Y43" s="199">
        <v>2499</v>
      </c>
      <c r="Z43" s="38">
        <v>0</v>
      </c>
      <c r="AA43" s="38">
        <f t="shared" si="5"/>
        <v>2124</v>
      </c>
      <c r="AB43" s="274">
        <f t="shared" si="11"/>
        <v>0.15006002400960383</v>
      </c>
      <c r="AC43" s="118">
        <v>2499</v>
      </c>
      <c r="AD43" s="40">
        <v>0</v>
      </c>
      <c r="AE43" s="40">
        <f t="shared" si="6"/>
        <v>2124</v>
      </c>
      <c r="AF43" s="275">
        <f t="shared" si="12"/>
        <v>0.15006002400960383</v>
      </c>
      <c r="AG43" s="199">
        <v>2499</v>
      </c>
      <c r="AH43" s="38">
        <v>0</v>
      </c>
      <c r="AI43" s="38">
        <f t="shared" si="7"/>
        <v>2124</v>
      </c>
      <c r="AJ43" s="274">
        <f t="shared" si="13"/>
        <v>0.15006002400960383</v>
      </c>
    </row>
    <row r="44" spans="1:36" s="4" customFormat="1" ht="12.75" customHeight="1">
      <c r="A44" s="128" t="s">
        <v>475</v>
      </c>
      <c r="B44" s="25" t="s">
        <v>38</v>
      </c>
      <c r="C44" s="155"/>
      <c r="D44" s="31">
        <v>4.54</v>
      </c>
      <c r="E44" s="26" t="s">
        <v>476</v>
      </c>
      <c r="F44" s="91">
        <v>3629</v>
      </c>
      <c r="G44" s="76">
        <v>3299</v>
      </c>
      <c r="H44" s="76">
        <v>2699</v>
      </c>
      <c r="I44" s="69">
        <v>2325</v>
      </c>
      <c r="J44" s="76">
        <v>0</v>
      </c>
      <c r="K44" s="91">
        <f t="shared" si="19"/>
        <v>2325</v>
      </c>
      <c r="L44" s="101">
        <f t="shared" si="20"/>
        <v>0.29524098211579264</v>
      </c>
      <c r="M44" s="39">
        <v>3299</v>
      </c>
      <c r="N44" s="40">
        <v>0</v>
      </c>
      <c r="O44" s="40">
        <f t="shared" si="2"/>
        <v>2325</v>
      </c>
      <c r="P44" s="275">
        <f t="shared" si="8"/>
        <v>0.29524098211579264</v>
      </c>
      <c r="Q44" s="146">
        <v>3299</v>
      </c>
      <c r="R44" s="38">
        <v>0</v>
      </c>
      <c r="S44" s="38">
        <f t="shared" si="3"/>
        <v>2325</v>
      </c>
      <c r="T44" s="274">
        <f t="shared" si="9"/>
        <v>0.29524098211579264</v>
      </c>
      <c r="U44" s="39">
        <v>3299</v>
      </c>
      <c r="V44" s="40">
        <v>0</v>
      </c>
      <c r="W44" s="40">
        <f t="shared" si="4"/>
        <v>2325</v>
      </c>
      <c r="X44" s="275">
        <f t="shared" si="10"/>
        <v>0.29524098211579264</v>
      </c>
      <c r="Y44" s="146">
        <v>3299</v>
      </c>
      <c r="Z44" s="38">
        <v>0</v>
      </c>
      <c r="AA44" s="38">
        <f t="shared" si="5"/>
        <v>2325</v>
      </c>
      <c r="AB44" s="274">
        <f t="shared" si="11"/>
        <v>0.29524098211579264</v>
      </c>
      <c r="AC44" s="39">
        <v>3299</v>
      </c>
      <c r="AD44" s="40">
        <v>0</v>
      </c>
      <c r="AE44" s="40">
        <f t="shared" si="6"/>
        <v>2325</v>
      </c>
      <c r="AF44" s="275">
        <f t="shared" si="12"/>
        <v>0.29524098211579264</v>
      </c>
      <c r="AG44" s="146">
        <v>3299</v>
      </c>
      <c r="AH44" s="38">
        <v>0</v>
      </c>
      <c r="AI44" s="38">
        <f t="shared" si="7"/>
        <v>2325</v>
      </c>
      <c r="AJ44" s="274">
        <f t="shared" si="13"/>
        <v>0.29524098211579264</v>
      </c>
    </row>
    <row r="45" spans="1:36" s="4" customFormat="1" ht="12.75" customHeight="1">
      <c r="A45" s="128" t="s">
        <v>333</v>
      </c>
      <c r="B45" s="25" t="s">
        <v>38</v>
      </c>
      <c r="C45" s="84"/>
      <c r="D45" s="31">
        <v>4.54</v>
      </c>
      <c r="E45" s="26" t="s">
        <v>476</v>
      </c>
      <c r="F45" s="91">
        <v>3519</v>
      </c>
      <c r="G45" s="76">
        <v>3199</v>
      </c>
      <c r="H45" s="76">
        <v>2699</v>
      </c>
      <c r="I45" s="69">
        <v>2324</v>
      </c>
      <c r="J45" s="76">
        <v>21</v>
      </c>
      <c r="K45" s="91">
        <f t="shared" si="19"/>
        <v>2303</v>
      </c>
      <c r="L45" s="101">
        <f t="shared" si="20"/>
        <v>0.28008752735229758</v>
      </c>
      <c r="M45" s="39">
        <v>3199</v>
      </c>
      <c r="N45" s="40">
        <v>0</v>
      </c>
      <c r="O45" s="40">
        <f t="shared" si="2"/>
        <v>2303</v>
      </c>
      <c r="P45" s="275">
        <f t="shared" si="8"/>
        <v>0.28008752735229758</v>
      </c>
      <c r="Q45" s="146">
        <v>3199</v>
      </c>
      <c r="R45" s="38">
        <v>0</v>
      </c>
      <c r="S45" s="38">
        <f t="shared" si="3"/>
        <v>2303</v>
      </c>
      <c r="T45" s="274">
        <f t="shared" si="9"/>
        <v>0.28008752735229758</v>
      </c>
      <c r="U45" s="39">
        <v>3199</v>
      </c>
      <c r="V45" s="40">
        <v>0</v>
      </c>
      <c r="W45" s="40">
        <f t="shared" si="4"/>
        <v>2303</v>
      </c>
      <c r="X45" s="275">
        <f t="shared" si="10"/>
        <v>0.28008752735229758</v>
      </c>
      <c r="Y45" s="146">
        <v>3199</v>
      </c>
      <c r="Z45" s="38">
        <v>0</v>
      </c>
      <c r="AA45" s="38">
        <f t="shared" si="5"/>
        <v>2303</v>
      </c>
      <c r="AB45" s="274">
        <f t="shared" si="11"/>
        <v>0.28008752735229758</v>
      </c>
      <c r="AC45" s="39">
        <v>3199</v>
      </c>
      <c r="AD45" s="40">
        <v>0</v>
      </c>
      <c r="AE45" s="40">
        <f t="shared" si="6"/>
        <v>2303</v>
      </c>
      <c r="AF45" s="275">
        <f t="shared" si="12"/>
        <v>0.28008752735229758</v>
      </c>
      <c r="AG45" s="146">
        <v>3199</v>
      </c>
      <c r="AH45" s="38">
        <v>0</v>
      </c>
      <c r="AI45" s="38">
        <f t="shared" si="7"/>
        <v>2303</v>
      </c>
      <c r="AJ45" s="274">
        <f t="shared" si="13"/>
        <v>0.28008752735229758</v>
      </c>
    </row>
    <row r="46" spans="1:36" s="4" customFormat="1" ht="12.75" customHeight="1">
      <c r="A46" s="128" t="s">
        <v>474</v>
      </c>
      <c r="B46" s="25" t="s">
        <v>38</v>
      </c>
      <c r="C46" s="231"/>
      <c r="D46" s="31">
        <v>4.54</v>
      </c>
      <c r="E46" s="26" t="s">
        <v>558</v>
      </c>
      <c r="F46" s="91">
        <v>4069</v>
      </c>
      <c r="G46" s="76">
        <v>3699</v>
      </c>
      <c r="H46" s="76">
        <v>2999</v>
      </c>
      <c r="I46" s="69">
        <v>2421</v>
      </c>
      <c r="J46" s="76">
        <v>0</v>
      </c>
      <c r="K46" s="91">
        <f t="shared" si="19"/>
        <v>2421</v>
      </c>
      <c r="L46" s="101">
        <f t="shared" si="20"/>
        <v>0.34549878345498786</v>
      </c>
      <c r="M46" s="39">
        <v>3699</v>
      </c>
      <c r="N46" s="40">
        <v>0</v>
      </c>
      <c r="O46" s="40">
        <f t="shared" si="2"/>
        <v>2421</v>
      </c>
      <c r="P46" s="275">
        <f t="shared" si="8"/>
        <v>0.34549878345498786</v>
      </c>
      <c r="Q46" s="146">
        <v>3699</v>
      </c>
      <c r="R46" s="38">
        <v>0</v>
      </c>
      <c r="S46" s="38">
        <f t="shared" si="3"/>
        <v>2421</v>
      </c>
      <c r="T46" s="274">
        <f t="shared" si="9"/>
        <v>0.34549878345498786</v>
      </c>
      <c r="U46" s="39">
        <v>3699</v>
      </c>
      <c r="V46" s="40">
        <v>0</v>
      </c>
      <c r="W46" s="40">
        <f t="shared" si="4"/>
        <v>2421</v>
      </c>
      <c r="X46" s="275">
        <f t="shared" si="10"/>
        <v>0.34549878345498786</v>
      </c>
      <c r="Y46" s="146">
        <v>3699</v>
      </c>
      <c r="Z46" s="38">
        <v>0</v>
      </c>
      <c r="AA46" s="38">
        <f t="shared" si="5"/>
        <v>2421</v>
      </c>
      <c r="AB46" s="274">
        <f t="shared" si="11"/>
        <v>0.34549878345498786</v>
      </c>
      <c r="AC46" s="39">
        <v>3699</v>
      </c>
      <c r="AD46" s="40">
        <v>0</v>
      </c>
      <c r="AE46" s="40">
        <f t="shared" si="6"/>
        <v>2421</v>
      </c>
      <c r="AF46" s="275">
        <f t="shared" si="12"/>
        <v>0.34549878345498786</v>
      </c>
      <c r="AG46" s="146">
        <v>3699</v>
      </c>
      <c r="AH46" s="38">
        <v>0</v>
      </c>
      <c r="AI46" s="38">
        <f t="shared" si="7"/>
        <v>2421</v>
      </c>
      <c r="AJ46" s="274">
        <f t="shared" si="13"/>
        <v>0.34549878345498786</v>
      </c>
    </row>
    <row r="47" spans="1:36" s="4" customFormat="1" ht="12.75" customHeight="1">
      <c r="A47" s="28" t="s">
        <v>332</v>
      </c>
      <c r="B47" s="22" t="s">
        <v>38</v>
      </c>
      <c r="C47" s="87"/>
      <c r="D47" s="33">
        <v>4.54</v>
      </c>
      <c r="E47" s="6" t="s">
        <v>556</v>
      </c>
      <c r="F47" s="93">
        <v>3959</v>
      </c>
      <c r="G47" s="77">
        <v>3599</v>
      </c>
      <c r="H47" s="77">
        <v>2999</v>
      </c>
      <c r="I47" s="71">
        <v>2583</v>
      </c>
      <c r="J47" s="77">
        <v>31</v>
      </c>
      <c r="K47" s="93">
        <f t="shared" si="19"/>
        <v>2552</v>
      </c>
      <c r="L47" s="103">
        <f t="shared" si="20"/>
        <v>0.29091414281744932</v>
      </c>
      <c r="M47" s="58">
        <v>3599</v>
      </c>
      <c r="N47" s="59">
        <v>0</v>
      </c>
      <c r="O47" s="59">
        <f t="shared" si="2"/>
        <v>2552</v>
      </c>
      <c r="P47" s="277">
        <f t="shared" si="8"/>
        <v>0.29091414281744932</v>
      </c>
      <c r="Q47" s="144">
        <v>3599</v>
      </c>
      <c r="R47" s="57">
        <v>0</v>
      </c>
      <c r="S47" s="57">
        <f t="shared" si="3"/>
        <v>2552</v>
      </c>
      <c r="T47" s="276">
        <f t="shared" si="9"/>
        <v>0.29091414281744932</v>
      </c>
      <c r="U47" s="58">
        <v>3599</v>
      </c>
      <c r="V47" s="59">
        <v>0</v>
      </c>
      <c r="W47" s="59">
        <f t="shared" si="4"/>
        <v>2552</v>
      </c>
      <c r="X47" s="277">
        <f t="shared" si="10"/>
        <v>0.29091414281744932</v>
      </c>
      <c r="Y47" s="144">
        <v>3599</v>
      </c>
      <c r="Z47" s="57">
        <v>0</v>
      </c>
      <c r="AA47" s="57">
        <f t="shared" si="5"/>
        <v>2552</v>
      </c>
      <c r="AB47" s="276">
        <f t="shared" si="11"/>
        <v>0.29091414281744932</v>
      </c>
      <c r="AC47" s="58">
        <v>3599</v>
      </c>
      <c r="AD47" s="59">
        <v>0</v>
      </c>
      <c r="AE47" s="59">
        <f t="shared" si="6"/>
        <v>2552</v>
      </c>
      <c r="AF47" s="277">
        <f t="shared" si="12"/>
        <v>0.29091414281744932</v>
      </c>
      <c r="AG47" s="144">
        <v>3599</v>
      </c>
      <c r="AH47" s="57">
        <v>0</v>
      </c>
      <c r="AI47" s="57">
        <f t="shared" si="7"/>
        <v>2552</v>
      </c>
      <c r="AJ47" s="276">
        <f t="shared" si="13"/>
        <v>0.29091414281744932</v>
      </c>
    </row>
    <row r="48" spans="1:36" s="4" customFormat="1" ht="12.75" customHeight="1">
      <c r="A48" s="128" t="s">
        <v>467</v>
      </c>
      <c r="B48" s="25" t="s">
        <v>38</v>
      </c>
      <c r="C48" s="84"/>
      <c r="D48" s="31">
        <v>4.54</v>
      </c>
      <c r="E48" s="26" t="s">
        <v>469</v>
      </c>
      <c r="F48" s="91">
        <v>2749</v>
      </c>
      <c r="G48" s="76">
        <v>2499</v>
      </c>
      <c r="H48" s="76">
        <v>2299</v>
      </c>
      <c r="I48" s="69">
        <v>1942</v>
      </c>
      <c r="J48" s="76">
        <v>43</v>
      </c>
      <c r="K48" s="91">
        <f t="shared" si="19"/>
        <v>1899</v>
      </c>
      <c r="L48" s="101">
        <f t="shared" si="20"/>
        <v>0.24009603841536614</v>
      </c>
      <c r="M48" s="39">
        <v>2499</v>
      </c>
      <c r="N48" s="40">
        <v>0</v>
      </c>
      <c r="O48" s="40">
        <f t="shared" si="2"/>
        <v>1899</v>
      </c>
      <c r="P48" s="275">
        <f t="shared" si="8"/>
        <v>0.24009603841536614</v>
      </c>
      <c r="Q48" s="146">
        <v>2499</v>
      </c>
      <c r="R48" s="38">
        <v>0</v>
      </c>
      <c r="S48" s="38">
        <f t="shared" si="3"/>
        <v>1899</v>
      </c>
      <c r="T48" s="274">
        <f t="shared" si="9"/>
        <v>0.24009603841536614</v>
      </c>
      <c r="U48" s="39">
        <v>2499</v>
      </c>
      <c r="V48" s="40">
        <v>0</v>
      </c>
      <c r="W48" s="40">
        <f t="shared" si="4"/>
        <v>1899</v>
      </c>
      <c r="X48" s="275">
        <f t="shared" si="10"/>
        <v>0.24009603841536614</v>
      </c>
      <c r="Y48" s="146">
        <v>2499</v>
      </c>
      <c r="Z48" s="38">
        <v>0</v>
      </c>
      <c r="AA48" s="38">
        <f t="shared" si="5"/>
        <v>1899</v>
      </c>
      <c r="AB48" s="274">
        <f t="shared" si="11"/>
        <v>0.24009603841536614</v>
      </c>
      <c r="AC48" s="39">
        <v>2499</v>
      </c>
      <c r="AD48" s="40">
        <v>0</v>
      </c>
      <c r="AE48" s="40">
        <f t="shared" si="6"/>
        <v>1899</v>
      </c>
      <c r="AF48" s="275">
        <f t="shared" si="12"/>
        <v>0.24009603841536614</v>
      </c>
      <c r="AG48" s="146">
        <v>2499</v>
      </c>
      <c r="AH48" s="38">
        <v>0</v>
      </c>
      <c r="AI48" s="38">
        <f t="shared" si="7"/>
        <v>1899</v>
      </c>
      <c r="AJ48" s="274">
        <f t="shared" si="13"/>
        <v>0.24009603841536614</v>
      </c>
    </row>
    <row r="49" spans="1:36" s="4" customFormat="1" ht="12.75" customHeight="1" thickBot="1">
      <c r="A49" s="27" t="s">
        <v>468</v>
      </c>
      <c r="B49" s="24" t="s">
        <v>38</v>
      </c>
      <c r="C49" s="85"/>
      <c r="D49" s="32">
        <v>4.54</v>
      </c>
      <c r="E49" s="2" t="s">
        <v>470</v>
      </c>
      <c r="F49" s="92">
        <v>2639</v>
      </c>
      <c r="G49" s="41">
        <v>2399</v>
      </c>
      <c r="H49" s="41">
        <v>1899</v>
      </c>
      <c r="I49" s="70">
        <v>1727</v>
      </c>
      <c r="J49" s="41">
        <v>28</v>
      </c>
      <c r="K49" s="92">
        <f t="shared" si="14"/>
        <v>1699</v>
      </c>
      <c r="L49" s="102">
        <f t="shared" si="15"/>
        <v>0.29178824510212586</v>
      </c>
      <c r="M49" s="117">
        <v>1899</v>
      </c>
      <c r="N49" s="44">
        <v>0</v>
      </c>
      <c r="O49" s="44">
        <f t="shared" si="2"/>
        <v>1699</v>
      </c>
      <c r="P49" s="279">
        <f t="shared" si="8"/>
        <v>0.105318588730911</v>
      </c>
      <c r="Q49" s="202">
        <v>1799</v>
      </c>
      <c r="R49" s="113">
        <v>96</v>
      </c>
      <c r="S49" s="42">
        <f t="shared" si="3"/>
        <v>1603</v>
      </c>
      <c r="T49" s="278">
        <f t="shared" si="9"/>
        <v>0.10894941634241245</v>
      </c>
      <c r="U49" s="117">
        <v>1799</v>
      </c>
      <c r="V49" s="113">
        <v>91</v>
      </c>
      <c r="W49" s="44">
        <f t="shared" si="4"/>
        <v>1608</v>
      </c>
      <c r="X49" s="279">
        <f t="shared" si="10"/>
        <v>0.10617009449694274</v>
      </c>
      <c r="Y49" s="202">
        <v>1799</v>
      </c>
      <c r="Z49" s="113">
        <v>90</v>
      </c>
      <c r="AA49" s="42">
        <f t="shared" si="5"/>
        <v>1609</v>
      </c>
      <c r="AB49" s="278">
        <f t="shared" si="11"/>
        <v>0.1056142301278488</v>
      </c>
      <c r="AC49" s="117">
        <v>1799</v>
      </c>
      <c r="AD49" s="113">
        <v>90</v>
      </c>
      <c r="AE49" s="44">
        <f t="shared" si="6"/>
        <v>1609</v>
      </c>
      <c r="AF49" s="279">
        <f t="shared" si="12"/>
        <v>0.1056142301278488</v>
      </c>
      <c r="AG49" s="202">
        <v>1599</v>
      </c>
      <c r="AH49" s="113">
        <v>287</v>
      </c>
      <c r="AI49" s="42">
        <f t="shared" si="7"/>
        <v>1412</v>
      </c>
      <c r="AJ49" s="278">
        <f t="shared" si="13"/>
        <v>0.11694809255784866</v>
      </c>
    </row>
    <row r="50" spans="1:36" s="4" customFormat="1" ht="12.75" customHeight="1">
      <c r="A50" s="128" t="s">
        <v>483</v>
      </c>
      <c r="B50" s="25" t="s">
        <v>38</v>
      </c>
      <c r="C50" s="84"/>
      <c r="D50" s="31">
        <v>2.08</v>
      </c>
      <c r="E50" s="26" t="s">
        <v>567</v>
      </c>
      <c r="F50" s="91">
        <v>2565</v>
      </c>
      <c r="G50" s="76">
        <v>2332</v>
      </c>
      <c r="H50" s="76">
        <v>0</v>
      </c>
      <c r="I50" s="69">
        <v>1982</v>
      </c>
      <c r="J50" s="76">
        <v>33</v>
      </c>
      <c r="K50" s="91">
        <f>IFERROR(I50-J50,I50)</f>
        <v>1949</v>
      </c>
      <c r="L50" s="101">
        <f>IFERROR((G50-K50)/G50, " ")</f>
        <v>0.16423670668953688</v>
      </c>
      <c r="M50" s="263">
        <v>2332</v>
      </c>
      <c r="N50" s="40">
        <v>0</v>
      </c>
      <c r="O50" s="40">
        <f t="shared" si="2"/>
        <v>1949</v>
      </c>
      <c r="P50" s="275">
        <f t="shared" si="8"/>
        <v>0.16423670668953688</v>
      </c>
      <c r="Q50" s="146">
        <v>2332</v>
      </c>
      <c r="R50" s="38">
        <v>0</v>
      </c>
      <c r="S50" s="38">
        <f t="shared" si="3"/>
        <v>1949</v>
      </c>
      <c r="T50" s="274">
        <f t="shared" si="9"/>
        <v>0.16423670668953688</v>
      </c>
      <c r="U50" s="263">
        <v>2332</v>
      </c>
      <c r="V50" s="264">
        <v>0</v>
      </c>
      <c r="W50" s="40">
        <f t="shared" si="4"/>
        <v>1949</v>
      </c>
      <c r="X50" s="275">
        <f t="shared" si="10"/>
        <v>0.16423670668953688</v>
      </c>
      <c r="Y50" s="146">
        <v>2332</v>
      </c>
      <c r="Z50" s="38">
        <v>0</v>
      </c>
      <c r="AA50" s="38">
        <f t="shared" si="5"/>
        <v>1949</v>
      </c>
      <c r="AB50" s="274">
        <f t="shared" si="11"/>
        <v>0.16423670668953688</v>
      </c>
      <c r="AC50" s="263">
        <v>2332</v>
      </c>
      <c r="AD50" s="264">
        <v>0</v>
      </c>
      <c r="AE50" s="40">
        <f t="shared" si="6"/>
        <v>1949</v>
      </c>
      <c r="AF50" s="275">
        <f t="shared" si="12"/>
        <v>0.16423670668953688</v>
      </c>
      <c r="AG50" s="146">
        <v>2332</v>
      </c>
      <c r="AH50" s="38">
        <v>0</v>
      </c>
      <c r="AI50" s="38">
        <f t="shared" si="7"/>
        <v>1949</v>
      </c>
      <c r="AJ50" s="274">
        <f t="shared" si="13"/>
        <v>0.16423670668953688</v>
      </c>
    </row>
    <row r="51" spans="1:36" s="4" customFormat="1" ht="12.75" customHeight="1">
      <c r="A51" s="130" t="s">
        <v>484</v>
      </c>
      <c r="B51" s="22" t="s">
        <v>38</v>
      </c>
      <c r="C51" s="87"/>
      <c r="D51" s="33">
        <v>2.08</v>
      </c>
      <c r="E51" s="160" t="s">
        <v>568</v>
      </c>
      <c r="F51" s="132">
        <v>2199</v>
      </c>
      <c r="G51" s="135">
        <v>1999</v>
      </c>
      <c r="H51" s="135">
        <v>0</v>
      </c>
      <c r="I51" s="131">
        <v>1699</v>
      </c>
      <c r="J51" s="135">
        <v>30</v>
      </c>
      <c r="K51" s="132">
        <f t="shared" ref="K51:K75" si="21">IFERROR(I51-J51,I51)</f>
        <v>1669</v>
      </c>
      <c r="L51" s="105">
        <f t="shared" ref="L51:L75" si="22">IFERROR((G51-K51)/G51, " ")</f>
        <v>0.16508254127063532</v>
      </c>
      <c r="M51" s="265">
        <v>1999</v>
      </c>
      <c r="N51" s="134">
        <v>0</v>
      </c>
      <c r="O51" s="134">
        <f t="shared" si="2"/>
        <v>1669</v>
      </c>
      <c r="P51" s="287">
        <f t="shared" si="8"/>
        <v>0.16508254127063532</v>
      </c>
      <c r="Q51" s="209">
        <v>1999</v>
      </c>
      <c r="R51" s="133">
        <v>0</v>
      </c>
      <c r="S51" s="133">
        <f t="shared" si="3"/>
        <v>1669</v>
      </c>
      <c r="T51" s="286">
        <f t="shared" si="9"/>
        <v>0.16508254127063532</v>
      </c>
      <c r="U51" s="265">
        <v>1999</v>
      </c>
      <c r="V51" s="266">
        <v>0</v>
      </c>
      <c r="W51" s="134">
        <f t="shared" si="4"/>
        <v>1669</v>
      </c>
      <c r="X51" s="287">
        <f t="shared" si="10"/>
        <v>0.16508254127063532</v>
      </c>
      <c r="Y51" s="209">
        <v>1999</v>
      </c>
      <c r="Z51" s="133">
        <v>0</v>
      </c>
      <c r="AA51" s="133">
        <f t="shared" si="5"/>
        <v>1669</v>
      </c>
      <c r="AB51" s="286">
        <f t="shared" si="11"/>
        <v>0.16508254127063532</v>
      </c>
      <c r="AC51" s="265">
        <v>1999</v>
      </c>
      <c r="AD51" s="266">
        <v>0</v>
      </c>
      <c r="AE51" s="134">
        <f t="shared" si="6"/>
        <v>1669</v>
      </c>
      <c r="AF51" s="287">
        <f t="shared" si="12"/>
        <v>0.16508254127063532</v>
      </c>
      <c r="AG51" s="209">
        <v>1999</v>
      </c>
      <c r="AH51" s="133">
        <v>0</v>
      </c>
      <c r="AI51" s="133">
        <f t="shared" si="7"/>
        <v>1669</v>
      </c>
      <c r="AJ51" s="286">
        <f t="shared" si="13"/>
        <v>0.16508254127063532</v>
      </c>
    </row>
    <row r="52" spans="1:36" s="4" customFormat="1" ht="12.75" customHeight="1">
      <c r="A52" s="240" t="s">
        <v>197</v>
      </c>
      <c r="B52" s="25" t="s">
        <v>38</v>
      </c>
      <c r="C52" s="84"/>
      <c r="D52" s="194">
        <v>3.57</v>
      </c>
      <c r="E52" s="195" t="s">
        <v>569</v>
      </c>
      <c r="F52" s="196">
        <v>3519</v>
      </c>
      <c r="G52" s="171">
        <v>3199</v>
      </c>
      <c r="H52" s="171">
        <v>2899</v>
      </c>
      <c r="I52" s="197">
        <v>2319</v>
      </c>
      <c r="J52" s="171">
        <v>0</v>
      </c>
      <c r="K52" s="196">
        <f t="shared" ref="K52:K63" si="23">IFERROR(I52-J52,I52)</f>
        <v>2319</v>
      </c>
      <c r="L52" s="198">
        <f t="shared" ref="L52:L63" si="24">IFERROR((G52-K52)/G52, " ")</f>
        <v>0.27508596436386373</v>
      </c>
      <c r="M52" s="267">
        <v>3199</v>
      </c>
      <c r="N52" s="168">
        <v>0</v>
      </c>
      <c r="O52" s="168">
        <f t="shared" si="2"/>
        <v>2319</v>
      </c>
      <c r="P52" s="289">
        <f t="shared" si="8"/>
        <v>0.27508596436386373</v>
      </c>
      <c r="Q52" s="255">
        <v>3199</v>
      </c>
      <c r="R52" s="169">
        <v>0</v>
      </c>
      <c r="S52" s="169">
        <f t="shared" si="3"/>
        <v>2319</v>
      </c>
      <c r="T52" s="288">
        <f t="shared" si="9"/>
        <v>0.27508596436386373</v>
      </c>
      <c r="U52" s="267">
        <v>3199</v>
      </c>
      <c r="V52" s="268">
        <v>0</v>
      </c>
      <c r="W52" s="168">
        <f t="shared" si="4"/>
        <v>2319</v>
      </c>
      <c r="X52" s="289">
        <f t="shared" si="10"/>
        <v>0.27508596436386373</v>
      </c>
      <c r="Y52" s="255">
        <v>3199</v>
      </c>
      <c r="Z52" s="169">
        <v>0</v>
      </c>
      <c r="AA52" s="169">
        <f t="shared" si="5"/>
        <v>2319</v>
      </c>
      <c r="AB52" s="288">
        <f t="shared" si="11"/>
        <v>0.27508596436386373</v>
      </c>
      <c r="AC52" s="267">
        <v>3199</v>
      </c>
      <c r="AD52" s="268">
        <v>0</v>
      </c>
      <c r="AE52" s="168">
        <f t="shared" si="6"/>
        <v>2319</v>
      </c>
      <c r="AF52" s="289">
        <f t="shared" si="12"/>
        <v>0.27508596436386373</v>
      </c>
      <c r="AG52" s="255">
        <v>3199</v>
      </c>
      <c r="AH52" s="169">
        <v>0</v>
      </c>
      <c r="AI52" s="169">
        <f t="shared" si="7"/>
        <v>2319</v>
      </c>
      <c r="AJ52" s="288">
        <f t="shared" si="13"/>
        <v>0.27508596436386373</v>
      </c>
    </row>
    <row r="53" spans="1:36" s="4" customFormat="1" ht="12.75" customHeight="1">
      <c r="A53" s="240" t="s">
        <v>80</v>
      </c>
      <c r="B53" s="25" t="s">
        <v>38</v>
      </c>
      <c r="C53" s="84"/>
      <c r="D53" s="194">
        <v>3.57</v>
      </c>
      <c r="E53" s="195" t="s">
        <v>570</v>
      </c>
      <c r="F53" s="196">
        <v>2749</v>
      </c>
      <c r="G53" s="171">
        <v>2499</v>
      </c>
      <c r="H53" s="171">
        <v>2299</v>
      </c>
      <c r="I53" s="197">
        <v>1880</v>
      </c>
      <c r="J53" s="171">
        <v>0</v>
      </c>
      <c r="K53" s="196">
        <f t="shared" si="23"/>
        <v>1880</v>
      </c>
      <c r="L53" s="198">
        <f t="shared" si="24"/>
        <v>0.24769907963185275</v>
      </c>
      <c r="M53" s="227">
        <v>2299</v>
      </c>
      <c r="N53" s="168">
        <v>0</v>
      </c>
      <c r="O53" s="168">
        <f t="shared" si="2"/>
        <v>1880</v>
      </c>
      <c r="P53" s="289">
        <f t="shared" si="8"/>
        <v>0.18225315354501959</v>
      </c>
      <c r="Q53" s="201">
        <v>1999</v>
      </c>
      <c r="R53" s="170">
        <v>241</v>
      </c>
      <c r="S53" s="169">
        <f t="shared" si="3"/>
        <v>1639</v>
      </c>
      <c r="T53" s="288">
        <f t="shared" si="9"/>
        <v>0.18009004502251125</v>
      </c>
      <c r="U53" s="227">
        <v>2299</v>
      </c>
      <c r="V53" s="168">
        <v>0</v>
      </c>
      <c r="W53" s="168">
        <f t="shared" si="4"/>
        <v>1880</v>
      </c>
      <c r="X53" s="289">
        <f t="shared" si="10"/>
        <v>0.18225315354501959</v>
      </c>
      <c r="Y53" s="201">
        <v>1799</v>
      </c>
      <c r="Z53" s="170">
        <v>400</v>
      </c>
      <c r="AA53" s="169">
        <f t="shared" si="5"/>
        <v>1480</v>
      </c>
      <c r="AB53" s="288">
        <f t="shared" si="11"/>
        <v>0.17732073374096721</v>
      </c>
      <c r="AC53" s="227">
        <v>2299</v>
      </c>
      <c r="AD53" s="168">
        <v>0</v>
      </c>
      <c r="AE53" s="168">
        <f t="shared" si="6"/>
        <v>1880</v>
      </c>
      <c r="AF53" s="289">
        <f t="shared" si="12"/>
        <v>0.18225315354501959</v>
      </c>
      <c r="AG53" s="201">
        <v>1499</v>
      </c>
      <c r="AH53" s="170">
        <v>645</v>
      </c>
      <c r="AI53" s="169">
        <f t="shared" si="7"/>
        <v>1235</v>
      </c>
      <c r="AJ53" s="288">
        <f t="shared" si="13"/>
        <v>0.1761174116077385</v>
      </c>
    </row>
    <row r="54" spans="1:36" s="4" customFormat="1" ht="12.75" customHeight="1">
      <c r="A54" s="240" t="s">
        <v>81</v>
      </c>
      <c r="B54" s="25" t="s">
        <v>38</v>
      </c>
      <c r="C54" s="84"/>
      <c r="D54" s="194">
        <v>3.57</v>
      </c>
      <c r="E54" s="195" t="s">
        <v>570</v>
      </c>
      <c r="F54" s="196">
        <v>3959</v>
      </c>
      <c r="G54" s="171">
        <v>3599</v>
      </c>
      <c r="H54" s="171">
        <v>2999</v>
      </c>
      <c r="I54" s="197">
        <v>2421</v>
      </c>
      <c r="J54" s="171">
        <v>0</v>
      </c>
      <c r="K54" s="196">
        <f t="shared" si="23"/>
        <v>2421</v>
      </c>
      <c r="L54" s="198">
        <f t="shared" si="24"/>
        <v>0.32731314253959432</v>
      </c>
      <c r="M54" s="227">
        <v>2999</v>
      </c>
      <c r="N54" s="168">
        <v>0</v>
      </c>
      <c r="O54" s="168">
        <f t="shared" si="2"/>
        <v>2421</v>
      </c>
      <c r="P54" s="289">
        <f t="shared" si="8"/>
        <v>0.19273091030343448</v>
      </c>
      <c r="Q54" s="201">
        <v>3099</v>
      </c>
      <c r="R54" s="169">
        <v>0</v>
      </c>
      <c r="S54" s="169">
        <f t="shared" si="3"/>
        <v>2421</v>
      </c>
      <c r="T54" s="288">
        <f t="shared" si="9"/>
        <v>0.21878025169409487</v>
      </c>
      <c r="U54" s="227">
        <v>2999</v>
      </c>
      <c r="V54" s="168">
        <v>0</v>
      </c>
      <c r="W54" s="168">
        <f t="shared" si="4"/>
        <v>2421</v>
      </c>
      <c r="X54" s="289">
        <f t="shared" si="10"/>
        <v>0.19273091030343448</v>
      </c>
      <c r="Y54" s="201">
        <v>2999</v>
      </c>
      <c r="Z54" s="169">
        <v>0</v>
      </c>
      <c r="AA54" s="169">
        <f t="shared" si="5"/>
        <v>2421</v>
      </c>
      <c r="AB54" s="288">
        <f t="shared" si="11"/>
        <v>0.19273091030343448</v>
      </c>
      <c r="AC54" s="227">
        <v>2999</v>
      </c>
      <c r="AD54" s="168">
        <v>0</v>
      </c>
      <c r="AE54" s="168">
        <f t="shared" si="6"/>
        <v>2421</v>
      </c>
      <c r="AF54" s="289">
        <f t="shared" si="12"/>
        <v>0.19273091030343448</v>
      </c>
      <c r="AG54" s="201">
        <v>2999</v>
      </c>
      <c r="AH54" s="169">
        <v>0</v>
      </c>
      <c r="AI54" s="169">
        <f t="shared" si="7"/>
        <v>2421</v>
      </c>
      <c r="AJ54" s="288">
        <f t="shared" si="13"/>
        <v>0.19273091030343448</v>
      </c>
    </row>
    <row r="55" spans="1:36" s="4" customFormat="1" ht="12.75" customHeight="1">
      <c r="A55" s="240" t="s">
        <v>83</v>
      </c>
      <c r="B55" s="25" t="s">
        <v>38</v>
      </c>
      <c r="C55" s="84"/>
      <c r="D55" s="194">
        <v>3.57</v>
      </c>
      <c r="E55" s="195" t="s">
        <v>571</v>
      </c>
      <c r="F55" s="196">
        <v>4289</v>
      </c>
      <c r="G55" s="171">
        <v>3899</v>
      </c>
      <c r="H55" s="171">
        <v>3299</v>
      </c>
      <c r="I55" s="197">
        <v>2664</v>
      </c>
      <c r="J55" s="171">
        <v>0</v>
      </c>
      <c r="K55" s="196">
        <f t="shared" si="23"/>
        <v>2664</v>
      </c>
      <c r="L55" s="198">
        <f t="shared" si="24"/>
        <v>0.31674788407283921</v>
      </c>
      <c r="M55" s="251">
        <v>3899</v>
      </c>
      <c r="N55" s="168">
        <v>0</v>
      </c>
      <c r="O55" s="168">
        <f t="shared" si="2"/>
        <v>2664</v>
      </c>
      <c r="P55" s="289">
        <f t="shared" si="8"/>
        <v>0.31674788407283921</v>
      </c>
      <c r="Q55" s="201">
        <v>3299</v>
      </c>
      <c r="R55" s="169">
        <v>0</v>
      </c>
      <c r="S55" s="169">
        <f t="shared" si="3"/>
        <v>2664</v>
      </c>
      <c r="T55" s="288">
        <f t="shared" si="9"/>
        <v>0.19248257047590178</v>
      </c>
      <c r="U55" s="227">
        <v>3299</v>
      </c>
      <c r="V55" s="168">
        <v>0</v>
      </c>
      <c r="W55" s="168">
        <f t="shared" si="4"/>
        <v>2664</v>
      </c>
      <c r="X55" s="289">
        <f t="shared" si="10"/>
        <v>0.19248257047590178</v>
      </c>
      <c r="Y55" s="201">
        <v>3299</v>
      </c>
      <c r="Z55" s="169">
        <v>0</v>
      </c>
      <c r="AA55" s="169">
        <f t="shared" si="5"/>
        <v>2664</v>
      </c>
      <c r="AB55" s="288">
        <f t="shared" si="11"/>
        <v>0.19248257047590178</v>
      </c>
      <c r="AC55" s="227">
        <v>3299</v>
      </c>
      <c r="AD55" s="168">
        <v>0</v>
      </c>
      <c r="AE55" s="168">
        <f t="shared" si="6"/>
        <v>2664</v>
      </c>
      <c r="AF55" s="289">
        <f t="shared" si="12"/>
        <v>0.19248257047590178</v>
      </c>
      <c r="AG55" s="201">
        <v>3299</v>
      </c>
      <c r="AH55" s="169">
        <v>0</v>
      </c>
      <c r="AI55" s="169">
        <f t="shared" si="7"/>
        <v>2664</v>
      </c>
      <c r="AJ55" s="288">
        <f t="shared" si="13"/>
        <v>0.19248257047590178</v>
      </c>
    </row>
    <row r="56" spans="1:36" s="4" customFormat="1" ht="12.75" customHeight="1">
      <c r="A56" s="240" t="s">
        <v>82</v>
      </c>
      <c r="B56" s="25" t="s">
        <v>38</v>
      </c>
      <c r="C56" s="84"/>
      <c r="D56" s="194">
        <v>3.57</v>
      </c>
      <c r="E56" s="195" t="s">
        <v>572</v>
      </c>
      <c r="F56" s="196">
        <v>4179</v>
      </c>
      <c r="G56" s="171">
        <v>3799</v>
      </c>
      <c r="H56" s="171">
        <v>3199</v>
      </c>
      <c r="I56" s="197">
        <v>2583</v>
      </c>
      <c r="J56" s="171">
        <v>0</v>
      </c>
      <c r="K56" s="196">
        <f t="shared" si="23"/>
        <v>2583</v>
      </c>
      <c r="L56" s="198">
        <f t="shared" si="24"/>
        <v>0.32008423269281389</v>
      </c>
      <c r="M56" s="227">
        <v>3199</v>
      </c>
      <c r="N56" s="168">
        <v>0</v>
      </c>
      <c r="O56" s="168">
        <f t="shared" si="2"/>
        <v>2583</v>
      </c>
      <c r="P56" s="289">
        <f t="shared" si="8"/>
        <v>0.1925601750547046</v>
      </c>
      <c r="Q56" s="201">
        <v>3199</v>
      </c>
      <c r="R56" s="169">
        <v>0</v>
      </c>
      <c r="S56" s="169">
        <f t="shared" si="3"/>
        <v>2583</v>
      </c>
      <c r="T56" s="288">
        <f t="shared" si="9"/>
        <v>0.1925601750547046</v>
      </c>
      <c r="U56" s="227">
        <v>3199</v>
      </c>
      <c r="V56" s="168">
        <v>0</v>
      </c>
      <c r="W56" s="168">
        <f t="shared" si="4"/>
        <v>2583</v>
      </c>
      <c r="X56" s="289">
        <f t="shared" si="10"/>
        <v>0.1925601750547046</v>
      </c>
      <c r="Y56" s="201">
        <v>3199</v>
      </c>
      <c r="Z56" s="169">
        <v>0</v>
      </c>
      <c r="AA56" s="169">
        <f t="shared" si="5"/>
        <v>2583</v>
      </c>
      <c r="AB56" s="288">
        <f t="shared" si="11"/>
        <v>0.1925601750547046</v>
      </c>
      <c r="AC56" s="227">
        <v>3199</v>
      </c>
      <c r="AD56" s="168">
        <v>0</v>
      </c>
      <c r="AE56" s="168">
        <f t="shared" si="6"/>
        <v>2583</v>
      </c>
      <c r="AF56" s="289">
        <f t="shared" si="12"/>
        <v>0.1925601750547046</v>
      </c>
      <c r="AG56" s="201">
        <v>2999</v>
      </c>
      <c r="AH56" s="170">
        <v>206</v>
      </c>
      <c r="AI56" s="169">
        <f t="shared" si="7"/>
        <v>2377</v>
      </c>
      <c r="AJ56" s="288">
        <f t="shared" si="13"/>
        <v>0.20740246748916305</v>
      </c>
    </row>
    <row r="57" spans="1:36" s="4" customFormat="1" ht="12.75" customHeight="1">
      <c r="A57" s="240" t="s">
        <v>563</v>
      </c>
      <c r="B57" s="25" t="s">
        <v>38</v>
      </c>
      <c r="C57" s="84"/>
      <c r="D57" s="194">
        <v>3.57</v>
      </c>
      <c r="E57" s="195" t="s">
        <v>573</v>
      </c>
      <c r="F57" s="196">
        <v>2969</v>
      </c>
      <c r="G57" s="171">
        <v>2699</v>
      </c>
      <c r="H57" s="171">
        <v>2499</v>
      </c>
      <c r="I57" s="197">
        <v>2087</v>
      </c>
      <c r="J57" s="171">
        <v>0</v>
      </c>
      <c r="K57" s="196">
        <f t="shared" si="23"/>
        <v>2087</v>
      </c>
      <c r="L57" s="198">
        <f t="shared" si="24"/>
        <v>0.22675064838829195</v>
      </c>
      <c r="M57" s="227">
        <v>2499</v>
      </c>
      <c r="N57" s="168">
        <v>0</v>
      </c>
      <c r="O57" s="168">
        <f t="shared" si="2"/>
        <v>2087</v>
      </c>
      <c r="P57" s="289">
        <f t="shared" si="8"/>
        <v>0.16486594637855143</v>
      </c>
      <c r="Q57" s="201">
        <v>2099</v>
      </c>
      <c r="R57" s="170">
        <v>334</v>
      </c>
      <c r="S57" s="169">
        <f t="shared" si="3"/>
        <v>1753</v>
      </c>
      <c r="T57" s="288">
        <f t="shared" si="9"/>
        <v>0.16484040019056695</v>
      </c>
      <c r="U57" s="227">
        <v>2299</v>
      </c>
      <c r="V57" s="170">
        <v>160</v>
      </c>
      <c r="W57" s="168">
        <f t="shared" si="4"/>
        <v>1927</v>
      </c>
      <c r="X57" s="289">
        <f t="shared" si="10"/>
        <v>0.16180948238364506</v>
      </c>
      <c r="Y57" s="201">
        <v>2299</v>
      </c>
      <c r="Z57" s="170">
        <v>160</v>
      </c>
      <c r="AA57" s="169">
        <f t="shared" si="5"/>
        <v>1927</v>
      </c>
      <c r="AB57" s="288">
        <f t="shared" si="11"/>
        <v>0.16180948238364506</v>
      </c>
      <c r="AC57" s="227">
        <v>2299</v>
      </c>
      <c r="AD57" s="170">
        <v>160</v>
      </c>
      <c r="AE57" s="168">
        <f t="shared" si="6"/>
        <v>1927</v>
      </c>
      <c r="AF57" s="289">
        <f t="shared" si="12"/>
        <v>0.16180948238364506</v>
      </c>
      <c r="AG57" s="201">
        <v>2299</v>
      </c>
      <c r="AH57" s="170">
        <v>160</v>
      </c>
      <c r="AI57" s="169">
        <f t="shared" si="7"/>
        <v>1927</v>
      </c>
      <c r="AJ57" s="288">
        <f t="shared" si="13"/>
        <v>0.16180948238364506</v>
      </c>
    </row>
    <row r="58" spans="1:36" s="4" customFormat="1" ht="12.75" customHeight="1">
      <c r="A58" s="240" t="s">
        <v>562</v>
      </c>
      <c r="B58" s="25" t="s">
        <v>38</v>
      </c>
      <c r="C58" s="84"/>
      <c r="D58" s="194">
        <v>3.57</v>
      </c>
      <c r="E58" s="195" t="s">
        <v>574</v>
      </c>
      <c r="F58" s="196">
        <v>2749</v>
      </c>
      <c r="G58" s="171">
        <v>2499</v>
      </c>
      <c r="H58" s="171">
        <v>2199</v>
      </c>
      <c r="I58" s="197">
        <v>1962</v>
      </c>
      <c r="J58" s="171">
        <v>0</v>
      </c>
      <c r="K58" s="196">
        <f t="shared" si="23"/>
        <v>1962</v>
      </c>
      <c r="L58" s="198">
        <f t="shared" si="24"/>
        <v>0.2148859543817527</v>
      </c>
      <c r="M58" s="227">
        <v>2199</v>
      </c>
      <c r="N58" s="168">
        <v>0</v>
      </c>
      <c r="O58" s="168">
        <f t="shared" si="2"/>
        <v>1962</v>
      </c>
      <c r="P58" s="289">
        <f t="shared" si="8"/>
        <v>0.1077762619372442</v>
      </c>
      <c r="Q58" s="201">
        <v>1999</v>
      </c>
      <c r="R58" s="170">
        <v>179</v>
      </c>
      <c r="S58" s="169">
        <f t="shared" si="3"/>
        <v>1783</v>
      </c>
      <c r="T58" s="288">
        <f t="shared" si="9"/>
        <v>0.10805402701350675</v>
      </c>
      <c r="U58" s="227">
        <v>2099</v>
      </c>
      <c r="V58" s="170">
        <v>82</v>
      </c>
      <c r="W58" s="168">
        <f t="shared" si="4"/>
        <v>1880</v>
      </c>
      <c r="X58" s="289">
        <f t="shared" si="10"/>
        <v>0.10433539780848022</v>
      </c>
      <c r="Y58" s="201">
        <v>2099</v>
      </c>
      <c r="Z58" s="170">
        <v>82</v>
      </c>
      <c r="AA58" s="169">
        <f t="shared" si="5"/>
        <v>1880</v>
      </c>
      <c r="AB58" s="288">
        <f t="shared" si="11"/>
        <v>0.10433539780848022</v>
      </c>
      <c r="AC58" s="227">
        <v>2099</v>
      </c>
      <c r="AD58" s="170">
        <v>82</v>
      </c>
      <c r="AE58" s="168">
        <f t="shared" si="6"/>
        <v>1880</v>
      </c>
      <c r="AF58" s="289">
        <f t="shared" si="12"/>
        <v>0.10433539780848022</v>
      </c>
      <c r="AG58" s="201">
        <v>2099</v>
      </c>
      <c r="AH58" s="170">
        <v>82</v>
      </c>
      <c r="AI58" s="169">
        <f t="shared" si="7"/>
        <v>1880</v>
      </c>
      <c r="AJ58" s="288">
        <f t="shared" si="13"/>
        <v>0.10433539780848022</v>
      </c>
    </row>
    <row r="59" spans="1:36" s="4" customFormat="1" ht="12.75" customHeight="1">
      <c r="A59" s="240" t="s">
        <v>78</v>
      </c>
      <c r="B59" s="25" t="s">
        <v>38</v>
      </c>
      <c r="C59" s="84"/>
      <c r="D59" s="194">
        <v>3.57</v>
      </c>
      <c r="E59" s="195" t="s">
        <v>575</v>
      </c>
      <c r="F59" s="196">
        <v>2639</v>
      </c>
      <c r="G59" s="171">
        <v>2399</v>
      </c>
      <c r="H59" s="171">
        <v>1799</v>
      </c>
      <c r="I59" s="197">
        <v>1474</v>
      </c>
      <c r="J59" s="171">
        <v>0</v>
      </c>
      <c r="K59" s="196">
        <f t="shared" si="23"/>
        <v>1474</v>
      </c>
      <c r="L59" s="198">
        <f t="shared" si="24"/>
        <v>0.38557732388495208</v>
      </c>
      <c r="M59" s="227">
        <v>2199</v>
      </c>
      <c r="N59" s="168">
        <v>0</v>
      </c>
      <c r="O59" s="168">
        <f t="shared" si="2"/>
        <v>1474</v>
      </c>
      <c r="P59" s="289">
        <f t="shared" si="8"/>
        <v>0.32969531605275126</v>
      </c>
      <c r="Q59" s="201">
        <v>1999</v>
      </c>
      <c r="R59" s="169">
        <v>0</v>
      </c>
      <c r="S59" s="169">
        <f t="shared" si="3"/>
        <v>1474</v>
      </c>
      <c r="T59" s="288">
        <f t="shared" si="9"/>
        <v>0.26263131565782893</v>
      </c>
      <c r="U59" s="227">
        <v>1799</v>
      </c>
      <c r="V59" s="168">
        <v>0</v>
      </c>
      <c r="W59" s="168">
        <f t="shared" si="4"/>
        <v>1474</v>
      </c>
      <c r="X59" s="289">
        <f t="shared" si="10"/>
        <v>0.18065591995553085</v>
      </c>
      <c r="Y59" s="201">
        <v>1699</v>
      </c>
      <c r="Z59" s="170">
        <v>99</v>
      </c>
      <c r="AA59" s="169">
        <f t="shared" si="5"/>
        <v>1375</v>
      </c>
      <c r="AB59" s="288">
        <f t="shared" si="11"/>
        <v>0.19070041200706297</v>
      </c>
      <c r="AC59" s="227">
        <v>1799</v>
      </c>
      <c r="AD59" s="168">
        <v>0</v>
      </c>
      <c r="AE59" s="168">
        <f t="shared" si="6"/>
        <v>1474</v>
      </c>
      <c r="AF59" s="289">
        <f t="shared" si="12"/>
        <v>0.18065591995553085</v>
      </c>
      <c r="AG59" s="201">
        <v>1499</v>
      </c>
      <c r="AH59" s="170">
        <v>310</v>
      </c>
      <c r="AI59" s="169">
        <f t="shared" si="7"/>
        <v>1164</v>
      </c>
      <c r="AJ59" s="288">
        <f t="shared" si="13"/>
        <v>0.22348232154769845</v>
      </c>
    </row>
    <row r="60" spans="1:36" s="4" customFormat="1" ht="12.75" customHeight="1">
      <c r="A60" s="240" t="s">
        <v>36</v>
      </c>
      <c r="B60" s="25" t="s">
        <v>38</v>
      </c>
      <c r="C60" s="84"/>
      <c r="D60" s="194">
        <v>4.16</v>
      </c>
      <c r="E60" s="195" t="s">
        <v>576</v>
      </c>
      <c r="F60" s="196">
        <v>3519</v>
      </c>
      <c r="G60" s="171">
        <v>3199</v>
      </c>
      <c r="H60" s="171">
        <v>2299</v>
      </c>
      <c r="I60" s="197">
        <v>1850</v>
      </c>
      <c r="J60" s="171">
        <v>0</v>
      </c>
      <c r="K60" s="196">
        <f t="shared" si="23"/>
        <v>1850</v>
      </c>
      <c r="L60" s="198">
        <f t="shared" si="24"/>
        <v>0.42169427946233196</v>
      </c>
      <c r="M60" s="227">
        <v>2299</v>
      </c>
      <c r="N60" s="168">
        <v>0</v>
      </c>
      <c r="O60" s="168">
        <f t="shared" si="2"/>
        <v>1850</v>
      </c>
      <c r="P60" s="289">
        <f t="shared" si="8"/>
        <v>0.19530230535015225</v>
      </c>
      <c r="Q60" s="201">
        <v>2299</v>
      </c>
      <c r="R60" s="169">
        <v>0</v>
      </c>
      <c r="S60" s="169">
        <f t="shared" si="3"/>
        <v>1850</v>
      </c>
      <c r="T60" s="288">
        <f t="shared" si="9"/>
        <v>0.19530230535015225</v>
      </c>
      <c r="U60" s="227">
        <v>2299</v>
      </c>
      <c r="V60" s="168">
        <v>0</v>
      </c>
      <c r="W60" s="168">
        <f t="shared" si="4"/>
        <v>1850</v>
      </c>
      <c r="X60" s="289">
        <f t="shared" si="10"/>
        <v>0.19530230535015225</v>
      </c>
      <c r="Y60" s="201">
        <v>2299</v>
      </c>
      <c r="Z60" s="169">
        <v>0</v>
      </c>
      <c r="AA60" s="169">
        <f t="shared" si="5"/>
        <v>1850</v>
      </c>
      <c r="AB60" s="288">
        <f t="shared" si="11"/>
        <v>0.19530230535015225</v>
      </c>
      <c r="AC60" s="227">
        <v>2299</v>
      </c>
      <c r="AD60" s="168">
        <v>0</v>
      </c>
      <c r="AE60" s="168">
        <f t="shared" si="6"/>
        <v>1850</v>
      </c>
      <c r="AF60" s="289">
        <f t="shared" si="12"/>
        <v>0.19530230535015225</v>
      </c>
      <c r="AG60" s="201">
        <v>2299</v>
      </c>
      <c r="AH60" s="169">
        <v>0</v>
      </c>
      <c r="AI60" s="169">
        <f t="shared" si="7"/>
        <v>1850</v>
      </c>
      <c r="AJ60" s="288">
        <f t="shared" si="13"/>
        <v>0.19530230535015225</v>
      </c>
    </row>
    <row r="61" spans="1:36" s="4" customFormat="1" ht="12.75" customHeight="1">
      <c r="A61" s="240" t="s">
        <v>37</v>
      </c>
      <c r="B61" s="25" t="s">
        <v>38</v>
      </c>
      <c r="C61" s="84"/>
      <c r="D61" s="194">
        <v>4.16</v>
      </c>
      <c r="E61" s="195" t="s">
        <v>576</v>
      </c>
      <c r="F61" s="196">
        <v>3409</v>
      </c>
      <c r="G61" s="171">
        <v>3099</v>
      </c>
      <c r="H61" s="171">
        <v>2199</v>
      </c>
      <c r="I61" s="197">
        <v>1771</v>
      </c>
      <c r="J61" s="171">
        <v>0</v>
      </c>
      <c r="K61" s="196">
        <f t="shared" si="23"/>
        <v>1771</v>
      </c>
      <c r="L61" s="198">
        <f t="shared" si="24"/>
        <v>0.42852533075185545</v>
      </c>
      <c r="M61" s="227">
        <v>1999</v>
      </c>
      <c r="N61" s="170">
        <v>204</v>
      </c>
      <c r="O61" s="168">
        <f t="shared" si="2"/>
        <v>1567</v>
      </c>
      <c r="P61" s="289">
        <f t="shared" si="8"/>
        <v>0.2161080540270135</v>
      </c>
      <c r="Q61" s="201">
        <v>1799</v>
      </c>
      <c r="R61" s="170">
        <v>408</v>
      </c>
      <c r="S61" s="169">
        <f t="shared" si="3"/>
        <v>1363</v>
      </c>
      <c r="T61" s="288">
        <f t="shared" si="9"/>
        <v>0.24235686492495831</v>
      </c>
      <c r="U61" s="227">
        <v>1899</v>
      </c>
      <c r="V61" s="170">
        <v>299</v>
      </c>
      <c r="W61" s="168">
        <f t="shared" si="4"/>
        <v>1472</v>
      </c>
      <c r="X61" s="289">
        <f t="shared" si="10"/>
        <v>0.224855186940495</v>
      </c>
      <c r="Y61" s="201">
        <v>1899</v>
      </c>
      <c r="Z61" s="170">
        <v>300</v>
      </c>
      <c r="AA61" s="169">
        <f t="shared" si="5"/>
        <v>1471</v>
      </c>
      <c r="AB61" s="288">
        <f t="shared" si="11"/>
        <v>0.22538177988414956</v>
      </c>
      <c r="AC61" s="227">
        <v>1899</v>
      </c>
      <c r="AD61" s="170">
        <v>299</v>
      </c>
      <c r="AE61" s="168">
        <f t="shared" si="6"/>
        <v>1472</v>
      </c>
      <c r="AF61" s="289">
        <f t="shared" si="12"/>
        <v>0.224855186940495</v>
      </c>
      <c r="AG61" s="201">
        <v>1799</v>
      </c>
      <c r="AH61" s="170">
        <v>402</v>
      </c>
      <c r="AI61" s="169">
        <f t="shared" si="7"/>
        <v>1369</v>
      </c>
      <c r="AJ61" s="288">
        <f t="shared" si="13"/>
        <v>0.23902167871039467</v>
      </c>
    </row>
    <row r="62" spans="1:36" s="4" customFormat="1" ht="12.75" customHeight="1">
      <c r="A62" s="240" t="s">
        <v>69</v>
      </c>
      <c r="B62" s="25" t="s">
        <v>38</v>
      </c>
      <c r="C62" s="84"/>
      <c r="D62" s="194">
        <v>4.16</v>
      </c>
      <c r="E62" s="195" t="s">
        <v>566</v>
      </c>
      <c r="F62" s="196">
        <v>4179</v>
      </c>
      <c r="G62" s="171">
        <v>3799</v>
      </c>
      <c r="H62" s="171">
        <v>3399</v>
      </c>
      <c r="I62" s="197">
        <v>2782</v>
      </c>
      <c r="J62" s="171">
        <v>0</v>
      </c>
      <c r="K62" s="196">
        <f t="shared" si="23"/>
        <v>2782</v>
      </c>
      <c r="L62" s="198">
        <f t="shared" si="24"/>
        <v>0.26770202684917083</v>
      </c>
      <c r="M62" s="251">
        <v>3799</v>
      </c>
      <c r="N62" s="168">
        <v>0</v>
      </c>
      <c r="O62" s="168">
        <f t="shared" si="2"/>
        <v>2782</v>
      </c>
      <c r="P62" s="289">
        <f t="shared" si="8"/>
        <v>0.26770202684917083</v>
      </c>
      <c r="Q62" s="255">
        <v>3799</v>
      </c>
      <c r="R62" s="169">
        <v>0</v>
      </c>
      <c r="S62" s="169">
        <f t="shared" si="3"/>
        <v>2782</v>
      </c>
      <c r="T62" s="288">
        <f t="shared" si="9"/>
        <v>0.26770202684917083</v>
      </c>
      <c r="U62" s="251">
        <v>3799</v>
      </c>
      <c r="V62" s="168">
        <v>0</v>
      </c>
      <c r="W62" s="168">
        <f t="shared" si="4"/>
        <v>2782</v>
      </c>
      <c r="X62" s="289">
        <f t="shared" si="10"/>
        <v>0.26770202684917083</v>
      </c>
      <c r="Y62" s="255">
        <v>3799</v>
      </c>
      <c r="Z62" s="169">
        <v>0</v>
      </c>
      <c r="AA62" s="169">
        <f t="shared" si="5"/>
        <v>2782</v>
      </c>
      <c r="AB62" s="288">
        <f t="shared" si="11"/>
        <v>0.26770202684917083</v>
      </c>
      <c r="AC62" s="251">
        <v>3799</v>
      </c>
      <c r="AD62" s="168">
        <v>0</v>
      </c>
      <c r="AE62" s="168">
        <f t="shared" si="6"/>
        <v>2782</v>
      </c>
      <c r="AF62" s="289">
        <f t="shared" si="12"/>
        <v>0.26770202684917083</v>
      </c>
      <c r="AG62" s="255">
        <v>3799</v>
      </c>
      <c r="AH62" s="169">
        <v>0</v>
      </c>
      <c r="AI62" s="169">
        <f t="shared" si="7"/>
        <v>2782</v>
      </c>
      <c r="AJ62" s="288">
        <f t="shared" si="13"/>
        <v>0.26770202684917083</v>
      </c>
    </row>
    <row r="63" spans="1:36" s="4" customFormat="1" ht="12.75" customHeight="1">
      <c r="A63" s="240" t="s">
        <v>70</v>
      </c>
      <c r="B63" s="25" t="s">
        <v>38</v>
      </c>
      <c r="C63" s="84"/>
      <c r="D63" s="194">
        <v>4.16</v>
      </c>
      <c r="E63" s="195" t="s">
        <v>566</v>
      </c>
      <c r="F63" s="196">
        <v>4069</v>
      </c>
      <c r="G63" s="171">
        <v>3699</v>
      </c>
      <c r="H63" s="171">
        <v>0</v>
      </c>
      <c r="I63" s="197">
        <v>2611</v>
      </c>
      <c r="J63" s="171">
        <v>0</v>
      </c>
      <c r="K63" s="196">
        <f t="shared" si="23"/>
        <v>2611</v>
      </c>
      <c r="L63" s="198">
        <f t="shared" si="24"/>
        <v>0.29413354960800214</v>
      </c>
      <c r="M63" s="251">
        <v>3699</v>
      </c>
      <c r="N63" s="168">
        <v>0</v>
      </c>
      <c r="O63" s="168">
        <f t="shared" si="2"/>
        <v>2611</v>
      </c>
      <c r="P63" s="289">
        <f t="shared" si="8"/>
        <v>0.29413354960800214</v>
      </c>
      <c r="Q63" s="255">
        <v>3699</v>
      </c>
      <c r="R63" s="169">
        <v>0</v>
      </c>
      <c r="S63" s="169">
        <f t="shared" si="3"/>
        <v>2611</v>
      </c>
      <c r="T63" s="288">
        <f t="shared" si="9"/>
        <v>0.29413354960800214</v>
      </c>
      <c r="U63" s="251">
        <v>3699</v>
      </c>
      <c r="V63" s="168">
        <v>0</v>
      </c>
      <c r="W63" s="168">
        <f t="shared" si="4"/>
        <v>2611</v>
      </c>
      <c r="X63" s="289">
        <f t="shared" si="10"/>
        <v>0.29413354960800214</v>
      </c>
      <c r="Y63" s="255">
        <v>3699</v>
      </c>
      <c r="Z63" s="169">
        <v>0</v>
      </c>
      <c r="AA63" s="169">
        <f t="shared" si="5"/>
        <v>2611</v>
      </c>
      <c r="AB63" s="288">
        <f t="shared" si="11"/>
        <v>0.29413354960800214</v>
      </c>
      <c r="AC63" s="251">
        <v>3699</v>
      </c>
      <c r="AD63" s="168">
        <v>0</v>
      </c>
      <c r="AE63" s="168">
        <f t="shared" si="6"/>
        <v>2611</v>
      </c>
      <c r="AF63" s="289">
        <f t="shared" si="12"/>
        <v>0.29413354960800214</v>
      </c>
      <c r="AG63" s="255">
        <v>3699</v>
      </c>
      <c r="AH63" s="169">
        <v>0</v>
      </c>
      <c r="AI63" s="169">
        <f t="shared" si="7"/>
        <v>2611</v>
      </c>
      <c r="AJ63" s="288">
        <f t="shared" si="13"/>
        <v>0.29413354960800214</v>
      </c>
    </row>
    <row r="64" spans="1:36" s="4" customFormat="1" ht="12.75" customHeight="1">
      <c r="A64" s="240" t="s">
        <v>279</v>
      </c>
      <c r="B64" s="25" t="s">
        <v>38</v>
      </c>
      <c r="C64" s="84"/>
      <c r="D64" s="194">
        <v>4.16</v>
      </c>
      <c r="E64" s="195" t="s">
        <v>280</v>
      </c>
      <c r="F64" s="196">
        <v>2809</v>
      </c>
      <c r="G64" s="171">
        <v>2554</v>
      </c>
      <c r="H64" s="171">
        <v>1999</v>
      </c>
      <c r="I64" s="197">
        <v>1883</v>
      </c>
      <c r="J64" s="171">
        <v>14</v>
      </c>
      <c r="K64" s="196">
        <f t="shared" si="21"/>
        <v>1869</v>
      </c>
      <c r="L64" s="198">
        <f t="shared" si="22"/>
        <v>0.26820673453406424</v>
      </c>
      <c r="M64" s="251">
        <v>2554</v>
      </c>
      <c r="N64" s="168">
        <v>0</v>
      </c>
      <c r="O64" s="168">
        <f t="shared" si="2"/>
        <v>1869</v>
      </c>
      <c r="P64" s="289">
        <f t="shared" si="8"/>
        <v>0.26820673453406424</v>
      </c>
      <c r="Q64" s="255">
        <v>2554</v>
      </c>
      <c r="R64" s="169">
        <v>0</v>
      </c>
      <c r="S64" s="169">
        <f t="shared" si="3"/>
        <v>1869</v>
      </c>
      <c r="T64" s="288">
        <f t="shared" si="9"/>
        <v>0.26820673453406424</v>
      </c>
      <c r="U64" s="251">
        <v>2554</v>
      </c>
      <c r="V64" s="168">
        <v>0</v>
      </c>
      <c r="W64" s="168">
        <f t="shared" si="4"/>
        <v>1869</v>
      </c>
      <c r="X64" s="289">
        <f t="shared" si="10"/>
        <v>0.26820673453406424</v>
      </c>
      <c r="Y64" s="255">
        <v>2554</v>
      </c>
      <c r="Z64" s="169">
        <v>0</v>
      </c>
      <c r="AA64" s="169">
        <f t="shared" si="5"/>
        <v>1869</v>
      </c>
      <c r="AB64" s="288">
        <f t="shared" si="11"/>
        <v>0.26820673453406424</v>
      </c>
      <c r="AC64" s="251">
        <v>2554</v>
      </c>
      <c r="AD64" s="168">
        <v>0</v>
      </c>
      <c r="AE64" s="168">
        <f t="shared" si="6"/>
        <v>1869</v>
      </c>
      <c r="AF64" s="289">
        <f t="shared" si="12"/>
        <v>0.26820673453406424</v>
      </c>
      <c r="AG64" s="255">
        <v>2554</v>
      </c>
      <c r="AH64" s="169">
        <v>0</v>
      </c>
      <c r="AI64" s="169">
        <f t="shared" si="7"/>
        <v>1869</v>
      </c>
      <c r="AJ64" s="288">
        <f t="shared" si="13"/>
        <v>0.26820673453406424</v>
      </c>
    </row>
    <row r="65" spans="1:36" s="4" customFormat="1" ht="12.75" customHeight="1">
      <c r="A65" s="240" t="s">
        <v>478</v>
      </c>
      <c r="B65" s="25" t="s">
        <v>38</v>
      </c>
      <c r="C65" s="84"/>
      <c r="D65" s="194">
        <v>3.57</v>
      </c>
      <c r="E65" s="195" t="s">
        <v>579</v>
      </c>
      <c r="F65" s="196">
        <v>2859</v>
      </c>
      <c r="G65" s="171">
        <v>2599</v>
      </c>
      <c r="H65" s="171">
        <v>2399</v>
      </c>
      <c r="I65" s="197">
        <v>1855</v>
      </c>
      <c r="J65" s="171">
        <v>0</v>
      </c>
      <c r="K65" s="196">
        <f t="shared" si="21"/>
        <v>1855</v>
      </c>
      <c r="L65" s="198">
        <f t="shared" si="22"/>
        <v>0.28626394767218161</v>
      </c>
      <c r="M65" s="227">
        <v>2399</v>
      </c>
      <c r="N65" s="168">
        <v>0</v>
      </c>
      <c r="O65" s="168">
        <f t="shared" si="2"/>
        <v>1855</v>
      </c>
      <c r="P65" s="289">
        <f t="shared" si="8"/>
        <v>0.2267611504793664</v>
      </c>
      <c r="Q65" s="201">
        <v>2199</v>
      </c>
      <c r="R65" s="170">
        <v>159</v>
      </c>
      <c r="S65" s="169">
        <f t="shared" si="3"/>
        <v>1696</v>
      </c>
      <c r="T65" s="288">
        <f t="shared" si="9"/>
        <v>0.22874033651659845</v>
      </c>
      <c r="U65" s="227">
        <v>2199</v>
      </c>
      <c r="V65" s="170">
        <v>150</v>
      </c>
      <c r="W65" s="168">
        <f t="shared" si="4"/>
        <v>1705</v>
      </c>
      <c r="X65" s="289">
        <f t="shared" si="10"/>
        <v>0.2246475670759436</v>
      </c>
      <c r="Y65" s="201">
        <v>2199</v>
      </c>
      <c r="Z65" s="170">
        <v>154</v>
      </c>
      <c r="AA65" s="169">
        <f t="shared" si="5"/>
        <v>1701</v>
      </c>
      <c r="AB65" s="288">
        <f t="shared" si="11"/>
        <v>0.22646657571623466</v>
      </c>
      <c r="AC65" s="227">
        <v>2199</v>
      </c>
      <c r="AD65" s="170">
        <v>153</v>
      </c>
      <c r="AE65" s="168">
        <f t="shared" si="6"/>
        <v>1702</v>
      </c>
      <c r="AF65" s="289">
        <f t="shared" si="12"/>
        <v>0.22601182355616189</v>
      </c>
      <c r="AG65" s="201">
        <v>2199</v>
      </c>
      <c r="AH65" s="170">
        <v>153</v>
      </c>
      <c r="AI65" s="169">
        <f t="shared" si="7"/>
        <v>1702</v>
      </c>
      <c r="AJ65" s="288">
        <f t="shared" si="13"/>
        <v>0.22601182355616189</v>
      </c>
    </row>
    <row r="66" spans="1:36" s="4" customFormat="1" ht="12.75" customHeight="1">
      <c r="A66" s="240" t="s">
        <v>480</v>
      </c>
      <c r="B66" s="25" t="s">
        <v>38</v>
      </c>
      <c r="C66" s="84"/>
      <c r="D66" s="194">
        <v>3.57</v>
      </c>
      <c r="E66" s="195" t="s">
        <v>580</v>
      </c>
      <c r="F66" s="196">
        <v>2859</v>
      </c>
      <c r="G66" s="171">
        <v>2599</v>
      </c>
      <c r="H66" s="171">
        <v>2399</v>
      </c>
      <c r="I66" s="197">
        <v>1933</v>
      </c>
      <c r="J66" s="171">
        <v>0</v>
      </c>
      <c r="K66" s="196">
        <f t="shared" si="21"/>
        <v>1933</v>
      </c>
      <c r="L66" s="198">
        <f t="shared" si="22"/>
        <v>0.25625240477106581</v>
      </c>
      <c r="M66" s="251">
        <v>2599</v>
      </c>
      <c r="N66" s="168">
        <v>0</v>
      </c>
      <c r="O66" s="168">
        <f t="shared" si="2"/>
        <v>1933</v>
      </c>
      <c r="P66" s="289">
        <f t="shared" si="8"/>
        <v>0.25625240477106581</v>
      </c>
      <c r="Q66" s="255">
        <v>2599</v>
      </c>
      <c r="R66" s="169">
        <v>0</v>
      </c>
      <c r="S66" s="169">
        <f t="shared" si="3"/>
        <v>1933</v>
      </c>
      <c r="T66" s="288">
        <f t="shared" si="9"/>
        <v>0.25625240477106581</v>
      </c>
      <c r="U66" s="251">
        <v>2599</v>
      </c>
      <c r="V66" s="168">
        <v>0</v>
      </c>
      <c r="W66" s="168">
        <f t="shared" si="4"/>
        <v>1933</v>
      </c>
      <c r="X66" s="289">
        <f t="shared" si="10"/>
        <v>0.25625240477106581</v>
      </c>
      <c r="Y66" s="255">
        <v>2599</v>
      </c>
      <c r="Z66" s="169">
        <v>0</v>
      </c>
      <c r="AA66" s="169">
        <f t="shared" si="5"/>
        <v>1933</v>
      </c>
      <c r="AB66" s="288">
        <f t="shared" si="11"/>
        <v>0.25625240477106581</v>
      </c>
      <c r="AC66" s="251">
        <v>2599</v>
      </c>
      <c r="AD66" s="168">
        <v>0</v>
      </c>
      <c r="AE66" s="168">
        <f t="shared" si="6"/>
        <v>1933</v>
      </c>
      <c r="AF66" s="289">
        <f t="shared" si="12"/>
        <v>0.25625240477106581</v>
      </c>
      <c r="AG66" s="255">
        <v>2599</v>
      </c>
      <c r="AH66" s="169">
        <v>0</v>
      </c>
      <c r="AI66" s="169">
        <f t="shared" si="7"/>
        <v>1933</v>
      </c>
      <c r="AJ66" s="288">
        <f t="shared" si="13"/>
        <v>0.25625240477106581</v>
      </c>
    </row>
    <row r="67" spans="1:36" s="4" customFormat="1" ht="12.75" customHeight="1">
      <c r="A67" s="240" t="s">
        <v>477</v>
      </c>
      <c r="B67" s="25" t="s">
        <v>38</v>
      </c>
      <c r="C67" s="84"/>
      <c r="D67" s="194">
        <v>3.57</v>
      </c>
      <c r="E67" s="195" t="s">
        <v>579</v>
      </c>
      <c r="F67" s="196">
        <v>2969</v>
      </c>
      <c r="G67" s="171">
        <v>2699</v>
      </c>
      <c r="H67" s="171">
        <v>2499</v>
      </c>
      <c r="I67" s="197">
        <v>2012</v>
      </c>
      <c r="J67" s="171">
        <v>0</v>
      </c>
      <c r="K67" s="196">
        <f t="shared" si="21"/>
        <v>2012</v>
      </c>
      <c r="L67" s="198">
        <f t="shared" si="22"/>
        <v>0.25453871804371991</v>
      </c>
      <c r="M67" s="227">
        <v>2499</v>
      </c>
      <c r="N67" s="168">
        <v>0</v>
      </c>
      <c r="O67" s="168">
        <f t="shared" si="2"/>
        <v>2012</v>
      </c>
      <c r="P67" s="289">
        <f t="shared" si="8"/>
        <v>0.19487795118047219</v>
      </c>
      <c r="Q67" s="201">
        <v>2499</v>
      </c>
      <c r="R67" s="169">
        <v>0</v>
      </c>
      <c r="S67" s="169">
        <f t="shared" si="3"/>
        <v>2012</v>
      </c>
      <c r="T67" s="288">
        <f t="shared" si="9"/>
        <v>0.19487795118047219</v>
      </c>
      <c r="U67" s="227">
        <v>2499</v>
      </c>
      <c r="V67" s="168">
        <v>0</v>
      </c>
      <c r="W67" s="168">
        <f t="shared" si="4"/>
        <v>2012</v>
      </c>
      <c r="X67" s="289">
        <f t="shared" si="10"/>
        <v>0.19487795118047219</v>
      </c>
      <c r="Y67" s="201">
        <v>2499</v>
      </c>
      <c r="Z67" s="169">
        <v>0</v>
      </c>
      <c r="AA67" s="169">
        <f t="shared" si="5"/>
        <v>2012</v>
      </c>
      <c r="AB67" s="288">
        <f t="shared" si="11"/>
        <v>0.19487795118047219</v>
      </c>
      <c r="AC67" s="227">
        <v>2499</v>
      </c>
      <c r="AD67" s="168">
        <v>0</v>
      </c>
      <c r="AE67" s="168">
        <f t="shared" si="6"/>
        <v>2012</v>
      </c>
      <c r="AF67" s="289">
        <f t="shared" si="12"/>
        <v>0.19487795118047219</v>
      </c>
      <c r="AG67" s="201">
        <v>2499</v>
      </c>
      <c r="AH67" s="169">
        <v>0</v>
      </c>
      <c r="AI67" s="169">
        <f t="shared" si="7"/>
        <v>2012</v>
      </c>
      <c r="AJ67" s="288">
        <f t="shared" si="13"/>
        <v>0.19487795118047219</v>
      </c>
    </row>
    <row r="68" spans="1:36" s="4" customFormat="1" ht="12.75" customHeight="1">
      <c r="A68" s="240" t="s">
        <v>479</v>
      </c>
      <c r="B68" s="25" t="s">
        <v>38</v>
      </c>
      <c r="C68" s="84"/>
      <c r="D68" s="194">
        <v>3.57</v>
      </c>
      <c r="E68" s="195" t="s">
        <v>580</v>
      </c>
      <c r="F68" s="196">
        <v>2969</v>
      </c>
      <c r="G68" s="171">
        <v>2699</v>
      </c>
      <c r="H68" s="171">
        <v>2499</v>
      </c>
      <c r="I68" s="197">
        <v>2012</v>
      </c>
      <c r="J68" s="171">
        <v>0</v>
      </c>
      <c r="K68" s="196">
        <f t="shared" si="21"/>
        <v>2012</v>
      </c>
      <c r="L68" s="198">
        <f t="shared" si="22"/>
        <v>0.25453871804371991</v>
      </c>
      <c r="M68" s="251">
        <v>2699</v>
      </c>
      <c r="N68" s="168">
        <v>0</v>
      </c>
      <c r="O68" s="168">
        <f t="shared" si="2"/>
        <v>2012</v>
      </c>
      <c r="P68" s="289">
        <f t="shared" si="8"/>
        <v>0.25453871804371991</v>
      </c>
      <c r="Q68" s="255">
        <v>2699</v>
      </c>
      <c r="R68" s="169">
        <v>0</v>
      </c>
      <c r="S68" s="169">
        <f t="shared" si="3"/>
        <v>2012</v>
      </c>
      <c r="T68" s="288">
        <f t="shared" si="9"/>
        <v>0.25453871804371991</v>
      </c>
      <c r="U68" s="251">
        <v>2699</v>
      </c>
      <c r="V68" s="168">
        <v>0</v>
      </c>
      <c r="W68" s="168">
        <f t="shared" si="4"/>
        <v>2012</v>
      </c>
      <c r="X68" s="289">
        <f t="shared" si="10"/>
        <v>0.25453871804371991</v>
      </c>
      <c r="Y68" s="255">
        <v>2699</v>
      </c>
      <c r="Z68" s="169">
        <v>0</v>
      </c>
      <c r="AA68" s="169">
        <f t="shared" si="5"/>
        <v>2012</v>
      </c>
      <c r="AB68" s="288">
        <f t="shared" si="11"/>
        <v>0.25453871804371991</v>
      </c>
      <c r="AC68" s="251">
        <v>2699</v>
      </c>
      <c r="AD68" s="168">
        <v>0</v>
      </c>
      <c r="AE68" s="168">
        <f t="shared" si="6"/>
        <v>2012</v>
      </c>
      <c r="AF68" s="289">
        <f t="shared" si="12"/>
        <v>0.25453871804371991</v>
      </c>
      <c r="AG68" s="255">
        <v>2699</v>
      </c>
      <c r="AH68" s="169">
        <v>0</v>
      </c>
      <c r="AI68" s="169">
        <f t="shared" si="7"/>
        <v>2012</v>
      </c>
      <c r="AJ68" s="288">
        <f t="shared" si="13"/>
        <v>0.25453871804371991</v>
      </c>
    </row>
    <row r="69" spans="1:36" s="4" customFormat="1" ht="12.75" customHeight="1">
      <c r="A69" s="240" t="s">
        <v>564</v>
      </c>
      <c r="B69" s="25" t="s">
        <v>38</v>
      </c>
      <c r="C69" s="84"/>
      <c r="D69" s="194">
        <v>4.54</v>
      </c>
      <c r="E69" s="195" t="s">
        <v>581</v>
      </c>
      <c r="F69" s="196">
        <v>3299</v>
      </c>
      <c r="G69" s="171">
        <v>2999</v>
      </c>
      <c r="H69" s="171">
        <v>2699</v>
      </c>
      <c r="I69" s="197">
        <v>2137</v>
      </c>
      <c r="J69" s="171">
        <v>0</v>
      </c>
      <c r="K69" s="196">
        <f t="shared" si="21"/>
        <v>2137</v>
      </c>
      <c r="L69" s="198">
        <f t="shared" si="22"/>
        <v>0.28742914304768258</v>
      </c>
      <c r="M69" s="251">
        <v>2999</v>
      </c>
      <c r="N69" s="168">
        <v>0</v>
      </c>
      <c r="O69" s="168">
        <f t="shared" si="2"/>
        <v>2137</v>
      </c>
      <c r="P69" s="289">
        <f t="shared" si="8"/>
        <v>0.28742914304768258</v>
      </c>
      <c r="Q69" s="255">
        <v>2999</v>
      </c>
      <c r="R69" s="169">
        <v>0</v>
      </c>
      <c r="S69" s="169">
        <f t="shared" si="3"/>
        <v>2137</v>
      </c>
      <c r="T69" s="288">
        <f t="shared" si="9"/>
        <v>0.28742914304768258</v>
      </c>
      <c r="U69" s="251">
        <v>2999</v>
      </c>
      <c r="V69" s="168">
        <v>0</v>
      </c>
      <c r="W69" s="168">
        <f t="shared" si="4"/>
        <v>2137</v>
      </c>
      <c r="X69" s="289">
        <f t="shared" si="10"/>
        <v>0.28742914304768258</v>
      </c>
      <c r="Y69" s="255">
        <v>2999</v>
      </c>
      <c r="Z69" s="169">
        <v>0</v>
      </c>
      <c r="AA69" s="169">
        <f t="shared" si="5"/>
        <v>2137</v>
      </c>
      <c r="AB69" s="288">
        <f t="shared" si="11"/>
        <v>0.28742914304768258</v>
      </c>
      <c r="AC69" s="251">
        <v>2999</v>
      </c>
      <c r="AD69" s="168">
        <v>0</v>
      </c>
      <c r="AE69" s="168">
        <f t="shared" si="6"/>
        <v>2137</v>
      </c>
      <c r="AF69" s="289">
        <f t="shared" si="12"/>
        <v>0.28742914304768258</v>
      </c>
      <c r="AG69" s="255">
        <v>2999</v>
      </c>
      <c r="AH69" s="169">
        <v>0</v>
      </c>
      <c r="AI69" s="169">
        <f t="shared" si="7"/>
        <v>2137</v>
      </c>
      <c r="AJ69" s="288">
        <f t="shared" si="13"/>
        <v>0.28742914304768258</v>
      </c>
    </row>
    <row r="70" spans="1:36" s="4" customFormat="1" ht="12.75" customHeight="1">
      <c r="A70" s="240" t="s">
        <v>565</v>
      </c>
      <c r="B70" s="25" t="s">
        <v>38</v>
      </c>
      <c r="C70" s="84"/>
      <c r="D70" s="194">
        <v>4.54</v>
      </c>
      <c r="E70" s="195" t="s">
        <v>582</v>
      </c>
      <c r="F70" s="196">
        <v>3409</v>
      </c>
      <c r="G70" s="171">
        <v>3099</v>
      </c>
      <c r="H70" s="171">
        <v>2699</v>
      </c>
      <c r="I70" s="197">
        <v>2234</v>
      </c>
      <c r="J70" s="171">
        <v>0</v>
      </c>
      <c r="K70" s="196">
        <f t="shared" si="21"/>
        <v>2234</v>
      </c>
      <c r="L70" s="198">
        <f t="shared" si="22"/>
        <v>0.27912229751532752</v>
      </c>
      <c r="M70" s="227">
        <v>2699</v>
      </c>
      <c r="N70" s="168">
        <v>0</v>
      </c>
      <c r="O70" s="168">
        <f t="shared" si="2"/>
        <v>2234</v>
      </c>
      <c r="P70" s="289">
        <f t="shared" si="8"/>
        <v>0.17228603186365321</v>
      </c>
      <c r="Q70" s="201">
        <v>2699</v>
      </c>
      <c r="R70" s="169">
        <v>0</v>
      </c>
      <c r="S70" s="169">
        <f t="shared" si="3"/>
        <v>2234</v>
      </c>
      <c r="T70" s="288">
        <f t="shared" si="9"/>
        <v>0.17228603186365321</v>
      </c>
      <c r="U70" s="227">
        <v>2699</v>
      </c>
      <c r="V70" s="168">
        <v>0</v>
      </c>
      <c r="W70" s="168">
        <f t="shared" si="4"/>
        <v>2234</v>
      </c>
      <c r="X70" s="289">
        <f t="shared" si="10"/>
        <v>0.17228603186365321</v>
      </c>
      <c r="Y70" s="201">
        <v>2699</v>
      </c>
      <c r="Z70" s="169">
        <v>0</v>
      </c>
      <c r="AA70" s="169">
        <f t="shared" si="5"/>
        <v>2234</v>
      </c>
      <c r="AB70" s="288">
        <f t="shared" si="11"/>
        <v>0.17228603186365321</v>
      </c>
      <c r="AC70" s="227">
        <v>2699</v>
      </c>
      <c r="AD70" s="168">
        <v>0</v>
      </c>
      <c r="AE70" s="168">
        <f t="shared" si="6"/>
        <v>2234</v>
      </c>
      <c r="AF70" s="289">
        <f t="shared" si="12"/>
        <v>0.17228603186365321</v>
      </c>
      <c r="AG70" s="201">
        <v>2699</v>
      </c>
      <c r="AH70" s="169">
        <v>0</v>
      </c>
      <c r="AI70" s="169">
        <f t="shared" si="7"/>
        <v>2234</v>
      </c>
      <c r="AJ70" s="288">
        <f t="shared" si="13"/>
        <v>0.17228603186365321</v>
      </c>
    </row>
    <row r="71" spans="1:36" s="4" customFormat="1" ht="12.75" customHeight="1">
      <c r="A71" s="240" t="s">
        <v>481</v>
      </c>
      <c r="B71" s="25" t="s">
        <v>38</v>
      </c>
      <c r="C71" s="84"/>
      <c r="D71" s="194">
        <v>3.57</v>
      </c>
      <c r="E71" s="195" t="s">
        <v>577</v>
      </c>
      <c r="F71" s="196">
        <v>2639</v>
      </c>
      <c r="G71" s="171">
        <v>2399</v>
      </c>
      <c r="H71" s="171">
        <v>2099</v>
      </c>
      <c r="I71" s="197">
        <v>1810</v>
      </c>
      <c r="J71" s="171">
        <v>0</v>
      </c>
      <c r="K71" s="196">
        <f>IFERROR(I71-J71,I71)</f>
        <v>1810</v>
      </c>
      <c r="L71" s="198">
        <f>IFERROR((G71-K71)/G71, " ")</f>
        <v>0.24551896623593164</v>
      </c>
      <c r="M71" s="251">
        <v>2399</v>
      </c>
      <c r="N71" s="168">
        <v>0</v>
      </c>
      <c r="O71" s="168">
        <f t="shared" si="2"/>
        <v>1810</v>
      </c>
      <c r="P71" s="289">
        <f t="shared" si="8"/>
        <v>0.24551896623593164</v>
      </c>
      <c r="Q71" s="255">
        <v>2399</v>
      </c>
      <c r="R71" s="169">
        <v>0</v>
      </c>
      <c r="S71" s="169">
        <f t="shared" si="3"/>
        <v>1810</v>
      </c>
      <c r="T71" s="288">
        <f t="shared" si="9"/>
        <v>0.24551896623593164</v>
      </c>
      <c r="U71" s="251">
        <v>2399</v>
      </c>
      <c r="V71" s="168">
        <v>0</v>
      </c>
      <c r="W71" s="168">
        <f t="shared" si="4"/>
        <v>1810</v>
      </c>
      <c r="X71" s="289">
        <f t="shared" si="10"/>
        <v>0.24551896623593164</v>
      </c>
      <c r="Y71" s="255">
        <v>2399</v>
      </c>
      <c r="Z71" s="169">
        <v>0</v>
      </c>
      <c r="AA71" s="169">
        <f t="shared" si="5"/>
        <v>1810</v>
      </c>
      <c r="AB71" s="288">
        <f t="shared" si="11"/>
        <v>0.24551896623593164</v>
      </c>
      <c r="AC71" s="251">
        <v>2399</v>
      </c>
      <c r="AD71" s="168">
        <v>0</v>
      </c>
      <c r="AE71" s="168">
        <f t="shared" si="6"/>
        <v>1810</v>
      </c>
      <c r="AF71" s="289">
        <f t="shared" si="12"/>
        <v>0.24551896623593164</v>
      </c>
      <c r="AG71" s="255">
        <v>2399</v>
      </c>
      <c r="AH71" s="169">
        <v>0</v>
      </c>
      <c r="AI71" s="169">
        <f t="shared" si="7"/>
        <v>1810</v>
      </c>
      <c r="AJ71" s="288">
        <f t="shared" si="13"/>
        <v>0.24551896623593164</v>
      </c>
    </row>
    <row r="72" spans="1:36" s="4" customFormat="1" ht="12.75" customHeight="1">
      <c r="A72" s="240" t="s">
        <v>482</v>
      </c>
      <c r="B72" s="25" t="s">
        <v>38</v>
      </c>
      <c r="C72" s="84"/>
      <c r="D72" s="194">
        <v>3.57</v>
      </c>
      <c r="E72" s="195" t="s">
        <v>578</v>
      </c>
      <c r="F72" s="196">
        <v>2639</v>
      </c>
      <c r="G72" s="171">
        <v>2399</v>
      </c>
      <c r="H72" s="171">
        <v>2099</v>
      </c>
      <c r="I72" s="197">
        <v>1810</v>
      </c>
      <c r="J72" s="171">
        <v>0</v>
      </c>
      <c r="K72" s="196">
        <f>IFERROR(I72-J72,I72)</f>
        <v>1810</v>
      </c>
      <c r="L72" s="198">
        <f>IFERROR((G72-K72)/G72, " ")</f>
        <v>0.24551896623593164</v>
      </c>
      <c r="M72" s="227">
        <v>2099</v>
      </c>
      <c r="N72" s="168">
        <v>0</v>
      </c>
      <c r="O72" s="168">
        <f t="shared" ref="O72:O135" si="25">K72-N72</f>
        <v>1810</v>
      </c>
      <c r="P72" s="289">
        <f t="shared" si="8"/>
        <v>0.1376846117198666</v>
      </c>
      <c r="Q72" s="201">
        <v>1999</v>
      </c>
      <c r="R72" s="170">
        <v>85</v>
      </c>
      <c r="S72" s="169">
        <f t="shared" ref="S72:S135" si="26">K72-R72</f>
        <v>1725</v>
      </c>
      <c r="T72" s="288">
        <f t="shared" si="9"/>
        <v>0.13706853426713356</v>
      </c>
      <c r="U72" s="227">
        <v>1999</v>
      </c>
      <c r="V72" s="170">
        <v>79</v>
      </c>
      <c r="W72" s="168">
        <f t="shared" ref="W72:W135" si="27">K72-V72</f>
        <v>1731</v>
      </c>
      <c r="X72" s="289">
        <f t="shared" si="10"/>
        <v>0.13406703351675839</v>
      </c>
      <c r="Y72" s="201">
        <v>1999</v>
      </c>
      <c r="Z72" s="170">
        <v>79</v>
      </c>
      <c r="AA72" s="169">
        <f t="shared" ref="AA72:AA135" si="28">K72-Z72</f>
        <v>1731</v>
      </c>
      <c r="AB72" s="288">
        <f t="shared" si="11"/>
        <v>0.13406703351675839</v>
      </c>
      <c r="AC72" s="227">
        <v>1999</v>
      </c>
      <c r="AD72" s="170">
        <v>79</v>
      </c>
      <c r="AE72" s="168">
        <f t="shared" ref="AE72:AE135" si="29">K72-AD72</f>
        <v>1731</v>
      </c>
      <c r="AF72" s="289">
        <f t="shared" si="12"/>
        <v>0.13406703351675839</v>
      </c>
      <c r="AG72" s="201">
        <v>1999</v>
      </c>
      <c r="AH72" s="170">
        <v>79</v>
      </c>
      <c r="AI72" s="169">
        <f t="shared" ref="AI72:AI135" si="30">K72-AH72</f>
        <v>1731</v>
      </c>
      <c r="AJ72" s="288">
        <f t="shared" si="13"/>
        <v>0.13406703351675839</v>
      </c>
    </row>
    <row r="73" spans="1:36" s="4" customFormat="1" ht="12.75" customHeight="1">
      <c r="A73" s="240" t="s">
        <v>84</v>
      </c>
      <c r="B73" s="25" t="s">
        <v>38</v>
      </c>
      <c r="C73" s="84"/>
      <c r="D73" s="194">
        <v>4.54</v>
      </c>
      <c r="E73" s="195" t="s">
        <v>583</v>
      </c>
      <c r="F73" s="196">
        <v>3959</v>
      </c>
      <c r="G73" s="171">
        <v>3599</v>
      </c>
      <c r="H73" s="171">
        <v>2999</v>
      </c>
      <c r="I73" s="197">
        <v>2421</v>
      </c>
      <c r="J73" s="171">
        <v>0</v>
      </c>
      <c r="K73" s="196">
        <f t="shared" si="21"/>
        <v>2421</v>
      </c>
      <c r="L73" s="198">
        <f t="shared" si="22"/>
        <v>0.32731314253959432</v>
      </c>
      <c r="M73" s="227">
        <v>2999</v>
      </c>
      <c r="N73" s="168">
        <v>0</v>
      </c>
      <c r="O73" s="168">
        <f t="shared" si="25"/>
        <v>2421</v>
      </c>
      <c r="P73" s="289">
        <f t="shared" ref="P73:P136" si="31">(M73-O73)/M73</f>
        <v>0.19273091030343448</v>
      </c>
      <c r="Q73" s="201">
        <v>3099</v>
      </c>
      <c r="R73" s="169">
        <v>0</v>
      </c>
      <c r="S73" s="169">
        <f t="shared" si="26"/>
        <v>2421</v>
      </c>
      <c r="T73" s="288">
        <f t="shared" ref="T73:T136" si="32">(Q73-S73)/Q73</f>
        <v>0.21878025169409487</v>
      </c>
      <c r="U73" s="227">
        <v>2999</v>
      </c>
      <c r="V73" s="168">
        <v>0</v>
      </c>
      <c r="W73" s="168">
        <f t="shared" si="27"/>
        <v>2421</v>
      </c>
      <c r="X73" s="289">
        <f t="shared" ref="X73:X136" si="33">(U73-W73)/U73</f>
        <v>0.19273091030343448</v>
      </c>
      <c r="Y73" s="201">
        <v>2999</v>
      </c>
      <c r="Z73" s="169">
        <v>0</v>
      </c>
      <c r="AA73" s="169">
        <f t="shared" si="28"/>
        <v>2421</v>
      </c>
      <c r="AB73" s="288">
        <f t="shared" ref="AB73:AB136" si="34">(Y73-AA73)/Y73</f>
        <v>0.19273091030343448</v>
      </c>
      <c r="AC73" s="227">
        <v>2999</v>
      </c>
      <c r="AD73" s="168">
        <v>0</v>
      </c>
      <c r="AE73" s="168">
        <f t="shared" si="29"/>
        <v>2421</v>
      </c>
      <c r="AF73" s="289">
        <f t="shared" ref="AF73:AF136" si="35">(AC73-AE73)/AC73</f>
        <v>0.19273091030343448</v>
      </c>
      <c r="AG73" s="201">
        <v>2999</v>
      </c>
      <c r="AH73" s="169">
        <v>0</v>
      </c>
      <c r="AI73" s="169">
        <f t="shared" si="30"/>
        <v>2421</v>
      </c>
      <c r="AJ73" s="288">
        <f t="shared" ref="AJ73:AJ99" si="36">(AG73-AI73)/AG73</f>
        <v>0.19273091030343448</v>
      </c>
    </row>
    <row r="74" spans="1:36" s="4" customFormat="1" ht="12.75" customHeight="1">
      <c r="A74" s="240" t="s">
        <v>85</v>
      </c>
      <c r="B74" s="25" t="s">
        <v>38</v>
      </c>
      <c r="C74" s="84"/>
      <c r="D74" s="194">
        <v>4.54</v>
      </c>
      <c r="E74" s="195" t="s">
        <v>583</v>
      </c>
      <c r="F74" s="196">
        <v>4069</v>
      </c>
      <c r="G74" s="171">
        <v>3699</v>
      </c>
      <c r="H74" s="171">
        <v>3099</v>
      </c>
      <c r="I74" s="197">
        <v>2503</v>
      </c>
      <c r="J74" s="171">
        <v>0</v>
      </c>
      <c r="K74" s="196">
        <f t="shared" si="21"/>
        <v>2503</v>
      </c>
      <c r="L74" s="198">
        <f t="shared" si="22"/>
        <v>0.32333062989997297</v>
      </c>
      <c r="M74" s="227">
        <v>3099</v>
      </c>
      <c r="N74" s="168">
        <v>0</v>
      </c>
      <c r="O74" s="168">
        <f t="shared" si="25"/>
        <v>2503</v>
      </c>
      <c r="P74" s="289">
        <f t="shared" si="31"/>
        <v>0.19232010325911583</v>
      </c>
      <c r="Q74" s="201">
        <v>3099</v>
      </c>
      <c r="R74" s="169">
        <v>0</v>
      </c>
      <c r="S74" s="169">
        <f t="shared" si="26"/>
        <v>2503</v>
      </c>
      <c r="T74" s="288">
        <f t="shared" si="32"/>
        <v>0.19232010325911583</v>
      </c>
      <c r="U74" s="227">
        <v>3099</v>
      </c>
      <c r="V74" s="168">
        <v>0</v>
      </c>
      <c r="W74" s="168">
        <f t="shared" si="27"/>
        <v>2503</v>
      </c>
      <c r="X74" s="289">
        <f t="shared" si="33"/>
        <v>0.19232010325911583</v>
      </c>
      <c r="Y74" s="201">
        <v>3099</v>
      </c>
      <c r="Z74" s="169">
        <v>0</v>
      </c>
      <c r="AA74" s="169">
        <f t="shared" si="28"/>
        <v>2503</v>
      </c>
      <c r="AB74" s="288">
        <f t="shared" si="34"/>
        <v>0.19232010325911583</v>
      </c>
      <c r="AC74" s="227">
        <v>3099</v>
      </c>
      <c r="AD74" s="168">
        <v>0</v>
      </c>
      <c r="AE74" s="168">
        <f t="shared" si="29"/>
        <v>2503</v>
      </c>
      <c r="AF74" s="289">
        <f t="shared" si="35"/>
        <v>0.19232010325911583</v>
      </c>
      <c r="AG74" s="201">
        <v>3099</v>
      </c>
      <c r="AH74" s="169">
        <v>0</v>
      </c>
      <c r="AI74" s="169">
        <f t="shared" si="30"/>
        <v>2503</v>
      </c>
      <c r="AJ74" s="288">
        <f t="shared" si="36"/>
        <v>0.19232010325911583</v>
      </c>
    </row>
    <row r="75" spans="1:36" s="4" customFormat="1" ht="12.75" customHeight="1" thickBot="1">
      <c r="A75" s="27" t="s">
        <v>86</v>
      </c>
      <c r="B75" s="24" t="s">
        <v>38</v>
      </c>
      <c r="C75" s="85"/>
      <c r="D75" s="32">
        <v>4.54</v>
      </c>
      <c r="E75" s="2" t="s">
        <v>584</v>
      </c>
      <c r="F75" s="92">
        <v>4179</v>
      </c>
      <c r="G75" s="41">
        <v>3799</v>
      </c>
      <c r="H75" s="41">
        <v>3199</v>
      </c>
      <c r="I75" s="70">
        <v>2583</v>
      </c>
      <c r="J75" s="41">
        <v>0</v>
      </c>
      <c r="K75" s="92">
        <f t="shared" si="21"/>
        <v>2583</v>
      </c>
      <c r="L75" s="102">
        <f t="shared" si="22"/>
        <v>0.32008423269281389</v>
      </c>
      <c r="M75" s="117">
        <v>3199</v>
      </c>
      <c r="N75" s="44">
        <v>0</v>
      </c>
      <c r="O75" s="44">
        <f t="shared" si="25"/>
        <v>2583</v>
      </c>
      <c r="P75" s="279">
        <f t="shared" si="31"/>
        <v>0.1925601750547046</v>
      </c>
      <c r="Q75" s="202">
        <v>3199</v>
      </c>
      <c r="R75" s="42">
        <v>0</v>
      </c>
      <c r="S75" s="42">
        <f t="shared" si="26"/>
        <v>2583</v>
      </c>
      <c r="T75" s="278">
        <f t="shared" si="32"/>
        <v>0.1925601750547046</v>
      </c>
      <c r="U75" s="117">
        <v>3199</v>
      </c>
      <c r="V75" s="44">
        <v>0</v>
      </c>
      <c r="W75" s="44">
        <f t="shared" si="27"/>
        <v>2583</v>
      </c>
      <c r="X75" s="279">
        <f t="shared" si="33"/>
        <v>0.1925601750547046</v>
      </c>
      <c r="Y75" s="202">
        <v>3199</v>
      </c>
      <c r="Z75" s="42">
        <v>0</v>
      </c>
      <c r="AA75" s="42">
        <f t="shared" si="28"/>
        <v>2583</v>
      </c>
      <c r="AB75" s="278">
        <f t="shared" si="34"/>
        <v>0.1925601750547046</v>
      </c>
      <c r="AC75" s="117">
        <v>3199</v>
      </c>
      <c r="AD75" s="44">
        <v>0</v>
      </c>
      <c r="AE75" s="44">
        <f t="shared" si="29"/>
        <v>2583</v>
      </c>
      <c r="AF75" s="279">
        <f t="shared" si="35"/>
        <v>0.1925601750547046</v>
      </c>
      <c r="AG75" s="202">
        <v>2999</v>
      </c>
      <c r="AH75" s="113">
        <v>201</v>
      </c>
      <c r="AI75" s="42">
        <f t="shared" si="30"/>
        <v>2382</v>
      </c>
      <c r="AJ75" s="278">
        <f t="shared" si="36"/>
        <v>0.20573524508169388</v>
      </c>
    </row>
    <row r="76" spans="1:36" s="4" customFormat="1" ht="12.75" customHeight="1">
      <c r="A76" s="28" t="s">
        <v>221</v>
      </c>
      <c r="B76" s="22" t="s">
        <v>38</v>
      </c>
      <c r="C76" s="87"/>
      <c r="D76" s="33">
        <v>3.57</v>
      </c>
      <c r="E76" s="6" t="s">
        <v>222</v>
      </c>
      <c r="F76" s="93">
        <v>2015</v>
      </c>
      <c r="G76" s="77">
        <v>1832</v>
      </c>
      <c r="H76" s="77">
        <v>1649</v>
      </c>
      <c r="I76" s="71">
        <v>1425</v>
      </c>
      <c r="J76" s="77">
        <v>0</v>
      </c>
      <c r="K76" s="93">
        <f t="shared" si="14"/>
        <v>1425</v>
      </c>
      <c r="L76" s="103">
        <f t="shared" si="15"/>
        <v>0.22216157205240175</v>
      </c>
      <c r="M76" s="58">
        <v>1832</v>
      </c>
      <c r="N76" s="59">
        <v>0</v>
      </c>
      <c r="O76" s="59">
        <f t="shared" si="25"/>
        <v>1425</v>
      </c>
      <c r="P76" s="277">
        <f t="shared" si="31"/>
        <v>0.22216157205240175</v>
      </c>
      <c r="Q76" s="144">
        <v>1832</v>
      </c>
      <c r="R76" s="57">
        <v>0</v>
      </c>
      <c r="S76" s="57">
        <f t="shared" si="26"/>
        <v>1425</v>
      </c>
      <c r="T76" s="276">
        <f t="shared" si="32"/>
        <v>0.22216157205240175</v>
      </c>
      <c r="U76" s="58">
        <v>1832</v>
      </c>
      <c r="V76" s="59">
        <v>0</v>
      </c>
      <c r="W76" s="59">
        <f t="shared" si="27"/>
        <v>1425</v>
      </c>
      <c r="X76" s="277">
        <f t="shared" si="33"/>
        <v>0.22216157205240175</v>
      </c>
      <c r="Y76" s="144">
        <v>1832</v>
      </c>
      <c r="Z76" s="57">
        <v>0</v>
      </c>
      <c r="AA76" s="57">
        <f t="shared" si="28"/>
        <v>1425</v>
      </c>
      <c r="AB76" s="276">
        <f t="shared" si="34"/>
        <v>0.22216157205240175</v>
      </c>
      <c r="AC76" s="58">
        <v>1832</v>
      </c>
      <c r="AD76" s="59">
        <v>0</v>
      </c>
      <c r="AE76" s="59">
        <f t="shared" si="29"/>
        <v>1425</v>
      </c>
      <c r="AF76" s="277">
        <f t="shared" si="35"/>
        <v>0.22216157205240175</v>
      </c>
      <c r="AG76" s="144">
        <v>1832</v>
      </c>
      <c r="AH76" s="57">
        <v>0</v>
      </c>
      <c r="AI76" s="57">
        <f t="shared" si="30"/>
        <v>1425</v>
      </c>
      <c r="AJ76" s="276">
        <f t="shared" si="36"/>
        <v>0.22216157205240175</v>
      </c>
    </row>
    <row r="77" spans="1:36" s="4" customFormat="1" ht="12.75" customHeight="1">
      <c r="A77" s="128" t="s">
        <v>210</v>
      </c>
      <c r="B77" s="25" t="s">
        <v>38</v>
      </c>
      <c r="C77" s="84"/>
      <c r="D77" s="31">
        <v>3.12</v>
      </c>
      <c r="E77" s="26" t="s">
        <v>213</v>
      </c>
      <c r="F77" s="91">
        <v>1893</v>
      </c>
      <c r="G77" s="76">
        <v>1721</v>
      </c>
      <c r="H77" s="76">
        <v>1549</v>
      </c>
      <c r="I77" s="69">
        <v>1293</v>
      </c>
      <c r="J77" s="76">
        <v>14</v>
      </c>
      <c r="K77" s="91">
        <f t="shared" si="14"/>
        <v>1279</v>
      </c>
      <c r="L77" s="101">
        <f t="shared" si="15"/>
        <v>0.25682742591516561</v>
      </c>
      <c r="M77" s="118">
        <v>1399</v>
      </c>
      <c r="N77" s="115">
        <v>143</v>
      </c>
      <c r="O77" s="40">
        <f t="shared" si="25"/>
        <v>1136</v>
      </c>
      <c r="P77" s="275">
        <f t="shared" si="31"/>
        <v>0.18799142244460329</v>
      </c>
      <c r="Q77" s="199">
        <v>1299</v>
      </c>
      <c r="R77" s="115">
        <v>239</v>
      </c>
      <c r="S77" s="38">
        <f t="shared" si="26"/>
        <v>1040</v>
      </c>
      <c r="T77" s="274">
        <f t="shared" si="32"/>
        <v>0.1993841416474211</v>
      </c>
      <c r="U77" s="118">
        <v>1199</v>
      </c>
      <c r="V77" s="115">
        <v>332</v>
      </c>
      <c r="W77" s="40">
        <f t="shared" si="27"/>
        <v>947</v>
      </c>
      <c r="X77" s="275">
        <f t="shared" si="33"/>
        <v>0.21017514595496248</v>
      </c>
      <c r="Y77" s="199">
        <v>1199</v>
      </c>
      <c r="Z77" s="115">
        <v>331</v>
      </c>
      <c r="AA77" s="38">
        <f t="shared" si="28"/>
        <v>948</v>
      </c>
      <c r="AB77" s="274">
        <f t="shared" si="34"/>
        <v>0.20934111759799834</v>
      </c>
      <c r="AC77" s="118">
        <v>1199</v>
      </c>
      <c r="AD77" s="115">
        <v>332</v>
      </c>
      <c r="AE77" s="40">
        <f t="shared" si="29"/>
        <v>947</v>
      </c>
      <c r="AF77" s="275">
        <f t="shared" si="35"/>
        <v>0.21017514595496248</v>
      </c>
      <c r="AG77" s="146">
        <v>1721</v>
      </c>
      <c r="AH77" s="38">
        <v>0</v>
      </c>
      <c r="AI77" s="38">
        <f t="shared" si="30"/>
        <v>1279</v>
      </c>
      <c r="AJ77" s="274">
        <f t="shared" si="36"/>
        <v>0.25682742591516561</v>
      </c>
    </row>
    <row r="78" spans="1:36" s="4" customFormat="1" ht="12.75" customHeight="1">
      <c r="A78" s="128" t="s">
        <v>211</v>
      </c>
      <c r="B78" s="25" t="s">
        <v>38</v>
      </c>
      <c r="C78" s="84"/>
      <c r="D78" s="31">
        <v>3.12</v>
      </c>
      <c r="E78" s="26" t="s">
        <v>214</v>
      </c>
      <c r="F78" s="91">
        <v>1832</v>
      </c>
      <c r="G78" s="76">
        <v>1665</v>
      </c>
      <c r="H78" s="76">
        <v>1499</v>
      </c>
      <c r="I78" s="69">
        <v>1305</v>
      </c>
      <c r="J78" s="76">
        <v>30</v>
      </c>
      <c r="K78" s="91">
        <f t="shared" si="14"/>
        <v>1275</v>
      </c>
      <c r="L78" s="101">
        <f t="shared" si="15"/>
        <v>0.23423423423423423</v>
      </c>
      <c r="M78" s="118">
        <v>1299</v>
      </c>
      <c r="N78" s="115">
        <v>186</v>
      </c>
      <c r="O78" s="40">
        <f t="shared" si="25"/>
        <v>1089</v>
      </c>
      <c r="P78" s="275">
        <f t="shared" si="31"/>
        <v>0.16166281755196305</v>
      </c>
      <c r="Q78" s="199">
        <v>1199</v>
      </c>
      <c r="R78" s="115">
        <v>279</v>
      </c>
      <c r="S78" s="38">
        <f t="shared" si="26"/>
        <v>996</v>
      </c>
      <c r="T78" s="274">
        <f t="shared" si="32"/>
        <v>0.16930775646371976</v>
      </c>
      <c r="U78" s="118">
        <v>1149</v>
      </c>
      <c r="V78" s="115">
        <v>321</v>
      </c>
      <c r="W78" s="40">
        <f t="shared" si="27"/>
        <v>954</v>
      </c>
      <c r="X78" s="275">
        <f t="shared" si="33"/>
        <v>0.16971279373368145</v>
      </c>
      <c r="Y78" s="199">
        <v>1149</v>
      </c>
      <c r="Z78" s="115">
        <v>320</v>
      </c>
      <c r="AA78" s="38">
        <f t="shared" si="28"/>
        <v>955</v>
      </c>
      <c r="AB78" s="274">
        <f t="shared" si="34"/>
        <v>0.16884247171453437</v>
      </c>
      <c r="AC78" s="118">
        <v>1149</v>
      </c>
      <c r="AD78" s="115">
        <v>321</v>
      </c>
      <c r="AE78" s="40">
        <f t="shared" si="29"/>
        <v>954</v>
      </c>
      <c r="AF78" s="275">
        <f t="shared" si="35"/>
        <v>0.16971279373368145</v>
      </c>
      <c r="AG78" s="146">
        <v>1665</v>
      </c>
      <c r="AH78" s="38">
        <v>0</v>
      </c>
      <c r="AI78" s="38">
        <f t="shared" si="30"/>
        <v>1275</v>
      </c>
      <c r="AJ78" s="274">
        <f t="shared" si="36"/>
        <v>0.23423423423423423</v>
      </c>
    </row>
    <row r="79" spans="1:36" s="4" customFormat="1" ht="12.75" customHeight="1">
      <c r="A79" s="128" t="s">
        <v>212</v>
      </c>
      <c r="B79" s="25" t="s">
        <v>38</v>
      </c>
      <c r="C79" s="84"/>
      <c r="D79" s="31">
        <v>3.12</v>
      </c>
      <c r="E79" s="26" t="s">
        <v>215</v>
      </c>
      <c r="F79" s="91">
        <v>1832</v>
      </c>
      <c r="G79" s="76">
        <v>1665</v>
      </c>
      <c r="H79" s="76">
        <v>1499</v>
      </c>
      <c r="I79" s="69">
        <v>1305</v>
      </c>
      <c r="J79" s="76">
        <v>30</v>
      </c>
      <c r="K79" s="91">
        <f t="shared" si="14"/>
        <v>1275</v>
      </c>
      <c r="L79" s="101">
        <f t="shared" si="15"/>
        <v>0.23423423423423423</v>
      </c>
      <c r="M79" s="39">
        <v>1665</v>
      </c>
      <c r="N79" s="40">
        <v>0</v>
      </c>
      <c r="O79" s="40">
        <f t="shared" si="25"/>
        <v>1275</v>
      </c>
      <c r="P79" s="275">
        <f t="shared" si="31"/>
        <v>0.23423423423423423</v>
      </c>
      <c r="Q79" s="146">
        <v>1665</v>
      </c>
      <c r="R79" s="38">
        <v>0</v>
      </c>
      <c r="S79" s="38">
        <f t="shared" si="26"/>
        <v>1275</v>
      </c>
      <c r="T79" s="274">
        <f t="shared" si="32"/>
        <v>0.23423423423423423</v>
      </c>
      <c r="U79" s="39">
        <v>1665</v>
      </c>
      <c r="V79" s="40">
        <v>0</v>
      </c>
      <c r="W79" s="40">
        <f t="shared" si="27"/>
        <v>1275</v>
      </c>
      <c r="X79" s="275">
        <f t="shared" si="33"/>
        <v>0.23423423423423423</v>
      </c>
      <c r="Y79" s="146">
        <v>1665</v>
      </c>
      <c r="Z79" s="38">
        <v>0</v>
      </c>
      <c r="AA79" s="38">
        <f t="shared" si="28"/>
        <v>1275</v>
      </c>
      <c r="AB79" s="274">
        <f t="shared" si="34"/>
        <v>0.23423423423423423</v>
      </c>
      <c r="AC79" s="39">
        <v>1665</v>
      </c>
      <c r="AD79" s="40">
        <v>0</v>
      </c>
      <c r="AE79" s="40">
        <f t="shared" si="29"/>
        <v>1275</v>
      </c>
      <c r="AF79" s="275">
        <f t="shared" si="35"/>
        <v>0.23423423423423423</v>
      </c>
      <c r="AG79" s="146">
        <v>1665</v>
      </c>
      <c r="AH79" s="38">
        <v>0</v>
      </c>
      <c r="AI79" s="38">
        <f t="shared" si="30"/>
        <v>1275</v>
      </c>
      <c r="AJ79" s="274">
        <f t="shared" si="36"/>
        <v>0.23423423423423423</v>
      </c>
    </row>
    <row r="80" spans="1:36" s="4" customFormat="1" ht="12.75" customHeight="1">
      <c r="A80" s="128" t="s">
        <v>209</v>
      </c>
      <c r="B80" s="25" t="s">
        <v>38</v>
      </c>
      <c r="C80" s="84"/>
      <c r="D80" s="31">
        <v>3.12</v>
      </c>
      <c r="E80" s="26" t="s">
        <v>585</v>
      </c>
      <c r="F80" s="91">
        <v>2309</v>
      </c>
      <c r="G80" s="76">
        <v>2099</v>
      </c>
      <c r="H80" s="76">
        <v>1899</v>
      </c>
      <c r="I80" s="69">
        <v>1631</v>
      </c>
      <c r="J80" s="76">
        <v>30</v>
      </c>
      <c r="K80" s="91">
        <f t="shared" si="14"/>
        <v>1601</v>
      </c>
      <c r="L80" s="101">
        <f t="shared" si="15"/>
        <v>0.2372558361124345</v>
      </c>
      <c r="M80" s="39">
        <v>2099</v>
      </c>
      <c r="N80" s="40">
        <v>0</v>
      </c>
      <c r="O80" s="40">
        <f t="shared" si="25"/>
        <v>1601</v>
      </c>
      <c r="P80" s="275">
        <f t="shared" si="31"/>
        <v>0.2372558361124345</v>
      </c>
      <c r="Q80" s="146">
        <v>2099</v>
      </c>
      <c r="R80" s="38">
        <v>0</v>
      </c>
      <c r="S80" s="38">
        <f t="shared" si="26"/>
        <v>1601</v>
      </c>
      <c r="T80" s="274">
        <f t="shared" si="32"/>
        <v>0.2372558361124345</v>
      </c>
      <c r="U80" s="39">
        <v>2099</v>
      </c>
      <c r="V80" s="40">
        <v>0</v>
      </c>
      <c r="W80" s="40">
        <f t="shared" si="27"/>
        <v>1601</v>
      </c>
      <c r="X80" s="275">
        <f t="shared" si="33"/>
        <v>0.2372558361124345</v>
      </c>
      <c r="Y80" s="146">
        <v>2099</v>
      </c>
      <c r="Z80" s="38">
        <v>0</v>
      </c>
      <c r="AA80" s="38">
        <f t="shared" si="28"/>
        <v>1601</v>
      </c>
      <c r="AB80" s="274">
        <f t="shared" si="34"/>
        <v>0.2372558361124345</v>
      </c>
      <c r="AC80" s="39">
        <v>2099</v>
      </c>
      <c r="AD80" s="40">
        <v>0</v>
      </c>
      <c r="AE80" s="40">
        <f t="shared" si="29"/>
        <v>1601</v>
      </c>
      <c r="AF80" s="275">
        <f t="shared" si="35"/>
        <v>0.2372558361124345</v>
      </c>
      <c r="AG80" s="146">
        <v>2099</v>
      </c>
      <c r="AH80" s="38">
        <v>0</v>
      </c>
      <c r="AI80" s="38">
        <f t="shared" si="30"/>
        <v>1601</v>
      </c>
      <c r="AJ80" s="274">
        <f t="shared" si="36"/>
        <v>0.2372558361124345</v>
      </c>
    </row>
    <row r="81" spans="1:36" s="4" customFormat="1" ht="12.75" customHeight="1">
      <c r="A81" s="128" t="s">
        <v>207</v>
      </c>
      <c r="B81" s="25" t="s">
        <v>38</v>
      </c>
      <c r="C81" s="84"/>
      <c r="D81" s="31">
        <v>3.12</v>
      </c>
      <c r="E81" s="26" t="s">
        <v>586</v>
      </c>
      <c r="F81" s="91">
        <v>2419</v>
      </c>
      <c r="G81" s="77">
        <v>2199</v>
      </c>
      <c r="H81" s="76">
        <v>1899</v>
      </c>
      <c r="I81" s="69">
        <v>1629</v>
      </c>
      <c r="J81" s="76">
        <v>25</v>
      </c>
      <c r="K81" s="91">
        <f t="shared" si="14"/>
        <v>1604</v>
      </c>
      <c r="L81" s="101">
        <f t="shared" si="15"/>
        <v>0.27057753524329242</v>
      </c>
      <c r="M81" s="118">
        <v>1699</v>
      </c>
      <c r="N81" s="115">
        <v>195</v>
      </c>
      <c r="O81" s="40">
        <f t="shared" si="25"/>
        <v>1409</v>
      </c>
      <c r="P81" s="275">
        <f t="shared" si="31"/>
        <v>0.17068864037669218</v>
      </c>
      <c r="Q81" s="199">
        <v>1699</v>
      </c>
      <c r="R81" s="115">
        <v>198</v>
      </c>
      <c r="S81" s="38">
        <f t="shared" si="26"/>
        <v>1406</v>
      </c>
      <c r="T81" s="274">
        <f t="shared" si="32"/>
        <v>0.17245438493231313</v>
      </c>
      <c r="U81" s="118">
        <v>1699</v>
      </c>
      <c r="V81" s="115">
        <v>193</v>
      </c>
      <c r="W81" s="40">
        <f t="shared" si="27"/>
        <v>1411</v>
      </c>
      <c r="X81" s="275">
        <f t="shared" si="33"/>
        <v>0.16951147733961153</v>
      </c>
      <c r="Y81" s="199">
        <v>1699</v>
      </c>
      <c r="Z81" s="115">
        <v>193</v>
      </c>
      <c r="AA81" s="38">
        <f t="shared" si="28"/>
        <v>1411</v>
      </c>
      <c r="AB81" s="274">
        <f t="shared" si="34"/>
        <v>0.16951147733961153</v>
      </c>
      <c r="AC81" s="118">
        <v>1699</v>
      </c>
      <c r="AD81" s="115">
        <v>193</v>
      </c>
      <c r="AE81" s="40">
        <f t="shared" si="29"/>
        <v>1411</v>
      </c>
      <c r="AF81" s="275">
        <f t="shared" si="35"/>
        <v>0.16951147733961153</v>
      </c>
      <c r="AG81" s="199">
        <v>1699</v>
      </c>
      <c r="AH81" s="115">
        <v>193</v>
      </c>
      <c r="AI81" s="38">
        <f t="shared" si="30"/>
        <v>1411</v>
      </c>
      <c r="AJ81" s="274">
        <f t="shared" si="36"/>
        <v>0.16951147733961153</v>
      </c>
    </row>
    <row r="82" spans="1:36" s="4" customFormat="1" ht="12.75" customHeight="1">
      <c r="A82" s="128" t="s">
        <v>208</v>
      </c>
      <c r="B82" s="25" t="s">
        <v>38</v>
      </c>
      <c r="C82" s="84"/>
      <c r="D82" s="31">
        <v>3.12</v>
      </c>
      <c r="E82" s="26" t="s">
        <v>587</v>
      </c>
      <c r="F82" s="91">
        <v>2309</v>
      </c>
      <c r="G82" s="76">
        <v>2099</v>
      </c>
      <c r="H82" s="76">
        <v>1899</v>
      </c>
      <c r="I82" s="69">
        <v>1631</v>
      </c>
      <c r="J82" s="76">
        <v>32</v>
      </c>
      <c r="K82" s="91">
        <f t="shared" si="14"/>
        <v>1599</v>
      </c>
      <c r="L82" s="101">
        <f t="shared" si="15"/>
        <v>0.23820867079561697</v>
      </c>
      <c r="M82" s="118">
        <v>1599</v>
      </c>
      <c r="N82" s="115">
        <v>285</v>
      </c>
      <c r="O82" s="40">
        <f t="shared" si="25"/>
        <v>1314</v>
      </c>
      <c r="P82" s="275">
        <f t="shared" si="31"/>
        <v>0.17823639774859287</v>
      </c>
      <c r="Q82" s="199">
        <v>1599</v>
      </c>
      <c r="R82" s="115">
        <v>282</v>
      </c>
      <c r="S82" s="38">
        <f t="shared" si="26"/>
        <v>1317</v>
      </c>
      <c r="T82" s="274">
        <f t="shared" si="32"/>
        <v>0.17636022514071295</v>
      </c>
      <c r="U82" s="118">
        <v>1599</v>
      </c>
      <c r="V82" s="115">
        <v>275</v>
      </c>
      <c r="W82" s="40">
        <f t="shared" si="27"/>
        <v>1324</v>
      </c>
      <c r="X82" s="275">
        <f t="shared" si="33"/>
        <v>0.1719824890556598</v>
      </c>
      <c r="Y82" s="199">
        <v>1599</v>
      </c>
      <c r="Z82" s="115">
        <v>279</v>
      </c>
      <c r="AA82" s="38">
        <f t="shared" si="28"/>
        <v>1320</v>
      </c>
      <c r="AB82" s="274">
        <f t="shared" si="34"/>
        <v>0.17448405253283303</v>
      </c>
      <c r="AC82" s="118">
        <v>1599</v>
      </c>
      <c r="AD82" s="115">
        <v>278</v>
      </c>
      <c r="AE82" s="40">
        <f t="shared" si="29"/>
        <v>1321</v>
      </c>
      <c r="AF82" s="275">
        <f t="shared" si="35"/>
        <v>0.17385866166353972</v>
      </c>
      <c r="AG82" s="199">
        <v>1599</v>
      </c>
      <c r="AH82" s="115">
        <v>279</v>
      </c>
      <c r="AI82" s="38">
        <f t="shared" si="30"/>
        <v>1320</v>
      </c>
      <c r="AJ82" s="274">
        <f t="shared" si="36"/>
        <v>0.17448405253283303</v>
      </c>
    </row>
    <row r="83" spans="1:36" s="4" customFormat="1" ht="12.75" customHeight="1" thickBot="1">
      <c r="A83" s="28" t="s">
        <v>338</v>
      </c>
      <c r="B83" s="22" t="s">
        <v>38</v>
      </c>
      <c r="C83" s="87"/>
      <c r="D83" s="33">
        <v>3.12</v>
      </c>
      <c r="E83" s="6" t="s">
        <v>588</v>
      </c>
      <c r="F83" s="93">
        <v>1709</v>
      </c>
      <c r="G83" s="77">
        <v>1554</v>
      </c>
      <c r="H83" s="77">
        <v>1399</v>
      </c>
      <c r="I83" s="71">
        <v>1265</v>
      </c>
      <c r="J83" s="77">
        <v>22</v>
      </c>
      <c r="K83" s="93">
        <f>IFERROR(I83-J83,I83)</f>
        <v>1243</v>
      </c>
      <c r="L83" s="103">
        <f>IFERROR((G83-K83)/G83, " ")</f>
        <v>0.20012870012870013</v>
      </c>
      <c r="M83" s="117">
        <v>1149</v>
      </c>
      <c r="N83" s="114">
        <v>233</v>
      </c>
      <c r="O83" s="59">
        <f t="shared" si="25"/>
        <v>1010</v>
      </c>
      <c r="P83" s="277">
        <f t="shared" si="31"/>
        <v>0.12097476066144473</v>
      </c>
      <c r="Q83" s="117">
        <v>1149</v>
      </c>
      <c r="R83" s="113">
        <v>233</v>
      </c>
      <c r="S83" s="57">
        <f t="shared" si="26"/>
        <v>1010</v>
      </c>
      <c r="T83" s="276">
        <f t="shared" si="32"/>
        <v>0.12097476066144473</v>
      </c>
      <c r="U83" s="117">
        <v>1099</v>
      </c>
      <c r="V83" s="114">
        <v>277</v>
      </c>
      <c r="W83" s="59">
        <f t="shared" si="27"/>
        <v>966</v>
      </c>
      <c r="X83" s="277">
        <f t="shared" si="33"/>
        <v>0.12101910828025478</v>
      </c>
      <c r="Y83" s="117">
        <v>1099</v>
      </c>
      <c r="Z83" s="113">
        <v>277</v>
      </c>
      <c r="AA83" s="57">
        <f t="shared" si="28"/>
        <v>966</v>
      </c>
      <c r="AB83" s="276">
        <f t="shared" si="34"/>
        <v>0.12101910828025478</v>
      </c>
      <c r="AC83" s="117">
        <v>1099</v>
      </c>
      <c r="AD83" s="114">
        <v>277</v>
      </c>
      <c r="AE83" s="59">
        <f t="shared" si="29"/>
        <v>966</v>
      </c>
      <c r="AF83" s="277">
        <f t="shared" si="35"/>
        <v>0.12101910828025478</v>
      </c>
      <c r="AG83" s="238">
        <v>1554</v>
      </c>
      <c r="AH83" s="42">
        <v>0</v>
      </c>
      <c r="AI83" s="57">
        <f t="shared" si="30"/>
        <v>1243</v>
      </c>
      <c r="AJ83" s="276">
        <f t="shared" si="36"/>
        <v>0.20012870012870013</v>
      </c>
    </row>
    <row r="84" spans="1:36" s="4" customFormat="1" ht="12.75" customHeight="1">
      <c r="A84" s="129" t="s">
        <v>276</v>
      </c>
      <c r="B84" s="151" t="s">
        <v>38</v>
      </c>
      <c r="C84" s="156"/>
      <c r="D84" s="152" t="s">
        <v>127</v>
      </c>
      <c r="E84" s="153" t="s">
        <v>590</v>
      </c>
      <c r="F84" s="90">
        <v>487</v>
      </c>
      <c r="G84" s="81">
        <v>443</v>
      </c>
      <c r="H84" s="81">
        <v>0</v>
      </c>
      <c r="I84" s="73">
        <v>372</v>
      </c>
      <c r="J84" s="81">
        <v>0</v>
      </c>
      <c r="K84" s="90">
        <f t="shared" si="14"/>
        <v>372</v>
      </c>
      <c r="L84" s="104">
        <f t="shared" si="15"/>
        <v>0.16027088036117382</v>
      </c>
      <c r="M84" s="58">
        <v>443</v>
      </c>
      <c r="N84" s="83">
        <v>0</v>
      </c>
      <c r="O84" s="83">
        <f t="shared" si="25"/>
        <v>372</v>
      </c>
      <c r="P84" s="285">
        <f t="shared" si="31"/>
        <v>0.16027088036117382</v>
      </c>
      <c r="Q84" s="144">
        <v>443</v>
      </c>
      <c r="R84" s="57">
        <v>0</v>
      </c>
      <c r="S84" s="82">
        <f t="shared" si="26"/>
        <v>372</v>
      </c>
      <c r="T84" s="284">
        <f t="shared" si="32"/>
        <v>0.16027088036117382</v>
      </c>
      <c r="U84" s="58">
        <v>443</v>
      </c>
      <c r="V84" s="83">
        <v>0</v>
      </c>
      <c r="W84" s="83">
        <f t="shared" si="27"/>
        <v>372</v>
      </c>
      <c r="X84" s="285">
        <f t="shared" si="33"/>
        <v>0.16027088036117382</v>
      </c>
      <c r="Y84" s="144">
        <v>443</v>
      </c>
      <c r="Z84" s="57">
        <v>0</v>
      </c>
      <c r="AA84" s="82">
        <f t="shared" si="28"/>
        <v>372</v>
      </c>
      <c r="AB84" s="284">
        <f t="shared" si="34"/>
        <v>0.16027088036117382</v>
      </c>
      <c r="AC84" s="58">
        <v>443</v>
      </c>
      <c r="AD84" s="83">
        <v>0</v>
      </c>
      <c r="AE84" s="83">
        <f t="shared" si="29"/>
        <v>372</v>
      </c>
      <c r="AF84" s="285">
        <f t="shared" si="35"/>
        <v>0.16027088036117382</v>
      </c>
      <c r="AG84" s="144">
        <v>443</v>
      </c>
      <c r="AH84" s="57">
        <v>0</v>
      </c>
      <c r="AI84" s="82">
        <f t="shared" si="30"/>
        <v>372</v>
      </c>
      <c r="AJ84" s="284">
        <f t="shared" si="36"/>
        <v>0.16027088036117382</v>
      </c>
    </row>
    <row r="85" spans="1:36" s="4" customFormat="1" ht="12.75" customHeight="1">
      <c r="A85" s="28" t="s">
        <v>243</v>
      </c>
      <c r="B85" s="22" t="s">
        <v>38</v>
      </c>
      <c r="C85" s="87"/>
      <c r="D85" s="33" t="s">
        <v>127</v>
      </c>
      <c r="E85" s="6" t="s">
        <v>589</v>
      </c>
      <c r="F85" s="93">
        <v>487</v>
      </c>
      <c r="G85" s="77">
        <v>443</v>
      </c>
      <c r="H85" s="77">
        <v>0</v>
      </c>
      <c r="I85" s="71">
        <v>372</v>
      </c>
      <c r="J85" s="77">
        <v>0</v>
      </c>
      <c r="K85" s="93">
        <f t="shared" si="14"/>
        <v>372</v>
      </c>
      <c r="L85" s="103">
        <f t="shared" si="15"/>
        <v>0.16027088036117382</v>
      </c>
      <c r="M85" s="39">
        <v>443</v>
      </c>
      <c r="N85" s="40">
        <v>0</v>
      </c>
      <c r="O85" s="40">
        <f t="shared" si="25"/>
        <v>372</v>
      </c>
      <c r="P85" s="275">
        <f t="shared" si="31"/>
        <v>0.16027088036117382</v>
      </c>
      <c r="Q85" s="146">
        <v>443</v>
      </c>
      <c r="R85" s="38">
        <v>0</v>
      </c>
      <c r="S85" s="38">
        <f t="shared" si="26"/>
        <v>372</v>
      </c>
      <c r="T85" s="274">
        <f t="shared" si="32"/>
        <v>0.16027088036117382</v>
      </c>
      <c r="U85" s="39">
        <v>443</v>
      </c>
      <c r="V85" s="40">
        <v>0</v>
      </c>
      <c r="W85" s="40">
        <f t="shared" si="27"/>
        <v>372</v>
      </c>
      <c r="X85" s="275">
        <f t="shared" si="33"/>
        <v>0.16027088036117382</v>
      </c>
      <c r="Y85" s="146">
        <v>443</v>
      </c>
      <c r="Z85" s="38">
        <v>0</v>
      </c>
      <c r="AA85" s="38">
        <f t="shared" si="28"/>
        <v>372</v>
      </c>
      <c r="AB85" s="274">
        <f t="shared" si="34"/>
        <v>0.16027088036117382</v>
      </c>
      <c r="AC85" s="39">
        <v>443</v>
      </c>
      <c r="AD85" s="40">
        <v>0</v>
      </c>
      <c r="AE85" s="40">
        <f t="shared" si="29"/>
        <v>372</v>
      </c>
      <c r="AF85" s="275">
        <f t="shared" si="35"/>
        <v>0.16027088036117382</v>
      </c>
      <c r="AG85" s="146">
        <v>443</v>
      </c>
      <c r="AH85" s="38">
        <v>0</v>
      </c>
      <c r="AI85" s="38">
        <f t="shared" si="30"/>
        <v>372</v>
      </c>
      <c r="AJ85" s="274">
        <f t="shared" si="36"/>
        <v>0.16027088036117382</v>
      </c>
    </row>
    <row r="86" spans="1:36" s="4" customFormat="1" ht="12.75" customHeight="1" thickBot="1">
      <c r="A86" s="128" t="s">
        <v>326</v>
      </c>
      <c r="B86" s="25" t="s">
        <v>38</v>
      </c>
      <c r="C86" s="84"/>
      <c r="D86" s="33" t="s">
        <v>127</v>
      </c>
      <c r="E86" s="26" t="s">
        <v>327</v>
      </c>
      <c r="F86" s="91">
        <v>609</v>
      </c>
      <c r="G86" s="41">
        <v>554</v>
      </c>
      <c r="H86" s="76">
        <v>0</v>
      </c>
      <c r="I86" s="69">
        <v>465</v>
      </c>
      <c r="J86" s="76">
        <v>0</v>
      </c>
      <c r="K86" s="91">
        <f t="shared" si="14"/>
        <v>465</v>
      </c>
      <c r="L86" s="101">
        <f t="shared" si="15"/>
        <v>0.16064981949458484</v>
      </c>
      <c r="M86" s="39">
        <v>554</v>
      </c>
      <c r="N86" s="40">
        <v>0</v>
      </c>
      <c r="O86" s="40">
        <f t="shared" si="25"/>
        <v>465</v>
      </c>
      <c r="P86" s="275">
        <f t="shared" si="31"/>
        <v>0.16064981949458484</v>
      </c>
      <c r="Q86" s="146">
        <v>554</v>
      </c>
      <c r="R86" s="38">
        <v>0</v>
      </c>
      <c r="S86" s="38">
        <f t="shared" si="26"/>
        <v>465</v>
      </c>
      <c r="T86" s="274">
        <f t="shared" si="32"/>
        <v>0.16064981949458484</v>
      </c>
      <c r="U86" s="39">
        <v>554</v>
      </c>
      <c r="V86" s="40">
        <v>0</v>
      </c>
      <c r="W86" s="40">
        <f t="shared" si="27"/>
        <v>465</v>
      </c>
      <c r="X86" s="275">
        <f t="shared" si="33"/>
        <v>0.16064981949458484</v>
      </c>
      <c r="Y86" s="146">
        <v>554</v>
      </c>
      <c r="Z86" s="38">
        <v>0</v>
      </c>
      <c r="AA86" s="38">
        <f t="shared" si="28"/>
        <v>465</v>
      </c>
      <c r="AB86" s="274">
        <f t="shared" si="34"/>
        <v>0.16064981949458484</v>
      </c>
      <c r="AC86" s="39">
        <v>554</v>
      </c>
      <c r="AD86" s="40">
        <v>0</v>
      </c>
      <c r="AE86" s="40">
        <f t="shared" si="29"/>
        <v>465</v>
      </c>
      <c r="AF86" s="275">
        <f t="shared" si="35"/>
        <v>0.16064981949458484</v>
      </c>
      <c r="AG86" s="146">
        <v>554</v>
      </c>
      <c r="AH86" s="38">
        <v>0</v>
      </c>
      <c r="AI86" s="38">
        <f t="shared" si="30"/>
        <v>465</v>
      </c>
      <c r="AJ86" s="274">
        <f t="shared" si="36"/>
        <v>0.16064981949458484</v>
      </c>
    </row>
    <row r="87" spans="1:36" s="4" customFormat="1" ht="12.75" customHeight="1">
      <c r="A87" s="129" t="s">
        <v>166</v>
      </c>
      <c r="B87" s="151" t="s">
        <v>40</v>
      </c>
      <c r="C87" s="165"/>
      <c r="D87" s="152">
        <v>0.71</v>
      </c>
      <c r="E87" s="153" t="s">
        <v>591</v>
      </c>
      <c r="F87" s="90">
        <v>1044</v>
      </c>
      <c r="G87" s="77">
        <v>949</v>
      </c>
      <c r="H87" s="81">
        <v>749</v>
      </c>
      <c r="I87" s="73">
        <v>647</v>
      </c>
      <c r="J87" s="81">
        <v>0</v>
      </c>
      <c r="K87" s="81">
        <f t="shared" si="14"/>
        <v>647</v>
      </c>
      <c r="L87" s="104">
        <f t="shared" si="15"/>
        <v>0.31822971548998946</v>
      </c>
      <c r="M87" s="116">
        <v>749</v>
      </c>
      <c r="N87" s="83">
        <v>0</v>
      </c>
      <c r="O87" s="83">
        <f t="shared" si="25"/>
        <v>647</v>
      </c>
      <c r="P87" s="285">
        <f t="shared" si="31"/>
        <v>0.13618157543391188</v>
      </c>
      <c r="Q87" s="219">
        <v>749</v>
      </c>
      <c r="R87" s="82">
        <v>0</v>
      </c>
      <c r="S87" s="82">
        <f t="shared" si="26"/>
        <v>647</v>
      </c>
      <c r="T87" s="284">
        <f t="shared" si="32"/>
        <v>0.13618157543391188</v>
      </c>
      <c r="U87" s="116">
        <v>749</v>
      </c>
      <c r="V87" s="83">
        <v>0</v>
      </c>
      <c r="W87" s="83">
        <f t="shared" si="27"/>
        <v>647</v>
      </c>
      <c r="X87" s="285">
        <f t="shared" si="33"/>
        <v>0.13618157543391188</v>
      </c>
      <c r="Y87" s="219">
        <v>749</v>
      </c>
      <c r="Z87" s="82">
        <v>0</v>
      </c>
      <c r="AA87" s="82">
        <f t="shared" si="28"/>
        <v>647</v>
      </c>
      <c r="AB87" s="284">
        <f t="shared" si="34"/>
        <v>0.13618157543391188</v>
      </c>
      <c r="AC87" s="116">
        <v>749</v>
      </c>
      <c r="AD87" s="83">
        <v>0</v>
      </c>
      <c r="AE87" s="83">
        <f t="shared" si="29"/>
        <v>647</v>
      </c>
      <c r="AF87" s="285">
        <f t="shared" si="35"/>
        <v>0.13618157543391188</v>
      </c>
      <c r="AG87" s="219">
        <v>749</v>
      </c>
      <c r="AH87" s="82">
        <v>0</v>
      </c>
      <c r="AI87" s="82">
        <f t="shared" si="30"/>
        <v>647</v>
      </c>
      <c r="AJ87" s="284">
        <f t="shared" si="36"/>
        <v>0.13618157543391188</v>
      </c>
    </row>
    <row r="88" spans="1:36" s="4" customFormat="1" ht="12.75" customHeight="1">
      <c r="A88" s="256" t="s">
        <v>442</v>
      </c>
      <c r="B88" s="22" t="s">
        <v>40</v>
      </c>
      <c r="C88" s="5"/>
      <c r="D88" s="33">
        <v>0.71</v>
      </c>
      <c r="E88" s="6" t="s">
        <v>592</v>
      </c>
      <c r="F88" s="93">
        <v>769</v>
      </c>
      <c r="G88" s="77">
        <v>699</v>
      </c>
      <c r="H88" s="77">
        <v>499</v>
      </c>
      <c r="I88" s="71">
        <v>474</v>
      </c>
      <c r="J88" s="77">
        <v>0</v>
      </c>
      <c r="K88" s="77">
        <f t="shared" si="14"/>
        <v>474</v>
      </c>
      <c r="L88" s="103">
        <f t="shared" si="15"/>
        <v>0.32188841201716739</v>
      </c>
      <c r="M88" s="119">
        <v>499</v>
      </c>
      <c r="N88" s="59">
        <v>0</v>
      </c>
      <c r="O88" s="59">
        <f t="shared" si="25"/>
        <v>474</v>
      </c>
      <c r="P88" s="277">
        <f t="shared" si="31"/>
        <v>5.0100200400801605E-2</v>
      </c>
      <c r="Q88" s="200">
        <v>449</v>
      </c>
      <c r="R88" s="114">
        <v>50</v>
      </c>
      <c r="S88" s="57">
        <f t="shared" si="26"/>
        <v>424</v>
      </c>
      <c r="T88" s="276">
        <f t="shared" si="32"/>
        <v>5.5679287305122498E-2</v>
      </c>
      <c r="U88" s="119">
        <v>499</v>
      </c>
      <c r="V88" s="59">
        <v>0</v>
      </c>
      <c r="W88" s="59">
        <f t="shared" si="27"/>
        <v>474</v>
      </c>
      <c r="X88" s="277">
        <f t="shared" si="33"/>
        <v>5.0100200400801605E-2</v>
      </c>
      <c r="Y88" s="200">
        <v>499</v>
      </c>
      <c r="Z88" s="57">
        <v>0</v>
      </c>
      <c r="AA88" s="57">
        <f t="shared" si="28"/>
        <v>474</v>
      </c>
      <c r="AB88" s="276">
        <f t="shared" si="34"/>
        <v>5.0100200400801605E-2</v>
      </c>
      <c r="AC88" s="119">
        <v>499</v>
      </c>
      <c r="AD88" s="59">
        <v>0</v>
      </c>
      <c r="AE88" s="59">
        <f t="shared" si="29"/>
        <v>474</v>
      </c>
      <c r="AF88" s="277">
        <f t="shared" si="35"/>
        <v>5.0100200400801605E-2</v>
      </c>
      <c r="AG88" s="200">
        <v>449</v>
      </c>
      <c r="AH88" s="114">
        <v>49</v>
      </c>
      <c r="AI88" s="57">
        <f t="shared" si="30"/>
        <v>425</v>
      </c>
      <c r="AJ88" s="276">
        <f t="shared" si="36"/>
        <v>5.3452115812917596E-2</v>
      </c>
    </row>
    <row r="89" spans="1:36" s="4" customFormat="1" ht="12.75" customHeight="1">
      <c r="A89" s="256" t="s">
        <v>443</v>
      </c>
      <c r="B89" s="22" t="s">
        <v>40</v>
      </c>
      <c r="C89" s="5"/>
      <c r="D89" s="33">
        <v>0.71</v>
      </c>
      <c r="E89" s="6" t="s">
        <v>593</v>
      </c>
      <c r="F89" s="93">
        <v>769</v>
      </c>
      <c r="G89" s="77">
        <v>699</v>
      </c>
      <c r="H89" s="77">
        <v>499</v>
      </c>
      <c r="I89" s="71">
        <v>474</v>
      </c>
      <c r="J89" s="77">
        <v>0</v>
      </c>
      <c r="K89" s="77">
        <f t="shared" ref="K89:K162" si="37">IFERROR(I89-J89,I89)</f>
        <v>474</v>
      </c>
      <c r="L89" s="103">
        <f t="shared" ref="L89:L162" si="38">IFERROR((G89-K89)/G89, " ")</f>
        <v>0.32188841201716739</v>
      </c>
      <c r="M89" s="119">
        <v>499</v>
      </c>
      <c r="N89" s="59">
        <v>0</v>
      </c>
      <c r="O89" s="59">
        <f t="shared" si="25"/>
        <v>474</v>
      </c>
      <c r="P89" s="277">
        <f t="shared" si="31"/>
        <v>5.0100200400801605E-2</v>
      </c>
      <c r="Q89" s="200">
        <v>449</v>
      </c>
      <c r="R89" s="114">
        <v>50</v>
      </c>
      <c r="S89" s="57">
        <f t="shared" si="26"/>
        <v>424</v>
      </c>
      <c r="T89" s="276">
        <f t="shared" si="32"/>
        <v>5.5679287305122498E-2</v>
      </c>
      <c r="U89" s="119">
        <v>499</v>
      </c>
      <c r="V89" s="59">
        <v>0</v>
      </c>
      <c r="W89" s="59">
        <f t="shared" si="27"/>
        <v>474</v>
      </c>
      <c r="X89" s="277">
        <f t="shared" si="33"/>
        <v>5.0100200400801605E-2</v>
      </c>
      <c r="Y89" s="200">
        <v>499</v>
      </c>
      <c r="Z89" s="57">
        <v>0</v>
      </c>
      <c r="AA89" s="57">
        <f t="shared" si="28"/>
        <v>474</v>
      </c>
      <c r="AB89" s="276">
        <f t="shared" si="34"/>
        <v>5.0100200400801605E-2</v>
      </c>
      <c r="AC89" s="119">
        <v>499</v>
      </c>
      <c r="AD89" s="59">
        <v>0</v>
      </c>
      <c r="AE89" s="59">
        <f t="shared" si="29"/>
        <v>474</v>
      </c>
      <c r="AF89" s="277">
        <f t="shared" si="35"/>
        <v>5.0100200400801605E-2</v>
      </c>
      <c r="AG89" s="200">
        <v>449</v>
      </c>
      <c r="AH89" s="114">
        <v>49</v>
      </c>
      <c r="AI89" s="57">
        <f t="shared" si="30"/>
        <v>425</v>
      </c>
      <c r="AJ89" s="276">
        <f t="shared" si="36"/>
        <v>5.3452115812917596E-2</v>
      </c>
    </row>
    <row r="90" spans="1:36" s="4" customFormat="1" ht="12.75" customHeight="1">
      <c r="A90" s="256" t="s">
        <v>444</v>
      </c>
      <c r="B90" s="22" t="s">
        <v>40</v>
      </c>
      <c r="C90" s="5"/>
      <c r="D90" s="33">
        <v>0.71</v>
      </c>
      <c r="E90" s="6" t="s">
        <v>594</v>
      </c>
      <c r="F90" s="93">
        <v>769</v>
      </c>
      <c r="G90" s="77">
        <v>699</v>
      </c>
      <c r="H90" s="77">
        <v>499</v>
      </c>
      <c r="I90" s="71">
        <v>474</v>
      </c>
      <c r="J90" s="77">
        <v>0</v>
      </c>
      <c r="K90" s="77">
        <f t="shared" si="37"/>
        <v>474</v>
      </c>
      <c r="L90" s="103">
        <f t="shared" si="38"/>
        <v>0.32188841201716739</v>
      </c>
      <c r="M90" s="119">
        <v>499</v>
      </c>
      <c r="N90" s="59">
        <v>0</v>
      </c>
      <c r="O90" s="59">
        <f t="shared" si="25"/>
        <v>474</v>
      </c>
      <c r="P90" s="277">
        <f t="shared" si="31"/>
        <v>5.0100200400801605E-2</v>
      </c>
      <c r="Q90" s="200">
        <v>449</v>
      </c>
      <c r="R90" s="114">
        <v>50</v>
      </c>
      <c r="S90" s="57">
        <f t="shared" si="26"/>
        <v>424</v>
      </c>
      <c r="T90" s="276">
        <f t="shared" si="32"/>
        <v>5.5679287305122498E-2</v>
      </c>
      <c r="U90" s="119">
        <v>499</v>
      </c>
      <c r="V90" s="59">
        <v>0</v>
      </c>
      <c r="W90" s="59">
        <f t="shared" si="27"/>
        <v>474</v>
      </c>
      <c r="X90" s="277">
        <f t="shared" si="33"/>
        <v>5.0100200400801605E-2</v>
      </c>
      <c r="Y90" s="200">
        <v>499</v>
      </c>
      <c r="Z90" s="57">
        <v>0</v>
      </c>
      <c r="AA90" s="57">
        <f t="shared" si="28"/>
        <v>474</v>
      </c>
      <c r="AB90" s="276">
        <f t="shared" si="34"/>
        <v>5.0100200400801605E-2</v>
      </c>
      <c r="AC90" s="119">
        <v>499</v>
      </c>
      <c r="AD90" s="59">
        <v>0</v>
      </c>
      <c r="AE90" s="59">
        <f t="shared" si="29"/>
        <v>474</v>
      </c>
      <c r="AF90" s="277">
        <f t="shared" si="35"/>
        <v>5.0100200400801605E-2</v>
      </c>
      <c r="AG90" s="200">
        <v>449</v>
      </c>
      <c r="AH90" s="114">
        <v>49</v>
      </c>
      <c r="AI90" s="57">
        <f t="shared" si="30"/>
        <v>425</v>
      </c>
      <c r="AJ90" s="276">
        <f t="shared" si="36"/>
        <v>5.3452115812917596E-2</v>
      </c>
    </row>
    <row r="91" spans="1:36" s="4" customFormat="1" ht="12.75" customHeight="1">
      <c r="A91" s="28" t="s">
        <v>160</v>
      </c>
      <c r="B91" s="22" t="s">
        <v>40</v>
      </c>
      <c r="C91" s="84"/>
      <c r="D91" s="33">
        <v>0.71</v>
      </c>
      <c r="E91" s="6" t="s">
        <v>161</v>
      </c>
      <c r="F91" s="93">
        <v>879</v>
      </c>
      <c r="G91" s="76">
        <v>799</v>
      </c>
      <c r="H91" s="77">
        <v>549</v>
      </c>
      <c r="I91" s="71">
        <v>488</v>
      </c>
      <c r="J91" s="77">
        <v>0</v>
      </c>
      <c r="K91" s="77">
        <f t="shared" si="37"/>
        <v>488</v>
      </c>
      <c r="L91" s="103">
        <f t="shared" si="38"/>
        <v>0.38923654568210264</v>
      </c>
      <c r="M91" s="119">
        <v>549</v>
      </c>
      <c r="N91" s="59">
        <v>0</v>
      </c>
      <c r="O91" s="59">
        <f t="shared" si="25"/>
        <v>488</v>
      </c>
      <c r="P91" s="277">
        <f t="shared" si="31"/>
        <v>0.1111111111111111</v>
      </c>
      <c r="Q91" s="200">
        <v>499</v>
      </c>
      <c r="R91" s="114">
        <v>54</v>
      </c>
      <c r="S91" s="57">
        <f t="shared" si="26"/>
        <v>434</v>
      </c>
      <c r="T91" s="276">
        <f t="shared" si="32"/>
        <v>0.13026052104208416</v>
      </c>
      <c r="U91" s="119">
        <v>549</v>
      </c>
      <c r="V91" s="59">
        <v>0</v>
      </c>
      <c r="W91" s="59">
        <f t="shared" si="27"/>
        <v>488</v>
      </c>
      <c r="X91" s="277">
        <f t="shared" si="33"/>
        <v>0.1111111111111111</v>
      </c>
      <c r="Y91" s="200">
        <v>549</v>
      </c>
      <c r="Z91" s="57">
        <v>0</v>
      </c>
      <c r="AA91" s="57">
        <f t="shared" si="28"/>
        <v>488</v>
      </c>
      <c r="AB91" s="276">
        <f t="shared" si="34"/>
        <v>0.1111111111111111</v>
      </c>
      <c r="AC91" s="119">
        <v>549</v>
      </c>
      <c r="AD91" s="59">
        <v>0</v>
      </c>
      <c r="AE91" s="59">
        <f t="shared" si="29"/>
        <v>488</v>
      </c>
      <c r="AF91" s="277">
        <f t="shared" si="35"/>
        <v>0.1111111111111111</v>
      </c>
      <c r="AG91" s="200">
        <v>499</v>
      </c>
      <c r="AH91" s="114">
        <v>52</v>
      </c>
      <c r="AI91" s="57">
        <f t="shared" si="30"/>
        <v>436</v>
      </c>
      <c r="AJ91" s="276">
        <f t="shared" si="36"/>
        <v>0.12625250501002003</v>
      </c>
    </row>
    <row r="92" spans="1:36" s="4" customFormat="1" ht="12.75" customHeight="1">
      <c r="A92" s="128" t="s">
        <v>163</v>
      </c>
      <c r="B92" s="25" t="s">
        <v>40</v>
      </c>
      <c r="C92" s="84"/>
      <c r="D92" s="31">
        <v>0.71</v>
      </c>
      <c r="E92" s="26" t="s">
        <v>595</v>
      </c>
      <c r="F92" s="91">
        <v>879</v>
      </c>
      <c r="G92" s="77">
        <v>799</v>
      </c>
      <c r="H92" s="76">
        <v>599</v>
      </c>
      <c r="I92" s="69">
        <v>509</v>
      </c>
      <c r="J92" s="76">
        <v>0</v>
      </c>
      <c r="K92" s="76">
        <f t="shared" si="37"/>
        <v>509</v>
      </c>
      <c r="L92" s="101">
        <f t="shared" si="38"/>
        <v>0.36295369211514394</v>
      </c>
      <c r="M92" s="118">
        <v>599</v>
      </c>
      <c r="N92" s="40">
        <v>0</v>
      </c>
      <c r="O92" s="40">
        <f t="shared" si="25"/>
        <v>509</v>
      </c>
      <c r="P92" s="275">
        <f t="shared" si="31"/>
        <v>0.15025041736227046</v>
      </c>
      <c r="Q92" s="199">
        <v>599</v>
      </c>
      <c r="R92" s="38">
        <v>0</v>
      </c>
      <c r="S92" s="38">
        <f t="shared" si="26"/>
        <v>509</v>
      </c>
      <c r="T92" s="274">
        <f t="shared" si="32"/>
        <v>0.15025041736227046</v>
      </c>
      <c r="U92" s="118">
        <v>599</v>
      </c>
      <c r="V92" s="40">
        <v>0</v>
      </c>
      <c r="W92" s="40">
        <f t="shared" si="27"/>
        <v>509</v>
      </c>
      <c r="X92" s="275">
        <f t="shared" si="33"/>
        <v>0.15025041736227046</v>
      </c>
      <c r="Y92" s="199">
        <v>599</v>
      </c>
      <c r="Z92" s="38">
        <v>0</v>
      </c>
      <c r="AA92" s="38">
        <f t="shared" si="28"/>
        <v>509</v>
      </c>
      <c r="AB92" s="274">
        <f t="shared" si="34"/>
        <v>0.15025041736227046</v>
      </c>
      <c r="AC92" s="118">
        <v>599</v>
      </c>
      <c r="AD92" s="40">
        <v>0</v>
      </c>
      <c r="AE92" s="40">
        <f t="shared" si="29"/>
        <v>509</v>
      </c>
      <c r="AF92" s="275">
        <f t="shared" si="35"/>
        <v>0.15025041736227046</v>
      </c>
      <c r="AG92" s="199">
        <v>599</v>
      </c>
      <c r="AH92" s="38">
        <v>0</v>
      </c>
      <c r="AI92" s="38">
        <f t="shared" si="30"/>
        <v>509</v>
      </c>
      <c r="AJ92" s="274">
        <f t="shared" si="36"/>
        <v>0.15025041736227046</v>
      </c>
    </row>
    <row r="93" spans="1:36" s="4" customFormat="1" ht="12.75" customHeight="1">
      <c r="A93" s="128" t="s">
        <v>164</v>
      </c>
      <c r="B93" s="25" t="s">
        <v>40</v>
      </c>
      <c r="C93" s="84"/>
      <c r="D93" s="31">
        <v>0.71</v>
      </c>
      <c r="E93" s="26" t="s">
        <v>596</v>
      </c>
      <c r="F93" s="91">
        <v>1044</v>
      </c>
      <c r="G93" s="76">
        <v>949</v>
      </c>
      <c r="H93" s="76">
        <v>699</v>
      </c>
      <c r="I93" s="69">
        <v>557</v>
      </c>
      <c r="J93" s="76">
        <v>0</v>
      </c>
      <c r="K93" s="76">
        <f t="shared" si="37"/>
        <v>557</v>
      </c>
      <c r="L93" s="101">
        <f t="shared" si="38"/>
        <v>0.4130663856691254</v>
      </c>
      <c r="M93" s="118">
        <v>699</v>
      </c>
      <c r="N93" s="40">
        <v>0</v>
      </c>
      <c r="O93" s="40">
        <f t="shared" si="25"/>
        <v>557</v>
      </c>
      <c r="P93" s="275">
        <f t="shared" si="31"/>
        <v>0.20314735336194564</v>
      </c>
      <c r="Q93" s="199">
        <v>649</v>
      </c>
      <c r="R93" s="115">
        <v>39</v>
      </c>
      <c r="S93" s="38">
        <f t="shared" si="26"/>
        <v>518</v>
      </c>
      <c r="T93" s="274">
        <f t="shared" si="32"/>
        <v>0.20184899845916796</v>
      </c>
      <c r="U93" s="118">
        <v>699</v>
      </c>
      <c r="V93" s="40">
        <v>0</v>
      </c>
      <c r="W93" s="40">
        <f t="shared" si="27"/>
        <v>557</v>
      </c>
      <c r="X93" s="275">
        <f t="shared" si="33"/>
        <v>0.20314735336194564</v>
      </c>
      <c r="Y93" s="199">
        <v>699</v>
      </c>
      <c r="Z93" s="38">
        <v>0</v>
      </c>
      <c r="AA93" s="38">
        <f t="shared" si="28"/>
        <v>557</v>
      </c>
      <c r="AB93" s="274">
        <f t="shared" si="34"/>
        <v>0.20314735336194564</v>
      </c>
      <c r="AC93" s="118">
        <v>699</v>
      </c>
      <c r="AD93" s="40">
        <v>0</v>
      </c>
      <c r="AE93" s="40">
        <f t="shared" si="29"/>
        <v>557</v>
      </c>
      <c r="AF93" s="275">
        <f t="shared" si="35"/>
        <v>0.20314735336194564</v>
      </c>
      <c r="AG93" s="199">
        <v>649</v>
      </c>
      <c r="AH93" s="115">
        <v>37</v>
      </c>
      <c r="AI93" s="38">
        <f t="shared" si="30"/>
        <v>520</v>
      </c>
      <c r="AJ93" s="274">
        <f t="shared" si="36"/>
        <v>0.19876733436055469</v>
      </c>
    </row>
    <row r="94" spans="1:36" s="4" customFormat="1" ht="12.75" customHeight="1">
      <c r="A94" s="128" t="s">
        <v>165</v>
      </c>
      <c r="B94" s="25" t="s">
        <v>40</v>
      </c>
      <c r="C94" s="84"/>
      <c r="D94" s="31">
        <v>0.71</v>
      </c>
      <c r="E94" s="26" t="s">
        <v>597</v>
      </c>
      <c r="F94" s="91">
        <v>989</v>
      </c>
      <c r="G94" s="76">
        <v>899</v>
      </c>
      <c r="H94" s="76">
        <v>649</v>
      </c>
      <c r="I94" s="69">
        <v>517</v>
      </c>
      <c r="J94" s="76">
        <v>0</v>
      </c>
      <c r="K94" s="76">
        <f t="shared" si="37"/>
        <v>517</v>
      </c>
      <c r="L94" s="101">
        <f t="shared" si="38"/>
        <v>0.42491657397107896</v>
      </c>
      <c r="M94" s="118">
        <v>649</v>
      </c>
      <c r="N94" s="40">
        <v>0</v>
      </c>
      <c r="O94" s="40">
        <f t="shared" si="25"/>
        <v>517</v>
      </c>
      <c r="P94" s="275">
        <f t="shared" si="31"/>
        <v>0.20338983050847459</v>
      </c>
      <c r="Q94" s="199">
        <v>599</v>
      </c>
      <c r="R94" s="115">
        <v>39</v>
      </c>
      <c r="S94" s="38">
        <f t="shared" si="26"/>
        <v>478</v>
      </c>
      <c r="T94" s="274">
        <f t="shared" si="32"/>
        <v>0.2020033388981636</v>
      </c>
      <c r="U94" s="118">
        <v>649</v>
      </c>
      <c r="V94" s="40">
        <v>0</v>
      </c>
      <c r="W94" s="40">
        <f t="shared" si="27"/>
        <v>517</v>
      </c>
      <c r="X94" s="275">
        <f t="shared" si="33"/>
        <v>0.20338983050847459</v>
      </c>
      <c r="Y94" s="199">
        <v>649</v>
      </c>
      <c r="Z94" s="38">
        <v>0</v>
      </c>
      <c r="AA94" s="38">
        <f t="shared" si="28"/>
        <v>517</v>
      </c>
      <c r="AB94" s="274">
        <f t="shared" si="34"/>
        <v>0.20338983050847459</v>
      </c>
      <c r="AC94" s="118">
        <v>649</v>
      </c>
      <c r="AD94" s="40">
        <v>0</v>
      </c>
      <c r="AE94" s="40">
        <f t="shared" si="29"/>
        <v>517</v>
      </c>
      <c r="AF94" s="275">
        <f t="shared" si="35"/>
        <v>0.20338983050847459</v>
      </c>
      <c r="AG94" s="199">
        <v>599</v>
      </c>
      <c r="AH94" s="115">
        <v>37</v>
      </c>
      <c r="AI94" s="38">
        <f t="shared" si="30"/>
        <v>480</v>
      </c>
      <c r="AJ94" s="274">
        <f t="shared" si="36"/>
        <v>0.19866444073455761</v>
      </c>
    </row>
    <row r="95" spans="1:36" s="4" customFormat="1" ht="12.75" customHeight="1" thickBot="1">
      <c r="A95" s="27" t="s">
        <v>162</v>
      </c>
      <c r="B95" s="24" t="s">
        <v>40</v>
      </c>
      <c r="C95" s="85"/>
      <c r="D95" s="32">
        <v>0.71</v>
      </c>
      <c r="E95" s="2" t="s">
        <v>595</v>
      </c>
      <c r="F95" s="92">
        <v>879</v>
      </c>
      <c r="G95" s="41">
        <v>799</v>
      </c>
      <c r="H95" s="41">
        <v>599</v>
      </c>
      <c r="I95" s="70">
        <v>509</v>
      </c>
      <c r="J95" s="41">
        <v>0</v>
      </c>
      <c r="K95" s="41">
        <f t="shared" si="37"/>
        <v>509</v>
      </c>
      <c r="L95" s="102">
        <f t="shared" si="38"/>
        <v>0.36295369211514394</v>
      </c>
      <c r="M95" s="117">
        <v>599</v>
      </c>
      <c r="N95" s="44">
        <v>0</v>
      </c>
      <c r="O95" s="44">
        <f t="shared" si="25"/>
        <v>509</v>
      </c>
      <c r="P95" s="279">
        <f t="shared" si="31"/>
        <v>0.15025041736227046</v>
      </c>
      <c r="Q95" s="202">
        <v>599</v>
      </c>
      <c r="R95" s="42">
        <v>0</v>
      </c>
      <c r="S95" s="42">
        <f t="shared" si="26"/>
        <v>509</v>
      </c>
      <c r="T95" s="278">
        <f t="shared" si="32"/>
        <v>0.15025041736227046</v>
      </c>
      <c r="U95" s="117">
        <v>599</v>
      </c>
      <c r="V95" s="44">
        <v>0</v>
      </c>
      <c r="W95" s="44">
        <f t="shared" si="27"/>
        <v>509</v>
      </c>
      <c r="X95" s="279">
        <f t="shared" si="33"/>
        <v>0.15025041736227046</v>
      </c>
      <c r="Y95" s="202">
        <v>599</v>
      </c>
      <c r="Z95" s="42">
        <v>0</v>
      </c>
      <c r="AA95" s="42">
        <f t="shared" si="28"/>
        <v>509</v>
      </c>
      <c r="AB95" s="278">
        <f t="shared" si="34"/>
        <v>0.15025041736227046</v>
      </c>
      <c r="AC95" s="117">
        <v>599</v>
      </c>
      <c r="AD95" s="44">
        <v>0</v>
      </c>
      <c r="AE95" s="44">
        <f t="shared" si="29"/>
        <v>509</v>
      </c>
      <c r="AF95" s="279">
        <f t="shared" si="35"/>
        <v>0.15025041736227046</v>
      </c>
      <c r="AG95" s="202">
        <v>599</v>
      </c>
      <c r="AH95" s="42">
        <v>0</v>
      </c>
      <c r="AI95" s="42">
        <f t="shared" si="30"/>
        <v>509</v>
      </c>
      <c r="AJ95" s="278">
        <f t="shared" si="36"/>
        <v>0.15025041736227046</v>
      </c>
    </row>
    <row r="96" spans="1:36" s="4" customFormat="1" ht="12.75" customHeight="1">
      <c r="A96" s="130" t="s">
        <v>223</v>
      </c>
      <c r="B96" s="157" t="s">
        <v>40</v>
      </c>
      <c r="C96" s="158"/>
      <c r="D96" s="159">
        <v>0.71</v>
      </c>
      <c r="E96" s="160" t="s">
        <v>599</v>
      </c>
      <c r="F96" s="132">
        <v>1154</v>
      </c>
      <c r="G96" s="76">
        <v>1049</v>
      </c>
      <c r="H96" s="135">
        <v>849</v>
      </c>
      <c r="I96" s="131">
        <v>681</v>
      </c>
      <c r="J96" s="135">
        <v>2</v>
      </c>
      <c r="K96" s="132">
        <f t="shared" si="37"/>
        <v>679</v>
      </c>
      <c r="L96" s="105">
        <f t="shared" si="38"/>
        <v>0.35271687321258344</v>
      </c>
      <c r="M96" s="228">
        <v>849</v>
      </c>
      <c r="N96" s="134">
        <v>0</v>
      </c>
      <c r="O96" s="134">
        <f t="shared" si="25"/>
        <v>679</v>
      </c>
      <c r="P96" s="287">
        <f t="shared" si="31"/>
        <v>0.20023557126030625</v>
      </c>
      <c r="Q96" s="220">
        <v>699</v>
      </c>
      <c r="R96" s="147">
        <v>119</v>
      </c>
      <c r="S96" s="133">
        <f t="shared" si="26"/>
        <v>560</v>
      </c>
      <c r="T96" s="286">
        <f t="shared" si="32"/>
        <v>0.19885550786838341</v>
      </c>
      <c r="U96" s="228">
        <v>849</v>
      </c>
      <c r="V96" s="134">
        <v>0</v>
      </c>
      <c r="W96" s="134">
        <f t="shared" si="27"/>
        <v>679</v>
      </c>
      <c r="X96" s="287">
        <f t="shared" si="33"/>
        <v>0.20023557126030625</v>
      </c>
      <c r="Y96" s="220">
        <v>849</v>
      </c>
      <c r="Z96" s="133">
        <v>0</v>
      </c>
      <c r="AA96" s="133">
        <f t="shared" si="28"/>
        <v>679</v>
      </c>
      <c r="AB96" s="286">
        <f t="shared" si="34"/>
        <v>0.20023557126030625</v>
      </c>
      <c r="AC96" s="228">
        <v>849</v>
      </c>
      <c r="AD96" s="134">
        <v>0</v>
      </c>
      <c r="AE96" s="134">
        <f t="shared" si="29"/>
        <v>679</v>
      </c>
      <c r="AF96" s="287">
        <f t="shared" si="35"/>
        <v>0.20023557126030625</v>
      </c>
      <c r="AG96" s="220">
        <v>749</v>
      </c>
      <c r="AH96" s="147">
        <v>77</v>
      </c>
      <c r="AI96" s="133">
        <f t="shared" si="30"/>
        <v>602</v>
      </c>
      <c r="AJ96" s="286">
        <f t="shared" si="36"/>
        <v>0.19626168224299065</v>
      </c>
    </row>
    <row r="97" spans="1:36" s="4" customFormat="1" ht="12.75" customHeight="1" thickBot="1">
      <c r="A97" s="27" t="s">
        <v>224</v>
      </c>
      <c r="B97" s="24" t="s">
        <v>40</v>
      </c>
      <c r="C97" s="85"/>
      <c r="D97" s="32">
        <v>0.71</v>
      </c>
      <c r="E97" s="2" t="s">
        <v>600</v>
      </c>
      <c r="F97" s="92">
        <v>1099</v>
      </c>
      <c r="G97" s="41">
        <v>999</v>
      </c>
      <c r="H97" s="41">
        <v>799</v>
      </c>
      <c r="I97" s="70">
        <v>641</v>
      </c>
      <c r="J97" s="41">
        <v>2</v>
      </c>
      <c r="K97" s="92">
        <f t="shared" si="37"/>
        <v>639</v>
      </c>
      <c r="L97" s="102">
        <f t="shared" si="38"/>
        <v>0.36036036036036034</v>
      </c>
      <c r="M97" s="117">
        <v>799</v>
      </c>
      <c r="N97" s="44">
        <v>0</v>
      </c>
      <c r="O97" s="44">
        <f t="shared" si="25"/>
        <v>639</v>
      </c>
      <c r="P97" s="279">
        <f t="shared" si="31"/>
        <v>0.20025031289111389</v>
      </c>
      <c r="Q97" s="202">
        <v>649</v>
      </c>
      <c r="R97" s="113">
        <v>119</v>
      </c>
      <c r="S97" s="42">
        <f t="shared" si="26"/>
        <v>520</v>
      </c>
      <c r="T97" s="278">
        <f t="shared" si="32"/>
        <v>0.19876733436055469</v>
      </c>
      <c r="U97" s="117">
        <v>799</v>
      </c>
      <c r="V97" s="44">
        <v>0</v>
      </c>
      <c r="W97" s="44">
        <f t="shared" si="27"/>
        <v>639</v>
      </c>
      <c r="X97" s="279">
        <f t="shared" si="33"/>
        <v>0.20025031289111389</v>
      </c>
      <c r="Y97" s="202">
        <v>799</v>
      </c>
      <c r="Z97" s="42">
        <v>0</v>
      </c>
      <c r="AA97" s="42">
        <f t="shared" si="28"/>
        <v>639</v>
      </c>
      <c r="AB97" s="278">
        <f t="shared" si="34"/>
        <v>0.20025031289111389</v>
      </c>
      <c r="AC97" s="117">
        <v>799</v>
      </c>
      <c r="AD97" s="44">
        <v>0</v>
      </c>
      <c r="AE97" s="44">
        <f t="shared" si="29"/>
        <v>639</v>
      </c>
      <c r="AF97" s="279">
        <f t="shared" si="35"/>
        <v>0.20025031289111389</v>
      </c>
      <c r="AG97" s="202">
        <v>699</v>
      </c>
      <c r="AH97" s="113">
        <v>77</v>
      </c>
      <c r="AI97" s="42">
        <f t="shared" si="30"/>
        <v>562</v>
      </c>
      <c r="AJ97" s="278">
        <f t="shared" si="36"/>
        <v>0.19599427753934193</v>
      </c>
    </row>
    <row r="98" spans="1:36" s="4" customFormat="1" ht="12.75" customHeight="1" thickBot="1">
      <c r="A98" s="142" t="s">
        <v>464</v>
      </c>
      <c r="B98" s="210" t="s">
        <v>40</v>
      </c>
      <c r="C98" s="235" t="s">
        <v>445</v>
      </c>
      <c r="D98" s="212">
        <v>0.71</v>
      </c>
      <c r="E98" s="213" t="s">
        <v>598</v>
      </c>
      <c r="F98" s="95">
        <v>1209</v>
      </c>
      <c r="G98" s="234">
        <v>1099</v>
      </c>
      <c r="H98" s="234">
        <v>949</v>
      </c>
      <c r="I98" s="236">
        <v>629</v>
      </c>
      <c r="J98" s="234">
        <v>0</v>
      </c>
      <c r="K98" s="95">
        <f t="shared" si="37"/>
        <v>629</v>
      </c>
      <c r="L98" s="106">
        <f t="shared" si="38"/>
        <v>0.42766151046405826</v>
      </c>
      <c r="M98" s="126">
        <v>799</v>
      </c>
      <c r="N98" s="68">
        <v>0</v>
      </c>
      <c r="O98" s="68">
        <f t="shared" si="25"/>
        <v>629</v>
      </c>
      <c r="P98" s="281">
        <f t="shared" si="31"/>
        <v>0.21276595744680851</v>
      </c>
      <c r="Q98" s="222">
        <v>799</v>
      </c>
      <c r="R98" s="67">
        <v>0</v>
      </c>
      <c r="S98" s="67">
        <f t="shared" si="26"/>
        <v>629</v>
      </c>
      <c r="T98" s="280">
        <f t="shared" si="32"/>
        <v>0.21276595744680851</v>
      </c>
      <c r="U98" s="126">
        <v>799</v>
      </c>
      <c r="V98" s="68">
        <v>0</v>
      </c>
      <c r="W98" s="68">
        <f t="shared" si="27"/>
        <v>629</v>
      </c>
      <c r="X98" s="281">
        <f t="shared" si="33"/>
        <v>0.21276595744680851</v>
      </c>
      <c r="Y98" s="222">
        <v>799</v>
      </c>
      <c r="Z98" s="67">
        <v>0</v>
      </c>
      <c r="AA98" s="67">
        <f t="shared" si="28"/>
        <v>629</v>
      </c>
      <c r="AB98" s="280">
        <f t="shared" si="34"/>
        <v>0.21276595744680851</v>
      </c>
      <c r="AC98" s="126">
        <v>799</v>
      </c>
      <c r="AD98" s="68">
        <v>0</v>
      </c>
      <c r="AE98" s="68">
        <f t="shared" si="29"/>
        <v>629</v>
      </c>
      <c r="AF98" s="281">
        <f t="shared" si="35"/>
        <v>0.21276595744680851</v>
      </c>
      <c r="AG98" s="222">
        <v>799</v>
      </c>
      <c r="AH98" s="67">
        <v>0</v>
      </c>
      <c r="AI98" s="67">
        <f t="shared" si="30"/>
        <v>629</v>
      </c>
      <c r="AJ98" s="280">
        <f t="shared" si="36"/>
        <v>0.21276595744680851</v>
      </c>
    </row>
    <row r="99" spans="1:36" s="4" customFormat="1" ht="12.75" customHeight="1">
      <c r="A99" s="28" t="s">
        <v>601</v>
      </c>
      <c r="B99" s="22" t="s">
        <v>40</v>
      </c>
      <c r="C99" s="87" t="s">
        <v>5</v>
      </c>
      <c r="D99" s="33">
        <v>0.71</v>
      </c>
      <c r="E99" s="6" t="s">
        <v>603</v>
      </c>
      <c r="F99" s="93">
        <v>1209</v>
      </c>
      <c r="G99" s="77">
        <v>1099</v>
      </c>
      <c r="H99" s="77">
        <v>899</v>
      </c>
      <c r="I99" s="71">
        <v>735</v>
      </c>
      <c r="J99" s="77">
        <v>0</v>
      </c>
      <c r="K99" s="93">
        <f t="shared" ref="K99:K102" si="39">IFERROR(I99-J99,I99)</f>
        <v>735</v>
      </c>
      <c r="L99" s="103">
        <f t="shared" ref="L99:L102" si="40">IFERROR((G99-K99)/G99, " ")</f>
        <v>0.33121019108280253</v>
      </c>
      <c r="M99" s="119">
        <v>899</v>
      </c>
      <c r="N99" s="59">
        <v>0</v>
      </c>
      <c r="O99" s="59">
        <f t="shared" si="25"/>
        <v>735</v>
      </c>
      <c r="P99" s="277">
        <f t="shared" si="31"/>
        <v>0.18242491657397109</v>
      </c>
      <c r="Q99" s="200">
        <v>749</v>
      </c>
      <c r="R99" s="114">
        <v>122</v>
      </c>
      <c r="S99" s="57">
        <f t="shared" si="26"/>
        <v>613</v>
      </c>
      <c r="T99" s="276">
        <f t="shared" si="32"/>
        <v>0.18157543391188252</v>
      </c>
      <c r="U99" s="119">
        <v>899</v>
      </c>
      <c r="V99" s="59">
        <v>0</v>
      </c>
      <c r="W99" s="59">
        <f t="shared" si="27"/>
        <v>735</v>
      </c>
      <c r="X99" s="277">
        <f t="shared" si="33"/>
        <v>0.18242491657397109</v>
      </c>
      <c r="Y99" s="200">
        <v>899</v>
      </c>
      <c r="Z99" s="57">
        <v>0</v>
      </c>
      <c r="AA99" s="57">
        <f t="shared" si="28"/>
        <v>735</v>
      </c>
      <c r="AB99" s="276">
        <f t="shared" si="34"/>
        <v>0.18242491657397109</v>
      </c>
      <c r="AC99" s="119">
        <v>899</v>
      </c>
      <c r="AD99" s="59">
        <v>0</v>
      </c>
      <c r="AE99" s="59">
        <f t="shared" si="29"/>
        <v>735</v>
      </c>
      <c r="AF99" s="277">
        <f t="shared" si="35"/>
        <v>0.18242491657397109</v>
      </c>
      <c r="AG99" s="200">
        <v>749</v>
      </c>
      <c r="AH99" s="114">
        <v>119</v>
      </c>
      <c r="AI99" s="57">
        <f t="shared" si="30"/>
        <v>616</v>
      </c>
      <c r="AJ99" s="276">
        <f t="shared" si="36"/>
        <v>0.17757009345794392</v>
      </c>
    </row>
    <row r="100" spans="1:36" s="4" customFormat="1" ht="12.75" customHeight="1">
      <c r="A100" s="28" t="s">
        <v>602</v>
      </c>
      <c r="B100" s="22" t="s">
        <v>40</v>
      </c>
      <c r="C100" s="87" t="s">
        <v>5</v>
      </c>
      <c r="D100" s="33">
        <v>0.71</v>
      </c>
      <c r="E100" s="6" t="s">
        <v>604</v>
      </c>
      <c r="F100" s="93">
        <v>1154</v>
      </c>
      <c r="G100" s="77">
        <v>1049</v>
      </c>
      <c r="H100" s="77">
        <v>849</v>
      </c>
      <c r="I100" s="71">
        <v>712</v>
      </c>
      <c r="J100" s="77">
        <v>0</v>
      </c>
      <c r="K100" s="93">
        <f t="shared" si="39"/>
        <v>712</v>
      </c>
      <c r="L100" s="103">
        <f t="shared" si="40"/>
        <v>0.32125834127740704</v>
      </c>
      <c r="M100" s="119">
        <v>849</v>
      </c>
      <c r="N100" s="59">
        <v>0</v>
      </c>
      <c r="O100" s="59">
        <f t="shared" si="25"/>
        <v>712</v>
      </c>
      <c r="P100" s="277">
        <f t="shared" si="31"/>
        <v>0.16136631330977622</v>
      </c>
      <c r="Q100" s="200">
        <v>699</v>
      </c>
      <c r="R100" s="114">
        <v>125</v>
      </c>
      <c r="S100" s="57">
        <f t="shared" si="26"/>
        <v>587</v>
      </c>
      <c r="T100" s="276">
        <f t="shared" si="32"/>
        <v>0.16022889842632332</v>
      </c>
      <c r="U100" s="119">
        <v>849</v>
      </c>
      <c r="V100" s="59">
        <v>0</v>
      </c>
      <c r="W100" s="59">
        <f t="shared" si="27"/>
        <v>712</v>
      </c>
      <c r="X100" s="277">
        <f t="shared" si="33"/>
        <v>0.16136631330977622</v>
      </c>
      <c r="Y100" s="200">
        <v>849</v>
      </c>
      <c r="Z100" s="57">
        <v>0</v>
      </c>
      <c r="AA100" s="57">
        <f t="shared" si="28"/>
        <v>712</v>
      </c>
      <c r="AB100" s="276">
        <f>(Y100-AA100)/Y100</f>
        <v>0.16136631330977622</v>
      </c>
      <c r="AC100" s="119">
        <v>849</v>
      </c>
      <c r="AD100" s="59">
        <v>0</v>
      </c>
      <c r="AE100" s="59">
        <f t="shared" si="29"/>
        <v>712</v>
      </c>
      <c r="AF100" s="277">
        <f t="shared" si="35"/>
        <v>0.16136631330977622</v>
      </c>
      <c r="AG100" s="200">
        <v>749</v>
      </c>
      <c r="AH100" s="114">
        <v>81</v>
      </c>
      <c r="AI100" s="57">
        <f t="shared" si="30"/>
        <v>631</v>
      </c>
      <c r="AJ100" s="276">
        <f>(AG100-AI100)/AG100</f>
        <v>0.157543391188251</v>
      </c>
    </row>
    <row r="101" spans="1:36" s="4" customFormat="1" ht="12.75" customHeight="1">
      <c r="A101" s="28" t="s">
        <v>611</v>
      </c>
      <c r="B101" s="22" t="s">
        <v>40</v>
      </c>
      <c r="C101" s="87" t="s">
        <v>5</v>
      </c>
      <c r="D101" s="33">
        <v>0.71</v>
      </c>
      <c r="E101" s="6" t="s">
        <v>613</v>
      </c>
      <c r="F101" s="93">
        <v>1209</v>
      </c>
      <c r="G101" s="77">
        <v>1099</v>
      </c>
      <c r="H101" s="77">
        <v>899</v>
      </c>
      <c r="I101" s="71">
        <v>735</v>
      </c>
      <c r="J101" s="77">
        <v>0</v>
      </c>
      <c r="K101" s="93">
        <f t="shared" si="39"/>
        <v>735</v>
      </c>
      <c r="L101" s="103">
        <f t="shared" si="40"/>
        <v>0.33121019108280253</v>
      </c>
      <c r="M101" s="119">
        <v>899</v>
      </c>
      <c r="N101" s="59">
        <v>0</v>
      </c>
      <c r="O101" s="59">
        <f t="shared" si="25"/>
        <v>735</v>
      </c>
      <c r="P101" s="277">
        <f t="shared" si="31"/>
        <v>0.18242491657397109</v>
      </c>
      <c r="Q101" s="200">
        <v>749</v>
      </c>
      <c r="R101" s="114">
        <v>122</v>
      </c>
      <c r="S101" s="57">
        <f t="shared" si="26"/>
        <v>613</v>
      </c>
      <c r="T101" s="276">
        <f t="shared" si="32"/>
        <v>0.18157543391188252</v>
      </c>
      <c r="U101" s="119">
        <v>899</v>
      </c>
      <c r="V101" s="59">
        <v>0</v>
      </c>
      <c r="W101" s="59">
        <f t="shared" si="27"/>
        <v>735</v>
      </c>
      <c r="X101" s="277">
        <f t="shared" si="33"/>
        <v>0.18242491657397109</v>
      </c>
      <c r="Y101" s="200">
        <v>899</v>
      </c>
      <c r="Z101" s="57">
        <v>0</v>
      </c>
      <c r="AA101" s="57">
        <f t="shared" si="28"/>
        <v>735</v>
      </c>
      <c r="AB101" s="276">
        <f t="shared" si="34"/>
        <v>0.18242491657397109</v>
      </c>
      <c r="AC101" s="119">
        <v>899</v>
      </c>
      <c r="AD101" s="59">
        <v>0</v>
      </c>
      <c r="AE101" s="59">
        <f t="shared" si="29"/>
        <v>735</v>
      </c>
      <c r="AF101" s="277">
        <f t="shared" si="35"/>
        <v>0.18242491657397109</v>
      </c>
      <c r="AG101" s="200">
        <v>749</v>
      </c>
      <c r="AH101" s="114">
        <v>119</v>
      </c>
      <c r="AI101" s="57">
        <f t="shared" si="30"/>
        <v>616</v>
      </c>
      <c r="AJ101" s="276">
        <f t="shared" ref="AJ101:AJ164" si="41">(AG101-AI101)/AG101</f>
        <v>0.17757009345794392</v>
      </c>
    </row>
    <row r="102" spans="1:36" s="4" customFormat="1" ht="12.75" customHeight="1">
      <c r="A102" s="28" t="s">
        <v>612</v>
      </c>
      <c r="B102" s="22" t="s">
        <v>40</v>
      </c>
      <c r="C102" s="87" t="s">
        <v>5</v>
      </c>
      <c r="D102" s="33">
        <v>0.71</v>
      </c>
      <c r="E102" s="6" t="s">
        <v>614</v>
      </c>
      <c r="F102" s="93">
        <v>1154</v>
      </c>
      <c r="G102" s="77">
        <v>1049</v>
      </c>
      <c r="H102" s="77">
        <v>849</v>
      </c>
      <c r="I102" s="71">
        <v>712</v>
      </c>
      <c r="J102" s="77">
        <v>0</v>
      </c>
      <c r="K102" s="93">
        <f t="shared" si="39"/>
        <v>712</v>
      </c>
      <c r="L102" s="103">
        <f t="shared" si="40"/>
        <v>0.32125834127740704</v>
      </c>
      <c r="M102" s="119">
        <v>849</v>
      </c>
      <c r="N102" s="59">
        <v>0</v>
      </c>
      <c r="O102" s="59">
        <f t="shared" si="25"/>
        <v>712</v>
      </c>
      <c r="P102" s="277">
        <f t="shared" si="31"/>
        <v>0.16136631330977622</v>
      </c>
      <c r="Q102" s="200">
        <v>699</v>
      </c>
      <c r="R102" s="114">
        <v>125</v>
      </c>
      <c r="S102" s="57">
        <f t="shared" si="26"/>
        <v>587</v>
      </c>
      <c r="T102" s="276">
        <f t="shared" si="32"/>
        <v>0.16022889842632332</v>
      </c>
      <c r="U102" s="119">
        <v>849</v>
      </c>
      <c r="V102" s="59">
        <v>0</v>
      </c>
      <c r="W102" s="59">
        <f t="shared" si="27"/>
        <v>712</v>
      </c>
      <c r="X102" s="277">
        <f t="shared" si="33"/>
        <v>0.16136631330977622</v>
      </c>
      <c r="Y102" s="200">
        <v>849</v>
      </c>
      <c r="Z102" s="57">
        <v>0</v>
      </c>
      <c r="AA102" s="57">
        <f t="shared" si="28"/>
        <v>712</v>
      </c>
      <c r="AB102" s="276">
        <f t="shared" si="34"/>
        <v>0.16136631330977622</v>
      </c>
      <c r="AC102" s="119">
        <v>849</v>
      </c>
      <c r="AD102" s="59">
        <v>0</v>
      </c>
      <c r="AE102" s="59">
        <f t="shared" si="29"/>
        <v>712</v>
      </c>
      <c r="AF102" s="277">
        <f t="shared" si="35"/>
        <v>0.16136631330977622</v>
      </c>
      <c r="AG102" s="200">
        <v>749</v>
      </c>
      <c r="AH102" s="114">
        <v>81</v>
      </c>
      <c r="AI102" s="57">
        <f t="shared" si="30"/>
        <v>631</v>
      </c>
      <c r="AJ102" s="276">
        <f t="shared" si="41"/>
        <v>0.157543391188251</v>
      </c>
    </row>
    <row r="103" spans="1:36" s="4" customFormat="1" ht="12.75" customHeight="1">
      <c r="A103" s="28" t="s">
        <v>281</v>
      </c>
      <c r="B103" s="22" t="s">
        <v>40</v>
      </c>
      <c r="C103" s="87"/>
      <c r="D103" s="33">
        <v>0.71</v>
      </c>
      <c r="E103" s="6" t="s">
        <v>605</v>
      </c>
      <c r="F103" s="93">
        <v>1264</v>
      </c>
      <c r="G103" s="77">
        <v>1149</v>
      </c>
      <c r="H103" s="77">
        <v>949</v>
      </c>
      <c r="I103" s="71">
        <v>744</v>
      </c>
      <c r="J103" s="77">
        <v>0</v>
      </c>
      <c r="K103" s="93">
        <f t="shared" si="37"/>
        <v>744</v>
      </c>
      <c r="L103" s="103">
        <f t="shared" si="38"/>
        <v>0.35248041775456918</v>
      </c>
      <c r="M103" s="58">
        <v>1149</v>
      </c>
      <c r="N103" s="59">
        <v>0</v>
      </c>
      <c r="O103" s="59">
        <f t="shared" si="25"/>
        <v>744</v>
      </c>
      <c r="P103" s="277">
        <f t="shared" si="31"/>
        <v>0.35248041775456918</v>
      </c>
      <c r="Q103" s="200">
        <v>849</v>
      </c>
      <c r="R103" s="114">
        <v>78</v>
      </c>
      <c r="S103" s="57">
        <f t="shared" si="26"/>
        <v>666</v>
      </c>
      <c r="T103" s="276">
        <f t="shared" si="32"/>
        <v>0.21554770318021202</v>
      </c>
      <c r="U103" s="58">
        <v>1149</v>
      </c>
      <c r="V103" s="59">
        <v>0</v>
      </c>
      <c r="W103" s="59">
        <f t="shared" si="27"/>
        <v>744</v>
      </c>
      <c r="X103" s="277">
        <f t="shared" si="33"/>
        <v>0.35248041775456918</v>
      </c>
      <c r="Y103" s="144">
        <v>1149</v>
      </c>
      <c r="Z103" s="57">
        <v>0</v>
      </c>
      <c r="AA103" s="57">
        <f t="shared" si="28"/>
        <v>744</v>
      </c>
      <c r="AB103" s="276">
        <f t="shared" si="34"/>
        <v>0.35248041775456918</v>
      </c>
      <c r="AC103" s="58">
        <v>1149</v>
      </c>
      <c r="AD103" s="59">
        <v>0</v>
      </c>
      <c r="AE103" s="59">
        <f t="shared" si="29"/>
        <v>744</v>
      </c>
      <c r="AF103" s="277">
        <f t="shared" si="35"/>
        <v>0.35248041775456918</v>
      </c>
      <c r="AG103" s="144">
        <v>1149</v>
      </c>
      <c r="AH103" s="57">
        <v>0</v>
      </c>
      <c r="AI103" s="57">
        <f t="shared" si="30"/>
        <v>744</v>
      </c>
      <c r="AJ103" s="276">
        <f t="shared" si="41"/>
        <v>0.35248041775456918</v>
      </c>
    </row>
    <row r="104" spans="1:36" s="4" customFormat="1" ht="12.75" customHeight="1">
      <c r="A104" s="128" t="s">
        <v>282</v>
      </c>
      <c r="B104" s="25" t="s">
        <v>40</v>
      </c>
      <c r="C104" s="84"/>
      <c r="D104" s="31">
        <v>0.71</v>
      </c>
      <c r="E104" s="26" t="s">
        <v>606</v>
      </c>
      <c r="F104" s="91">
        <v>1209</v>
      </c>
      <c r="G104" s="77">
        <v>1099</v>
      </c>
      <c r="H104" s="76">
        <v>899</v>
      </c>
      <c r="I104" s="69">
        <v>713</v>
      </c>
      <c r="J104" s="76">
        <v>0</v>
      </c>
      <c r="K104" s="91">
        <f t="shared" si="37"/>
        <v>713</v>
      </c>
      <c r="L104" s="101">
        <f t="shared" si="38"/>
        <v>0.35122838944494994</v>
      </c>
      <c r="M104" s="39">
        <v>1099</v>
      </c>
      <c r="N104" s="40">
        <v>0</v>
      </c>
      <c r="O104" s="40">
        <f t="shared" si="25"/>
        <v>713</v>
      </c>
      <c r="P104" s="275">
        <f t="shared" si="31"/>
        <v>0.35122838944494994</v>
      </c>
      <c r="Q104" s="199">
        <v>799</v>
      </c>
      <c r="R104" s="115">
        <v>78</v>
      </c>
      <c r="S104" s="38">
        <f t="shared" si="26"/>
        <v>635</v>
      </c>
      <c r="T104" s="274">
        <f t="shared" si="32"/>
        <v>0.20525657071339173</v>
      </c>
      <c r="U104" s="39">
        <v>1099</v>
      </c>
      <c r="V104" s="40">
        <v>0</v>
      </c>
      <c r="W104" s="40">
        <f t="shared" si="27"/>
        <v>713</v>
      </c>
      <c r="X104" s="275">
        <f t="shared" si="33"/>
        <v>0.35122838944494994</v>
      </c>
      <c r="Y104" s="146">
        <v>1099</v>
      </c>
      <c r="Z104" s="38">
        <v>0</v>
      </c>
      <c r="AA104" s="38">
        <f t="shared" si="28"/>
        <v>713</v>
      </c>
      <c r="AB104" s="274">
        <f t="shared" si="34"/>
        <v>0.35122838944494994</v>
      </c>
      <c r="AC104" s="39">
        <v>1099</v>
      </c>
      <c r="AD104" s="40">
        <v>0</v>
      </c>
      <c r="AE104" s="40">
        <f t="shared" si="29"/>
        <v>713</v>
      </c>
      <c r="AF104" s="275">
        <f t="shared" si="35"/>
        <v>0.35122838944494994</v>
      </c>
      <c r="AG104" s="146">
        <v>1099</v>
      </c>
      <c r="AH104" s="38">
        <v>0</v>
      </c>
      <c r="AI104" s="38">
        <f t="shared" si="30"/>
        <v>713</v>
      </c>
      <c r="AJ104" s="274">
        <f t="shared" si="41"/>
        <v>0.35122838944494994</v>
      </c>
    </row>
    <row r="105" spans="1:36" s="4" customFormat="1" ht="12.75" customHeight="1">
      <c r="A105" s="130" t="s">
        <v>283</v>
      </c>
      <c r="B105" s="25" t="s">
        <v>40</v>
      </c>
      <c r="C105" s="84"/>
      <c r="D105" s="31">
        <v>0.71</v>
      </c>
      <c r="E105" s="26" t="s">
        <v>607</v>
      </c>
      <c r="F105" s="132">
        <v>1484</v>
      </c>
      <c r="G105" s="76">
        <v>1349</v>
      </c>
      <c r="H105" s="131">
        <v>1049</v>
      </c>
      <c r="I105" s="131">
        <v>850</v>
      </c>
      <c r="J105" s="131">
        <v>0</v>
      </c>
      <c r="K105" s="132">
        <f t="shared" si="37"/>
        <v>850</v>
      </c>
      <c r="L105" s="105">
        <f t="shared" si="38"/>
        <v>0.36990363232023721</v>
      </c>
      <c r="M105" s="228">
        <v>1049</v>
      </c>
      <c r="N105" s="134">
        <v>0</v>
      </c>
      <c r="O105" s="134">
        <f t="shared" si="25"/>
        <v>850</v>
      </c>
      <c r="P105" s="287">
        <f t="shared" si="31"/>
        <v>0.18970448045757865</v>
      </c>
      <c r="Q105" s="220">
        <v>899</v>
      </c>
      <c r="R105" s="147">
        <v>129</v>
      </c>
      <c r="S105" s="133">
        <f t="shared" si="26"/>
        <v>721</v>
      </c>
      <c r="T105" s="286">
        <f t="shared" si="32"/>
        <v>0.19799777530589543</v>
      </c>
      <c r="U105" s="228">
        <v>1049</v>
      </c>
      <c r="V105" s="134">
        <v>0</v>
      </c>
      <c r="W105" s="134">
        <f t="shared" si="27"/>
        <v>850</v>
      </c>
      <c r="X105" s="287">
        <f t="shared" si="33"/>
        <v>0.18970448045757865</v>
      </c>
      <c r="Y105" s="220">
        <v>1049</v>
      </c>
      <c r="Z105" s="133">
        <v>0</v>
      </c>
      <c r="AA105" s="133">
        <f t="shared" si="28"/>
        <v>850</v>
      </c>
      <c r="AB105" s="286">
        <f t="shared" si="34"/>
        <v>0.18970448045757865</v>
      </c>
      <c r="AC105" s="228">
        <v>1049</v>
      </c>
      <c r="AD105" s="134">
        <v>0</v>
      </c>
      <c r="AE105" s="134">
        <f t="shared" si="29"/>
        <v>850</v>
      </c>
      <c r="AF105" s="287">
        <f t="shared" si="35"/>
        <v>0.18970448045757865</v>
      </c>
      <c r="AG105" s="220">
        <v>949</v>
      </c>
      <c r="AH105" s="147">
        <v>82</v>
      </c>
      <c r="AI105" s="133">
        <f t="shared" si="30"/>
        <v>768</v>
      </c>
      <c r="AJ105" s="286">
        <f t="shared" si="41"/>
        <v>0.19072708113804004</v>
      </c>
    </row>
    <row r="106" spans="1:36" s="4" customFormat="1" ht="12.75" customHeight="1">
      <c r="A106" s="240" t="s">
        <v>284</v>
      </c>
      <c r="B106" s="25" t="s">
        <v>40</v>
      </c>
      <c r="C106" s="84"/>
      <c r="D106" s="31">
        <v>0.71</v>
      </c>
      <c r="E106" s="160" t="s">
        <v>608</v>
      </c>
      <c r="F106" s="123">
        <v>1429</v>
      </c>
      <c r="G106" s="76">
        <v>1299</v>
      </c>
      <c r="H106" s="125">
        <v>999</v>
      </c>
      <c r="I106" s="125">
        <v>756</v>
      </c>
      <c r="J106" s="125">
        <v>0</v>
      </c>
      <c r="K106" s="123">
        <f t="shared" si="37"/>
        <v>756</v>
      </c>
      <c r="L106" s="124">
        <f t="shared" si="38"/>
        <v>0.41801385681293302</v>
      </c>
      <c r="M106" s="227">
        <v>999</v>
      </c>
      <c r="N106" s="168">
        <v>0</v>
      </c>
      <c r="O106" s="168">
        <f t="shared" si="25"/>
        <v>756</v>
      </c>
      <c r="P106" s="289">
        <f t="shared" si="31"/>
        <v>0.24324324324324326</v>
      </c>
      <c r="Q106" s="201">
        <v>849</v>
      </c>
      <c r="R106" s="170">
        <v>114</v>
      </c>
      <c r="S106" s="169">
        <f t="shared" si="26"/>
        <v>642</v>
      </c>
      <c r="T106" s="288">
        <f t="shared" si="32"/>
        <v>0.24381625441696114</v>
      </c>
      <c r="U106" s="227">
        <v>999</v>
      </c>
      <c r="V106" s="168">
        <v>0</v>
      </c>
      <c r="W106" s="168">
        <f t="shared" si="27"/>
        <v>756</v>
      </c>
      <c r="X106" s="289">
        <f t="shared" si="33"/>
        <v>0.24324324324324326</v>
      </c>
      <c r="Y106" s="201">
        <v>999</v>
      </c>
      <c r="Z106" s="169">
        <v>0</v>
      </c>
      <c r="AA106" s="169">
        <f t="shared" si="28"/>
        <v>756</v>
      </c>
      <c r="AB106" s="288">
        <f t="shared" si="34"/>
        <v>0.24324324324324326</v>
      </c>
      <c r="AC106" s="227">
        <v>999</v>
      </c>
      <c r="AD106" s="168">
        <v>0</v>
      </c>
      <c r="AE106" s="168">
        <f t="shared" si="29"/>
        <v>756</v>
      </c>
      <c r="AF106" s="289">
        <f t="shared" si="35"/>
        <v>0.24324324324324326</v>
      </c>
      <c r="AG106" s="201">
        <v>899</v>
      </c>
      <c r="AH106" s="170">
        <v>72</v>
      </c>
      <c r="AI106" s="169">
        <f t="shared" si="30"/>
        <v>684</v>
      </c>
      <c r="AJ106" s="288">
        <f t="shared" si="41"/>
        <v>0.23915461624026696</v>
      </c>
    </row>
    <row r="107" spans="1:36" s="4" customFormat="1" ht="12.75" customHeight="1">
      <c r="A107" s="240" t="s">
        <v>285</v>
      </c>
      <c r="B107" s="25" t="s">
        <v>40</v>
      </c>
      <c r="C107" s="84"/>
      <c r="D107" s="31">
        <v>0.71</v>
      </c>
      <c r="E107" s="121" t="s">
        <v>609</v>
      </c>
      <c r="F107" s="123">
        <v>1484</v>
      </c>
      <c r="G107" s="76">
        <v>1349</v>
      </c>
      <c r="H107" s="125">
        <v>1049</v>
      </c>
      <c r="I107" s="125">
        <v>851</v>
      </c>
      <c r="J107" s="125">
        <v>0</v>
      </c>
      <c r="K107" s="123">
        <f t="shared" si="37"/>
        <v>851</v>
      </c>
      <c r="L107" s="124">
        <f t="shared" si="38"/>
        <v>0.36916234247590807</v>
      </c>
      <c r="M107" s="227">
        <v>1049</v>
      </c>
      <c r="N107" s="168">
        <v>0</v>
      </c>
      <c r="O107" s="168">
        <f t="shared" si="25"/>
        <v>851</v>
      </c>
      <c r="P107" s="289">
        <f t="shared" si="31"/>
        <v>0.18875119161105816</v>
      </c>
      <c r="Q107" s="201">
        <v>899</v>
      </c>
      <c r="R107" s="170">
        <v>129</v>
      </c>
      <c r="S107" s="169">
        <f t="shared" si="26"/>
        <v>722</v>
      </c>
      <c r="T107" s="288">
        <f t="shared" si="32"/>
        <v>0.19688542825361513</v>
      </c>
      <c r="U107" s="227">
        <v>1049</v>
      </c>
      <c r="V107" s="168">
        <v>0</v>
      </c>
      <c r="W107" s="168">
        <f t="shared" si="27"/>
        <v>851</v>
      </c>
      <c r="X107" s="289">
        <f t="shared" si="33"/>
        <v>0.18875119161105816</v>
      </c>
      <c r="Y107" s="201">
        <v>1049</v>
      </c>
      <c r="Z107" s="169">
        <v>0</v>
      </c>
      <c r="AA107" s="169">
        <f t="shared" si="28"/>
        <v>851</v>
      </c>
      <c r="AB107" s="288">
        <f t="shared" si="34"/>
        <v>0.18875119161105816</v>
      </c>
      <c r="AC107" s="227">
        <v>1049</v>
      </c>
      <c r="AD107" s="168">
        <v>0</v>
      </c>
      <c r="AE107" s="168">
        <f t="shared" si="29"/>
        <v>851</v>
      </c>
      <c r="AF107" s="289">
        <f t="shared" si="35"/>
        <v>0.18875119161105816</v>
      </c>
      <c r="AG107" s="201">
        <v>949</v>
      </c>
      <c r="AH107" s="170">
        <v>82</v>
      </c>
      <c r="AI107" s="169">
        <f t="shared" si="30"/>
        <v>769</v>
      </c>
      <c r="AJ107" s="288">
        <f t="shared" si="41"/>
        <v>0.18967334035827185</v>
      </c>
    </row>
    <row r="108" spans="1:36" s="4" customFormat="1" ht="12.75" customHeight="1" thickBot="1">
      <c r="A108" s="27" t="s">
        <v>286</v>
      </c>
      <c r="B108" s="24" t="s">
        <v>40</v>
      </c>
      <c r="C108" s="85"/>
      <c r="D108" s="32">
        <v>0.71</v>
      </c>
      <c r="E108" s="2" t="s">
        <v>610</v>
      </c>
      <c r="F108" s="92">
        <v>1429</v>
      </c>
      <c r="G108" s="137">
        <v>1299</v>
      </c>
      <c r="H108" s="70">
        <v>999</v>
      </c>
      <c r="I108" s="70">
        <v>809</v>
      </c>
      <c r="J108" s="70">
        <v>0</v>
      </c>
      <c r="K108" s="92">
        <f t="shared" si="37"/>
        <v>809</v>
      </c>
      <c r="L108" s="102">
        <f t="shared" si="38"/>
        <v>0.37721324095458042</v>
      </c>
      <c r="M108" s="117">
        <v>999</v>
      </c>
      <c r="N108" s="44">
        <v>0</v>
      </c>
      <c r="O108" s="44">
        <f t="shared" si="25"/>
        <v>809</v>
      </c>
      <c r="P108" s="279">
        <f t="shared" si="31"/>
        <v>0.19019019019019018</v>
      </c>
      <c r="Q108" s="202">
        <v>849</v>
      </c>
      <c r="R108" s="113">
        <v>130</v>
      </c>
      <c r="S108" s="42">
        <f t="shared" si="26"/>
        <v>679</v>
      </c>
      <c r="T108" s="278">
        <f t="shared" si="32"/>
        <v>0.20023557126030625</v>
      </c>
      <c r="U108" s="117">
        <v>999</v>
      </c>
      <c r="V108" s="44">
        <v>0</v>
      </c>
      <c r="W108" s="44">
        <f t="shared" si="27"/>
        <v>809</v>
      </c>
      <c r="X108" s="279">
        <f t="shared" si="33"/>
        <v>0.19019019019019018</v>
      </c>
      <c r="Y108" s="202">
        <v>999</v>
      </c>
      <c r="Z108" s="42">
        <v>0</v>
      </c>
      <c r="AA108" s="42">
        <f t="shared" si="28"/>
        <v>809</v>
      </c>
      <c r="AB108" s="278">
        <f t="shared" si="34"/>
        <v>0.19019019019019018</v>
      </c>
      <c r="AC108" s="117">
        <v>999</v>
      </c>
      <c r="AD108" s="44">
        <v>0</v>
      </c>
      <c r="AE108" s="44">
        <f t="shared" si="29"/>
        <v>809</v>
      </c>
      <c r="AF108" s="279">
        <f t="shared" si="35"/>
        <v>0.19019019019019018</v>
      </c>
      <c r="AG108" s="202">
        <v>899</v>
      </c>
      <c r="AH108" s="113">
        <v>82</v>
      </c>
      <c r="AI108" s="42">
        <f t="shared" si="30"/>
        <v>727</v>
      </c>
      <c r="AJ108" s="278">
        <f t="shared" si="41"/>
        <v>0.19132369299221358</v>
      </c>
    </row>
    <row r="109" spans="1:36" s="4" customFormat="1" ht="12.75" customHeight="1">
      <c r="A109" s="28" t="s">
        <v>92</v>
      </c>
      <c r="B109" s="22" t="s">
        <v>32</v>
      </c>
      <c r="C109" s="87"/>
      <c r="D109" s="33">
        <v>0.66</v>
      </c>
      <c r="E109" s="6" t="s">
        <v>616</v>
      </c>
      <c r="F109" s="93">
        <v>2089</v>
      </c>
      <c r="G109" s="77">
        <v>1899</v>
      </c>
      <c r="H109" s="71">
        <v>0</v>
      </c>
      <c r="I109" s="71">
        <v>1387</v>
      </c>
      <c r="J109" s="71">
        <v>0</v>
      </c>
      <c r="K109" s="93">
        <f t="shared" si="37"/>
        <v>1387</v>
      </c>
      <c r="L109" s="103">
        <f t="shared" si="38"/>
        <v>0.26961558715113215</v>
      </c>
      <c r="M109" s="119">
        <v>1699</v>
      </c>
      <c r="N109" s="114">
        <v>145</v>
      </c>
      <c r="O109" s="59">
        <f t="shared" si="25"/>
        <v>1242</v>
      </c>
      <c r="P109" s="277">
        <f t="shared" si="31"/>
        <v>0.26898175397292523</v>
      </c>
      <c r="Q109" s="200">
        <v>1399</v>
      </c>
      <c r="R109" s="114">
        <v>365</v>
      </c>
      <c r="S109" s="57">
        <f t="shared" si="26"/>
        <v>1022</v>
      </c>
      <c r="T109" s="276">
        <f t="shared" si="32"/>
        <v>0.2694781987133667</v>
      </c>
      <c r="U109" s="119">
        <v>1699</v>
      </c>
      <c r="V109" s="114">
        <v>141</v>
      </c>
      <c r="W109" s="59">
        <f t="shared" si="27"/>
        <v>1246</v>
      </c>
      <c r="X109" s="277">
        <f t="shared" si="33"/>
        <v>0.26662742789876398</v>
      </c>
      <c r="Y109" s="200">
        <v>1699</v>
      </c>
      <c r="Z109" s="114">
        <v>140</v>
      </c>
      <c r="AA109" s="57">
        <f t="shared" si="28"/>
        <v>1247</v>
      </c>
      <c r="AB109" s="276">
        <f t="shared" si="34"/>
        <v>0.26603884638022368</v>
      </c>
      <c r="AC109" s="119">
        <v>1699</v>
      </c>
      <c r="AD109" s="114">
        <v>138</v>
      </c>
      <c r="AE109" s="59">
        <f t="shared" si="29"/>
        <v>1249</v>
      </c>
      <c r="AF109" s="277">
        <f t="shared" si="35"/>
        <v>0.26486168334314303</v>
      </c>
      <c r="AG109" s="200">
        <v>1399</v>
      </c>
      <c r="AH109" s="114">
        <v>359</v>
      </c>
      <c r="AI109" s="57">
        <f t="shared" si="30"/>
        <v>1028</v>
      </c>
      <c r="AJ109" s="276">
        <f t="shared" si="41"/>
        <v>0.2651894210150107</v>
      </c>
    </row>
    <row r="110" spans="1:36" s="4" customFormat="1" ht="12.75" customHeight="1">
      <c r="A110" s="128" t="s">
        <v>91</v>
      </c>
      <c r="B110" s="25" t="s">
        <v>32</v>
      </c>
      <c r="C110" s="84"/>
      <c r="D110" s="31">
        <v>0.66</v>
      </c>
      <c r="E110" s="26" t="s">
        <v>616</v>
      </c>
      <c r="F110" s="91">
        <v>1979</v>
      </c>
      <c r="G110" s="76">
        <v>1799</v>
      </c>
      <c r="H110" s="69">
        <v>0</v>
      </c>
      <c r="I110" s="69">
        <v>1315</v>
      </c>
      <c r="J110" s="69">
        <v>0</v>
      </c>
      <c r="K110" s="91">
        <f t="shared" si="37"/>
        <v>1315</v>
      </c>
      <c r="L110" s="101">
        <f t="shared" si="38"/>
        <v>0.26903835464146747</v>
      </c>
      <c r="M110" s="118">
        <v>1599</v>
      </c>
      <c r="N110" s="115">
        <v>145</v>
      </c>
      <c r="O110" s="40">
        <f t="shared" si="25"/>
        <v>1170</v>
      </c>
      <c r="P110" s="275">
        <f t="shared" si="31"/>
        <v>0.26829268292682928</v>
      </c>
      <c r="Q110" s="199">
        <v>1299</v>
      </c>
      <c r="R110" s="115">
        <v>365</v>
      </c>
      <c r="S110" s="38">
        <f t="shared" si="26"/>
        <v>950</v>
      </c>
      <c r="T110" s="274">
        <f t="shared" si="32"/>
        <v>0.26866820631254812</v>
      </c>
      <c r="U110" s="118">
        <v>1599</v>
      </c>
      <c r="V110" s="115">
        <v>141</v>
      </c>
      <c r="W110" s="40">
        <f t="shared" si="27"/>
        <v>1174</v>
      </c>
      <c r="X110" s="275">
        <f t="shared" si="33"/>
        <v>0.26579111944965605</v>
      </c>
      <c r="Y110" s="199">
        <v>1599</v>
      </c>
      <c r="Z110" s="115">
        <v>140</v>
      </c>
      <c r="AA110" s="38">
        <f t="shared" si="28"/>
        <v>1175</v>
      </c>
      <c r="AB110" s="274">
        <f t="shared" si="34"/>
        <v>0.26516572858036275</v>
      </c>
      <c r="AC110" s="118">
        <v>1599</v>
      </c>
      <c r="AD110" s="115">
        <v>139</v>
      </c>
      <c r="AE110" s="40">
        <f t="shared" si="29"/>
        <v>1176</v>
      </c>
      <c r="AF110" s="275">
        <f t="shared" si="35"/>
        <v>0.26454033771106944</v>
      </c>
      <c r="AG110" s="199">
        <v>1299</v>
      </c>
      <c r="AH110" s="115">
        <v>359</v>
      </c>
      <c r="AI110" s="38">
        <f t="shared" si="30"/>
        <v>956</v>
      </c>
      <c r="AJ110" s="274">
        <f t="shared" si="41"/>
        <v>0.26404926866820633</v>
      </c>
    </row>
    <row r="111" spans="1:36" s="4" customFormat="1" ht="12.75" customHeight="1" thickBot="1">
      <c r="A111" s="27" t="s">
        <v>155</v>
      </c>
      <c r="B111" s="24" t="s">
        <v>32</v>
      </c>
      <c r="C111" s="7"/>
      <c r="D111" s="32">
        <v>1.1100000000000001</v>
      </c>
      <c r="E111" s="2" t="s">
        <v>617</v>
      </c>
      <c r="F111" s="92">
        <v>2419</v>
      </c>
      <c r="G111" s="41">
        <v>2199</v>
      </c>
      <c r="H111" s="70">
        <v>0</v>
      </c>
      <c r="I111" s="70">
        <v>1606</v>
      </c>
      <c r="J111" s="70">
        <v>0</v>
      </c>
      <c r="K111" s="92">
        <f t="shared" si="37"/>
        <v>1606</v>
      </c>
      <c r="L111" s="102">
        <f t="shared" si="38"/>
        <v>0.2696680309231469</v>
      </c>
      <c r="M111" s="117">
        <v>1899</v>
      </c>
      <c r="N111" s="113">
        <v>218</v>
      </c>
      <c r="O111" s="44">
        <f t="shared" si="25"/>
        <v>1388</v>
      </c>
      <c r="P111" s="279">
        <f t="shared" si="31"/>
        <v>0.26908899420747762</v>
      </c>
      <c r="Q111" s="202">
        <v>1799</v>
      </c>
      <c r="R111" s="113">
        <v>290</v>
      </c>
      <c r="S111" s="42">
        <f t="shared" si="26"/>
        <v>1316</v>
      </c>
      <c r="T111" s="278">
        <f t="shared" si="32"/>
        <v>0.26848249027237353</v>
      </c>
      <c r="U111" s="43">
        <v>2199</v>
      </c>
      <c r="V111" s="44">
        <v>0</v>
      </c>
      <c r="W111" s="44">
        <f t="shared" si="27"/>
        <v>1606</v>
      </c>
      <c r="X111" s="279">
        <f t="shared" si="33"/>
        <v>0.2696680309231469</v>
      </c>
      <c r="Y111" s="202">
        <v>1899</v>
      </c>
      <c r="Z111" s="113">
        <v>214</v>
      </c>
      <c r="AA111" s="42">
        <f t="shared" si="28"/>
        <v>1392</v>
      </c>
      <c r="AB111" s="278">
        <f t="shared" si="34"/>
        <v>0.26698262243285942</v>
      </c>
      <c r="AC111" s="117">
        <v>1899</v>
      </c>
      <c r="AD111" s="113">
        <v>210</v>
      </c>
      <c r="AE111" s="44">
        <f t="shared" si="29"/>
        <v>1396</v>
      </c>
      <c r="AF111" s="279">
        <f t="shared" si="35"/>
        <v>0.26487625065824116</v>
      </c>
      <c r="AG111" s="202">
        <v>1499</v>
      </c>
      <c r="AH111" s="113">
        <v>503</v>
      </c>
      <c r="AI111" s="42">
        <f t="shared" si="30"/>
        <v>1103</v>
      </c>
      <c r="AJ111" s="278">
        <f t="shared" si="41"/>
        <v>0.26417611741160774</v>
      </c>
    </row>
    <row r="112" spans="1:36" s="4" customFormat="1" ht="12.75" customHeight="1">
      <c r="A112" s="128" t="s">
        <v>89</v>
      </c>
      <c r="B112" s="25" t="s">
        <v>32</v>
      </c>
      <c r="C112" s="84"/>
      <c r="D112" s="31">
        <v>0.66</v>
      </c>
      <c r="E112" s="26" t="s">
        <v>618</v>
      </c>
      <c r="F112" s="91">
        <v>1429</v>
      </c>
      <c r="G112" s="76">
        <v>1299</v>
      </c>
      <c r="H112" s="69">
        <v>0</v>
      </c>
      <c r="I112" s="69">
        <v>999</v>
      </c>
      <c r="J112" s="69">
        <v>0</v>
      </c>
      <c r="K112" s="91">
        <f t="shared" si="37"/>
        <v>999</v>
      </c>
      <c r="L112" s="101">
        <f t="shared" si="38"/>
        <v>0.23094688221709006</v>
      </c>
      <c r="M112" s="118">
        <v>1099</v>
      </c>
      <c r="N112" s="115">
        <v>152</v>
      </c>
      <c r="O112" s="40">
        <f t="shared" si="25"/>
        <v>847</v>
      </c>
      <c r="P112" s="275">
        <f t="shared" si="31"/>
        <v>0.22929936305732485</v>
      </c>
      <c r="Q112" s="199">
        <v>899</v>
      </c>
      <c r="R112" s="115">
        <v>305</v>
      </c>
      <c r="S112" s="38">
        <f t="shared" si="26"/>
        <v>694</v>
      </c>
      <c r="T112" s="274">
        <f t="shared" si="32"/>
        <v>0.22803114571746386</v>
      </c>
      <c r="U112" s="118">
        <v>899</v>
      </c>
      <c r="V112" s="115">
        <v>302</v>
      </c>
      <c r="W112" s="40">
        <f t="shared" si="27"/>
        <v>697</v>
      </c>
      <c r="X112" s="275">
        <f t="shared" si="33"/>
        <v>0.22469410456062291</v>
      </c>
      <c r="Y112" s="199">
        <v>1099</v>
      </c>
      <c r="Z112" s="115">
        <v>146</v>
      </c>
      <c r="AA112" s="38">
        <f t="shared" si="28"/>
        <v>853</v>
      </c>
      <c r="AB112" s="274">
        <f t="shared" si="34"/>
        <v>0.22383985441310283</v>
      </c>
      <c r="AC112" s="118">
        <v>1099</v>
      </c>
      <c r="AD112" s="115">
        <v>146</v>
      </c>
      <c r="AE112" s="40">
        <f t="shared" si="29"/>
        <v>853</v>
      </c>
      <c r="AF112" s="275">
        <f t="shared" si="35"/>
        <v>0.22383985441310283</v>
      </c>
      <c r="AG112" s="199">
        <v>899</v>
      </c>
      <c r="AH112" s="115">
        <v>300</v>
      </c>
      <c r="AI112" s="38">
        <f t="shared" si="30"/>
        <v>699</v>
      </c>
      <c r="AJ112" s="274">
        <f t="shared" si="41"/>
        <v>0.22246941045606228</v>
      </c>
    </row>
    <row r="113" spans="1:36" s="4" customFormat="1" ht="12.75" customHeight="1" thickBot="1">
      <c r="A113" s="241" t="s">
        <v>90</v>
      </c>
      <c r="B113" s="24" t="s">
        <v>32</v>
      </c>
      <c r="C113" s="85"/>
      <c r="D113" s="32">
        <v>0.66</v>
      </c>
      <c r="E113" s="2" t="s">
        <v>615</v>
      </c>
      <c r="F113" s="92">
        <v>1429</v>
      </c>
      <c r="G113" s="41">
        <v>1299</v>
      </c>
      <c r="H113" s="70">
        <v>0</v>
      </c>
      <c r="I113" s="70">
        <v>999</v>
      </c>
      <c r="J113" s="70">
        <v>0</v>
      </c>
      <c r="K113" s="92">
        <f t="shared" si="37"/>
        <v>999</v>
      </c>
      <c r="L113" s="102">
        <f t="shared" si="38"/>
        <v>0.23094688221709006</v>
      </c>
      <c r="M113" s="117">
        <v>1099</v>
      </c>
      <c r="N113" s="113">
        <v>152</v>
      </c>
      <c r="O113" s="44">
        <f t="shared" si="25"/>
        <v>847</v>
      </c>
      <c r="P113" s="279">
        <f t="shared" si="31"/>
        <v>0.22929936305732485</v>
      </c>
      <c r="Q113" s="202">
        <v>899</v>
      </c>
      <c r="R113" s="113">
        <v>305</v>
      </c>
      <c r="S113" s="42">
        <f t="shared" si="26"/>
        <v>694</v>
      </c>
      <c r="T113" s="278">
        <f t="shared" si="32"/>
        <v>0.22803114571746386</v>
      </c>
      <c r="U113" s="117">
        <v>899</v>
      </c>
      <c r="V113" s="113">
        <v>302</v>
      </c>
      <c r="W113" s="44">
        <f t="shared" si="27"/>
        <v>697</v>
      </c>
      <c r="X113" s="279">
        <f t="shared" si="33"/>
        <v>0.22469410456062291</v>
      </c>
      <c r="Y113" s="202">
        <v>1099</v>
      </c>
      <c r="Z113" s="113">
        <v>146</v>
      </c>
      <c r="AA113" s="42">
        <f t="shared" si="28"/>
        <v>853</v>
      </c>
      <c r="AB113" s="278">
        <f t="shared" si="34"/>
        <v>0.22383985441310283</v>
      </c>
      <c r="AC113" s="117">
        <v>1099</v>
      </c>
      <c r="AD113" s="113">
        <v>146</v>
      </c>
      <c r="AE113" s="44">
        <f t="shared" si="29"/>
        <v>853</v>
      </c>
      <c r="AF113" s="279">
        <f t="shared" si="35"/>
        <v>0.22383985441310283</v>
      </c>
      <c r="AG113" s="202">
        <v>899</v>
      </c>
      <c r="AH113" s="113">
        <v>300</v>
      </c>
      <c r="AI113" s="42">
        <f t="shared" si="30"/>
        <v>699</v>
      </c>
      <c r="AJ113" s="278">
        <f t="shared" si="41"/>
        <v>0.22246941045606228</v>
      </c>
    </row>
    <row r="114" spans="1:36" s="4" customFormat="1" ht="12.75" customHeight="1">
      <c r="A114" s="28" t="s">
        <v>635</v>
      </c>
      <c r="B114" s="22" t="s">
        <v>32</v>
      </c>
      <c r="C114" s="87" t="s">
        <v>5</v>
      </c>
      <c r="D114" s="33">
        <v>1.1100000000000001</v>
      </c>
      <c r="E114" s="6" t="s">
        <v>638</v>
      </c>
      <c r="F114" s="93">
        <v>1869</v>
      </c>
      <c r="G114" s="77">
        <v>1699</v>
      </c>
      <c r="H114" s="71">
        <v>1299</v>
      </c>
      <c r="I114" s="71">
        <v>1116</v>
      </c>
      <c r="J114" s="71">
        <v>0</v>
      </c>
      <c r="K114" s="93">
        <f t="shared" ref="K114" si="42">IFERROR(I114-J114,I114)</f>
        <v>1116</v>
      </c>
      <c r="L114" s="103">
        <f t="shared" ref="L114" si="43">IFERROR((G114-K114)/G114, " ")</f>
        <v>0.34314302530900531</v>
      </c>
      <c r="M114" s="119">
        <v>1299</v>
      </c>
      <c r="N114" s="59">
        <v>0</v>
      </c>
      <c r="O114" s="59">
        <f t="shared" si="25"/>
        <v>1116</v>
      </c>
      <c r="P114" s="277">
        <f t="shared" si="31"/>
        <v>0.14087759815242495</v>
      </c>
      <c r="Q114" s="200">
        <v>1299</v>
      </c>
      <c r="R114" s="57">
        <v>0</v>
      </c>
      <c r="S114" s="57">
        <f t="shared" si="26"/>
        <v>1116</v>
      </c>
      <c r="T114" s="276">
        <f t="shared" si="32"/>
        <v>0.14087759815242495</v>
      </c>
      <c r="U114" s="119">
        <v>1299</v>
      </c>
      <c r="V114" s="59">
        <v>0</v>
      </c>
      <c r="W114" s="59">
        <f t="shared" si="27"/>
        <v>1116</v>
      </c>
      <c r="X114" s="277">
        <f t="shared" si="33"/>
        <v>0.14087759815242495</v>
      </c>
      <c r="Y114" s="200">
        <v>1299</v>
      </c>
      <c r="Z114" s="57">
        <v>0</v>
      </c>
      <c r="AA114" s="57">
        <f t="shared" si="28"/>
        <v>1116</v>
      </c>
      <c r="AB114" s="276">
        <f t="shared" si="34"/>
        <v>0.14087759815242495</v>
      </c>
      <c r="AC114" s="119">
        <v>1299</v>
      </c>
      <c r="AD114" s="59">
        <v>0</v>
      </c>
      <c r="AE114" s="59">
        <f t="shared" si="29"/>
        <v>1116</v>
      </c>
      <c r="AF114" s="277">
        <f t="shared" si="35"/>
        <v>0.14087759815242495</v>
      </c>
      <c r="AG114" s="200">
        <v>1299</v>
      </c>
      <c r="AH114" s="57">
        <v>0</v>
      </c>
      <c r="AI114" s="57">
        <f t="shared" si="30"/>
        <v>1116</v>
      </c>
      <c r="AJ114" s="276">
        <f t="shared" si="41"/>
        <v>0.14087759815242495</v>
      </c>
    </row>
    <row r="115" spans="1:36" s="4" customFormat="1" ht="12.75" customHeight="1">
      <c r="A115" s="28" t="s">
        <v>636</v>
      </c>
      <c r="B115" s="22" t="s">
        <v>32</v>
      </c>
      <c r="C115" s="87" t="s">
        <v>5</v>
      </c>
      <c r="D115" s="33">
        <v>1.1100000000000001</v>
      </c>
      <c r="E115" s="6" t="s">
        <v>639</v>
      </c>
      <c r="F115" s="93">
        <v>1869</v>
      </c>
      <c r="G115" s="77">
        <v>1699</v>
      </c>
      <c r="H115" s="71">
        <v>1299</v>
      </c>
      <c r="I115" s="71">
        <v>1116</v>
      </c>
      <c r="J115" s="71">
        <v>0</v>
      </c>
      <c r="K115" s="93">
        <f t="shared" ref="K115" si="44">IFERROR(I115-J115,I115)</f>
        <v>1116</v>
      </c>
      <c r="L115" s="103">
        <f t="shared" ref="L115" si="45">IFERROR((G115-K115)/G115, " ")</f>
        <v>0.34314302530900531</v>
      </c>
      <c r="M115" s="119">
        <v>1299</v>
      </c>
      <c r="N115" s="59">
        <v>0</v>
      </c>
      <c r="O115" s="59">
        <f t="shared" si="25"/>
        <v>1116</v>
      </c>
      <c r="P115" s="277">
        <f t="shared" si="31"/>
        <v>0.14087759815242495</v>
      </c>
      <c r="Q115" s="200">
        <v>1299</v>
      </c>
      <c r="R115" s="57">
        <v>0</v>
      </c>
      <c r="S115" s="57">
        <f t="shared" si="26"/>
        <v>1116</v>
      </c>
      <c r="T115" s="276">
        <f t="shared" si="32"/>
        <v>0.14087759815242495</v>
      </c>
      <c r="U115" s="119">
        <v>1299</v>
      </c>
      <c r="V115" s="59">
        <v>0</v>
      </c>
      <c r="W115" s="59">
        <f t="shared" si="27"/>
        <v>1116</v>
      </c>
      <c r="X115" s="277">
        <f t="shared" si="33"/>
        <v>0.14087759815242495</v>
      </c>
      <c r="Y115" s="200">
        <v>1299</v>
      </c>
      <c r="Z115" s="57">
        <v>0</v>
      </c>
      <c r="AA115" s="57">
        <f t="shared" si="28"/>
        <v>1116</v>
      </c>
      <c r="AB115" s="276">
        <f t="shared" si="34"/>
        <v>0.14087759815242495</v>
      </c>
      <c r="AC115" s="119">
        <v>1299</v>
      </c>
      <c r="AD115" s="59">
        <v>0</v>
      </c>
      <c r="AE115" s="59">
        <f t="shared" si="29"/>
        <v>1116</v>
      </c>
      <c r="AF115" s="277">
        <f t="shared" si="35"/>
        <v>0.14087759815242495</v>
      </c>
      <c r="AG115" s="200">
        <v>1299</v>
      </c>
      <c r="AH115" s="57">
        <v>0</v>
      </c>
      <c r="AI115" s="57">
        <f t="shared" si="30"/>
        <v>1116</v>
      </c>
      <c r="AJ115" s="276">
        <f t="shared" si="41"/>
        <v>0.14087759815242495</v>
      </c>
    </row>
    <row r="116" spans="1:36" s="4" customFormat="1" ht="12.75" customHeight="1" thickBot="1">
      <c r="A116" s="27" t="s">
        <v>637</v>
      </c>
      <c r="B116" s="24" t="s">
        <v>32</v>
      </c>
      <c r="C116" s="85" t="s">
        <v>5</v>
      </c>
      <c r="D116" s="32">
        <v>1.1100000000000001</v>
      </c>
      <c r="E116" s="2" t="s">
        <v>640</v>
      </c>
      <c r="F116" s="92">
        <v>1869</v>
      </c>
      <c r="G116" s="41">
        <v>1699</v>
      </c>
      <c r="H116" s="70">
        <v>1299</v>
      </c>
      <c r="I116" s="70">
        <v>1116</v>
      </c>
      <c r="J116" s="70">
        <v>0</v>
      </c>
      <c r="K116" s="92">
        <f t="shared" ref="K116:K118" si="46">IFERROR(I116-J116,I116)</f>
        <v>1116</v>
      </c>
      <c r="L116" s="102">
        <f t="shared" ref="L116:L118" si="47">IFERROR((G116-K116)/G116, " ")</f>
        <v>0.34314302530900531</v>
      </c>
      <c r="M116" s="117">
        <v>1299</v>
      </c>
      <c r="N116" s="44">
        <v>0</v>
      </c>
      <c r="O116" s="44">
        <f t="shared" si="25"/>
        <v>1116</v>
      </c>
      <c r="P116" s="279">
        <f t="shared" si="31"/>
        <v>0.14087759815242495</v>
      </c>
      <c r="Q116" s="202">
        <v>1299</v>
      </c>
      <c r="R116" s="42">
        <v>0</v>
      </c>
      <c r="S116" s="42">
        <f t="shared" si="26"/>
        <v>1116</v>
      </c>
      <c r="T116" s="278">
        <f t="shared" si="32"/>
        <v>0.14087759815242495</v>
      </c>
      <c r="U116" s="117">
        <v>1299</v>
      </c>
      <c r="V116" s="44">
        <v>0</v>
      </c>
      <c r="W116" s="44">
        <f t="shared" si="27"/>
        <v>1116</v>
      </c>
      <c r="X116" s="279">
        <f t="shared" si="33"/>
        <v>0.14087759815242495</v>
      </c>
      <c r="Y116" s="202">
        <v>1299</v>
      </c>
      <c r="Z116" s="42">
        <v>0</v>
      </c>
      <c r="AA116" s="42">
        <f t="shared" si="28"/>
        <v>1116</v>
      </c>
      <c r="AB116" s="278">
        <f t="shared" si="34"/>
        <v>0.14087759815242495</v>
      </c>
      <c r="AC116" s="117">
        <v>1299</v>
      </c>
      <c r="AD116" s="44">
        <v>0</v>
      </c>
      <c r="AE116" s="44">
        <f t="shared" si="29"/>
        <v>1116</v>
      </c>
      <c r="AF116" s="279">
        <f t="shared" si="35"/>
        <v>0.14087759815242495</v>
      </c>
      <c r="AG116" s="202">
        <v>1299</v>
      </c>
      <c r="AH116" s="42">
        <v>0</v>
      </c>
      <c r="AI116" s="42">
        <f t="shared" si="30"/>
        <v>1116</v>
      </c>
      <c r="AJ116" s="278">
        <f t="shared" si="41"/>
        <v>0.14087759815242495</v>
      </c>
    </row>
    <row r="117" spans="1:36" s="4" customFormat="1" ht="12.75" customHeight="1">
      <c r="A117" s="28" t="s">
        <v>655</v>
      </c>
      <c r="B117" s="22" t="s">
        <v>32</v>
      </c>
      <c r="C117" s="87" t="s">
        <v>5</v>
      </c>
      <c r="D117" s="33">
        <v>0.83</v>
      </c>
      <c r="E117" s="6" t="s">
        <v>657</v>
      </c>
      <c r="F117" s="93">
        <v>3299</v>
      </c>
      <c r="G117" s="77">
        <v>2999</v>
      </c>
      <c r="H117" s="71">
        <v>2499</v>
      </c>
      <c r="I117" s="71">
        <v>1964</v>
      </c>
      <c r="J117" s="71">
        <v>0</v>
      </c>
      <c r="K117" s="93">
        <f t="shared" si="46"/>
        <v>1964</v>
      </c>
      <c r="L117" s="103">
        <f t="shared" si="47"/>
        <v>0.3451150383461154</v>
      </c>
      <c r="M117" s="119">
        <v>2199</v>
      </c>
      <c r="N117" s="114">
        <v>246</v>
      </c>
      <c r="O117" s="59">
        <f t="shared" si="25"/>
        <v>1718</v>
      </c>
      <c r="P117" s="277">
        <f t="shared" si="31"/>
        <v>0.21873578899499774</v>
      </c>
      <c r="Q117" s="200">
        <v>1999</v>
      </c>
      <c r="R117" s="114">
        <v>392</v>
      </c>
      <c r="S117" s="57">
        <f t="shared" si="26"/>
        <v>1572</v>
      </c>
      <c r="T117" s="276">
        <f t="shared" si="32"/>
        <v>0.21360680340170085</v>
      </c>
      <c r="U117" s="119">
        <v>1999</v>
      </c>
      <c r="V117" s="114">
        <v>386</v>
      </c>
      <c r="W117" s="59">
        <f t="shared" si="27"/>
        <v>1578</v>
      </c>
      <c r="X117" s="277">
        <f t="shared" si="33"/>
        <v>0.21060530265132565</v>
      </c>
      <c r="Y117" s="200">
        <v>1999</v>
      </c>
      <c r="Z117" s="114">
        <v>386</v>
      </c>
      <c r="AA117" s="57">
        <f t="shared" si="28"/>
        <v>1578</v>
      </c>
      <c r="AB117" s="276">
        <f t="shared" si="34"/>
        <v>0.21060530265132565</v>
      </c>
      <c r="AC117" s="119">
        <v>2499</v>
      </c>
      <c r="AD117" s="59">
        <v>0</v>
      </c>
      <c r="AE117" s="59">
        <f t="shared" si="29"/>
        <v>1964</v>
      </c>
      <c r="AF117" s="277">
        <f t="shared" si="35"/>
        <v>0.21408563425370147</v>
      </c>
      <c r="AG117" s="200">
        <v>2199</v>
      </c>
      <c r="AH117" s="114">
        <v>228</v>
      </c>
      <c r="AI117" s="57">
        <f t="shared" si="30"/>
        <v>1736</v>
      </c>
      <c r="AJ117" s="276">
        <f t="shared" si="41"/>
        <v>0.21055025011368805</v>
      </c>
    </row>
    <row r="118" spans="1:36" s="4" customFormat="1" ht="12.75" customHeight="1" thickBot="1">
      <c r="A118" s="27" t="s">
        <v>656</v>
      </c>
      <c r="B118" s="24" t="s">
        <v>32</v>
      </c>
      <c r="C118" s="85" t="s">
        <v>5</v>
      </c>
      <c r="D118" s="32">
        <v>0.83</v>
      </c>
      <c r="E118" s="2" t="s">
        <v>658</v>
      </c>
      <c r="F118" s="92">
        <v>3299</v>
      </c>
      <c r="G118" s="41">
        <v>2999</v>
      </c>
      <c r="H118" s="70">
        <v>2499</v>
      </c>
      <c r="I118" s="70">
        <v>1957</v>
      </c>
      <c r="J118" s="70">
        <v>0</v>
      </c>
      <c r="K118" s="92">
        <f t="shared" si="46"/>
        <v>1957</v>
      </c>
      <c r="L118" s="102">
        <f t="shared" si="47"/>
        <v>0.3474491497165722</v>
      </c>
      <c r="M118" s="117">
        <v>2199</v>
      </c>
      <c r="N118" s="113">
        <v>246</v>
      </c>
      <c r="O118" s="44">
        <f t="shared" si="25"/>
        <v>1711</v>
      </c>
      <c r="P118" s="279">
        <f t="shared" si="31"/>
        <v>0.22191905411550705</v>
      </c>
      <c r="Q118" s="202">
        <v>1999</v>
      </c>
      <c r="R118" s="113">
        <v>390</v>
      </c>
      <c r="S118" s="42">
        <f t="shared" si="26"/>
        <v>1567</v>
      </c>
      <c r="T118" s="278">
        <f t="shared" si="32"/>
        <v>0.2161080540270135</v>
      </c>
      <c r="U118" s="117">
        <v>1999</v>
      </c>
      <c r="V118" s="113">
        <v>384</v>
      </c>
      <c r="W118" s="44">
        <f t="shared" si="27"/>
        <v>1573</v>
      </c>
      <c r="X118" s="279">
        <f t="shared" si="33"/>
        <v>0.21310655327663833</v>
      </c>
      <c r="Y118" s="202">
        <v>1999</v>
      </c>
      <c r="Z118" s="113">
        <v>385</v>
      </c>
      <c r="AA118" s="42">
        <f t="shared" si="28"/>
        <v>1572</v>
      </c>
      <c r="AB118" s="278">
        <f t="shared" si="34"/>
        <v>0.21360680340170085</v>
      </c>
      <c r="AC118" s="117">
        <v>2499</v>
      </c>
      <c r="AD118" s="44">
        <v>0</v>
      </c>
      <c r="AE118" s="44">
        <f t="shared" si="29"/>
        <v>1957</v>
      </c>
      <c r="AF118" s="279">
        <f t="shared" si="35"/>
        <v>0.21688675470188076</v>
      </c>
      <c r="AG118" s="202">
        <v>2199</v>
      </c>
      <c r="AH118" s="113">
        <v>228</v>
      </c>
      <c r="AI118" s="42">
        <f t="shared" si="30"/>
        <v>1729</v>
      </c>
      <c r="AJ118" s="278">
        <f t="shared" si="41"/>
        <v>0.21373351523419737</v>
      </c>
    </row>
    <row r="119" spans="1:36" s="4" customFormat="1" ht="12.75" customHeight="1">
      <c r="A119" s="28" t="s">
        <v>93</v>
      </c>
      <c r="B119" s="22" t="s">
        <v>32</v>
      </c>
      <c r="C119" s="5"/>
      <c r="D119" s="33">
        <v>0.83</v>
      </c>
      <c r="E119" s="6" t="s">
        <v>619</v>
      </c>
      <c r="F119" s="93">
        <v>989</v>
      </c>
      <c r="G119" s="77">
        <v>899</v>
      </c>
      <c r="H119" s="71">
        <v>749</v>
      </c>
      <c r="I119" s="71">
        <v>640</v>
      </c>
      <c r="J119" s="71">
        <v>11</v>
      </c>
      <c r="K119" s="93">
        <f t="shared" si="37"/>
        <v>629</v>
      </c>
      <c r="L119" s="103">
        <f t="shared" si="38"/>
        <v>0.30033370411568411</v>
      </c>
      <c r="M119" s="119">
        <v>649</v>
      </c>
      <c r="N119" s="114">
        <v>85</v>
      </c>
      <c r="O119" s="59">
        <f t="shared" si="25"/>
        <v>544</v>
      </c>
      <c r="P119" s="277">
        <f t="shared" si="31"/>
        <v>0.16178736517719569</v>
      </c>
      <c r="Q119" s="200">
        <v>649</v>
      </c>
      <c r="R119" s="114">
        <v>85</v>
      </c>
      <c r="S119" s="57">
        <f t="shared" si="26"/>
        <v>544</v>
      </c>
      <c r="T119" s="276">
        <f t="shared" si="32"/>
        <v>0.16178736517719569</v>
      </c>
      <c r="U119" s="119">
        <v>749</v>
      </c>
      <c r="V119" s="59">
        <v>0</v>
      </c>
      <c r="W119" s="59">
        <f t="shared" si="27"/>
        <v>629</v>
      </c>
      <c r="X119" s="277">
        <f t="shared" si="33"/>
        <v>0.1602136181575434</v>
      </c>
      <c r="Y119" s="200">
        <v>749</v>
      </c>
      <c r="Z119" s="57">
        <v>0</v>
      </c>
      <c r="AA119" s="57">
        <f t="shared" si="28"/>
        <v>629</v>
      </c>
      <c r="AB119" s="276">
        <f t="shared" si="34"/>
        <v>0.1602136181575434</v>
      </c>
      <c r="AC119" s="119">
        <v>749</v>
      </c>
      <c r="AD119" s="59">
        <v>0</v>
      </c>
      <c r="AE119" s="59">
        <f t="shared" si="29"/>
        <v>629</v>
      </c>
      <c r="AF119" s="277">
        <f t="shared" si="35"/>
        <v>0.1602136181575434</v>
      </c>
      <c r="AG119" s="200">
        <v>699</v>
      </c>
      <c r="AH119" s="114">
        <v>40</v>
      </c>
      <c r="AI119" s="57">
        <f t="shared" si="30"/>
        <v>589</v>
      </c>
      <c r="AJ119" s="276">
        <f t="shared" si="41"/>
        <v>0.15736766809728184</v>
      </c>
    </row>
    <row r="120" spans="1:36" s="4" customFormat="1" ht="12.75" customHeight="1">
      <c r="A120" s="242" t="s">
        <v>94</v>
      </c>
      <c r="B120" s="25" t="s">
        <v>32</v>
      </c>
      <c r="C120" s="155"/>
      <c r="D120" s="31">
        <v>1.1100000000000001</v>
      </c>
      <c r="E120" s="26" t="s">
        <v>620</v>
      </c>
      <c r="F120" s="91">
        <v>989</v>
      </c>
      <c r="G120" s="76">
        <v>899</v>
      </c>
      <c r="H120" s="69">
        <v>749</v>
      </c>
      <c r="I120" s="69">
        <v>640</v>
      </c>
      <c r="J120" s="69">
        <v>11</v>
      </c>
      <c r="K120" s="91">
        <f t="shared" si="37"/>
        <v>629</v>
      </c>
      <c r="L120" s="101">
        <f t="shared" si="38"/>
        <v>0.30033370411568411</v>
      </c>
      <c r="M120" s="118">
        <v>649</v>
      </c>
      <c r="N120" s="115">
        <v>85</v>
      </c>
      <c r="O120" s="40">
        <f t="shared" si="25"/>
        <v>544</v>
      </c>
      <c r="P120" s="275">
        <f t="shared" si="31"/>
        <v>0.16178736517719569</v>
      </c>
      <c r="Q120" s="199">
        <v>649</v>
      </c>
      <c r="R120" s="115">
        <v>85</v>
      </c>
      <c r="S120" s="38">
        <f t="shared" si="26"/>
        <v>544</v>
      </c>
      <c r="T120" s="274">
        <f t="shared" si="32"/>
        <v>0.16178736517719569</v>
      </c>
      <c r="U120" s="118">
        <v>749</v>
      </c>
      <c r="V120" s="40">
        <v>0</v>
      </c>
      <c r="W120" s="40">
        <f t="shared" si="27"/>
        <v>629</v>
      </c>
      <c r="X120" s="275">
        <f t="shared" si="33"/>
        <v>0.1602136181575434</v>
      </c>
      <c r="Y120" s="199">
        <v>749</v>
      </c>
      <c r="Z120" s="38">
        <v>0</v>
      </c>
      <c r="AA120" s="38">
        <f t="shared" si="28"/>
        <v>629</v>
      </c>
      <c r="AB120" s="274">
        <f t="shared" si="34"/>
        <v>0.1602136181575434</v>
      </c>
      <c r="AC120" s="118">
        <v>749</v>
      </c>
      <c r="AD120" s="40">
        <v>0</v>
      </c>
      <c r="AE120" s="40">
        <f t="shared" si="29"/>
        <v>629</v>
      </c>
      <c r="AF120" s="275">
        <f t="shared" si="35"/>
        <v>0.1602136181575434</v>
      </c>
      <c r="AG120" s="199">
        <v>699</v>
      </c>
      <c r="AH120" s="115">
        <v>40</v>
      </c>
      <c r="AI120" s="38">
        <f t="shared" si="30"/>
        <v>589</v>
      </c>
      <c r="AJ120" s="274">
        <f t="shared" si="41"/>
        <v>0.15736766809728184</v>
      </c>
    </row>
    <row r="121" spans="1:36" s="4" customFormat="1" ht="12.75" customHeight="1">
      <c r="A121" s="242" t="s">
        <v>95</v>
      </c>
      <c r="B121" s="25" t="s">
        <v>32</v>
      </c>
      <c r="C121" s="155"/>
      <c r="D121" s="31">
        <v>1.1100000000000001</v>
      </c>
      <c r="E121" s="26" t="s">
        <v>621</v>
      </c>
      <c r="F121" s="91">
        <v>1099</v>
      </c>
      <c r="G121" s="76">
        <v>999</v>
      </c>
      <c r="H121" s="69">
        <v>849</v>
      </c>
      <c r="I121" s="69">
        <v>727</v>
      </c>
      <c r="J121" s="69">
        <v>8</v>
      </c>
      <c r="K121" s="91">
        <f t="shared" si="37"/>
        <v>719</v>
      </c>
      <c r="L121" s="101">
        <f t="shared" si="38"/>
        <v>0.28028028028028029</v>
      </c>
      <c r="M121" s="118">
        <v>749</v>
      </c>
      <c r="N121" s="115">
        <v>85</v>
      </c>
      <c r="O121" s="40">
        <f t="shared" si="25"/>
        <v>634</v>
      </c>
      <c r="P121" s="275">
        <f t="shared" si="31"/>
        <v>0.15353805073431243</v>
      </c>
      <c r="Q121" s="199">
        <v>749</v>
      </c>
      <c r="R121" s="115">
        <v>85</v>
      </c>
      <c r="S121" s="38">
        <f t="shared" si="26"/>
        <v>634</v>
      </c>
      <c r="T121" s="274">
        <f t="shared" si="32"/>
        <v>0.15353805073431243</v>
      </c>
      <c r="U121" s="118">
        <v>849</v>
      </c>
      <c r="V121" s="40">
        <v>0</v>
      </c>
      <c r="W121" s="40">
        <f t="shared" si="27"/>
        <v>719</v>
      </c>
      <c r="X121" s="275">
        <f t="shared" si="33"/>
        <v>0.15312131919905772</v>
      </c>
      <c r="Y121" s="199">
        <v>849</v>
      </c>
      <c r="Z121" s="38">
        <v>0</v>
      </c>
      <c r="AA121" s="38">
        <f t="shared" si="28"/>
        <v>719</v>
      </c>
      <c r="AB121" s="274">
        <f t="shared" si="34"/>
        <v>0.15312131919905772</v>
      </c>
      <c r="AC121" s="118">
        <v>849</v>
      </c>
      <c r="AD121" s="40">
        <v>0</v>
      </c>
      <c r="AE121" s="40">
        <f t="shared" si="29"/>
        <v>719</v>
      </c>
      <c r="AF121" s="275">
        <f t="shared" si="35"/>
        <v>0.15312131919905772</v>
      </c>
      <c r="AG121" s="199">
        <v>799</v>
      </c>
      <c r="AH121" s="115">
        <v>40</v>
      </c>
      <c r="AI121" s="38">
        <f t="shared" si="30"/>
        <v>679</v>
      </c>
      <c r="AJ121" s="274">
        <f t="shared" si="41"/>
        <v>0.15018773466833543</v>
      </c>
    </row>
    <row r="122" spans="1:36" s="4" customFormat="1" ht="12.75" customHeight="1">
      <c r="A122" s="128" t="s">
        <v>364</v>
      </c>
      <c r="B122" s="25" t="s">
        <v>32</v>
      </c>
      <c r="C122" s="84"/>
      <c r="D122" s="33">
        <v>0.83</v>
      </c>
      <c r="E122" s="26" t="s">
        <v>622</v>
      </c>
      <c r="F122" s="91">
        <v>1209</v>
      </c>
      <c r="G122" s="76">
        <v>1099</v>
      </c>
      <c r="H122" s="69">
        <v>899</v>
      </c>
      <c r="I122" s="69">
        <v>792</v>
      </c>
      <c r="J122" s="69">
        <v>20</v>
      </c>
      <c r="K122" s="91">
        <f t="shared" si="37"/>
        <v>772</v>
      </c>
      <c r="L122" s="101">
        <f t="shared" si="38"/>
        <v>0.29754322111010006</v>
      </c>
      <c r="M122" s="118">
        <v>749</v>
      </c>
      <c r="N122" s="115">
        <v>138</v>
      </c>
      <c r="O122" s="40">
        <f t="shared" si="25"/>
        <v>634</v>
      </c>
      <c r="P122" s="275">
        <f t="shared" si="31"/>
        <v>0.15353805073431243</v>
      </c>
      <c r="Q122" s="199">
        <v>749</v>
      </c>
      <c r="R122" s="115">
        <v>138</v>
      </c>
      <c r="S122" s="38">
        <f t="shared" si="26"/>
        <v>634</v>
      </c>
      <c r="T122" s="274">
        <f t="shared" si="32"/>
        <v>0.15353805073431243</v>
      </c>
      <c r="U122" s="118">
        <v>899</v>
      </c>
      <c r="V122" s="40">
        <v>0</v>
      </c>
      <c r="W122" s="40">
        <f t="shared" si="27"/>
        <v>772</v>
      </c>
      <c r="X122" s="275">
        <f t="shared" si="33"/>
        <v>0.14126807563959956</v>
      </c>
      <c r="Y122" s="199">
        <v>849</v>
      </c>
      <c r="Z122" s="115">
        <v>43</v>
      </c>
      <c r="AA122" s="38">
        <f t="shared" si="28"/>
        <v>729</v>
      </c>
      <c r="AB122" s="274">
        <f t="shared" si="34"/>
        <v>0.14134275618374559</v>
      </c>
      <c r="AC122" s="118">
        <v>849</v>
      </c>
      <c r="AD122" s="115">
        <v>43</v>
      </c>
      <c r="AE122" s="40">
        <f t="shared" si="29"/>
        <v>729</v>
      </c>
      <c r="AF122" s="275">
        <f t="shared" si="35"/>
        <v>0.14134275618374559</v>
      </c>
      <c r="AG122" s="199">
        <v>749</v>
      </c>
      <c r="AH122" s="115">
        <v>136</v>
      </c>
      <c r="AI122" s="38">
        <f t="shared" si="30"/>
        <v>636</v>
      </c>
      <c r="AJ122" s="274">
        <f t="shared" si="41"/>
        <v>0.15086782376502003</v>
      </c>
    </row>
    <row r="123" spans="1:36" s="4" customFormat="1" ht="12.75" customHeight="1">
      <c r="A123" s="242" t="s">
        <v>365</v>
      </c>
      <c r="B123" s="25" t="s">
        <v>32</v>
      </c>
      <c r="C123" s="84"/>
      <c r="D123" s="33">
        <v>1.1100000000000001</v>
      </c>
      <c r="E123" s="26" t="s">
        <v>623</v>
      </c>
      <c r="F123" s="91">
        <v>1209</v>
      </c>
      <c r="G123" s="76">
        <v>1099</v>
      </c>
      <c r="H123" s="69">
        <v>899</v>
      </c>
      <c r="I123" s="69">
        <v>792</v>
      </c>
      <c r="J123" s="69">
        <v>20</v>
      </c>
      <c r="K123" s="91">
        <f t="shared" si="37"/>
        <v>772</v>
      </c>
      <c r="L123" s="101">
        <f t="shared" si="38"/>
        <v>0.29754322111010006</v>
      </c>
      <c r="M123" s="118">
        <v>749</v>
      </c>
      <c r="N123" s="115">
        <v>138</v>
      </c>
      <c r="O123" s="40">
        <f t="shared" si="25"/>
        <v>634</v>
      </c>
      <c r="P123" s="275">
        <f t="shared" si="31"/>
        <v>0.15353805073431243</v>
      </c>
      <c r="Q123" s="199">
        <v>749</v>
      </c>
      <c r="R123" s="115">
        <v>138</v>
      </c>
      <c r="S123" s="38">
        <f t="shared" si="26"/>
        <v>634</v>
      </c>
      <c r="T123" s="274">
        <f t="shared" si="32"/>
        <v>0.15353805073431243</v>
      </c>
      <c r="U123" s="118">
        <v>899</v>
      </c>
      <c r="V123" s="40">
        <v>0</v>
      </c>
      <c r="W123" s="40">
        <f t="shared" si="27"/>
        <v>772</v>
      </c>
      <c r="X123" s="275">
        <f t="shared" si="33"/>
        <v>0.14126807563959956</v>
      </c>
      <c r="Y123" s="199">
        <v>849</v>
      </c>
      <c r="Z123" s="115">
        <v>43</v>
      </c>
      <c r="AA123" s="38">
        <f t="shared" si="28"/>
        <v>729</v>
      </c>
      <c r="AB123" s="274">
        <f t="shared" si="34"/>
        <v>0.14134275618374559</v>
      </c>
      <c r="AC123" s="118">
        <v>849</v>
      </c>
      <c r="AD123" s="115">
        <v>43</v>
      </c>
      <c r="AE123" s="40">
        <f t="shared" si="29"/>
        <v>729</v>
      </c>
      <c r="AF123" s="275">
        <f t="shared" si="35"/>
        <v>0.14134275618374559</v>
      </c>
      <c r="AG123" s="199">
        <v>749</v>
      </c>
      <c r="AH123" s="115">
        <v>136</v>
      </c>
      <c r="AI123" s="38">
        <f t="shared" si="30"/>
        <v>636</v>
      </c>
      <c r="AJ123" s="274">
        <f t="shared" si="41"/>
        <v>0.15086782376502003</v>
      </c>
    </row>
    <row r="124" spans="1:36" s="4" customFormat="1" ht="12.75" customHeight="1">
      <c r="A124" s="242" t="s">
        <v>366</v>
      </c>
      <c r="B124" s="25" t="s">
        <v>32</v>
      </c>
      <c r="C124" s="84"/>
      <c r="D124" s="33">
        <v>1.1100000000000001</v>
      </c>
      <c r="E124" s="26" t="s">
        <v>624</v>
      </c>
      <c r="F124" s="91">
        <v>1319</v>
      </c>
      <c r="G124" s="76">
        <v>1199</v>
      </c>
      <c r="H124" s="69">
        <v>999</v>
      </c>
      <c r="I124" s="69">
        <v>881</v>
      </c>
      <c r="J124" s="69">
        <v>20</v>
      </c>
      <c r="K124" s="91">
        <f t="shared" si="37"/>
        <v>861</v>
      </c>
      <c r="L124" s="101">
        <f t="shared" si="38"/>
        <v>0.28190158465387821</v>
      </c>
      <c r="M124" s="118">
        <v>849</v>
      </c>
      <c r="N124" s="115">
        <v>138</v>
      </c>
      <c r="O124" s="40">
        <f t="shared" si="25"/>
        <v>723</v>
      </c>
      <c r="P124" s="275">
        <f t="shared" si="31"/>
        <v>0.14840989399293286</v>
      </c>
      <c r="Q124" s="199">
        <v>849</v>
      </c>
      <c r="R124" s="115">
        <v>138</v>
      </c>
      <c r="S124" s="38">
        <f t="shared" si="26"/>
        <v>723</v>
      </c>
      <c r="T124" s="274">
        <f t="shared" si="32"/>
        <v>0.14840989399293286</v>
      </c>
      <c r="U124" s="118">
        <v>999</v>
      </c>
      <c r="V124" s="40">
        <v>0</v>
      </c>
      <c r="W124" s="40">
        <f t="shared" si="27"/>
        <v>861</v>
      </c>
      <c r="X124" s="275">
        <f t="shared" si="33"/>
        <v>0.13813813813813813</v>
      </c>
      <c r="Y124" s="199">
        <v>949</v>
      </c>
      <c r="Z124" s="115">
        <v>43</v>
      </c>
      <c r="AA124" s="38">
        <f t="shared" si="28"/>
        <v>818</v>
      </c>
      <c r="AB124" s="274">
        <f t="shared" si="34"/>
        <v>0.1380400421496312</v>
      </c>
      <c r="AC124" s="118">
        <v>949</v>
      </c>
      <c r="AD124" s="115">
        <v>43</v>
      </c>
      <c r="AE124" s="40">
        <f t="shared" si="29"/>
        <v>818</v>
      </c>
      <c r="AF124" s="275">
        <f t="shared" si="35"/>
        <v>0.1380400421496312</v>
      </c>
      <c r="AG124" s="199">
        <v>849</v>
      </c>
      <c r="AH124" s="115">
        <v>135</v>
      </c>
      <c r="AI124" s="38">
        <f t="shared" si="30"/>
        <v>726</v>
      </c>
      <c r="AJ124" s="274">
        <f t="shared" si="41"/>
        <v>0.14487632508833923</v>
      </c>
    </row>
    <row r="125" spans="1:36" s="4" customFormat="1" ht="12.75" customHeight="1">
      <c r="A125" s="128" t="s">
        <v>367</v>
      </c>
      <c r="B125" s="25" t="s">
        <v>32</v>
      </c>
      <c r="C125" s="84"/>
      <c r="D125" s="33">
        <v>0.83</v>
      </c>
      <c r="E125" s="26" t="s">
        <v>625</v>
      </c>
      <c r="F125" s="91">
        <v>1099</v>
      </c>
      <c r="G125" s="76">
        <v>999</v>
      </c>
      <c r="H125" s="69">
        <v>799</v>
      </c>
      <c r="I125" s="69">
        <v>704</v>
      </c>
      <c r="J125" s="69">
        <v>20</v>
      </c>
      <c r="K125" s="91">
        <f t="shared" si="37"/>
        <v>684</v>
      </c>
      <c r="L125" s="101">
        <f t="shared" si="38"/>
        <v>0.31531531531531531</v>
      </c>
      <c r="M125" s="118">
        <v>749</v>
      </c>
      <c r="N125" s="115">
        <v>45</v>
      </c>
      <c r="O125" s="40">
        <f t="shared" si="25"/>
        <v>639</v>
      </c>
      <c r="P125" s="275">
        <f t="shared" si="31"/>
        <v>0.14686248331108145</v>
      </c>
      <c r="Q125" s="199">
        <v>749</v>
      </c>
      <c r="R125" s="115">
        <v>46</v>
      </c>
      <c r="S125" s="38">
        <f t="shared" si="26"/>
        <v>638</v>
      </c>
      <c r="T125" s="274">
        <f t="shared" si="32"/>
        <v>0.14819759679572764</v>
      </c>
      <c r="U125" s="118">
        <v>799</v>
      </c>
      <c r="V125" s="40">
        <v>0</v>
      </c>
      <c r="W125" s="40">
        <f t="shared" si="27"/>
        <v>684</v>
      </c>
      <c r="X125" s="275">
        <f t="shared" si="33"/>
        <v>0.14392991239048811</v>
      </c>
      <c r="Y125" s="199">
        <v>799</v>
      </c>
      <c r="Z125" s="38">
        <v>0</v>
      </c>
      <c r="AA125" s="38">
        <f t="shared" si="28"/>
        <v>684</v>
      </c>
      <c r="AB125" s="274">
        <f t="shared" si="34"/>
        <v>0.14392991239048811</v>
      </c>
      <c r="AC125" s="118">
        <v>799</v>
      </c>
      <c r="AD125" s="40">
        <v>0</v>
      </c>
      <c r="AE125" s="40">
        <f t="shared" si="29"/>
        <v>684</v>
      </c>
      <c r="AF125" s="275">
        <f t="shared" si="35"/>
        <v>0.14392991239048811</v>
      </c>
      <c r="AG125" s="199">
        <v>749</v>
      </c>
      <c r="AH125" s="115">
        <v>44</v>
      </c>
      <c r="AI125" s="38">
        <f t="shared" si="30"/>
        <v>640</v>
      </c>
      <c r="AJ125" s="274">
        <f t="shared" si="41"/>
        <v>0.14552736982643524</v>
      </c>
    </row>
    <row r="126" spans="1:36" s="4" customFormat="1" ht="12.75" customHeight="1">
      <c r="A126" s="242" t="s">
        <v>368</v>
      </c>
      <c r="B126" s="25" t="s">
        <v>32</v>
      </c>
      <c r="C126" s="84"/>
      <c r="D126" s="33">
        <v>1.1100000000000001</v>
      </c>
      <c r="E126" s="26" t="s">
        <v>626</v>
      </c>
      <c r="F126" s="91">
        <v>1099</v>
      </c>
      <c r="G126" s="76">
        <v>999</v>
      </c>
      <c r="H126" s="69">
        <v>799</v>
      </c>
      <c r="I126" s="69">
        <v>704</v>
      </c>
      <c r="J126" s="69">
        <v>20</v>
      </c>
      <c r="K126" s="91">
        <f t="shared" si="37"/>
        <v>684</v>
      </c>
      <c r="L126" s="101">
        <f t="shared" si="38"/>
        <v>0.31531531531531531</v>
      </c>
      <c r="M126" s="118">
        <v>749</v>
      </c>
      <c r="N126" s="115">
        <v>45</v>
      </c>
      <c r="O126" s="40">
        <f t="shared" si="25"/>
        <v>639</v>
      </c>
      <c r="P126" s="275">
        <f t="shared" si="31"/>
        <v>0.14686248331108145</v>
      </c>
      <c r="Q126" s="199">
        <v>749</v>
      </c>
      <c r="R126" s="115">
        <v>46</v>
      </c>
      <c r="S126" s="38">
        <f t="shared" si="26"/>
        <v>638</v>
      </c>
      <c r="T126" s="274">
        <f t="shared" si="32"/>
        <v>0.14819759679572764</v>
      </c>
      <c r="U126" s="118">
        <v>799</v>
      </c>
      <c r="V126" s="40">
        <v>0</v>
      </c>
      <c r="W126" s="40">
        <f t="shared" si="27"/>
        <v>684</v>
      </c>
      <c r="X126" s="275">
        <f t="shared" si="33"/>
        <v>0.14392991239048811</v>
      </c>
      <c r="Y126" s="199">
        <v>799</v>
      </c>
      <c r="Z126" s="38">
        <v>0</v>
      </c>
      <c r="AA126" s="38">
        <f t="shared" si="28"/>
        <v>684</v>
      </c>
      <c r="AB126" s="274">
        <f t="shared" si="34"/>
        <v>0.14392991239048811</v>
      </c>
      <c r="AC126" s="118">
        <v>799</v>
      </c>
      <c r="AD126" s="40">
        <v>0</v>
      </c>
      <c r="AE126" s="40">
        <f t="shared" si="29"/>
        <v>684</v>
      </c>
      <c r="AF126" s="275">
        <f t="shared" si="35"/>
        <v>0.14392991239048811</v>
      </c>
      <c r="AG126" s="199">
        <v>749</v>
      </c>
      <c r="AH126" s="115">
        <v>44</v>
      </c>
      <c r="AI126" s="38">
        <f t="shared" si="30"/>
        <v>640</v>
      </c>
      <c r="AJ126" s="274">
        <f t="shared" si="41"/>
        <v>0.14552736982643524</v>
      </c>
    </row>
    <row r="127" spans="1:36" s="4" customFormat="1" ht="12.75" customHeight="1">
      <c r="A127" s="242" t="s">
        <v>369</v>
      </c>
      <c r="B127" s="25" t="s">
        <v>32</v>
      </c>
      <c r="C127" s="84"/>
      <c r="D127" s="33">
        <v>1.1100000000000001</v>
      </c>
      <c r="E127" s="26" t="s">
        <v>627</v>
      </c>
      <c r="F127" s="91">
        <v>1209</v>
      </c>
      <c r="G127" s="76">
        <v>1099</v>
      </c>
      <c r="H127" s="69">
        <v>899</v>
      </c>
      <c r="I127" s="69">
        <v>793</v>
      </c>
      <c r="J127" s="69">
        <v>20</v>
      </c>
      <c r="K127" s="91">
        <f t="shared" si="37"/>
        <v>773</v>
      </c>
      <c r="L127" s="101">
        <f t="shared" si="38"/>
        <v>0.29663330300272978</v>
      </c>
      <c r="M127" s="118">
        <v>849</v>
      </c>
      <c r="N127" s="115">
        <v>45</v>
      </c>
      <c r="O127" s="40">
        <f t="shared" si="25"/>
        <v>728</v>
      </c>
      <c r="P127" s="275">
        <f t="shared" si="31"/>
        <v>0.14252061248527681</v>
      </c>
      <c r="Q127" s="199">
        <v>849</v>
      </c>
      <c r="R127" s="115">
        <v>46</v>
      </c>
      <c r="S127" s="38">
        <f t="shared" si="26"/>
        <v>727</v>
      </c>
      <c r="T127" s="274">
        <f t="shared" si="32"/>
        <v>0.143698468786808</v>
      </c>
      <c r="U127" s="118">
        <v>899</v>
      </c>
      <c r="V127" s="40">
        <v>0</v>
      </c>
      <c r="W127" s="40">
        <f t="shared" si="27"/>
        <v>773</v>
      </c>
      <c r="X127" s="275">
        <f t="shared" si="33"/>
        <v>0.14015572858731926</v>
      </c>
      <c r="Y127" s="199">
        <v>899</v>
      </c>
      <c r="Z127" s="38">
        <v>0</v>
      </c>
      <c r="AA127" s="38">
        <f t="shared" si="28"/>
        <v>773</v>
      </c>
      <c r="AB127" s="274">
        <f t="shared" si="34"/>
        <v>0.14015572858731926</v>
      </c>
      <c r="AC127" s="118">
        <v>899</v>
      </c>
      <c r="AD127" s="40">
        <v>0</v>
      </c>
      <c r="AE127" s="40">
        <f t="shared" si="29"/>
        <v>773</v>
      </c>
      <c r="AF127" s="275">
        <f t="shared" si="35"/>
        <v>0.14015572858731926</v>
      </c>
      <c r="AG127" s="199">
        <v>849</v>
      </c>
      <c r="AH127" s="115">
        <v>43</v>
      </c>
      <c r="AI127" s="38">
        <f t="shared" si="30"/>
        <v>730</v>
      </c>
      <c r="AJ127" s="274">
        <f t="shared" si="41"/>
        <v>0.14016489988221437</v>
      </c>
    </row>
    <row r="128" spans="1:36" s="4" customFormat="1" ht="12.75" customHeight="1">
      <c r="A128" s="128" t="s">
        <v>128</v>
      </c>
      <c r="B128" s="25" t="s">
        <v>32</v>
      </c>
      <c r="C128" s="155"/>
      <c r="D128" s="33">
        <v>0.83</v>
      </c>
      <c r="E128" s="26" t="s">
        <v>628</v>
      </c>
      <c r="F128" s="91">
        <v>1319</v>
      </c>
      <c r="G128" s="76">
        <v>1199</v>
      </c>
      <c r="H128" s="69">
        <v>999</v>
      </c>
      <c r="I128" s="69">
        <v>828</v>
      </c>
      <c r="J128" s="69">
        <v>0</v>
      </c>
      <c r="K128" s="91">
        <f t="shared" si="37"/>
        <v>828</v>
      </c>
      <c r="L128" s="101">
        <f t="shared" si="38"/>
        <v>0.30942452043369473</v>
      </c>
      <c r="M128" s="118">
        <v>799</v>
      </c>
      <c r="N128" s="115">
        <v>188</v>
      </c>
      <c r="O128" s="40">
        <f t="shared" si="25"/>
        <v>640</v>
      </c>
      <c r="P128" s="275">
        <f t="shared" si="31"/>
        <v>0.19899874843554444</v>
      </c>
      <c r="Q128" s="199">
        <v>799</v>
      </c>
      <c r="R128" s="115">
        <v>188</v>
      </c>
      <c r="S128" s="38">
        <f t="shared" si="26"/>
        <v>640</v>
      </c>
      <c r="T128" s="274">
        <f t="shared" si="32"/>
        <v>0.19899874843554444</v>
      </c>
      <c r="U128" s="118">
        <v>999</v>
      </c>
      <c r="V128" s="40">
        <v>0</v>
      </c>
      <c r="W128" s="40">
        <f t="shared" si="27"/>
        <v>828</v>
      </c>
      <c r="X128" s="275">
        <f t="shared" si="33"/>
        <v>0.17117117117117117</v>
      </c>
      <c r="Y128" s="199">
        <v>999</v>
      </c>
      <c r="Z128" s="38">
        <v>0</v>
      </c>
      <c r="AA128" s="38">
        <f t="shared" si="28"/>
        <v>828</v>
      </c>
      <c r="AB128" s="274">
        <f t="shared" si="34"/>
        <v>0.17117117117117117</v>
      </c>
      <c r="AC128" s="118">
        <v>999</v>
      </c>
      <c r="AD128" s="40">
        <v>0</v>
      </c>
      <c r="AE128" s="40">
        <f t="shared" si="29"/>
        <v>828</v>
      </c>
      <c r="AF128" s="275">
        <f t="shared" si="35"/>
        <v>0.17117117117117117</v>
      </c>
      <c r="AG128" s="199">
        <v>849</v>
      </c>
      <c r="AH128" s="115">
        <v>139</v>
      </c>
      <c r="AI128" s="38">
        <f t="shared" si="30"/>
        <v>689</v>
      </c>
      <c r="AJ128" s="274">
        <f t="shared" si="41"/>
        <v>0.18845700824499412</v>
      </c>
    </row>
    <row r="129" spans="1:36" s="4" customFormat="1" ht="12.75" customHeight="1">
      <c r="A129" s="242" t="s">
        <v>129</v>
      </c>
      <c r="B129" s="25" t="s">
        <v>32</v>
      </c>
      <c r="C129" s="155"/>
      <c r="D129" s="31">
        <v>1.1100000000000001</v>
      </c>
      <c r="E129" s="26" t="s">
        <v>629</v>
      </c>
      <c r="F129" s="91">
        <v>1319</v>
      </c>
      <c r="G129" s="76">
        <v>1199</v>
      </c>
      <c r="H129" s="69">
        <v>999</v>
      </c>
      <c r="I129" s="69">
        <v>828</v>
      </c>
      <c r="J129" s="69">
        <v>0</v>
      </c>
      <c r="K129" s="91">
        <f t="shared" si="37"/>
        <v>828</v>
      </c>
      <c r="L129" s="101">
        <f t="shared" si="38"/>
        <v>0.30942452043369473</v>
      </c>
      <c r="M129" s="118">
        <v>799</v>
      </c>
      <c r="N129" s="115">
        <v>188</v>
      </c>
      <c r="O129" s="40">
        <f t="shared" si="25"/>
        <v>640</v>
      </c>
      <c r="P129" s="275">
        <f t="shared" si="31"/>
        <v>0.19899874843554444</v>
      </c>
      <c r="Q129" s="199">
        <v>799</v>
      </c>
      <c r="R129" s="115">
        <v>188</v>
      </c>
      <c r="S129" s="38">
        <f t="shared" si="26"/>
        <v>640</v>
      </c>
      <c r="T129" s="274">
        <f t="shared" si="32"/>
        <v>0.19899874843554444</v>
      </c>
      <c r="U129" s="118">
        <v>999</v>
      </c>
      <c r="V129" s="40">
        <v>0</v>
      </c>
      <c r="W129" s="40">
        <f t="shared" si="27"/>
        <v>828</v>
      </c>
      <c r="X129" s="275">
        <f t="shared" si="33"/>
        <v>0.17117117117117117</v>
      </c>
      <c r="Y129" s="199">
        <v>999</v>
      </c>
      <c r="Z129" s="38">
        <v>0</v>
      </c>
      <c r="AA129" s="38">
        <f t="shared" si="28"/>
        <v>828</v>
      </c>
      <c r="AB129" s="274">
        <f t="shared" si="34"/>
        <v>0.17117117117117117</v>
      </c>
      <c r="AC129" s="118">
        <v>999</v>
      </c>
      <c r="AD129" s="40">
        <v>0</v>
      </c>
      <c r="AE129" s="40">
        <f t="shared" si="29"/>
        <v>828</v>
      </c>
      <c r="AF129" s="275">
        <f t="shared" si="35"/>
        <v>0.17117117117117117</v>
      </c>
      <c r="AG129" s="199">
        <v>849</v>
      </c>
      <c r="AH129" s="115">
        <v>139</v>
      </c>
      <c r="AI129" s="38">
        <f t="shared" si="30"/>
        <v>689</v>
      </c>
      <c r="AJ129" s="274">
        <f t="shared" si="41"/>
        <v>0.18845700824499412</v>
      </c>
    </row>
    <row r="130" spans="1:36" s="4" customFormat="1" ht="12.75" customHeight="1">
      <c r="A130" s="242" t="s">
        <v>130</v>
      </c>
      <c r="B130" s="25" t="s">
        <v>32</v>
      </c>
      <c r="C130" s="155"/>
      <c r="D130" s="31">
        <v>1.1100000000000001</v>
      </c>
      <c r="E130" s="26" t="s">
        <v>630</v>
      </c>
      <c r="F130" s="91">
        <v>1429</v>
      </c>
      <c r="G130" s="76">
        <v>1299</v>
      </c>
      <c r="H130" s="69">
        <v>1099</v>
      </c>
      <c r="I130" s="69">
        <v>910</v>
      </c>
      <c r="J130" s="69">
        <v>0</v>
      </c>
      <c r="K130" s="91">
        <f t="shared" si="37"/>
        <v>910</v>
      </c>
      <c r="L130" s="101">
        <f t="shared" si="38"/>
        <v>0.29946112394149343</v>
      </c>
      <c r="M130" s="118">
        <v>899</v>
      </c>
      <c r="N130" s="115">
        <v>186</v>
      </c>
      <c r="O130" s="40">
        <f t="shared" si="25"/>
        <v>724</v>
      </c>
      <c r="P130" s="275">
        <f t="shared" si="31"/>
        <v>0.19466073414905449</v>
      </c>
      <c r="Q130" s="199">
        <v>899</v>
      </c>
      <c r="R130" s="115">
        <v>186</v>
      </c>
      <c r="S130" s="38">
        <f t="shared" si="26"/>
        <v>724</v>
      </c>
      <c r="T130" s="274">
        <f t="shared" si="32"/>
        <v>0.19466073414905449</v>
      </c>
      <c r="U130" s="118">
        <v>1099</v>
      </c>
      <c r="V130" s="40">
        <v>0</v>
      </c>
      <c r="W130" s="40">
        <f t="shared" si="27"/>
        <v>910</v>
      </c>
      <c r="X130" s="275">
        <f t="shared" si="33"/>
        <v>0.17197452229299362</v>
      </c>
      <c r="Y130" s="199">
        <v>1099</v>
      </c>
      <c r="Z130" s="38">
        <v>0</v>
      </c>
      <c r="AA130" s="38">
        <f t="shared" si="28"/>
        <v>910</v>
      </c>
      <c r="AB130" s="274">
        <f t="shared" si="34"/>
        <v>0.17197452229299362</v>
      </c>
      <c r="AC130" s="118">
        <v>1099</v>
      </c>
      <c r="AD130" s="40">
        <v>0</v>
      </c>
      <c r="AE130" s="40">
        <f t="shared" si="29"/>
        <v>910</v>
      </c>
      <c r="AF130" s="275">
        <f t="shared" si="35"/>
        <v>0.17197452229299362</v>
      </c>
      <c r="AG130" s="199">
        <v>949</v>
      </c>
      <c r="AH130" s="115">
        <v>136</v>
      </c>
      <c r="AI130" s="38">
        <f t="shared" si="30"/>
        <v>774</v>
      </c>
      <c r="AJ130" s="274">
        <f t="shared" si="41"/>
        <v>0.18440463645943098</v>
      </c>
    </row>
    <row r="131" spans="1:36" s="4" customFormat="1" ht="12.75" customHeight="1">
      <c r="A131" s="128" t="s">
        <v>131</v>
      </c>
      <c r="B131" s="25" t="s">
        <v>32</v>
      </c>
      <c r="C131" s="155"/>
      <c r="D131" s="33">
        <v>0.83</v>
      </c>
      <c r="E131" s="26" t="s">
        <v>631</v>
      </c>
      <c r="F131" s="91">
        <v>1209</v>
      </c>
      <c r="G131" s="76">
        <v>1099</v>
      </c>
      <c r="H131" s="69">
        <v>899</v>
      </c>
      <c r="I131" s="69">
        <v>722</v>
      </c>
      <c r="J131" s="69">
        <v>6</v>
      </c>
      <c r="K131" s="91">
        <f t="shared" si="37"/>
        <v>716</v>
      </c>
      <c r="L131" s="101">
        <f t="shared" si="38"/>
        <v>0.34849863512283896</v>
      </c>
      <c r="M131" s="118">
        <v>799</v>
      </c>
      <c r="N131" s="115">
        <v>80</v>
      </c>
      <c r="O131" s="40">
        <f t="shared" si="25"/>
        <v>636</v>
      </c>
      <c r="P131" s="275">
        <f t="shared" si="31"/>
        <v>0.20400500625782228</v>
      </c>
      <c r="Q131" s="199">
        <v>799</v>
      </c>
      <c r="R131" s="115">
        <v>80</v>
      </c>
      <c r="S131" s="38">
        <f t="shared" si="26"/>
        <v>636</v>
      </c>
      <c r="T131" s="274">
        <f t="shared" si="32"/>
        <v>0.20400500625782228</v>
      </c>
      <c r="U131" s="118">
        <v>899</v>
      </c>
      <c r="V131" s="40">
        <v>0</v>
      </c>
      <c r="W131" s="40">
        <f t="shared" si="27"/>
        <v>716</v>
      </c>
      <c r="X131" s="275">
        <f t="shared" si="33"/>
        <v>0.20355951056729699</v>
      </c>
      <c r="Y131" s="199">
        <v>899</v>
      </c>
      <c r="Z131" s="38">
        <v>0</v>
      </c>
      <c r="AA131" s="38">
        <f t="shared" si="28"/>
        <v>716</v>
      </c>
      <c r="AB131" s="274">
        <f t="shared" si="34"/>
        <v>0.20355951056729699</v>
      </c>
      <c r="AC131" s="118">
        <v>899</v>
      </c>
      <c r="AD131" s="40">
        <v>0</v>
      </c>
      <c r="AE131" s="40">
        <f t="shared" si="29"/>
        <v>716</v>
      </c>
      <c r="AF131" s="275">
        <f t="shared" si="35"/>
        <v>0.20355951056729699</v>
      </c>
      <c r="AG131" s="199">
        <v>799</v>
      </c>
      <c r="AH131" s="115">
        <v>78</v>
      </c>
      <c r="AI131" s="38">
        <f t="shared" si="30"/>
        <v>638</v>
      </c>
      <c r="AJ131" s="274">
        <f t="shared" si="41"/>
        <v>0.20150187734668334</v>
      </c>
    </row>
    <row r="132" spans="1:36" s="4" customFormat="1" ht="12.75" customHeight="1">
      <c r="A132" s="242" t="s">
        <v>132</v>
      </c>
      <c r="B132" s="25" t="s">
        <v>32</v>
      </c>
      <c r="C132" s="155"/>
      <c r="D132" s="31">
        <v>1.1100000000000001</v>
      </c>
      <c r="E132" s="26" t="s">
        <v>632</v>
      </c>
      <c r="F132" s="91">
        <v>1209</v>
      </c>
      <c r="G132" s="76">
        <v>1099</v>
      </c>
      <c r="H132" s="69">
        <v>899</v>
      </c>
      <c r="I132" s="69">
        <v>722</v>
      </c>
      <c r="J132" s="69">
        <v>6</v>
      </c>
      <c r="K132" s="91">
        <f t="shared" si="37"/>
        <v>716</v>
      </c>
      <c r="L132" s="101">
        <f t="shared" si="38"/>
        <v>0.34849863512283896</v>
      </c>
      <c r="M132" s="118">
        <v>799</v>
      </c>
      <c r="N132" s="115">
        <v>80</v>
      </c>
      <c r="O132" s="40">
        <f t="shared" si="25"/>
        <v>636</v>
      </c>
      <c r="P132" s="275">
        <f t="shared" si="31"/>
        <v>0.20400500625782228</v>
      </c>
      <c r="Q132" s="199">
        <v>799</v>
      </c>
      <c r="R132" s="115">
        <v>80</v>
      </c>
      <c r="S132" s="38">
        <f t="shared" si="26"/>
        <v>636</v>
      </c>
      <c r="T132" s="274">
        <f t="shared" si="32"/>
        <v>0.20400500625782228</v>
      </c>
      <c r="U132" s="118">
        <v>899</v>
      </c>
      <c r="V132" s="40">
        <v>0</v>
      </c>
      <c r="W132" s="40">
        <f t="shared" si="27"/>
        <v>716</v>
      </c>
      <c r="X132" s="275">
        <f t="shared" si="33"/>
        <v>0.20355951056729699</v>
      </c>
      <c r="Y132" s="199">
        <v>899</v>
      </c>
      <c r="Z132" s="38">
        <v>0</v>
      </c>
      <c r="AA132" s="38">
        <f t="shared" si="28"/>
        <v>716</v>
      </c>
      <c r="AB132" s="274">
        <f t="shared" si="34"/>
        <v>0.20355951056729699</v>
      </c>
      <c r="AC132" s="118">
        <v>899</v>
      </c>
      <c r="AD132" s="40">
        <v>0</v>
      </c>
      <c r="AE132" s="40">
        <f t="shared" si="29"/>
        <v>716</v>
      </c>
      <c r="AF132" s="275">
        <f t="shared" si="35"/>
        <v>0.20355951056729699</v>
      </c>
      <c r="AG132" s="199">
        <v>799</v>
      </c>
      <c r="AH132" s="115">
        <v>78</v>
      </c>
      <c r="AI132" s="38">
        <f t="shared" si="30"/>
        <v>638</v>
      </c>
      <c r="AJ132" s="274">
        <f t="shared" si="41"/>
        <v>0.20150187734668334</v>
      </c>
    </row>
    <row r="133" spans="1:36" s="4" customFormat="1" ht="12.75" customHeight="1">
      <c r="A133" s="242" t="s">
        <v>133</v>
      </c>
      <c r="B133" s="25" t="s">
        <v>32</v>
      </c>
      <c r="C133" s="155"/>
      <c r="D133" s="31">
        <v>1.1100000000000001</v>
      </c>
      <c r="E133" s="26" t="s">
        <v>633</v>
      </c>
      <c r="F133" s="91">
        <v>1319</v>
      </c>
      <c r="G133" s="76">
        <v>1199</v>
      </c>
      <c r="H133" s="69">
        <v>999</v>
      </c>
      <c r="I133" s="69">
        <v>804</v>
      </c>
      <c r="J133" s="69">
        <v>5</v>
      </c>
      <c r="K133" s="91">
        <f t="shared" si="37"/>
        <v>799</v>
      </c>
      <c r="L133" s="101">
        <f t="shared" si="38"/>
        <v>0.33361134278565469</v>
      </c>
      <c r="M133" s="118">
        <v>899</v>
      </c>
      <c r="N133" s="115">
        <v>80</v>
      </c>
      <c r="O133" s="40">
        <f t="shared" si="25"/>
        <v>719</v>
      </c>
      <c r="P133" s="275">
        <f t="shared" si="31"/>
        <v>0.20022246941045607</v>
      </c>
      <c r="Q133" s="199">
        <v>899</v>
      </c>
      <c r="R133" s="115">
        <v>80</v>
      </c>
      <c r="S133" s="38">
        <f t="shared" si="26"/>
        <v>719</v>
      </c>
      <c r="T133" s="274">
        <f t="shared" si="32"/>
        <v>0.20022246941045607</v>
      </c>
      <c r="U133" s="118">
        <v>999</v>
      </c>
      <c r="V133" s="40">
        <v>0</v>
      </c>
      <c r="W133" s="40">
        <f t="shared" si="27"/>
        <v>799</v>
      </c>
      <c r="X133" s="275">
        <f t="shared" si="33"/>
        <v>0.20020020020020021</v>
      </c>
      <c r="Y133" s="199">
        <v>999</v>
      </c>
      <c r="Z133" s="38">
        <v>0</v>
      </c>
      <c r="AA133" s="38">
        <f t="shared" si="28"/>
        <v>799</v>
      </c>
      <c r="AB133" s="274">
        <f t="shared" si="34"/>
        <v>0.20020020020020021</v>
      </c>
      <c r="AC133" s="118">
        <v>999</v>
      </c>
      <c r="AD133" s="40">
        <v>0</v>
      </c>
      <c r="AE133" s="40">
        <f t="shared" si="29"/>
        <v>799</v>
      </c>
      <c r="AF133" s="275">
        <f t="shared" si="35"/>
        <v>0.20020020020020021</v>
      </c>
      <c r="AG133" s="199">
        <v>899</v>
      </c>
      <c r="AH133" s="115">
        <v>77</v>
      </c>
      <c r="AI133" s="38">
        <f t="shared" si="30"/>
        <v>722</v>
      </c>
      <c r="AJ133" s="274">
        <f t="shared" si="41"/>
        <v>0.19688542825361513</v>
      </c>
    </row>
    <row r="134" spans="1:36" s="4" customFormat="1" ht="12.75" customHeight="1">
      <c r="A134" s="128" t="s">
        <v>135</v>
      </c>
      <c r="B134" s="25" t="s">
        <v>32</v>
      </c>
      <c r="C134" s="231" t="s">
        <v>445</v>
      </c>
      <c r="D134" s="33">
        <v>0.83</v>
      </c>
      <c r="E134" s="26" t="s">
        <v>634</v>
      </c>
      <c r="F134" s="91">
        <v>1539</v>
      </c>
      <c r="G134" s="76">
        <v>1399</v>
      </c>
      <c r="H134" s="69">
        <v>1049</v>
      </c>
      <c r="I134" s="69">
        <v>841</v>
      </c>
      <c r="J134" s="69">
        <v>6</v>
      </c>
      <c r="K134" s="91">
        <f t="shared" si="37"/>
        <v>835</v>
      </c>
      <c r="L134" s="101">
        <f t="shared" si="38"/>
        <v>0.40314510364546102</v>
      </c>
      <c r="M134" s="118">
        <v>1049</v>
      </c>
      <c r="N134" s="40">
        <v>0</v>
      </c>
      <c r="O134" s="40">
        <f t="shared" si="25"/>
        <v>835</v>
      </c>
      <c r="P134" s="275">
        <f t="shared" si="31"/>
        <v>0.20400381315538607</v>
      </c>
      <c r="Q134" s="199">
        <v>949</v>
      </c>
      <c r="R134" s="115">
        <v>80</v>
      </c>
      <c r="S134" s="38">
        <f t="shared" si="26"/>
        <v>755</v>
      </c>
      <c r="T134" s="274">
        <f t="shared" si="32"/>
        <v>0.20442571127502634</v>
      </c>
      <c r="U134" s="118">
        <v>1049</v>
      </c>
      <c r="V134" s="40">
        <v>0</v>
      </c>
      <c r="W134" s="40">
        <f t="shared" si="27"/>
        <v>835</v>
      </c>
      <c r="X134" s="275">
        <f t="shared" si="33"/>
        <v>0.20400381315538607</v>
      </c>
      <c r="Y134" s="199">
        <v>1049</v>
      </c>
      <c r="Z134" s="38">
        <v>0</v>
      </c>
      <c r="AA134" s="38">
        <f t="shared" si="28"/>
        <v>835</v>
      </c>
      <c r="AB134" s="274">
        <f t="shared" si="34"/>
        <v>0.20400381315538607</v>
      </c>
      <c r="AC134" s="118">
        <v>1049</v>
      </c>
      <c r="AD134" s="40">
        <v>0</v>
      </c>
      <c r="AE134" s="40">
        <f t="shared" si="29"/>
        <v>835</v>
      </c>
      <c r="AF134" s="275">
        <f t="shared" si="35"/>
        <v>0.20400381315538607</v>
      </c>
      <c r="AG134" s="199">
        <v>899</v>
      </c>
      <c r="AH134" s="115">
        <v>117</v>
      </c>
      <c r="AI134" s="38">
        <f t="shared" si="30"/>
        <v>718</v>
      </c>
      <c r="AJ134" s="274">
        <f t="shared" si="41"/>
        <v>0.20133481646273638</v>
      </c>
    </row>
    <row r="135" spans="1:36" s="4" customFormat="1" ht="12.75" customHeight="1">
      <c r="A135" s="242" t="s">
        <v>136</v>
      </c>
      <c r="B135" s="25" t="s">
        <v>32</v>
      </c>
      <c r="C135" s="231" t="s">
        <v>445</v>
      </c>
      <c r="D135" s="31">
        <v>1.1100000000000001</v>
      </c>
      <c r="E135" s="26" t="s">
        <v>134</v>
      </c>
      <c r="F135" s="91">
        <v>1594</v>
      </c>
      <c r="G135" s="76">
        <v>1399</v>
      </c>
      <c r="H135" s="69">
        <v>1049</v>
      </c>
      <c r="I135" s="69">
        <v>841</v>
      </c>
      <c r="J135" s="69">
        <v>6</v>
      </c>
      <c r="K135" s="91">
        <f t="shared" si="37"/>
        <v>835</v>
      </c>
      <c r="L135" s="101">
        <f t="shared" si="38"/>
        <v>0.40314510364546102</v>
      </c>
      <c r="M135" s="118">
        <v>1049</v>
      </c>
      <c r="N135" s="40">
        <v>0</v>
      </c>
      <c r="O135" s="40">
        <f t="shared" si="25"/>
        <v>835</v>
      </c>
      <c r="P135" s="275">
        <f t="shared" si="31"/>
        <v>0.20400381315538607</v>
      </c>
      <c r="Q135" s="199">
        <v>949</v>
      </c>
      <c r="R135" s="115">
        <v>80</v>
      </c>
      <c r="S135" s="38">
        <f t="shared" si="26"/>
        <v>755</v>
      </c>
      <c r="T135" s="274">
        <f t="shared" si="32"/>
        <v>0.20442571127502634</v>
      </c>
      <c r="U135" s="118">
        <v>1049</v>
      </c>
      <c r="V135" s="40">
        <v>0</v>
      </c>
      <c r="W135" s="40">
        <f t="shared" si="27"/>
        <v>835</v>
      </c>
      <c r="X135" s="275">
        <f t="shared" si="33"/>
        <v>0.20400381315538607</v>
      </c>
      <c r="Y135" s="199">
        <v>1049</v>
      </c>
      <c r="Z135" s="38">
        <v>0</v>
      </c>
      <c r="AA135" s="38">
        <f t="shared" si="28"/>
        <v>835</v>
      </c>
      <c r="AB135" s="274">
        <f t="shared" si="34"/>
        <v>0.20400381315538607</v>
      </c>
      <c r="AC135" s="118">
        <v>1049</v>
      </c>
      <c r="AD135" s="40">
        <v>0</v>
      </c>
      <c r="AE135" s="40">
        <f t="shared" si="29"/>
        <v>835</v>
      </c>
      <c r="AF135" s="275">
        <f t="shared" si="35"/>
        <v>0.20400381315538607</v>
      </c>
      <c r="AG135" s="199">
        <v>899</v>
      </c>
      <c r="AH135" s="115">
        <v>117</v>
      </c>
      <c r="AI135" s="38">
        <f t="shared" si="30"/>
        <v>718</v>
      </c>
      <c r="AJ135" s="274">
        <f t="shared" si="41"/>
        <v>0.20133481646273638</v>
      </c>
    </row>
    <row r="136" spans="1:36" s="4" customFormat="1" ht="12.75" customHeight="1">
      <c r="A136" s="242" t="s">
        <v>137</v>
      </c>
      <c r="B136" s="25" t="s">
        <v>32</v>
      </c>
      <c r="C136" s="231" t="s">
        <v>445</v>
      </c>
      <c r="D136" s="31">
        <v>1.1100000000000001</v>
      </c>
      <c r="E136" s="26" t="s">
        <v>142</v>
      </c>
      <c r="F136" s="91">
        <v>1649</v>
      </c>
      <c r="G136" s="76">
        <v>1499</v>
      </c>
      <c r="H136" s="69">
        <v>1149</v>
      </c>
      <c r="I136" s="69">
        <v>922</v>
      </c>
      <c r="J136" s="69">
        <v>4</v>
      </c>
      <c r="K136" s="91">
        <f t="shared" si="37"/>
        <v>918</v>
      </c>
      <c r="L136" s="101">
        <f t="shared" si="38"/>
        <v>0.38759172781854567</v>
      </c>
      <c r="M136" s="118">
        <v>1149</v>
      </c>
      <c r="N136" s="40">
        <v>0</v>
      </c>
      <c r="O136" s="40">
        <f t="shared" ref="O136:O199" si="48">K136-N136</f>
        <v>918</v>
      </c>
      <c r="P136" s="275">
        <f t="shared" si="31"/>
        <v>0.20104438642297651</v>
      </c>
      <c r="Q136" s="199">
        <v>1049</v>
      </c>
      <c r="R136" s="115">
        <v>80</v>
      </c>
      <c r="S136" s="38">
        <f t="shared" ref="S136:S199" si="49">K136-R136</f>
        <v>838</v>
      </c>
      <c r="T136" s="274">
        <f t="shared" si="32"/>
        <v>0.2011439466158246</v>
      </c>
      <c r="U136" s="118">
        <v>1149</v>
      </c>
      <c r="V136" s="40">
        <v>0</v>
      </c>
      <c r="W136" s="40">
        <f t="shared" ref="W136:W199" si="50">K136-V136</f>
        <v>918</v>
      </c>
      <c r="X136" s="275">
        <f t="shared" si="33"/>
        <v>0.20104438642297651</v>
      </c>
      <c r="Y136" s="199">
        <v>1149</v>
      </c>
      <c r="Z136" s="38">
        <v>0</v>
      </c>
      <c r="AA136" s="38">
        <f t="shared" ref="AA136:AA199" si="51">K136-Z136</f>
        <v>918</v>
      </c>
      <c r="AB136" s="274">
        <f t="shared" si="34"/>
        <v>0.20104438642297651</v>
      </c>
      <c r="AC136" s="118">
        <v>1149</v>
      </c>
      <c r="AD136" s="40">
        <v>0</v>
      </c>
      <c r="AE136" s="40">
        <f t="shared" ref="AE136:AE199" si="52">K136-AD136</f>
        <v>918</v>
      </c>
      <c r="AF136" s="275">
        <f t="shared" si="35"/>
        <v>0.20104438642297651</v>
      </c>
      <c r="AG136" s="199">
        <v>999</v>
      </c>
      <c r="AH136" s="115">
        <v>117</v>
      </c>
      <c r="AI136" s="38">
        <f t="shared" ref="AI136:AI199" si="53">K136-AH136</f>
        <v>801</v>
      </c>
      <c r="AJ136" s="274">
        <f t="shared" si="41"/>
        <v>0.1981981981981982</v>
      </c>
    </row>
    <row r="137" spans="1:36" s="4" customFormat="1" ht="12.75" customHeight="1">
      <c r="A137" s="128" t="s">
        <v>138</v>
      </c>
      <c r="B137" s="25" t="s">
        <v>32</v>
      </c>
      <c r="C137" s="231" t="s">
        <v>445</v>
      </c>
      <c r="D137" s="33">
        <v>0.83</v>
      </c>
      <c r="E137" s="26" t="s">
        <v>141</v>
      </c>
      <c r="F137" s="91">
        <v>1429</v>
      </c>
      <c r="G137" s="76">
        <v>1299</v>
      </c>
      <c r="H137" s="69">
        <v>949</v>
      </c>
      <c r="I137" s="69">
        <v>761</v>
      </c>
      <c r="J137" s="69">
        <v>5</v>
      </c>
      <c r="K137" s="91">
        <f t="shared" si="37"/>
        <v>756</v>
      </c>
      <c r="L137" s="101">
        <f t="shared" si="38"/>
        <v>0.41801385681293302</v>
      </c>
      <c r="M137" s="118">
        <v>949</v>
      </c>
      <c r="N137" s="40">
        <v>0</v>
      </c>
      <c r="O137" s="40">
        <f t="shared" si="48"/>
        <v>756</v>
      </c>
      <c r="P137" s="275">
        <f t="shared" ref="P137:P215" si="54">(M137-O137)/M137</f>
        <v>0.20337197049525815</v>
      </c>
      <c r="Q137" s="199">
        <v>899</v>
      </c>
      <c r="R137" s="115">
        <v>39</v>
      </c>
      <c r="S137" s="38">
        <f t="shared" si="49"/>
        <v>717</v>
      </c>
      <c r="T137" s="274">
        <f t="shared" ref="T137:T215" si="55">(Q137-S137)/Q137</f>
        <v>0.20244716351501668</v>
      </c>
      <c r="U137" s="118">
        <v>949</v>
      </c>
      <c r="V137" s="40">
        <v>0</v>
      </c>
      <c r="W137" s="40">
        <f t="shared" si="50"/>
        <v>756</v>
      </c>
      <c r="X137" s="275">
        <f t="shared" ref="X137:X215" si="56">(U137-W137)/U137</f>
        <v>0.20337197049525815</v>
      </c>
      <c r="Y137" s="199">
        <v>949</v>
      </c>
      <c r="Z137" s="38">
        <v>0</v>
      </c>
      <c r="AA137" s="38">
        <f t="shared" si="51"/>
        <v>756</v>
      </c>
      <c r="AB137" s="274">
        <f t="shared" ref="AB137:AB215" si="57">(Y137-AA137)/Y137</f>
        <v>0.20337197049525815</v>
      </c>
      <c r="AC137" s="118">
        <v>949</v>
      </c>
      <c r="AD137" s="40">
        <v>0</v>
      </c>
      <c r="AE137" s="40">
        <f t="shared" si="52"/>
        <v>756</v>
      </c>
      <c r="AF137" s="275">
        <f t="shared" ref="AF137:AF215" si="58">(AC137-AE137)/AC137</f>
        <v>0.20337197049525815</v>
      </c>
      <c r="AG137" s="199">
        <v>849</v>
      </c>
      <c r="AH137" s="115">
        <v>77</v>
      </c>
      <c r="AI137" s="38">
        <f t="shared" si="53"/>
        <v>679</v>
      </c>
      <c r="AJ137" s="274">
        <f t="shared" si="41"/>
        <v>0.20023557126030625</v>
      </c>
    </row>
    <row r="138" spans="1:36" s="4" customFormat="1" ht="12.75" customHeight="1">
      <c r="A138" s="242" t="s">
        <v>139</v>
      </c>
      <c r="B138" s="25" t="s">
        <v>32</v>
      </c>
      <c r="C138" s="231" t="s">
        <v>445</v>
      </c>
      <c r="D138" s="31">
        <v>1.1100000000000001</v>
      </c>
      <c r="E138" s="26" t="s">
        <v>134</v>
      </c>
      <c r="F138" s="91">
        <v>1484</v>
      </c>
      <c r="G138" s="76">
        <v>1299</v>
      </c>
      <c r="H138" s="69">
        <v>949</v>
      </c>
      <c r="I138" s="69">
        <v>761</v>
      </c>
      <c r="J138" s="69">
        <v>5</v>
      </c>
      <c r="K138" s="91">
        <f t="shared" si="37"/>
        <v>756</v>
      </c>
      <c r="L138" s="101">
        <f t="shared" si="38"/>
        <v>0.41801385681293302</v>
      </c>
      <c r="M138" s="118">
        <v>949</v>
      </c>
      <c r="N138" s="40">
        <v>0</v>
      </c>
      <c r="O138" s="40">
        <f t="shared" si="48"/>
        <v>756</v>
      </c>
      <c r="P138" s="275">
        <f t="shared" si="54"/>
        <v>0.20337197049525815</v>
      </c>
      <c r="Q138" s="199">
        <v>899</v>
      </c>
      <c r="R138" s="115">
        <v>39</v>
      </c>
      <c r="S138" s="38">
        <f t="shared" si="49"/>
        <v>717</v>
      </c>
      <c r="T138" s="274">
        <f t="shared" si="55"/>
        <v>0.20244716351501668</v>
      </c>
      <c r="U138" s="118">
        <v>949</v>
      </c>
      <c r="V138" s="40">
        <v>0</v>
      </c>
      <c r="W138" s="40">
        <f t="shared" si="50"/>
        <v>756</v>
      </c>
      <c r="X138" s="275">
        <f t="shared" si="56"/>
        <v>0.20337197049525815</v>
      </c>
      <c r="Y138" s="199">
        <v>949</v>
      </c>
      <c r="Z138" s="38">
        <v>0</v>
      </c>
      <c r="AA138" s="38">
        <f t="shared" si="51"/>
        <v>756</v>
      </c>
      <c r="AB138" s="274">
        <f t="shared" si="57"/>
        <v>0.20337197049525815</v>
      </c>
      <c r="AC138" s="118">
        <v>949</v>
      </c>
      <c r="AD138" s="40">
        <v>0</v>
      </c>
      <c r="AE138" s="40">
        <f t="shared" si="52"/>
        <v>756</v>
      </c>
      <c r="AF138" s="275">
        <f t="shared" si="58"/>
        <v>0.20337197049525815</v>
      </c>
      <c r="AG138" s="199">
        <v>849</v>
      </c>
      <c r="AH138" s="115">
        <v>77</v>
      </c>
      <c r="AI138" s="38">
        <f t="shared" si="53"/>
        <v>679</v>
      </c>
      <c r="AJ138" s="274">
        <f t="shared" si="41"/>
        <v>0.20023557126030625</v>
      </c>
    </row>
    <row r="139" spans="1:36" s="4" customFormat="1" ht="12.75" customHeight="1">
      <c r="A139" s="242" t="s">
        <v>140</v>
      </c>
      <c r="B139" s="25" t="s">
        <v>32</v>
      </c>
      <c r="C139" s="231" t="s">
        <v>445</v>
      </c>
      <c r="D139" s="31">
        <v>1.1100000000000001</v>
      </c>
      <c r="E139" s="26" t="s">
        <v>142</v>
      </c>
      <c r="F139" s="91">
        <v>1539</v>
      </c>
      <c r="G139" s="76">
        <v>1399</v>
      </c>
      <c r="H139" s="69">
        <v>1049</v>
      </c>
      <c r="I139" s="69">
        <v>841</v>
      </c>
      <c r="J139" s="69">
        <v>4</v>
      </c>
      <c r="K139" s="91">
        <f t="shared" si="37"/>
        <v>837</v>
      </c>
      <c r="L139" s="101">
        <f t="shared" si="38"/>
        <v>0.40171551107934239</v>
      </c>
      <c r="M139" s="118">
        <v>1049</v>
      </c>
      <c r="N139" s="40">
        <v>0</v>
      </c>
      <c r="O139" s="40">
        <f t="shared" si="48"/>
        <v>837</v>
      </c>
      <c r="P139" s="275">
        <f t="shared" si="54"/>
        <v>0.20209723546234509</v>
      </c>
      <c r="Q139" s="199">
        <v>999</v>
      </c>
      <c r="R139" s="115">
        <v>39</v>
      </c>
      <c r="S139" s="38">
        <f t="shared" si="49"/>
        <v>798</v>
      </c>
      <c r="T139" s="274">
        <f t="shared" si="55"/>
        <v>0.20120120120120119</v>
      </c>
      <c r="U139" s="118">
        <v>1049</v>
      </c>
      <c r="V139" s="40">
        <v>0</v>
      </c>
      <c r="W139" s="40">
        <f t="shared" si="50"/>
        <v>837</v>
      </c>
      <c r="X139" s="275">
        <f t="shared" si="56"/>
        <v>0.20209723546234509</v>
      </c>
      <c r="Y139" s="199">
        <v>1049</v>
      </c>
      <c r="Z139" s="38">
        <v>0</v>
      </c>
      <c r="AA139" s="38">
        <f t="shared" si="51"/>
        <v>837</v>
      </c>
      <c r="AB139" s="274">
        <f t="shared" si="57"/>
        <v>0.20209723546234509</v>
      </c>
      <c r="AC139" s="118">
        <v>1049</v>
      </c>
      <c r="AD139" s="40">
        <v>0</v>
      </c>
      <c r="AE139" s="40">
        <f t="shared" si="52"/>
        <v>837</v>
      </c>
      <c r="AF139" s="275">
        <f t="shared" si="58"/>
        <v>0.20209723546234509</v>
      </c>
      <c r="AG139" s="199">
        <v>949</v>
      </c>
      <c r="AH139" s="115">
        <v>77</v>
      </c>
      <c r="AI139" s="38">
        <f t="shared" si="53"/>
        <v>760</v>
      </c>
      <c r="AJ139" s="274">
        <f t="shared" si="41"/>
        <v>0.19915700737618547</v>
      </c>
    </row>
    <row r="140" spans="1:36" s="4" customFormat="1" ht="12.75" customHeight="1">
      <c r="A140" s="128" t="s">
        <v>370</v>
      </c>
      <c r="B140" s="25" t="s">
        <v>32</v>
      </c>
      <c r="C140" s="84"/>
      <c r="D140" s="31">
        <v>0.83</v>
      </c>
      <c r="E140" s="26" t="s">
        <v>641</v>
      </c>
      <c r="F140" s="91">
        <v>1429</v>
      </c>
      <c r="G140" s="171">
        <v>1299</v>
      </c>
      <c r="H140" s="69">
        <v>999</v>
      </c>
      <c r="I140" s="69">
        <v>827</v>
      </c>
      <c r="J140" s="69">
        <v>0</v>
      </c>
      <c r="K140" s="91">
        <f t="shared" si="37"/>
        <v>827</v>
      </c>
      <c r="L140" s="101">
        <f t="shared" si="38"/>
        <v>0.36335642802155504</v>
      </c>
      <c r="M140" s="118">
        <v>899</v>
      </c>
      <c r="N140" s="115">
        <v>90</v>
      </c>
      <c r="O140" s="40">
        <f t="shared" si="48"/>
        <v>737</v>
      </c>
      <c r="P140" s="275">
        <f t="shared" si="54"/>
        <v>0.18020022246941045</v>
      </c>
      <c r="Q140" s="199">
        <v>899</v>
      </c>
      <c r="R140" s="115">
        <v>90</v>
      </c>
      <c r="S140" s="38">
        <f t="shared" si="49"/>
        <v>737</v>
      </c>
      <c r="T140" s="274">
        <f t="shared" si="55"/>
        <v>0.18020022246941045</v>
      </c>
      <c r="U140" s="118">
        <v>999</v>
      </c>
      <c r="V140" s="40">
        <v>0</v>
      </c>
      <c r="W140" s="40">
        <f t="shared" si="50"/>
        <v>827</v>
      </c>
      <c r="X140" s="275">
        <f t="shared" si="56"/>
        <v>0.17217217217217218</v>
      </c>
      <c r="Y140" s="199">
        <v>899</v>
      </c>
      <c r="Z140" s="115">
        <v>87</v>
      </c>
      <c r="AA140" s="38">
        <f t="shared" si="51"/>
        <v>740</v>
      </c>
      <c r="AB140" s="274">
        <f t="shared" si="57"/>
        <v>0.17686318131256953</v>
      </c>
      <c r="AC140" s="118">
        <v>899</v>
      </c>
      <c r="AD140" s="115">
        <v>87</v>
      </c>
      <c r="AE140" s="40">
        <f t="shared" si="52"/>
        <v>740</v>
      </c>
      <c r="AF140" s="275">
        <f t="shared" si="58"/>
        <v>0.17686318131256953</v>
      </c>
      <c r="AG140" s="199">
        <v>899</v>
      </c>
      <c r="AH140" s="115">
        <v>87</v>
      </c>
      <c r="AI140" s="38">
        <f t="shared" si="53"/>
        <v>740</v>
      </c>
      <c r="AJ140" s="274">
        <f t="shared" si="41"/>
        <v>0.17686318131256953</v>
      </c>
    </row>
    <row r="141" spans="1:36" s="4" customFormat="1" ht="12.75" customHeight="1">
      <c r="A141" s="242" t="s">
        <v>371</v>
      </c>
      <c r="B141" s="25" t="s">
        <v>32</v>
      </c>
      <c r="C141" s="84"/>
      <c r="D141" s="31">
        <v>1.1100000000000001</v>
      </c>
      <c r="E141" s="26" t="s">
        <v>642</v>
      </c>
      <c r="F141" s="91">
        <v>1429</v>
      </c>
      <c r="G141" s="171">
        <v>1299</v>
      </c>
      <c r="H141" s="69">
        <v>999</v>
      </c>
      <c r="I141" s="69">
        <v>827</v>
      </c>
      <c r="J141" s="69">
        <v>0</v>
      </c>
      <c r="K141" s="91">
        <f t="shared" si="37"/>
        <v>827</v>
      </c>
      <c r="L141" s="101">
        <f t="shared" si="38"/>
        <v>0.36335642802155504</v>
      </c>
      <c r="M141" s="118">
        <v>899</v>
      </c>
      <c r="N141" s="115">
        <v>90</v>
      </c>
      <c r="O141" s="40">
        <f t="shared" si="48"/>
        <v>737</v>
      </c>
      <c r="P141" s="275">
        <f t="shared" si="54"/>
        <v>0.18020022246941045</v>
      </c>
      <c r="Q141" s="199">
        <v>899</v>
      </c>
      <c r="R141" s="115">
        <v>90</v>
      </c>
      <c r="S141" s="38">
        <f t="shared" si="49"/>
        <v>737</v>
      </c>
      <c r="T141" s="274">
        <f t="shared" si="55"/>
        <v>0.18020022246941045</v>
      </c>
      <c r="U141" s="118">
        <v>999</v>
      </c>
      <c r="V141" s="40">
        <v>0</v>
      </c>
      <c r="W141" s="40">
        <f t="shared" si="50"/>
        <v>827</v>
      </c>
      <c r="X141" s="275">
        <f t="shared" si="56"/>
        <v>0.17217217217217218</v>
      </c>
      <c r="Y141" s="199">
        <v>899</v>
      </c>
      <c r="Z141" s="115">
        <v>87</v>
      </c>
      <c r="AA141" s="38">
        <f t="shared" si="51"/>
        <v>740</v>
      </c>
      <c r="AB141" s="274">
        <f t="shared" si="57"/>
        <v>0.17686318131256953</v>
      </c>
      <c r="AC141" s="118">
        <v>899</v>
      </c>
      <c r="AD141" s="115">
        <v>87</v>
      </c>
      <c r="AE141" s="40">
        <f t="shared" si="52"/>
        <v>740</v>
      </c>
      <c r="AF141" s="275">
        <f t="shared" si="58"/>
        <v>0.17686318131256953</v>
      </c>
      <c r="AG141" s="199">
        <v>899</v>
      </c>
      <c r="AH141" s="115">
        <v>87</v>
      </c>
      <c r="AI141" s="38">
        <f t="shared" si="53"/>
        <v>740</v>
      </c>
      <c r="AJ141" s="274">
        <f t="shared" si="41"/>
        <v>0.17686318131256953</v>
      </c>
    </row>
    <row r="142" spans="1:36" s="4" customFormat="1" ht="12.75" customHeight="1">
      <c r="A142" s="242" t="s">
        <v>372</v>
      </c>
      <c r="B142" s="25" t="s">
        <v>32</v>
      </c>
      <c r="C142" s="84"/>
      <c r="D142" s="31">
        <v>1.1100000000000001</v>
      </c>
      <c r="E142" s="26" t="s">
        <v>643</v>
      </c>
      <c r="F142" s="91">
        <v>1539</v>
      </c>
      <c r="G142" s="171">
        <v>1399</v>
      </c>
      <c r="H142" s="69">
        <v>1099</v>
      </c>
      <c r="I142" s="69">
        <v>910</v>
      </c>
      <c r="J142" s="69">
        <v>0</v>
      </c>
      <c r="K142" s="91">
        <f t="shared" si="37"/>
        <v>910</v>
      </c>
      <c r="L142" s="101">
        <f t="shared" si="38"/>
        <v>0.34953538241601145</v>
      </c>
      <c r="M142" s="118">
        <v>999</v>
      </c>
      <c r="N142" s="115">
        <v>90</v>
      </c>
      <c r="O142" s="40">
        <f t="shared" si="48"/>
        <v>820</v>
      </c>
      <c r="P142" s="275">
        <f t="shared" si="54"/>
        <v>0.17917917917917917</v>
      </c>
      <c r="Q142" s="199">
        <v>999</v>
      </c>
      <c r="R142" s="115">
        <v>90</v>
      </c>
      <c r="S142" s="38">
        <f t="shared" si="49"/>
        <v>820</v>
      </c>
      <c r="T142" s="274">
        <f t="shared" si="55"/>
        <v>0.17917917917917917</v>
      </c>
      <c r="U142" s="118">
        <v>1099</v>
      </c>
      <c r="V142" s="40">
        <v>0</v>
      </c>
      <c r="W142" s="40">
        <f t="shared" si="50"/>
        <v>910</v>
      </c>
      <c r="X142" s="275">
        <f t="shared" si="56"/>
        <v>0.17197452229299362</v>
      </c>
      <c r="Y142" s="199">
        <v>999</v>
      </c>
      <c r="Z142" s="115">
        <v>87</v>
      </c>
      <c r="AA142" s="38">
        <f t="shared" si="51"/>
        <v>823</v>
      </c>
      <c r="AB142" s="274">
        <f t="shared" si="57"/>
        <v>0.17617617617617617</v>
      </c>
      <c r="AC142" s="118">
        <v>999</v>
      </c>
      <c r="AD142" s="115">
        <v>87</v>
      </c>
      <c r="AE142" s="40">
        <f t="shared" si="52"/>
        <v>823</v>
      </c>
      <c r="AF142" s="275">
        <f t="shared" si="58"/>
        <v>0.17617617617617617</v>
      </c>
      <c r="AG142" s="199">
        <v>999</v>
      </c>
      <c r="AH142" s="115">
        <v>87</v>
      </c>
      <c r="AI142" s="38">
        <f t="shared" si="53"/>
        <v>823</v>
      </c>
      <c r="AJ142" s="274">
        <f t="shared" si="41"/>
        <v>0.17617617617617617</v>
      </c>
    </row>
    <row r="143" spans="1:36" s="4" customFormat="1" ht="12.75" customHeight="1">
      <c r="A143" s="128" t="s">
        <v>373</v>
      </c>
      <c r="B143" s="25" t="s">
        <v>32</v>
      </c>
      <c r="C143" s="84"/>
      <c r="D143" s="31">
        <v>0.83</v>
      </c>
      <c r="E143" s="26" t="s">
        <v>631</v>
      </c>
      <c r="F143" s="91">
        <v>1319</v>
      </c>
      <c r="G143" s="171">
        <v>1199</v>
      </c>
      <c r="H143" s="69">
        <v>899</v>
      </c>
      <c r="I143" s="69">
        <v>746</v>
      </c>
      <c r="J143" s="69">
        <v>0</v>
      </c>
      <c r="K143" s="91">
        <f t="shared" si="37"/>
        <v>746</v>
      </c>
      <c r="L143" s="101">
        <f t="shared" si="38"/>
        <v>0.37781484570475399</v>
      </c>
      <c r="M143" s="118">
        <v>899</v>
      </c>
      <c r="N143" s="40">
        <v>0</v>
      </c>
      <c r="O143" s="40">
        <f t="shared" si="48"/>
        <v>746</v>
      </c>
      <c r="P143" s="275">
        <f t="shared" si="54"/>
        <v>0.17018909899888765</v>
      </c>
      <c r="Q143" s="199">
        <v>899</v>
      </c>
      <c r="R143" s="38">
        <v>0</v>
      </c>
      <c r="S143" s="38">
        <f t="shared" si="49"/>
        <v>746</v>
      </c>
      <c r="T143" s="274">
        <f t="shared" si="55"/>
        <v>0.17018909899888765</v>
      </c>
      <c r="U143" s="118">
        <v>899</v>
      </c>
      <c r="V143" s="40">
        <v>0</v>
      </c>
      <c r="W143" s="40">
        <f t="shared" si="50"/>
        <v>746</v>
      </c>
      <c r="X143" s="275">
        <f t="shared" si="56"/>
        <v>0.17018909899888765</v>
      </c>
      <c r="Y143" s="199">
        <v>899</v>
      </c>
      <c r="Z143" s="38">
        <v>0</v>
      </c>
      <c r="AA143" s="38">
        <f t="shared" si="51"/>
        <v>746</v>
      </c>
      <c r="AB143" s="274">
        <f t="shared" si="57"/>
        <v>0.17018909899888765</v>
      </c>
      <c r="AC143" s="118">
        <v>899</v>
      </c>
      <c r="AD143" s="40">
        <v>0</v>
      </c>
      <c r="AE143" s="40">
        <f t="shared" si="52"/>
        <v>746</v>
      </c>
      <c r="AF143" s="275">
        <f t="shared" si="58"/>
        <v>0.17018909899888765</v>
      </c>
      <c r="AG143" s="199">
        <v>899</v>
      </c>
      <c r="AH143" s="38">
        <v>0</v>
      </c>
      <c r="AI143" s="38">
        <f t="shared" si="53"/>
        <v>746</v>
      </c>
      <c r="AJ143" s="274">
        <f t="shared" si="41"/>
        <v>0.17018909899888765</v>
      </c>
    </row>
    <row r="144" spans="1:36" s="4" customFormat="1" ht="12.75" customHeight="1">
      <c r="A144" s="242" t="s">
        <v>374</v>
      </c>
      <c r="B144" s="25" t="s">
        <v>32</v>
      </c>
      <c r="C144" s="84"/>
      <c r="D144" s="31">
        <v>1.1100000000000001</v>
      </c>
      <c r="E144" s="26" t="s">
        <v>632</v>
      </c>
      <c r="F144" s="91">
        <v>1319</v>
      </c>
      <c r="G144" s="171">
        <v>1199</v>
      </c>
      <c r="H144" s="69">
        <v>899</v>
      </c>
      <c r="I144" s="69">
        <v>746</v>
      </c>
      <c r="J144" s="69">
        <v>0</v>
      </c>
      <c r="K144" s="91">
        <f t="shared" si="37"/>
        <v>746</v>
      </c>
      <c r="L144" s="101">
        <f t="shared" si="38"/>
        <v>0.37781484570475399</v>
      </c>
      <c r="M144" s="118">
        <v>899</v>
      </c>
      <c r="N144" s="40">
        <v>0</v>
      </c>
      <c r="O144" s="40">
        <f t="shared" si="48"/>
        <v>746</v>
      </c>
      <c r="P144" s="275">
        <f t="shared" si="54"/>
        <v>0.17018909899888765</v>
      </c>
      <c r="Q144" s="199">
        <v>899</v>
      </c>
      <c r="R144" s="38">
        <v>0</v>
      </c>
      <c r="S144" s="38">
        <f t="shared" si="49"/>
        <v>746</v>
      </c>
      <c r="T144" s="274">
        <f t="shared" si="55"/>
        <v>0.17018909899888765</v>
      </c>
      <c r="U144" s="118">
        <v>899</v>
      </c>
      <c r="V144" s="40">
        <v>0</v>
      </c>
      <c r="W144" s="40">
        <f t="shared" si="50"/>
        <v>746</v>
      </c>
      <c r="X144" s="275">
        <f t="shared" si="56"/>
        <v>0.17018909899888765</v>
      </c>
      <c r="Y144" s="199">
        <v>899</v>
      </c>
      <c r="Z144" s="38">
        <v>0</v>
      </c>
      <c r="AA144" s="38">
        <f t="shared" si="51"/>
        <v>746</v>
      </c>
      <c r="AB144" s="274">
        <f t="shared" si="57"/>
        <v>0.17018909899888765</v>
      </c>
      <c r="AC144" s="118">
        <v>899</v>
      </c>
      <c r="AD144" s="40">
        <v>0</v>
      </c>
      <c r="AE144" s="40">
        <f t="shared" si="52"/>
        <v>746</v>
      </c>
      <c r="AF144" s="275">
        <f t="shared" si="58"/>
        <v>0.17018909899888765</v>
      </c>
      <c r="AG144" s="199">
        <v>899</v>
      </c>
      <c r="AH144" s="38">
        <v>0</v>
      </c>
      <c r="AI144" s="38">
        <f t="shared" si="53"/>
        <v>746</v>
      </c>
      <c r="AJ144" s="274">
        <f t="shared" si="41"/>
        <v>0.17018909899888765</v>
      </c>
    </row>
    <row r="145" spans="1:36" s="4" customFormat="1" ht="12.75" customHeight="1">
      <c r="A145" s="242" t="s">
        <v>375</v>
      </c>
      <c r="B145" s="25" t="s">
        <v>32</v>
      </c>
      <c r="C145" s="84"/>
      <c r="D145" s="31">
        <v>1.1100000000000001</v>
      </c>
      <c r="E145" s="26" t="s">
        <v>644</v>
      </c>
      <c r="F145" s="91">
        <v>1429</v>
      </c>
      <c r="G145" s="171">
        <v>1299</v>
      </c>
      <c r="H145" s="69">
        <v>999</v>
      </c>
      <c r="I145" s="69">
        <v>827</v>
      </c>
      <c r="J145" s="69">
        <v>0</v>
      </c>
      <c r="K145" s="91">
        <f t="shared" si="37"/>
        <v>827</v>
      </c>
      <c r="L145" s="101">
        <f t="shared" si="38"/>
        <v>0.36335642802155504</v>
      </c>
      <c r="M145" s="118">
        <v>999</v>
      </c>
      <c r="N145" s="40">
        <v>0</v>
      </c>
      <c r="O145" s="40">
        <f t="shared" si="48"/>
        <v>827</v>
      </c>
      <c r="P145" s="275">
        <f t="shared" si="54"/>
        <v>0.17217217217217218</v>
      </c>
      <c r="Q145" s="199">
        <v>999</v>
      </c>
      <c r="R145" s="38">
        <v>0</v>
      </c>
      <c r="S145" s="38">
        <f t="shared" si="49"/>
        <v>827</v>
      </c>
      <c r="T145" s="274">
        <f t="shared" si="55"/>
        <v>0.17217217217217218</v>
      </c>
      <c r="U145" s="118">
        <v>999</v>
      </c>
      <c r="V145" s="40">
        <v>0</v>
      </c>
      <c r="W145" s="40">
        <f t="shared" si="50"/>
        <v>827</v>
      </c>
      <c r="X145" s="275">
        <f t="shared" si="56"/>
        <v>0.17217217217217218</v>
      </c>
      <c r="Y145" s="199">
        <v>999</v>
      </c>
      <c r="Z145" s="38">
        <v>0</v>
      </c>
      <c r="AA145" s="38">
        <f t="shared" si="51"/>
        <v>827</v>
      </c>
      <c r="AB145" s="274">
        <f t="shared" si="57"/>
        <v>0.17217217217217218</v>
      </c>
      <c r="AC145" s="118">
        <v>999</v>
      </c>
      <c r="AD145" s="40">
        <v>0</v>
      </c>
      <c r="AE145" s="40">
        <f t="shared" si="52"/>
        <v>827</v>
      </c>
      <c r="AF145" s="275">
        <f t="shared" si="58"/>
        <v>0.17217217217217218</v>
      </c>
      <c r="AG145" s="199">
        <v>999</v>
      </c>
      <c r="AH145" s="38">
        <v>0</v>
      </c>
      <c r="AI145" s="38">
        <f t="shared" si="53"/>
        <v>827</v>
      </c>
      <c r="AJ145" s="274">
        <f t="shared" si="41"/>
        <v>0.17217217217217218</v>
      </c>
    </row>
    <row r="146" spans="1:36" s="4" customFormat="1" ht="12.75" customHeight="1">
      <c r="A146" s="128" t="s">
        <v>463</v>
      </c>
      <c r="B146" s="25" t="s">
        <v>32</v>
      </c>
      <c r="C146" s="84"/>
      <c r="D146" s="31">
        <v>0.83</v>
      </c>
      <c r="E146" s="26" t="s">
        <v>645</v>
      </c>
      <c r="F146" s="91">
        <v>1539</v>
      </c>
      <c r="G146" s="171">
        <v>1399</v>
      </c>
      <c r="H146" s="69">
        <v>1049</v>
      </c>
      <c r="I146" s="69">
        <v>910</v>
      </c>
      <c r="J146" s="69">
        <v>0</v>
      </c>
      <c r="K146" s="91">
        <f t="shared" si="37"/>
        <v>910</v>
      </c>
      <c r="L146" s="101">
        <f t="shared" si="38"/>
        <v>0.34953538241601145</v>
      </c>
      <c r="M146" s="118">
        <v>949</v>
      </c>
      <c r="N146" s="115">
        <v>93</v>
      </c>
      <c r="O146" s="40">
        <f t="shared" si="48"/>
        <v>817</v>
      </c>
      <c r="P146" s="275">
        <f t="shared" si="54"/>
        <v>0.13909378292939936</v>
      </c>
      <c r="Q146" s="199">
        <v>949</v>
      </c>
      <c r="R146" s="115">
        <v>93</v>
      </c>
      <c r="S146" s="38">
        <f t="shared" si="49"/>
        <v>817</v>
      </c>
      <c r="T146" s="274">
        <f t="shared" si="55"/>
        <v>0.13909378292939936</v>
      </c>
      <c r="U146" s="118">
        <v>1049</v>
      </c>
      <c r="V146" s="40">
        <v>0</v>
      </c>
      <c r="W146" s="40">
        <f t="shared" si="50"/>
        <v>910</v>
      </c>
      <c r="X146" s="275">
        <f t="shared" si="56"/>
        <v>0.13250714966634891</v>
      </c>
      <c r="Y146" s="199">
        <v>949</v>
      </c>
      <c r="Z146" s="115">
        <v>90</v>
      </c>
      <c r="AA146" s="38">
        <f t="shared" si="51"/>
        <v>820</v>
      </c>
      <c r="AB146" s="274">
        <f t="shared" si="57"/>
        <v>0.13593256059009484</v>
      </c>
      <c r="AC146" s="118">
        <v>949</v>
      </c>
      <c r="AD146" s="115">
        <v>90</v>
      </c>
      <c r="AE146" s="40">
        <f t="shared" si="52"/>
        <v>820</v>
      </c>
      <c r="AF146" s="275">
        <f t="shared" si="58"/>
        <v>0.13593256059009484</v>
      </c>
      <c r="AG146" s="199">
        <v>949</v>
      </c>
      <c r="AH146" s="115">
        <v>90</v>
      </c>
      <c r="AI146" s="38">
        <f t="shared" si="53"/>
        <v>820</v>
      </c>
      <c r="AJ146" s="274">
        <f t="shared" si="41"/>
        <v>0.13593256059009484</v>
      </c>
    </row>
    <row r="147" spans="1:36" s="4" customFormat="1" ht="12.75" customHeight="1">
      <c r="A147" s="243" t="s">
        <v>376</v>
      </c>
      <c r="B147" s="25" t="s">
        <v>32</v>
      </c>
      <c r="C147" s="84"/>
      <c r="D147" s="31">
        <v>0.83</v>
      </c>
      <c r="E147" s="26" t="s">
        <v>646</v>
      </c>
      <c r="F147" s="91">
        <v>1539</v>
      </c>
      <c r="G147" s="171">
        <v>1399</v>
      </c>
      <c r="H147" s="69">
        <v>1099</v>
      </c>
      <c r="I147" s="69">
        <v>922</v>
      </c>
      <c r="J147" s="69">
        <v>0</v>
      </c>
      <c r="K147" s="91">
        <f t="shared" si="37"/>
        <v>922</v>
      </c>
      <c r="L147" s="101">
        <f t="shared" si="38"/>
        <v>0.3409578270192995</v>
      </c>
      <c r="M147" s="118">
        <v>999</v>
      </c>
      <c r="N147" s="115">
        <v>90</v>
      </c>
      <c r="O147" s="40">
        <f t="shared" si="48"/>
        <v>832</v>
      </c>
      <c r="P147" s="275">
        <f t="shared" si="54"/>
        <v>0.16716716716716717</v>
      </c>
      <c r="Q147" s="199">
        <v>999</v>
      </c>
      <c r="R147" s="115">
        <v>90</v>
      </c>
      <c r="S147" s="38">
        <f t="shared" si="49"/>
        <v>832</v>
      </c>
      <c r="T147" s="274">
        <f t="shared" si="55"/>
        <v>0.16716716716716717</v>
      </c>
      <c r="U147" s="118">
        <v>1099</v>
      </c>
      <c r="V147" s="40">
        <v>0</v>
      </c>
      <c r="W147" s="40">
        <f t="shared" si="50"/>
        <v>922</v>
      </c>
      <c r="X147" s="275">
        <f t="shared" si="56"/>
        <v>0.1610555050045496</v>
      </c>
      <c r="Y147" s="199">
        <v>999</v>
      </c>
      <c r="Z147" s="115">
        <v>87</v>
      </c>
      <c r="AA147" s="38">
        <f t="shared" si="51"/>
        <v>835</v>
      </c>
      <c r="AB147" s="274">
        <f t="shared" si="57"/>
        <v>0.16416416416416416</v>
      </c>
      <c r="AC147" s="118">
        <v>999</v>
      </c>
      <c r="AD147" s="115">
        <v>87</v>
      </c>
      <c r="AE147" s="40">
        <f t="shared" si="52"/>
        <v>835</v>
      </c>
      <c r="AF147" s="275">
        <f t="shared" si="58"/>
        <v>0.16416416416416416</v>
      </c>
      <c r="AG147" s="199">
        <v>999</v>
      </c>
      <c r="AH147" s="115">
        <v>87</v>
      </c>
      <c r="AI147" s="38">
        <f t="shared" si="53"/>
        <v>835</v>
      </c>
      <c r="AJ147" s="274">
        <f t="shared" si="41"/>
        <v>0.16416416416416416</v>
      </c>
    </row>
    <row r="148" spans="1:36" s="4" customFormat="1" ht="12.75" customHeight="1">
      <c r="A148" s="242" t="s">
        <v>377</v>
      </c>
      <c r="B148" s="25" t="s">
        <v>32</v>
      </c>
      <c r="C148" s="84"/>
      <c r="D148" s="31">
        <v>1.1100000000000001</v>
      </c>
      <c r="E148" s="26" t="s">
        <v>647</v>
      </c>
      <c r="F148" s="91">
        <v>1539</v>
      </c>
      <c r="G148" s="171">
        <v>1399</v>
      </c>
      <c r="H148" s="69">
        <v>1099</v>
      </c>
      <c r="I148" s="69">
        <v>913</v>
      </c>
      <c r="J148" s="69">
        <v>0</v>
      </c>
      <c r="K148" s="91">
        <f t="shared" si="37"/>
        <v>913</v>
      </c>
      <c r="L148" s="101">
        <f t="shared" si="38"/>
        <v>0.34739099356683345</v>
      </c>
      <c r="M148" s="118">
        <v>999</v>
      </c>
      <c r="N148" s="115">
        <v>90</v>
      </c>
      <c r="O148" s="40">
        <f t="shared" si="48"/>
        <v>823</v>
      </c>
      <c r="P148" s="275">
        <f t="shared" si="54"/>
        <v>0.17617617617617617</v>
      </c>
      <c r="Q148" s="199">
        <v>999</v>
      </c>
      <c r="R148" s="115">
        <v>90</v>
      </c>
      <c r="S148" s="38">
        <f t="shared" si="49"/>
        <v>823</v>
      </c>
      <c r="T148" s="274">
        <f t="shared" si="55"/>
        <v>0.17617617617617617</v>
      </c>
      <c r="U148" s="118">
        <v>1099</v>
      </c>
      <c r="V148" s="40">
        <v>0</v>
      </c>
      <c r="W148" s="40">
        <f t="shared" si="50"/>
        <v>913</v>
      </c>
      <c r="X148" s="275">
        <f t="shared" si="56"/>
        <v>0.16924476797088261</v>
      </c>
      <c r="Y148" s="199">
        <v>999</v>
      </c>
      <c r="Z148" s="115">
        <v>87</v>
      </c>
      <c r="AA148" s="38">
        <f t="shared" si="51"/>
        <v>826</v>
      </c>
      <c r="AB148" s="274">
        <f t="shared" si="57"/>
        <v>0.17317317317317318</v>
      </c>
      <c r="AC148" s="118">
        <v>999</v>
      </c>
      <c r="AD148" s="115">
        <v>87</v>
      </c>
      <c r="AE148" s="40">
        <f t="shared" si="52"/>
        <v>826</v>
      </c>
      <c r="AF148" s="275">
        <f t="shared" si="58"/>
        <v>0.17317317317317318</v>
      </c>
      <c r="AG148" s="199">
        <v>999</v>
      </c>
      <c r="AH148" s="115">
        <v>87</v>
      </c>
      <c r="AI148" s="38">
        <f t="shared" si="53"/>
        <v>826</v>
      </c>
      <c r="AJ148" s="274">
        <f t="shared" si="41"/>
        <v>0.17317317317317318</v>
      </c>
    </row>
    <row r="149" spans="1:36" s="4" customFormat="1" ht="12.75" customHeight="1">
      <c r="A149" s="242" t="s">
        <v>378</v>
      </c>
      <c r="B149" s="25" t="s">
        <v>32</v>
      </c>
      <c r="C149" s="84"/>
      <c r="D149" s="31">
        <v>1.1100000000000001</v>
      </c>
      <c r="E149" s="26" t="s">
        <v>648</v>
      </c>
      <c r="F149" s="91">
        <v>1649</v>
      </c>
      <c r="G149" s="171">
        <v>1499</v>
      </c>
      <c r="H149" s="69">
        <v>1199</v>
      </c>
      <c r="I149" s="69">
        <v>996</v>
      </c>
      <c r="J149" s="69">
        <v>0</v>
      </c>
      <c r="K149" s="91">
        <f t="shared" si="37"/>
        <v>996</v>
      </c>
      <c r="L149" s="101">
        <f t="shared" si="38"/>
        <v>0.33555703802535025</v>
      </c>
      <c r="M149" s="118">
        <v>1099</v>
      </c>
      <c r="N149" s="115">
        <v>89</v>
      </c>
      <c r="O149" s="40">
        <f t="shared" si="48"/>
        <v>907</v>
      </c>
      <c r="P149" s="275">
        <f t="shared" si="54"/>
        <v>0.17470427661510465</v>
      </c>
      <c r="Q149" s="199">
        <v>1099</v>
      </c>
      <c r="R149" s="115">
        <v>89</v>
      </c>
      <c r="S149" s="38">
        <f t="shared" si="49"/>
        <v>907</v>
      </c>
      <c r="T149" s="274">
        <f t="shared" si="55"/>
        <v>0.17470427661510465</v>
      </c>
      <c r="U149" s="118">
        <v>1199</v>
      </c>
      <c r="V149" s="40">
        <v>0</v>
      </c>
      <c r="W149" s="40">
        <f t="shared" si="50"/>
        <v>996</v>
      </c>
      <c r="X149" s="275">
        <f t="shared" si="56"/>
        <v>0.16930775646371976</v>
      </c>
      <c r="Y149" s="199">
        <v>1099</v>
      </c>
      <c r="Z149" s="115">
        <v>85</v>
      </c>
      <c r="AA149" s="38">
        <f t="shared" si="51"/>
        <v>911</v>
      </c>
      <c r="AB149" s="274">
        <f t="shared" si="57"/>
        <v>0.1710646041856233</v>
      </c>
      <c r="AC149" s="118">
        <v>1099</v>
      </c>
      <c r="AD149" s="115">
        <v>85</v>
      </c>
      <c r="AE149" s="40">
        <f t="shared" si="52"/>
        <v>911</v>
      </c>
      <c r="AF149" s="275">
        <f t="shared" si="58"/>
        <v>0.1710646041856233</v>
      </c>
      <c r="AG149" s="199">
        <v>1099</v>
      </c>
      <c r="AH149" s="115">
        <v>85</v>
      </c>
      <c r="AI149" s="38">
        <f t="shared" si="53"/>
        <v>911</v>
      </c>
      <c r="AJ149" s="274">
        <f t="shared" si="41"/>
        <v>0.1710646041856233</v>
      </c>
    </row>
    <row r="150" spans="1:36" s="4" customFormat="1" ht="12.75" customHeight="1">
      <c r="A150" s="128" t="s">
        <v>379</v>
      </c>
      <c r="B150" s="25" t="s">
        <v>32</v>
      </c>
      <c r="C150" s="84"/>
      <c r="D150" s="31">
        <v>0.83</v>
      </c>
      <c r="E150" s="26" t="s">
        <v>649</v>
      </c>
      <c r="F150" s="91">
        <v>1429</v>
      </c>
      <c r="G150" s="171">
        <v>1299</v>
      </c>
      <c r="H150" s="69">
        <v>999</v>
      </c>
      <c r="I150" s="69">
        <v>788</v>
      </c>
      <c r="J150" s="69">
        <v>0</v>
      </c>
      <c r="K150" s="91">
        <f t="shared" si="37"/>
        <v>788</v>
      </c>
      <c r="L150" s="101">
        <f t="shared" si="38"/>
        <v>0.39337952270977677</v>
      </c>
      <c r="M150" s="118">
        <v>999</v>
      </c>
      <c r="N150" s="40">
        <v>0</v>
      </c>
      <c r="O150" s="40">
        <f t="shared" si="48"/>
        <v>788</v>
      </c>
      <c r="P150" s="275">
        <f t="shared" si="54"/>
        <v>0.21121121121121122</v>
      </c>
      <c r="Q150" s="199">
        <v>999</v>
      </c>
      <c r="R150" s="38">
        <v>0</v>
      </c>
      <c r="S150" s="38">
        <f t="shared" si="49"/>
        <v>788</v>
      </c>
      <c r="T150" s="274">
        <f t="shared" si="55"/>
        <v>0.21121121121121122</v>
      </c>
      <c r="U150" s="118">
        <v>999</v>
      </c>
      <c r="V150" s="40">
        <v>0</v>
      </c>
      <c r="W150" s="40">
        <f t="shared" si="50"/>
        <v>788</v>
      </c>
      <c r="X150" s="275">
        <f t="shared" si="56"/>
        <v>0.21121121121121122</v>
      </c>
      <c r="Y150" s="199">
        <v>999</v>
      </c>
      <c r="Z150" s="38">
        <v>0</v>
      </c>
      <c r="AA150" s="38">
        <f t="shared" si="51"/>
        <v>788</v>
      </c>
      <c r="AB150" s="274">
        <f t="shared" si="57"/>
        <v>0.21121121121121122</v>
      </c>
      <c r="AC150" s="118">
        <v>999</v>
      </c>
      <c r="AD150" s="40">
        <v>0</v>
      </c>
      <c r="AE150" s="40">
        <f t="shared" si="52"/>
        <v>788</v>
      </c>
      <c r="AF150" s="275">
        <f t="shared" si="58"/>
        <v>0.21121121121121122</v>
      </c>
      <c r="AG150" s="199">
        <v>999</v>
      </c>
      <c r="AH150" s="38">
        <v>0</v>
      </c>
      <c r="AI150" s="38">
        <f t="shared" si="53"/>
        <v>788</v>
      </c>
      <c r="AJ150" s="274">
        <f t="shared" si="41"/>
        <v>0.21121121121121122</v>
      </c>
    </row>
    <row r="151" spans="1:36" s="4" customFormat="1" ht="12.75" customHeight="1">
      <c r="A151" s="242" t="s">
        <v>380</v>
      </c>
      <c r="B151" s="25" t="s">
        <v>32</v>
      </c>
      <c r="C151" s="84"/>
      <c r="D151" s="31">
        <v>1.1100000000000001</v>
      </c>
      <c r="E151" s="26" t="s">
        <v>650</v>
      </c>
      <c r="F151" s="91">
        <v>1429</v>
      </c>
      <c r="G151" s="171">
        <v>1299</v>
      </c>
      <c r="H151" s="69">
        <v>999</v>
      </c>
      <c r="I151" s="69">
        <v>788</v>
      </c>
      <c r="J151" s="69">
        <v>0</v>
      </c>
      <c r="K151" s="91">
        <f t="shared" si="37"/>
        <v>788</v>
      </c>
      <c r="L151" s="101">
        <f t="shared" si="38"/>
        <v>0.39337952270977677</v>
      </c>
      <c r="M151" s="118">
        <v>999</v>
      </c>
      <c r="N151" s="40">
        <v>0</v>
      </c>
      <c r="O151" s="40">
        <f t="shared" si="48"/>
        <v>788</v>
      </c>
      <c r="P151" s="275">
        <f t="shared" si="54"/>
        <v>0.21121121121121122</v>
      </c>
      <c r="Q151" s="199">
        <v>999</v>
      </c>
      <c r="R151" s="38">
        <v>0</v>
      </c>
      <c r="S151" s="38">
        <f t="shared" si="49"/>
        <v>788</v>
      </c>
      <c r="T151" s="274">
        <f t="shared" si="55"/>
        <v>0.21121121121121122</v>
      </c>
      <c r="U151" s="118">
        <v>999</v>
      </c>
      <c r="V151" s="40">
        <v>0</v>
      </c>
      <c r="W151" s="40">
        <f t="shared" si="50"/>
        <v>788</v>
      </c>
      <c r="X151" s="275">
        <f t="shared" si="56"/>
        <v>0.21121121121121122</v>
      </c>
      <c r="Y151" s="199">
        <v>999</v>
      </c>
      <c r="Z151" s="38">
        <v>0</v>
      </c>
      <c r="AA151" s="38">
        <f t="shared" si="51"/>
        <v>788</v>
      </c>
      <c r="AB151" s="274">
        <f t="shared" si="57"/>
        <v>0.21121121121121122</v>
      </c>
      <c r="AC151" s="118">
        <v>999</v>
      </c>
      <c r="AD151" s="40">
        <v>0</v>
      </c>
      <c r="AE151" s="40">
        <f t="shared" si="52"/>
        <v>788</v>
      </c>
      <c r="AF151" s="275">
        <f t="shared" si="58"/>
        <v>0.21121121121121122</v>
      </c>
      <c r="AG151" s="199">
        <v>999</v>
      </c>
      <c r="AH151" s="38">
        <v>0</v>
      </c>
      <c r="AI151" s="38">
        <f t="shared" si="53"/>
        <v>788</v>
      </c>
      <c r="AJ151" s="274">
        <f t="shared" si="41"/>
        <v>0.21121121121121122</v>
      </c>
    </row>
    <row r="152" spans="1:36" s="4" customFormat="1" ht="12.75" customHeight="1">
      <c r="A152" s="242" t="s">
        <v>381</v>
      </c>
      <c r="B152" s="25" t="s">
        <v>32</v>
      </c>
      <c r="C152" s="84"/>
      <c r="D152" s="31">
        <v>1.1100000000000001</v>
      </c>
      <c r="E152" s="26" t="s">
        <v>651</v>
      </c>
      <c r="F152" s="91">
        <v>1539</v>
      </c>
      <c r="G152" s="76">
        <v>1399</v>
      </c>
      <c r="H152" s="69">
        <v>1099</v>
      </c>
      <c r="I152" s="69">
        <v>868</v>
      </c>
      <c r="J152" s="69">
        <v>0</v>
      </c>
      <c r="K152" s="91">
        <f t="shared" si="37"/>
        <v>868</v>
      </c>
      <c r="L152" s="101">
        <f t="shared" si="38"/>
        <v>0.37955682630450321</v>
      </c>
      <c r="M152" s="118">
        <v>1099</v>
      </c>
      <c r="N152" s="40">
        <v>0</v>
      </c>
      <c r="O152" s="40">
        <f t="shared" si="48"/>
        <v>868</v>
      </c>
      <c r="P152" s="275">
        <f t="shared" si="54"/>
        <v>0.21019108280254778</v>
      </c>
      <c r="Q152" s="199">
        <v>1099</v>
      </c>
      <c r="R152" s="38">
        <v>0</v>
      </c>
      <c r="S152" s="38">
        <f t="shared" si="49"/>
        <v>868</v>
      </c>
      <c r="T152" s="274">
        <f t="shared" si="55"/>
        <v>0.21019108280254778</v>
      </c>
      <c r="U152" s="118">
        <v>1099</v>
      </c>
      <c r="V152" s="40">
        <v>0</v>
      </c>
      <c r="W152" s="40">
        <f t="shared" si="50"/>
        <v>868</v>
      </c>
      <c r="X152" s="275">
        <f t="shared" si="56"/>
        <v>0.21019108280254778</v>
      </c>
      <c r="Y152" s="199">
        <v>1099</v>
      </c>
      <c r="Z152" s="38">
        <v>0</v>
      </c>
      <c r="AA152" s="38">
        <f t="shared" si="51"/>
        <v>868</v>
      </c>
      <c r="AB152" s="274">
        <f t="shared" si="57"/>
        <v>0.21019108280254778</v>
      </c>
      <c r="AC152" s="118">
        <v>1099</v>
      </c>
      <c r="AD152" s="40">
        <v>0</v>
      </c>
      <c r="AE152" s="40">
        <f t="shared" si="52"/>
        <v>868</v>
      </c>
      <c r="AF152" s="275">
        <f t="shared" si="58"/>
        <v>0.21019108280254778</v>
      </c>
      <c r="AG152" s="199">
        <v>1099</v>
      </c>
      <c r="AH152" s="38">
        <v>0</v>
      </c>
      <c r="AI152" s="38">
        <f t="shared" si="53"/>
        <v>868</v>
      </c>
      <c r="AJ152" s="274">
        <f t="shared" si="41"/>
        <v>0.21019108280254778</v>
      </c>
    </row>
    <row r="153" spans="1:36" s="4" customFormat="1" ht="12.75" customHeight="1">
      <c r="A153" s="243" t="s">
        <v>320</v>
      </c>
      <c r="B153" s="25" t="s">
        <v>32</v>
      </c>
      <c r="C153" s="84"/>
      <c r="D153" s="31">
        <v>0.83</v>
      </c>
      <c r="E153" s="26" t="s">
        <v>652</v>
      </c>
      <c r="F153" s="91">
        <v>1649</v>
      </c>
      <c r="G153" s="171">
        <v>1499</v>
      </c>
      <c r="H153" s="69">
        <v>1299</v>
      </c>
      <c r="I153" s="69">
        <v>996</v>
      </c>
      <c r="J153" s="69">
        <v>0</v>
      </c>
      <c r="K153" s="91">
        <f t="shared" si="37"/>
        <v>996</v>
      </c>
      <c r="L153" s="101">
        <f t="shared" si="38"/>
        <v>0.33555703802535025</v>
      </c>
      <c r="M153" s="118">
        <v>1199</v>
      </c>
      <c r="N153" s="115">
        <v>83</v>
      </c>
      <c r="O153" s="40">
        <f t="shared" si="48"/>
        <v>913</v>
      </c>
      <c r="P153" s="275">
        <f t="shared" si="54"/>
        <v>0.23853211009174313</v>
      </c>
      <c r="Q153" s="199">
        <v>1199</v>
      </c>
      <c r="R153" s="115">
        <v>82</v>
      </c>
      <c r="S153" s="38">
        <f t="shared" si="49"/>
        <v>914</v>
      </c>
      <c r="T153" s="274">
        <f t="shared" si="55"/>
        <v>0.23769808173477899</v>
      </c>
      <c r="U153" s="118">
        <v>1299</v>
      </c>
      <c r="V153" s="40">
        <v>0</v>
      </c>
      <c r="W153" s="40">
        <f t="shared" si="50"/>
        <v>996</v>
      </c>
      <c r="X153" s="275">
        <f t="shared" si="56"/>
        <v>0.23325635103926096</v>
      </c>
      <c r="Y153" s="199">
        <v>1199</v>
      </c>
      <c r="Z153" s="115">
        <v>79</v>
      </c>
      <c r="AA153" s="38">
        <f t="shared" si="51"/>
        <v>917</v>
      </c>
      <c r="AB153" s="274">
        <f t="shared" si="57"/>
        <v>0.23519599666388658</v>
      </c>
      <c r="AC153" s="118">
        <v>1199</v>
      </c>
      <c r="AD153" s="115">
        <v>79</v>
      </c>
      <c r="AE153" s="40">
        <f t="shared" si="52"/>
        <v>917</v>
      </c>
      <c r="AF153" s="275">
        <f t="shared" si="58"/>
        <v>0.23519599666388658</v>
      </c>
      <c r="AG153" s="199">
        <v>1199</v>
      </c>
      <c r="AH153" s="115">
        <v>79</v>
      </c>
      <c r="AI153" s="38">
        <f t="shared" si="53"/>
        <v>917</v>
      </c>
      <c r="AJ153" s="274">
        <f t="shared" si="41"/>
        <v>0.23519599666388658</v>
      </c>
    </row>
    <row r="154" spans="1:36" s="4" customFormat="1" ht="12.75" customHeight="1">
      <c r="A154" s="242" t="s">
        <v>321</v>
      </c>
      <c r="B154" s="25" t="s">
        <v>32</v>
      </c>
      <c r="C154" s="84"/>
      <c r="D154" s="31">
        <v>1.1100000000000001</v>
      </c>
      <c r="E154" s="26" t="s">
        <v>647</v>
      </c>
      <c r="F154" s="91">
        <v>1649</v>
      </c>
      <c r="G154" s="171">
        <v>1499</v>
      </c>
      <c r="H154" s="69">
        <v>1299</v>
      </c>
      <c r="I154" s="69">
        <v>996</v>
      </c>
      <c r="J154" s="69">
        <v>0</v>
      </c>
      <c r="K154" s="91">
        <f t="shared" si="37"/>
        <v>996</v>
      </c>
      <c r="L154" s="101">
        <f t="shared" si="38"/>
        <v>0.33555703802535025</v>
      </c>
      <c r="M154" s="118">
        <v>1199</v>
      </c>
      <c r="N154" s="115">
        <v>83</v>
      </c>
      <c r="O154" s="40">
        <f t="shared" si="48"/>
        <v>913</v>
      </c>
      <c r="P154" s="275">
        <f t="shared" si="54"/>
        <v>0.23853211009174313</v>
      </c>
      <c r="Q154" s="199">
        <v>1199</v>
      </c>
      <c r="R154" s="115">
        <v>82</v>
      </c>
      <c r="S154" s="38">
        <f t="shared" si="49"/>
        <v>914</v>
      </c>
      <c r="T154" s="274">
        <f t="shared" si="55"/>
        <v>0.23769808173477899</v>
      </c>
      <c r="U154" s="118">
        <v>1299</v>
      </c>
      <c r="V154" s="40">
        <v>0</v>
      </c>
      <c r="W154" s="40">
        <f t="shared" si="50"/>
        <v>996</v>
      </c>
      <c r="X154" s="275">
        <f t="shared" si="56"/>
        <v>0.23325635103926096</v>
      </c>
      <c r="Y154" s="199">
        <v>1199</v>
      </c>
      <c r="Z154" s="115">
        <v>79</v>
      </c>
      <c r="AA154" s="38">
        <f t="shared" si="51"/>
        <v>917</v>
      </c>
      <c r="AB154" s="274">
        <f t="shared" si="57"/>
        <v>0.23519599666388658</v>
      </c>
      <c r="AC154" s="118">
        <v>1199</v>
      </c>
      <c r="AD154" s="115">
        <v>79</v>
      </c>
      <c r="AE154" s="40">
        <f t="shared" si="52"/>
        <v>917</v>
      </c>
      <c r="AF154" s="275">
        <f t="shared" si="58"/>
        <v>0.23519599666388658</v>
      </c>
      <c r="AG154" s="199">
        <v>1199</v>
      </c>
      <c r="AH154" s="115">
        <v>79</v>
      </c>
      <c r="AI154" s="38">
        <f t="shared" si="53"/>
        <v>917</v>
      </c>
      <c r="AJ154" s="274">
        <f t="shared" si="41"/>
        <v>0.23519599666388658</v>
      </c>
    </row>
    <row r="155" spans="1:36" s="4" customFormat="1" ht="12.75" customHeight="1">
      <c r="A155" s="242" t="s">
        <v>322</v>
      </c>
      <c r="B155" s="25" t="s">
        <v>32</v>
      </c>
      <c r="C155" s="84"/>
      <c r="D155" s="31">
        <v>1.1100000000000001</v>
      </c>
      <c r="E155" s="26" t="s">
        <v>653</v>
      </c>
      <c r="F155" s="91">
        <v>1759</v>
      </c>
      <c r="G155" s="171">
        <v>1599</v>
      </c>
      <c r="H155" s="69">
        <v>1399</v>
      </c>
      <c r="I155" s="69">
        <v>1079</v>
      </c>
      <c r="J155" s="69">
        <v>0</v>
      </c>
      <c r="K155" s="91">
        <f t="shared" si="37"/>
        <v>1079</v>
      </c>
      <c r="L155" s="101">
        <f t="shared" si="38"/>
        <v>0.32520325203252032</v>
      </c>
      <c r="M155" s="118">
        <v>1299</v>
      </c>
      <c r="N155" s="115">
        <v>83</v>
      </c>
      <c r="O155" s="40">
        <f t="shared" si="48"/>
        <v>996</v>
      </c>
      <c r="P155" s="275">
        <f t="shared" si="54"/>
        <v>0.23325635103926096</v>
      </c>
      <c r="Q155" s="199">
        <v>1299</v>
      </c>
      <c r="R155" s="115">
        <v>82</v>
      </c>
      <c r="S155" s="38">
        <f t="shared" si="49"/>
        <v>997</v>
      </c>
      <c r="T155" s="274">
        <f t="shared" si="55"/>
        <v>0.23248652809853734</v>
      </c>
      <c r="U155" s="118">
        <v>1399</v>
      </c>
      <c r="V155" s="40">
        <v>0</v>
      </c>
      <c r="W155" s="40">
        <f t="shared" si="50"/>
        <v>1079</v>
      </c>
      <c r="X155" s="275">
        <f t="shared" si="56"/>
        <v>0.22873481057898498</v>
      </c>
      <c r="Y155" s="199">
        <v>1299</v>
      </c>
      <c r="Z155" s="115">
        <v>79</v>
      </c>
      <c r="AA155" s="38">
        <f t="shared" si="51"/>
        <v>1000</v>
      </c>
      <c r="AB155" s="274">
        <f t="shared" si="57"/>
        <v>0.23017705927636645</v>
      </c>
      <c r="AC155" s="118">
        <v>1299</v>
      </c>
      <c r="AD155" s="115">
        <v>79</v>
      </c>
      <c r="AE155" s="40">
        <f t="shared" si="52"/>
        <v>1000</v>
      </c>
      <c r="AF155" s="275">
        <f t="shared" si="58"/>
        <v>0.23017705927636645</v>
      </c>
      <c r="AG155" s="199">
        <v>1299</v>
      </c>
      <c r="AH155" s="115">
        <v>79</v>
      </c>
      <c r="AI155" s="38">
        <f t="shared" si="53"/>
        <v>1000</v>
      </c>
      <c r="AJ155" s="274">
        <f t="shared" si="41"/>
        <v>0.23017705927636645</v>
      </c>
    </row>
    <row r="156" spans="1:36" s="4" customFormat="1" ht="12.75" customHeight="1">
      <c r="A156" s="128" t="s">
        <v>270</v>
      </c>
      <c r="B156" s="25" t="s">
        <v>32</v>
      </c>
      <c r="C156" s="84"/>
      <c r="D156" s="31">
        <v>1.78</v>
      </c>
      <c r="E156" s="26" t="s">
        <v>654</v>
      </c>
      <c r="F156" s="76">
        <v>1649</v>
      </c>
      <c r="G156" s="76">
        <v>1499</v>
      </c>
      <c r="H156" s="76">
        <v>1299</v>
      </c>
      <c r="I156" s="76">
        <v>1023</v>
      </c>
      <c r="J156" s="76">
        <v>0</v>
      </c>
      <c r="K156" s="76">
        <f t="shared" si="37"/>
        <v>1023</v>
      </c>
      <c r="L156" s="101">
        <f t="shared" si="38"/>
        <v>0.31754503002001333</v>
      </c>
      <c r="M156" s="227">
        <v>1199</v>
      </c>
      <c r="N156" s="170">
        <v>84</v>
      </c>
      <c r="O156" s="40">
        <f t="shared" si="48"/>
        <v>939</v>
      </c>
      <c r="P156" s="275">
        <f t="shared" si="54"/>
        <v>0.21684737281067556</v>
      </c>
      <c r="Q156" s="201">
        <v>1199</v>
      </c>
      <c r="R156" s="170">
        <v>84</v>
      </c>
      <c r="S156" s="38">
        <f t="shared" si="49"/>
        <v>939</v>
      </c>
      <c r="T156" s="274">
        <f t="shared" si="55"/>
        <v>0.21684737281067556</v>
      </c>
      <c r="U156" s="227">
        <v>1299</v>
      </c>
      <c r="V156" s="168">
        <v>0</v>
      </c>
      <c r="W156" s="40">
        <f t="shared" si="50"/>
        <v>1023</v>
      </c>
      <c r="X156" s="275">
        <f t="shared" si="56"/>
        <v>0.21247113163972287</v>
      </c>
      <c r="Y156" s="201">
        <v>1199</v>
      </c>
      <c r="Z156" s="170">
        <v>80</v>
      </c>
      <c r="AA156" s="38">
        <f t="shared" si="51"/>
        <v>943</v>
      </c>
      <c r="AB156" s="274">
        <f t="shared" si="57"/>
        <v>0.21351125938281901</v>
      </c>
      <c r="AC156" s="227">
        <v>1199</v>
      </c>
      <c r="AD156" s="170">
        <v>80</v>
      </c>
      <c r="AE156" s="40">
        <f t="shared" si="52"/>
        <v>943</v>
      </c>
      <c r="AF156" s="275">
        <f t="shared" si="58"/>
        <v>0.21351125938281901</v>
      </c>
      <c r="AG156" s="201">
        <v>1199</v>
      </c>
      <c r="AH156" s="170">
        <v>80</v>
      </c>
      <c r="AI156" s="38">
        <f t="shared" si="53"/>
        <v>943</v>
      </c>
      <c r="AJ156" s="274">
        <f t="shared" si="41"/>
        <v>0.21351125938281901</v>
      </c>
    </row>
    <row r="157" spans="1:36" s="4" customFormat="1" ht="12.75" customHeight="1">
      <c r="A157" s="242" t="s">
        <v>271</v>
      </c>
      <c r="B157" s="25" t="s">
        <v>32</v>
      </c>
      <c r="C157" s="84"/>
      <c r="D157" s="31">
        <v>1.78</v>
      </c>
      <c r="E157" s="26" t="s">
        <v>273</v>
      </c>
      <c r="F157" s="76">
        <v>1649</v>
      </c>
      <c r="G157" s="76">
        <v>1499</v>
      </c>
      <c r="H157" s="76">
        <v>1299</v>
      </c>
      <c r="I157" s="76">
        <v>1023</v>
      </c>
      <c r="J157" s="76">
        <v>0</v>
      </c>
      <c r="K157" s="76">
        <f t="shared" si="37"/>
        <v>1023</v>
      </c>
      <c r="L157" s="101">
        <f t="shared" si="38"/>
        <v>0.31754503002001333</v>
      </c>
      <c r="M157" s="227">
        <v>1199</v>
      </c>
      <c r="N157" s="170">
        <v>84</v>
      </c>
      <c r="O157" s="40">
        <f t="shared" si="48"/>
        <v>939</v>
      </c>
      <c r="P157" s="275">
        <f t="shared" si="54"/>
        <v>0.21684737281067556</v>
      </c>
      <c r="Q157" s="201">
        <v>1199</v>
      </c>
      <c r="R157" s="170">
        <v>84</v>
      </c>
      <c r="S157" s="38">
        <f t="shared" si="49"/>
        <v>939</v>
      </c>
      <c r="T157" s="274">
        <f t="shared" si="55"/>
        <v>0.21684737281067556</v>
      </c>
      <c r="U157" s="227">
        <v>1299</v>
      </c>
      <c r="V157" s="168">
        <v>0</v>
      </c>
      <c r="W157" s="40">
        <f t="shared" si="50"/>
        <v>1023</v>
      </c>
      <c r="X157" s="275">
        <f t="shared" si="56"/>
        <v>0.21247113163972287</v>
      </c>
      <c r="Y157" s="201">
        <v>1199</v>
      </c>
      <c r="Z157" s="170">
        <v>80</v>
      </c>
      <c r="AA157" s="38">
        <f t="shared" si="51"/>
        <v>943</v>
      </c>
      <c r="AB157" s="274">
        <f t="shared" si="57"/>
        <v>0.21351125938281901</v>
      </c>
      <c r="AC157" s="227">
        <v>1199</v>
      </c>
      <c r="AD157" s="170">
        <v>80</v>
      </c>
      <c r="AE157" s="40">
        <f t="shared" si="52"/>
        <v>943</v>
      </c>
      <c r="AF157" s="275">
        <f t="shared" si="58"/>
        <v>0.21351125938281901</v>
      </c>
      <c r="AG157" s="201">
        <v>1199</v>
      </c>
      <c r="AH157" s="170">
        <v>80</v>
      </c>
      <c r="AI157" s="38">
        <f t="shared" si="53"/>
        <v>943</v>
      </c>
      <c r="AJ157" s="274">
        <f t="shared" si="41"/>
        <v>0.21351125938281901</v>
      </c>
    </row>
    <row r="158" spans="1:36" s="4" customFormat="1" ht="12.75" customHeight="1" thickBot="1">
      <c r="A158" s="244" t="s">
        <v>272</v>
      </c>
      <c r="B158" s="61" t="s">
        <v>32</v>
      </c>
      <c r="C158" s="136"/>
      <c r="D158" s="62">
        <v>1.78</v>
      </c>
      <c r="E158" s="63" t="s">
        <v>274</v>
      </c>
      <c r="F158" s="137">
        <v>1759</v>
      </c>
      <c r="G158" s="137">
        <v>1599</v>
      </c>
      <c r="H158" s="137">
        <v>1399</v>
      </c>
      <c r="I158" s="137">
        <v>1109</v>
      </c>
      <c r="J158" s="137">
        <v>0</v>
      </c>
      <c r="K158" s="137">
        <f t="shared" si="37"/>
        <v>1109</v>
      </c>
      <c r="L158" s="112">
        <f t="shared" si="38"/>
        <v>0.30644152595372109</v>
      </c>
      <c r="M158" s="117">
        <v>1299</v>
      </c>
      <c r="N158" s="113">
        <v>84</v>
      </c>
      <c r="O158" s="65">
        <f t="shared" si="48"/>
        <v>1025</v>
      </c>
      <c r="P158" s="283">
        <f t="shared" si="54"/>
        <v>0.21093148575827558</v>
      </c>
      <c r="Q158" s="202">
        <v>1299</v>
      </c>
      <c r="R158" s="113">
        <v>84</v>
      </c>
      <c r="S158" s="64">
        <f t="shared" si="49"/>
        <v>1025</v>
      </c>
      <c r="T158" s="282">
        <f t="shared" si="55"/>
        <v>0.21093148575827558</v>
      </c>
      <c r="U158" s="117">
        <v>1399</v>
      </c>
      <c r="V158" s="44">
        <v>0</v>
      </c>
      <c r="W158" s="65">
        <f t="shared" si="50"/>
        <v>1109</v>
      </c>
      <c r="X158" s="283">
        <f t="shared" si="56"/>
        <v>0.20729092208720515</v>
      </c>
      <c r="Y158" s="202">
        <v>1299</v>
      </c>
      <c r="Z158" s="113">
        <v>80</v>
      </c>
      <c r="AA158" s="64">
        <f t="shared" si="51"/>
        <v>1029</v>
      </c>
      <c r="AB158" s="282">
        <f t="shared" si="57"/>
        <v>0.20785219399538107</v>
      </c>
      <c r="AC158" s="117">
        <v>1299</v>
      </c>
      <c r="AD158" s="113">
        <v>80</v>
      </c>
      <c r="AE158" s="65">
        <f t="shared" si="52"/>
        <v>1029</v>
      </c>
      <c r="AF158" s="283">
        <f t="shared" si="58"/>
        <v>0.20785219399538107</v>
      </c>
      <c r="AG158" s="202">
        <v>1299</v>
      </c>
      <c r="AH158" s="113">
        <v>80</v>
      </c>
      <c r="AI158" s="64">
        <f t="shared" si="53"/>
        <v>1029</v>
      </c>
      <c r="AJ158" s="282">
        <f t="shared" si="41"/>
        <v>0.20785219399538107</v>
      </c>
    </row>
    <row r="159" spans="1:36" s="4" customFormat="1" ht="12.75" customHeight="1">
      <c r="A159" s="128" t="s">
        <v>705</v>
      </c>
      <c r="B159" s="25" t="s">
        <v>32</v>
      </c>
      <c r="C159" s="84" t="s">
        <v>5</v>
      </c>
      <c r="D159" s="31">
        <v>0.83</v>
      </c>
      <c r="E159" s="26" t="s">
        <v>385</v>
      </c>
      <c r="F159" s="91">
        <v>934</v>
      </c>
      <c r="G159" s="76">
        <v>849</v>
      </c>
      <c r="H159" s="69">
        <v>649</v>
      </c>
      <c r="I159" s="69">
        <v>564</v>
      </c>
      <c r="J159" s="81">
        <v>15</v>
      </c>
      <c r="K159" s="90">
        <f t="shared" ref="K159:K161" si="59">IFERROR(I159-J159,I159)</f>
        <v>549</v>
      </c>
      <c r="L159" s="104">
        <f t="shared" ref="L159:L161" si="60">IFERROR((G159-K159)/G159, " ")</f>
        <v>0.35335689045936397</v>
      </c>
      <c r="M159" s="118">
        <v>579</v>
      </c>
      <c r="N159" s="115">
        <v>60</v>
      </c>
      <c r="O159" s="40">
        <f t="shared" si="48"/>
        <v>489</v>
      </c>
      <c r="P159" s="275">
        <f t="shared" si="54"/>
        <v>0.15544041450777202</v>
      </c>
      <c r="Q159" s="199">
        <v>579</v>
      </c>
      <c r="R159" s="115">
        <v>60</v>
      </c>
      <c r="S159" s="38">
        <f t="shared" si="49"/>
        <v>489</v>
      </c>
      <c r="T159" s="274">
        <f t="shared" si="55"/>
        <v>0.15544041450777202</v>
      </c>
      <c r="U159" s="118">
        <v>579</v>
      </c>
      <c r="V159" s="115">
        <v>58</v>
      </c>
      <c r="W159" s="40">
        <f t="shared" si="50"/>
        <v>491</v>
      </c>
      <c r="X159" s="275">
        <f t="shared" si="56"/>
        <v>0.15198618307426598</v>
      </c>
      <c r="Y159" s="199">
        <v>579</v>
      </c>
      <c r="Z159" s="115">
        <v>58</v>
      </c>
      <c r="AA159" s="38">
        <f t="shared" si="51"/>
        <v>491</v>
      </c>
      <c r="AB159" s="274">
        <f t="shared" si="57"/>
        <v>0.15198618307426598</v>
      </c>
      <c r="AC159" s="118">
        <v>579</v>
      </c>
      <c r="AD159" s="115">
        <v>58</v>
      </c>
      <c r="AE159" s="40">
        <f t="shared" si="52"/>
        <v>491</v>
      </c>
      <c r="AF159" s="275">
        <f t="shared" si="58"/>
        <v>0.15198618307426598</v>
      </c>
      <c r="AG159" s="199">
        <v>579</v>
      </c>
      <c r="AH159" s="115">
        <v>58</v>
      </c>
      <c r="AI159" s="38">
        <f t="shared" si="53"/>
        <v>491</v>
      </c>
      <c r="AJ159" s="274">
        <f t="shared" si="41"/>
        <v>0.15198618307426598</v>
      </c>
    </row>
    <row r="160" spans="1:36" s="4" customFormat="1" ht="12.75" customHeight="1">
      <c r="A160" s="242" t="s">
        <v>706</v>
      </c>
      <c r="B160" s="25" t="s">
        <v>32</v>
      </c>
      <c r="C160" s="84" t="s">
        <v>5</v>
      </c>
      <c r="D160" s="31">
        <v>1.1100000000000001</v>
      </c>
      <c r="E160" s="26" t="s">
        <v>386</v>
      </c>
      <c r="F160" s="91">
        <v>934</v>
      </c>
      <c r="G160" s="76">
        <v>849</v>
      </c>
      <c r="H160" s="69">
        <v>649</v>
      </c>
      <c r="I160" s="69">
        <v>564</v>
      </c>
      <c r="J160" s="77">
        <v>15</v>
      </c>
      <c r="K160" s="93">
        <f t="shared" si="59"/>
        <v>549</v>
      </c>
      <c r="L160" s="103">
        <f t="shared" si="60"/>
        <v>0.35335689045936397</v>
      </c>
      <c r="M160" s="118">
        <v>579</v>
      </c>
      <c r="N160" s="115">
        <v>65</v>
      </c>
      <c r="O160" s="40">
        <f t="shared" si="48"/>
        <v>484</v>
      </c>
      <c r="P160" s="275">
        <f t="shared" si="54"/>
        <v>0.16407599309153714</v>
      </c>
      <c r="Q160" s="199">
        <v>579</v>
      </c>
      <c r="R160" s="115">
        <v>65</v>
      </c>
      <c r="S160" s="38">
        <f t="shared" si="49"/>
        <v>484</v>
      </c>
      <c r="T160" s="274">
        <f t="shared" si="55"/>
        <v>0.16407599309153714</v>
      </c>
      <c r="U160" s="118">
        <v>579</v>
      </c>
      <c r="V160" s="115">
        <v>63</v>
      </c>
      <c r="W160" s="40">
        <f t="shared" si="50"/>
        <v>486</v>
      </c>
      <c r="X160" s="275">
        <f t="shared" si="56"/>
        <v>0.16062176165803108</v>
      </c>
      <c r="Y160" s="199">
        <v>579</v>
      </c>
      <c r="Z160" s="115">
        <v>63</v>
      </c>
      <c r="AA160" s="38">
        <f t="shared" si="51"/>
        <v>486</v>
      </c>
      <c r="AB160" s="274">
        <f t="shared" si="57"/>
        <v>0.16062176165803108</v>
      </c>
      <c r="AC160" s="118">
        <v>579</v>
      </c>
      <c r="AD160" s="115">
        <v>63</v>
      </c>
      <c r="AE160" s="40">
        <f t="shared" si="52"/>
        <v>486</v>
      </c>
      <c r="AF160" s="275">
        <f t="shared" si="58"/>
        <v>0.16062176165803108</v>
      </c>
      <c r="AG160" s="199">
        <v>579</v>
      </c>
      <c r="AH160" s="115">
        <v>63</v>
      </c>
      <c r="AI160" s="38">
        <f t="shared" si="53"/>
        <v>486</v>
      </c>
      <c r="AJ160" s="274">
        <f t="shared" si="41"/>
        <v>0.16062176165803108</v>
      </c>
    </row>
    <row r="161" spans="1:36" s="4" customFormat="1" ht="12.75" customHeight="1">
      <c r="A161" s="242" t="s">
        <v>707</v>
      </c>
      <c r="B161" s="25" t="s">
        <v>32</v>
      </c>
      <c r="C161" s="84" t="s">
        <v>5</v>
      </c>
      <c r="D161" s="31">
        <v>1.1100000000000001</v>
      </c>
      <c r="E161" s="26" t="s">
        <v>387</v>
      </c>
      <c r="F161" s="91">
        <v>1044</v>
      </c>
      <c r="G161" s="76">
        <v>949</v>
      </c>
      <c r="H161" s="69">
        <v>749</v>
      </c>
      <c r="I161" s="69">
        <v>651</v>
      </c>
      <c r="J161" s="71">
        <v>12</v>
      </c>
      <c r="K161" s="132">
        <f t="shared" si="59"/>
        <v>639</v>
      </c>
      <c r="L161" s="105">
        <f t="shared" si="60"/>
        <v>0.32665964172813489</v>
      </c>
      <c r="M161" s="118">
        <v>679</v>
      </c>
      <c r="N161" s="115">
        <v>65</v>
      </c>
      <c r="O161" s="40">
        <f t="shared" si="48"/>
        <v>574</v>
      </c>
      <c r="P161" s="275">
        <f t="shared" si="54"/>
        <v>0.15463917525773196</v>
      </c>
      <c r="Q161" s="199">
        <v>679</v>
      </c>
      <c r="R161" s="115">
        <v>65</v>
      </c>
      <c r="S161" s="38">
        <f t="shared" si="49"/>
        <v>574</v>
      </c>
      <c r="T161" s="274">
        <f t="shared" si="55"/>
        <v>0.15463917525773196</v>
      </c>
      <c r="U161" s="118">
        <v>679</v>
      </c>
      <c r="V161" s="115">
        <v>62</v>
      </c>
      <c r="W161" s="40">
        <f t="shared" si="50"/>
        <v>577</v>
      </c>
      <c r="X161" s="275">
        <f t="shared" si="56"/>
        <v>0.15022091310751104</v>
      </c>
      <c r="Y161" s="199">
        <v>679</v>
      </c>
      <c r="Z161" s="115">
        <v>62</v>
      </c>
      <c r="AA161" s="38">
        <f t="shared" si="51"/>
        <v>577</v>
      </c>
      <c r="AB161" s="274">
        <f t="shared" si="57"/>
        <v>0.15022091310751104</v>
      </c>
      <c r="AC161" s="118">
        <v>679</v>
      </c>
      <c r="AD161" s="115">
        <v>62</v>
      </c>
      <c r="AE161" s="40">
        <f t="shared" si="52"/>
        <v>577</v>
      </c>
      <c r="AF161" s="275">
        <f t="shared" si="58"/>
        <v>0.15022091310751104</v>
      </c>
      <c r="AG161" s="199">
        <v>679</v>
      </c>
      <c r="AH161" s="115">
        <v>62</v>
      </c>
      <c r="AI161" s="38">
        <f t="shared" si="53"/>
        <v>577</v>
      </c>
      <c r="AJ161" s="274">
        <f t="shared" si="41"/>
        <v>0.15022091310751104</v>
      </c>
    </row>
    <row r="162" spans="1:36" s="4" customFormat="1" ht="12.75" customHeight="1">
      <c r="A162" s="128" t="s">
        <v>382</v>
      </c>
      <c r="B162" s="25" t="s">
        <v>32</v>
      </c>
      <c r="C162" s="84"/>
      <c r="D162" s="31">
        <v>0.83</v>
      </c>
      <c r="E162" s="26" t="s">
        <v>385</v>
      </c>
      <c r="F162" s="91">
        <v>824</v>
      </c>
      <c r="G162" s="76">
        <v>749</v>
      </c>
      <c r="H162" s="69">
        <v>599</v>
      </c>
      <c r="I162" s="69">
        <v>500</v>
      </c>
      <c r="J162" s="69">
        <v>18</v>
      </c>
      <c r="K162" s="91">
        <f t="shared" si="37"/>
        <v>482</v>
      </c>
      <c r="L162" s="101">
        <f t="shared" si="38"/>
        <v>0.35647530040053405</v>
      </c>
      <c r="M162" s="118">
        <v>529</v>
      </c>
      <c r="N162" s="115">
        <v>67</v>
      </c>
      <c r="O162" s="40">
        <f t="shared" si="48"/>
        <v>415</v>
      </c>
      <c r="P162" s="275">
        <f t="shared" si="54"/>
        <v>0.21550094517958412</v>
      </c>
      <c r="Q162" s="199">
        <v>529</v>
      </c>
      <c r="R162" s="115">
        <v>67</v>
      </c>
      <c r="S162" s="38">
        <f t="shared" si="49"/>
        <v>415</v>
      </c>
      <c r="T162" s="274">
        <f t="shared" si="55"/>
        <v>0.21550094517958412</v>
      </c>
      <c r="U162" s="118">
        <v>529</v>
      </c>
      <c r="V162" s="115">
        <v>65</v>
      </c>
      <c r="W162" s="40">
        <f t="shared" si="50"/>
        <v>417</v>
      </c>
      <c r="X162" s="275">
        <f t="shared" si="56"/>
        <v>0.21172022684310018</v>
      </c>
      <c r="Y162" s="199">
        <v>529</v>
      </c>
      <c r="Z162" s="115">
        <v>65</v>
      </c>
      <c r="AA162" s="38">
        <f t="shared" si="51"/>
        <v>417</v>
      </c>
      <c r="AB162" s="274">
        <f t="shared" si="57"/>
        <v>0.21172022684310018</v>
      </c>
      <c r="AC162" s="118">
        <v>529</v>
      </c>
      <c r="AD162" s="115">
        <v>65</v>
      </c>
      <c r="AE162" s="40">
        <f t="shared" si="52"/>
        <v>417</v>
      </c>
      <c r="AF162" s="275">
        <f t="shared" si="58"/>
        <v>0.21172022684310018</v>
      </c>
      <c r="AG162" s="199">
        <v>529</v>
      </c>
      <c r="AH162" s="115">
        <v>65</v>
      </c>
      <c r="AI162" s="38">
        <f t="shared" si="53"/>
        <v>417</v>
      </c>
      <c r="AJ162" s="274">
        <f t="shared" si="41"/>
        <v>0.21172022684310018</v>
      </c>
    </row>
    <row r="163" spans="1:36" s="4" customFormat="1" ht="12.75" customHeight="1">
      <c r="A163" s="128" t="s">
        <v>708</v>
      </c>
      <c r="B163" s="25" t="s">
        <v>32</v>
      </c>
      <c r="C163" s="84" t="s">
        <v>5</v>
      </c>
      <c r="D163" s="31">
        <v>0.83</v>
      </c>
      <c r="E163" s="26" t="s">
        <v>709</v>
      </c>
      <c r="F163" s="91">
        <v>824</v>
      </c>
      <c r="G163" s="76">
        <v>749</v>
      </c>
      <c r="H163" s="69">
        <v>599</v>
      </c>
      <c r="I163" s="69">
        <v>520</v>
      </c>
      <c r="J163" s="69">
        <v>20</v>
      </c>
      <c r="K163" s="91">
        <f t="shared" ref="K163:K201" si="61">IFERROR(I163-J163,I163)</f>
        <v>500</v>
      </c>
      <c r="L163" s="101">
        <f t="shared" ref="L163:L201" si="62">IFERROR((G163-K163)/G163, " ")</f>
        <v>0.33244325767690253</v>
      </c>
      <c r="M163" s="118">
        <v>529</v>
      </c>
      <c r="N163" s="115">
        <v>60</v>
      </c>
      <c r="O163" s="40">
        <f t="shared" si="48"/>
        <v>440</v>
      </c>
      <c r="P163" s="275">
        <f t="shared" si="54"/>
        <v>0.16824196597353497</v>
      </c>
      <c r="Q163" s="199">
        <v>529</v>
      </c>
      <c r="R163" s="115">
        <v>60</v>
      </c>
      <c r="S163" s="38">
        <f t="shared" si="49"/>
        <v>440</v>
      </c>
      <c r="T163" s="274">
        <f t="shared" si="55"/>
        <v>0.16824196597353497</v>
      </c>
      <c r="U163" s="118">
        <v>529</v>
      </c>
      <c r="V163" s="115">
        <v>58</v>
      </c>
      <c r="W163" s="40">
        <f t="shared" si="50"/>
        <v>442</v>
      </c>
      <c r="X163" s="275">
        <f t="shared" si="56"/>
        <v>0.16446124763705103</v>
      </c>
      <c r="Y163" s="199">
        <v>529</v>
      </c>
      <c r="Z163" s="115">
        <v>58</v>
      </c>
      <c r="AA163" s="38">
        <f t="shared" si="51"/>
        <v>442</v>
      </c>
      <c r="AB163" s="274">
        <f t="shared" si="57"/>
        <v>0.16446124763705103</v>
      </c>
      <c r="AC163" s="118">
        <v>529</v>
      </c>
      <c r="AD163" s="115">
        <v>58</v>
      </c>
      <c r="AE163" s="40">
        <f t="shared" si="52"/>
        <v>442</v>
      </c>
      <c r="AF163" s="275">
        <f t="shared" si="58"/>
        <v>0.16446124763705103</v>
      </c>
      <c r="AG163" s="199">
        <v>529</v>
      </c>
      <c r="AH163" s="115">
        <v>58</v>
      </c>
      <c r="AI163" s="38">
        <f t="shared" si="53"/>
        <v>442</v>
      </c>
      <c r="AJ163" s="274">
        <f t="shared" si="41"/>
        <v>0.16446124763705103</v>
      </c>
    </row>
    <row r="164" spans="1:36" s="4" customFormat="1" ht="12.75" customHeight="1">
      <c r="A164" s="242" t="s">
        <v>383</v>
      </c>
      <c r="B164" s="25" t="s">
        <v>32</v>
      </c>
      <c r="C164" s="84"/>
      <c r="D164" s="31">
        <v>1.1100000000000001</v>
      </c>
      <c r="E164" s="26" t="s">
        <v>386</v>
      </c>
      <c r="F164" s="91">
        <v>824</v>
      </c>
      <c r="G164" s="76">
        <v>749</v>
      </c>
      <c r="H164" s="69">
        <v>599</v>
      </c>
      <c r="I164" s="69">
        <v>500</v>
      </c>
      <c r="J164" s="69">
        <v>18</v>
      </c>
      <c r="K164" s="91">
        <f t="shared" si="61"/>
        <v>482</v>
      </c>
      <c r="L164" s="101">
        <f t="shared" si="62"/>
        <v>0.35647530040053405</v>
      </c>
      <c r="M164" s="118">
        <v>529</v>
      </c>
      <c r="N164" s="115">
        <v>67</v>
      </c>
      <c r="O164" s="40">
        <f t="shared" si="48"/>
        <v>415</v>
      </c>
      <c r="P164" s="275">
        <f t="shared" si="54"/>
        <v>0.21550094517958412</v>
      </c>
      <c r="Q164" s="199">
        <v>529</v>
      </c>
      <c r="R164" s="115">
        <v>67</v>
      </c>
      <c r="S164" s="38">
        <f t="shared" si="49"/>
        <v>415</v>
      </c>
      <c r="T164" s="274">
        <f t="shared" si="55"/>
        <v>0.21550094517958412</v>
      </c>
      <c r="U164" s="118">
        <v>529</v>
      </c>
      <c r="V164" s="115">
        <v>65</v>
      </c>
      <c r="W164" s="40">
        <f t="shared" si="50"/>
        <v>417</v>
      </c>
      <c r="X164" s="275">
        <f t="shared" si="56"/>
        <v>0.21172022684310018</v>
      </c>
      <c r="Y164" s="199">
        <v>529</v>
      </c>
      <c r="Z164" s="115">
        <v>65</v>
      </c>
      <c r="AA164" s="38">
        <f t="shared" si="51"/>
        <v>417</v>
      </c>
      <c r="AB164" s="274">
        <f t="shared" si="57"/>
        <v>0.21172022684310018</v>
      </c>
      <c r="AC164" s="118">
        <v>529</v>
      </c>
      <c r="AD164" s="115">
        <v>65</v>
      </c>
      <c r="AE164" s="40">
        <f t="shared" si="52"/>
        <v>417</v>
      </c>
      <c r="AF164" s="275">
        <f t="shared" si="58"/>
        <v>0.21172022684310018</v>
      </c>
      <c r="AG164" s="199">
        <v>529</v>
      </c>
      <c r="AH164" s="115">
        <v>65</v>
      </c>
      <c r="AI164" s="38">
        <f t="shared" si="53"/>
        <v>417</v>
      </c>
      <c r="AJ164" s="274">
        <f t="shared" si="41"/>
        <v>0.21172022684310018</v>
      </c>
    </row>
    <row r="165" spans="1:36" s="4" customFormat="1" ht="12.75" customHeight="1">
      <c r="A165" s="242" t="s">
        <v>384</v>
      </c>
      <c r="B165" s="25" t="s">
        <v>32</v>
      </c>
      <c r="C165" s="84"/>
      <c r="D165" s="31">
        <v>1.1100000000000001</v>
      </c>
      <c r="E165" s="26" t="s">
        <v>387</v>
      </c>
      <c r="F165" s="91">
        <v>934</v>
      </c>
      <c r="G165" s="76">
        <v>849</v>
      </c>
      <c r="H165" s="69">
        <v>699</v>
      </c>
      <c r="I165" s="69">
        <v>590</v>
      </c>
      <c r="J165" s="69">
        <v>18</v>
      </c>
      <c r="K165" s="91">
        <f t="shared" si="61"/>
        <v>572</v>
      </c>
      <c r="L165" s="101">
        <f t="shared" si="62"/>
        <v>0.32626619552414604</v>
      </c>
      <c r="M165" s="118">
        <v>629</v>
      </c>
      <c r="N165" s="115">
        <v>67</v>
      </c>
      <c r="O165" s="40">
        <f t="shared" si="48"/>
        <v>505</v>
      </c>
      <c r="P165" s="275">
        <f t="shared" si="54"/>
        <v>0.19713831478537361</v>
      </c>
      <c r="Q165" s="199">
        <v>629</v>
      </c>
      <c r="R165" s="115">
        <v>67</v>
      </c>
      <c r="S165" s="38">
        <f t="shared" si="49"/>
        <v>505</v>
      </c>
      <c r="T165" s="274">
        <f t="shared" si="55"/>
        <v>0.19713831478537361</v>
      </c>
      <c r="U165" s="118">
        <v>629</v>
      </c>
      <c r="V165" s="115">
        <v>65</v>
      </c>
      <c r="W165" s="40">
        <f t="shared" si="50"/>
        <v>507</v>
      </c>
      <c r="X165" s="275">
        <f t="shared" si="56"/>
        <v>0.19395866454689983</v>
      </c>
      <c r="Y165" s="199">
        <v>629</v>
      </c>
      <c r="Z165" s="115">
        <v>65</v>
      </c>
      <c r="AA165" s="38">
        <f t="shared" si="51"/>
        <v>507</v>
      </c>
      <c r="AB165" s="274">
        <f t="shared" si="57"/>
        <v>0.19395866454689983</v>
      </c>
      <c r="AC165" s="118">
        <v>629</v>
      </c>
      <c r="AD165" s="115">
        <v>65</v>
      </c>
      <c r="AE165" s="40">
        <f t="shared" si="52"/>
        <v>507</v>
      </c>
      <c r="AF165" s="275">
        <f t="shared" si="58"/>
        <v>0.19395866454689983</v>
      </c>
      <c r="AG165" s="199">
        <v>629</v>
      </c>
      <c r="AH165" s="115">
        <v>65</v>
      </c>
      <c r="AI165" s="38">
        <f t="shared" si="53"/>
        <v>507</v>
      </c>
      <c r="AJ165" s="274">
        <f t="shared" ref="AJ165:AJ243" si="63">(AG165-AI165)/AG165</f>
        <v>0.19395866454689983</v>
      </c>
    </row>
    <row r="166" spans="1:36" s="4" customFormat="1" ht="12.75" customHeight="1">
      <c r="A166" s="130" t="s">
        <v>239</v>
      </c>
      <c r="B166" s="157" t="s">
        <v>32</v>
      </c>
      <c r="C166" s="87"/>
      <c r="D166" s="159">
        <v>0.83</v>
      </c>
      <c r="E166" s="160" t="s">
        <v>240</v>
      </c>
      <c r="F166" s="132">
        <v>934</v>
      </c>
      <c r="G166" s="77">
        <v>849</v>
      </c>
      <c r="H166" s="131">
        <v>699</v>
      </c>
      <c r="I166" s="131">
        <v>601</v>
      </c>
      <c r="J166" s="131">
        <v>12</v>
      </c>
      <c r="K166" s="132">
        <f t="shared" si="61"/>
        <v>589</v>
      </c>
      <c r="L166" s="105">
        <f t="shared" si="62"/>
        <v>0.30624263839811544</v>
      </c>
      <c r="M166" s="228">
        <v>649</v>
      </c>
      <c r="N166" s="147">
        <v>42</v>
      </c>
      <c r="O166" s="134">
        <f t="shared" si="48"/>
        <v>547</v>
      </c>
      <c r="P166" s="287">
        <f t="shared" si="54"/>
        <v>0.15716486902927582</v>
      </c>
      <c r="Q166" s="220">
        <v>599</v>
      </c>
      <c r="R166" s="147">
        <v>85</v>
      </c>
      <c r="S166" s="133">
        <f t="shared" si="49"/>
        <v>504</v>
      </c>
      <c r="T166" s="286">
        <f t="shared" si="55"/>
        <v>0.15859766277128548</v>
      </c>
      <c r="U166" s="228">
        <v>649</v>
      </c>
      <c r="V166" s="147">
        <v>40</v>
      </c>
      <c r="W166" s="134">
        <f t="shared" si="50"/>
        <v>549</v>
      </c>
      <c r="X166" s="287">
        <f t="shared" si="56"/>
        <v>0.15408320493066255</v>
      </c>
      <c r="Y166" s="220">
        <v>649</v>
      </c>
      <c r="Z166" s="147">
        <v>40</v>
      </c>
      <c r="AA166" s="133">
        <f t="shared" si="51"/>
        <v>549</v>
      </c>
      <c r="AB166" s="286">
        <f t="shared" si="57"/>
        <v>0.15408320493066255</v>
      </c>
      <c r="AC166" s="228">
        <v>649</v>
      </c>
      <c r="AD166" s="147">
        <v>40</v>
      </c>
      <c r="AE166" s="134">
        <f t="shared" si="52"/>
        <v>549</v>
      </c>
      <c r="AF166" s="287">
        <f t="shared" si="58"/>
        <v>0.15408320493066255</v>
      </c>
      <c r="AG166" s="220">
        <v>649</v>
      </c>
      <c r="AH166" s="147">
        <v>40</v>
      </c>
      <c r="AI166" s="133">
        <f t="shared" si="53"/>
        <v>549</v>
      </c>
      <c r="AJ166" s="286">
        <f t="shared" si="63"/>
        <v>0.15408320493066255</v>
      </c>
    </row>
    <row r="167" spans="1:36" s="4" customFormat="1" ht="12.75" customHeight="1">
      <c r="A167" s="240" t="s">
        <v>200</v>
      </c>
      <c r="B167" s="192" t="s">
        <v>32</v>
      </c>
      <c r="C167" s="193"/>
      <c r="D167" s="31">
        <v>0.83</v>
      </c>
      <c r="E167" s="195" t="s">
        <v>203</v>
      </c>
      <c r="F167" s="196">
        <v>934</v>
      </c>
      <c r="G167" s="76">
        <v>849</v>
      </c>
      <c r="H167" s="197">
        <v>699</v>
      </c>
      <c r="I167" s="197">
        <v>632</v>
      </c>
      <c r="J167" s="197">
        <v>20</v>
      </c>
      <c r="K167" s="123">
        <f t="shared" si="61"/>
        <v>612</v>
      </c>
      <c r="L167" s="124">
        <f t="shared" si="62"/>
        <v>0.27915194346289751</v>
      </c>
      <c r="M167" s="227">
        <v>649</v>
      </c>
      <c r="N167" s="170">
        <v>47</v>
      </c>
      <c r="O167" s="168">
        <f t="shared" si="48"/>
        <v>565</v>
      </c>
      <c r="P167" s="289">
        <f t="shared" si="54"/>
        <v>0.12942989214175654</v>
      </c>
      <c r="Q167" s="201">
        <v>599</v>
      </c>
      <c r="R167" s="170">
        <v>96</v>
      </c>
      <c r="S167" s="169">
        <f t="shared" si="49"/>
        <v>516</v>
      </c>
      <c r="T167" s="288">
        <f t="shared" si="55"/>
        <v>0.13856427378964942</v>
      </c>
      <c r="U167" s="227">
        <v>649</v>
      </c>
      <c r="V167" s="170">
        <v>45</v>
      </c>
      <c r="W167" s="168">
        <f t="shared" si="50"/>
        <v>567</v>
      </c>
      <c r="X167" s="289">
        <f t="shared" si="56"/>
        <v>0.1263482280431433</v>
      </c>
      <c r="Y167" s="201">
        <v>649</v>
      </c>
      <c r="Z167" s="170">
        <v>45</v>
      </c>
      <c r="AA167" s="169">
        <f t="shared" si="51"/>
        <v>567</v>
      </c>
      <c r="AB167" s="288">
        <f t="shared" si="57"/>
        <v>0.1263482280431433</v>
      </c>
      <c r="AC167" s="227">
        <v>649</v>
      </c>
      <c r="AD167" s="170">
        <v>45</v>
      </c>
      <c r="AE167" s="168">
        <f t="shared" si="52"/>
        <v>567</v>
      </c>
      <c r="AF167" s="289">
        <f t="shared" si="58"/>
        <v>0.1263482280431433</v>
      </c>
      <c r="AG167" s="201">
        <v>649</v>
      </c>
      <c r="AH167" s="170">
        <v>45</v>
      </c>
      <c r="AI167" s="169">
        <f t="shared" si="53"/>
        <v>567</v>
      </c>
      <c r="AJ167" s="288">
        <f t="shared" si="63"/>
        <v>0.1263482280431433</v>
      </c>
    </row>
    <row r="168" spans="1:36" s="4" customFormat="1" ht="12.75" customHeight="1">
      <c r="A168" s="245" t="s">
        <v>201</v>
      </c>
      <c r="B168" s="192" t="s">
        <v>32</v>
      </c>
      <c r="C168" s="193"/>
      <c r="D168" s="31">
        <v>1.1100000000000001</v>
      </c>
      <c r="E168" s="195" t="s">
        <v>204</v>
      </c>
      <c r="F168" s="196">
        <v>934</v>
      </c>
      <c r="G168" s="76">
        <v>849</v>
      </c>
      <c r="H168" s="197">
        <v>699</v>
      </c>
      <c r="I168" s="197">
        <v>601</v>
      </c>
      <c r="J168" s="197">
        <v>12</v>
      </c>
      <c r="K168" s="123">
        <f t="shared" si="61"/>
        <v>589</v>
      </c>
      <c r="L168" s="124">
        <f t="shared" si="62"/>
        <v>0.30624263839811544</v>
      </c>
      <c r="M168" s="227">
        <v>649</v>
      </c>
      <c r="N168" s="170">
        <v>42</v>
      </c>
      <c r="O168" s="168">
        <f t="shared" si="48"/>
        <v>547</v>
      </c>
      <c r="P168" s="289">
        <f t="shared" si="54"/>
        <v>0.15716486902927582</v>
      </c>
      <c r="Q168" s="201">
        <v>599</v>
      </c>
      <c r="R168" s="170">
        <v>85</v>
      </c>
      <c r="S168" s="169">
        <f t="shared" si="49"/>
        <v>504</v>
      </c>
      <c r="T168" s="288">
        <f t="shared" si="55"/>
        <v>0.15859766277128548</v>
      </c>
      <c r="U168" s="227">
        <v>649</v>
      </c>
      <c r="V168" s="170">
        <v>40</v>
      </c>
      <c r="W168" s="168">
        <f t="shared" si="50"/>
        <v>549</v>
      </c>
      <c r="X168" s="289">
        <f t="shared" si="56"/>
        <v>0.15408320493066255</v>
      </c>
      <c r="Y168" s="201">
        <v>649</v>
      </c>
      <c r="Z168" s="170">
        <v>40</v>
      </c>
      <c r="AA168" s="169">
        <f t="shared" si="51"/>
        <v>549</v>
      </c>
      <c r="AB168" s="288">
        <f t="shared" si="57"/>
        <v>0.15408320493066255</v>
      </c>
      <c r="AC168" s="227">
        <v>649</v>
      </c>
      <c r="AD168" s="170">
        <v>40</v>
      </c>
      <c r="AE168" s="168">
        <f t="shared" si="52"/>
        <v>549</v>
      </c>
      <c r="AF168" s="289">
        <f t="shared" si="58"/>
        <v>0.15408320493066255</v>
      </c>
      <c r="AG168" s="201">
        <v>649</v>
      </c>
      <c r="AH168" s="170">
        <v>40</v>
      </c>
      <c r="AI168" s="169">
        <f t="shared" si="53"/>
        <v>549</v>
      </c>
      <c r="AJ168" s="288">
        <f t="shared" si="63"/>
        <v>0.15408320493066255</v>
      </c>
    </row>
    <row r="169" spans="1:36" s="4" customFormat="1" ht="12.75" customHeight="1">
      <c r="A169" s="245" t="s">
        <v>202</v>
      </c>
      <c r="B169" s="192" t="s">
        <v>32</v>
      </c>
      <c r="C169" s="193"/>
      <c r="D169" s="31">
        <v>1.1100000000000001</v>
      </c>
      <c r="E169" s="195" t="s">
        <v>205</v>
      </c>
      <c r="F169" s="196">
        <v>1044</v>
      </c>
      <c r="G169" s="76">
        <v>949</v>
      </c>
      <c r="H169" s="197">
        <v>799</v>
      </c>
      <c r="I169" s="197">
        <v>668</v>
      </c>
      <c r="J169" s="197">
        <v>9</v>
      </c>
      <c r="K169" s="123">
        <f t="shared" si="61"/>
        <v>659</v>
      </c>
      <c r="L169" s="124">
        <f t="shared" si="62"/>
        <v>0.30558482613277133</v>
      </c>
      <c r="M169" s="227">
        <v>749</v>
      </c>
      <c r="N169" s="170">
        <v>41</v>
      </c>
      <c r="O169" s="168">
        <f t="shared" si="48"/>
        <v>618</v>
      </c>
      <c r="P169" s="289">
        <f t="shared" si="54"/>
        <v>0.17489986648865152</v>
      </c>
      <c r="Q169" s="201">
        <v>699</v>
      </c>
      <c r="R169" s="170">
        <v>83</v>
      </c>
      <c r="S169" s="169">
        <f t="shared" si="49"/>
        <v>576</v>
      </c>
      <c r="T169" s="288">
        <f t="shared" si="55"/>
        <v>0.17596566523605151</v>
      </c>
      <c r="U169" s="227">
        <v>749</v>
      </c>
      <c r="V169" s="170">
        <v>39</v>
      </c>
      <c r="W169" s="168">
        <f t="shared" si="50"/>
        <v>620</v>
      </c>
      <c r="X169" s="289">
        <f t="shared" si="56"/>
        <v>0.17222963951935916</v>
      </c>
      <c r="Y169" s="201">
        <v>749</v>
      </c>
      <c r="Z169" s="170">
        <v>39</v>
      </c>
      <c r="AA169" s="169">
        <f t="shared" si="51"/>
        <v>620</v>
      </c>
      <c r="AB169" s="288">
        <f t="shared" si="57"/>
        <v>0.17222963951935916</v>
      </c>
      <c r="AC169" s="227">
        <v>749</v>
      </c>
      <c r="AD169" s="170">
        <v>39</v>
      </c>
      <c r="AE169" s="168">
        <f t="shared" si="52"/>
        <v>620</v>
      </c>
      <c r="AF169" s="289">
        <f t="shared" si="58"/>
        <v>0.17222963951935916</v>
      </c>
      <c r="AG169" s="201">
        <v>749</v>
      </c>
      <c r="AH169" s="170">
        <v>39</v>
      </c>
      <c r="AI169" s="169">
        <f t="shared" si="53"/>
        <v>620</v>
      </c>
      <c r="AJ169" s="288">
        <f t="shared" si="63"/>
        <v>0.17222963951935916</v>
      </c>
    </row>
    <row r="170" spans="1:36" s="4" customFormat="1" ht="12.75" customHeight="1">
      <c r="A170" s="240" t="s">
        <v>388</v>
      </c>
      <c r="B170" s="192" t="s">
        <v>32</v>
      </c>
      <c r="C170" s="84"/>
      <c r="D170" s="31">
        <v>0.83</v>
      </c>
      <c r="E170" s="195" t="s">
        <v>391</v>
      </c>
      <c r="F170" s="196">
        <v>1154</v>
      </c>
      <c r="G170" s="76">
        <v>1049</v>
      </c>
      <c r="H170" s="197">
        <v>899</v>
      </c>
      <c r="I170" s="197">
        <v>771</v>
      </c>
      <c r="J170" s="197">
        <v>8</v>
      </c>
      <c r="K170" s="196">
        <f t="shared" si="61"/>
        <v>763</v>
      </c>
      <c r="L170" s="198">
        <f t="shared" si="62"/>
        <v>0.27264061010486179</v>
      </c>
      <c r="M170" s="118">
        <v>849</v>
      </c>
      <c r="N170" s="115">
        <v>45</v>
      </c>
      <c r="O170" s="40">
        <f t="shared" si="48"/>
        <v>718</v>
      </c>
      <c r="P170" s="275">
        <f t="shared" si="54"/>
        <v>0.15429917550058891</v>
      </c>
      <c r="Q170" s="199">
        <v>699</v>
      </c>
      <c r="R170" s="115">
        <v>180</v>
      </c>
      <c r="S170" s="38">
        <f t="shared" si="49"/>
        <v>583</v>
      </c>
      <c r="T170" s="274">
        <f t="shared" si="55"/>
        <v>0.16595135908440631</v>
      </c>
      <c r="U170" s="118">
        <v>849</v>
      </c>
      <c r="V170" s="115">
        <v>42</v>
      </c>
      <c r="W170" s="40">
        <f t="shared" si="50"/>
        <v>721</v>
      </c>
      <c r="X170" s="275">
        <f t="shared" si="56"/>
        <v>0.15076560659599528</v>
      </c>
      <c r="Y170" s="199">
        <v>849</v>
      </c>
      <c r="Z170" s="115">
        <v>42</v>
      </c>
      <c r="AA170" s="38">
        <f t="shared" si="51"/>
        <v>721</v>
      </c>
      <c r="AB170" s="274">
        <f t="shared" si="57"/>
        <v>0.15076560659599528</v>
      </c>
      <c r="AC170" s="118">
        <v>849</v>
      </c>
      <c r="AD170" s="115">
        <v>42</v>
      </c>
      <c r="AE170" s="40">
        <f t="shared" si="52"/>
        <v>721</v>
      </c>
      <c r="AF170" s="275">
        <f t="shared" si="58"/>
        <v>0.15076560659599528</v>
      </c>
      <c r="AG170" s="199">
        <v>749</v>
      </c>
      <c r="AH170" s="115">
        <v>132</v>
      </c>
      <c r="AI170" s="38">
        <f t="shared" si="53"/>
        <v>631</v>
      </c>
      <c r="AJ170" s="274">
        <f t="shared" si="63"/>
        <v>0.157543391188251</v>
      </c>
    </row>
    <row r="171" spans="1:36" s="4" customFormat="1" ht="12.75" customHeight="1">
      <c r="A171" s="245" t="s">
        <v>389</v>
      </c>
      <c r="B171" s="192" t="s">
        <v>32</v>
      </c>
      <c r="C171" s="84"/>
      <c r="D171" s="31">
        <v>1.1100000000000001</v>
      </c>
      <c r="E171" s="195" t="s">
        <v>386</v>
      </c>
      <c r="F171" s="196">
        <v>1154</v>
      </c>
      <c r="G171" s="76">
        <v>1049</v>
      </c>
      <c r="H171" s="197">
        <v>899</v>
      </c>
      <c r="I171" s="197">
        <v>771</v>
      </c>
      <c r="J171" s="197">
        <v>8</v>
      </c>
      <c r="K171" s="196">
        <f t="shared" si="61"/>
        <v>763</v>
      </c>
      <c r="L171" s="198">
        <f t="shared" si="62"/>
        <v>0.27264061010486179</v>
      </c>
      <c r="M171" s="118">
        <v>849</v>
      </c>
      <c r="N171" s="115">
        <v>45</v>
      </c>
      <c r="O171" s="40">
        <f t="shared" si="48"/>
        <v>718</v>
      </c>
      <c r="P171" s="275">
        <f t="shared" si="54"/>
        <v>0.15429917550058891</v>
      </c>
      <c r="Q171" s="199">
        <v>699</v>
      </c>
      <c r="R171" s="115">
        <v>180</v>
      </c>
      <c r="S171" s="38">
        <f t="shared" si="49"/>
        <v>583</v>
      </c>
      <c r="T171" s="274">
        <f t="shared" si="55"/>
        <v>0.16595135908440631</v>
      </c>
      <c r="U171" s="118">
        <v>849</v>
      </c>
      <c r="V171" s="115">
        <v>42</v>
      </c>
      <c r="W171" s="40">
        <f t="shared" si="50"/>
        <v>721</v>
      </c>
      <c r="X171" s="275">
        <f t="shared" si="56"/>
        <v>0.15076560659599528</v>
      </c>
      <c r="Y171" s="199">
        <v>849</v>
      </c>
      <c r="Z171" s="115">
        <v>42</v>
      </c>
      <c r="AA171" s="38">
        <f t="shared" si="51"/>
        <v>721</v>
      </c>
      <c r="AB171" s="274">
        <f t="shared" si="57"/>
        <v>0.15076560659599528</v>
      </c>
      <c r="AC171" s="118">
        <v>849</v>
      </c>
      <c r="AD171" s="115">
        <v>42</v>
      </c>
      <c r="AE171" s="40">
        <f t="shared" si="52"/>
        <v>721</v>
      </c>
      <c r="AF171" s="275">
        <f t="shared" si="58"/>
        <v>0.15076560659599528</v>
      </c>
      <c r="AG171" s="199">
        <v>749</v>
      </c>
      <c r="AH171" s="115">
        <v>132</v>
      </c>
      <c r="AI171" s="38">
        <f t="shared" si="53"/>
        <v>631</v>
      </c>
      <c r="AJ171" s="274">
        <f t="shared" si="63"/>
        <v>0.157543391188251</v>
      </c>
    </row>
    <row r="172" spans="1:36" s="4" customFormat="1" ht="12.75" customHeight="1">
      <c r="A172" s="245" t="s">
        <v>390</v>
      </c>
      <c r="B172" s="192" t="s">
        <v>32</v>
      </c>
      <c r="C172" s="84"/>
      <c r="D172" s="31">
        <v>1.1100000000000001</v>
      </c>
      <c r="E172" s="195" t="s">
        <v>387</v>
      </c>
      <c r="F172" s="196">
        <v>1264</v>
      </c>
      <c r="G172" s="76">
        <v>1149</v>
      </c>
      <c r="H172" s="197">
        <v>999</v>
      </c>
      <c r="I172" s="197">
        <v>857</v>
      </c>
      <c r="J172" s="197">
        <v>10</v>
      </c>
      <c r="K172" s="196">
        <f t="shared" si="61"/>
        <v>847</v>
      </c>
      <c r="L172" s="198">
        <f t="shared" si="62"/>
        <v>0.26283724978241951</v>
      </c>
      <c r="M172" s="118">
        <v>949</v>
      </c>
      <c r="N172" s="115">
        <v>44</v>
      </c>
      <c r="O172" s="40">
        <f t="shared" si="48"/>
        <v>803</v>
      </c>
      <c r="P172" s="275">
        <f t="shared" si="54"/>
        <v>0.15384615384615385</v>
      </c>
      <c r="Q172" s="199">
        <v>799</v>
      </c>
      <c r="R172" s="115">
        <v>179</v>
      </c>
      <c r="S172" s="38">
        <f t="shared" si="49"/>
        <v>668</v>
      </c>
      <c r="T172" s="274">
        <f t="shared" si="55"/>
        <v>0.16395494367959951</v>
      </c>
      <c r="U172" s="118">
        <v>949</v>
      </c>
      <c r="V172" s="115">
        <v>41</v>
      </c>
      <c r="W172" s="40">
        <f t="shared" si="50"/>
        <v>806</v>
      </c>
      <c r="X172" s="275">
        <f t="shared" si="56"/>
        <v>0.15068493150684931</v>
      </c>
      <c r="Y172" s="199">
        <v>949</v>
      </c>
      <c r="Z172" s="115">
        <v>41</v>
      </c>
      <c r="AA172" s="38">
        <f t="shared" si="51"/>
        <v>806</v>
      </c>
      <c r="AB172" s="274">
        <f t="shared" si="57"/>
        <v>0.15068493150684931</v>
      </c>
      <c r="AC172" s="118">
        <v>949</v>
      </c>
      <c r="AD172" s="115">
        <v>41</v>
      </c>
      <c r="AE172" s="40">
        <f t="shared" si="52"/>
        <v>806</v>
      </c>
      <c r="AF172" s="275">
        <f t="shared" si="58"/>
        <v>0.15068493150684931</v>
      </c>
      <c r="AG172" s="199">
        <v>849</v>
      </c>
      <c r="AH172" s="115">
        <v>131</v>
      </c>
      <c r="AI172" s="38">
        <f t="shared" si="53"/>
        <v>716</v>
      </c>
      <c r="AJ172" s="274">
        <f t="shared" si="63"/>
        <v>0.15665488810365136</v>
      </c>
    </row>
    <row r="173" spans="1:36" s="4" customFormat="1" ht="12.75" customHeight="1">
      <c r="A173" s="128" t="s">
        <v>268</v>
      </c>
      <c r="B173" s="25" t="s">
        <v>32</v>
      </c>
      <c r="C173" s="84"/>
      <c r="D173" s="31">
        <v>0.83</v>
      </c>
      <c r="E173" s="26" t="s">
        <v>269</v>
      </c>
      <c r="F173" s="91">
        <v>1044</v>
      </c>
      <c r="G173" s="76">
        <v>949</v>
      </c>
      <c r="H173" s="69">
        <v>799</v>
      </c>
      <c r="I173" s="69">
        <v>684</v>
      </c>
      <c r="J173" s="69">
        <v>15</v>
      </c>
      <c r="K173" s="91">
        <f t="shared" si="61"/>
        <v>669</v>
      </c>
      <c r="L173" s="101">
        <f t="shared" si="62"/>
        <v>0.29504741833508957</v>
      </c>
      <c r="M173" s="118">
        <v>749</v>
      </c>
      <c r="N173" s="115">
        <v>45</v>
      </c>
      <c r="O173" s="40">
        <f t="shared" si="48"/>
        <v>624</v>
      </c>
      <c r="P173" s="275">
        <f t="shared" si="54"/>
        <v>0.16688918558077437</v>
      </c>
      <c r="Q173" s="199">
        <v>699</v>
      </c>
      <c r="R173" s="115">
        <v>90</v>
      </c>
      <c r="S173" s="38">
        <f t="shared" si="49"/>
        <v>579</v>
      </c>
      <c r="T173" s="274">
        <f t="shared" si="55"/>
        <v>0.17167381974248927</v>
      </c>
      <c r="U173" s="118">
        <v>749</v>
      </c>
      <c r="V173" s="115">
        <v>42</v>
      </c>
      <c r="W173" s="40">
        <f t="shared" si="50"/>
        <v>627</v>
      </c>
      <c r="X173" s="275">
        <f t="shared" si="56"/>
        <v>0.16288384512683579</v>
      </c>
      <c r="Y173" s="199">
        <v>749</v>
      </c>
      <c r="Z173" s="115">
        <v>42</v>
      </c>
      <c r="AA173" s="38">
        <f t="shared" si="51"/>
        <v>627</v>
      </c>
      <c r="AB173" s="274">
        <f t="shared" si="57"/>
        <v>0.16288384512683579</v>
      </c>
      <c r="AC173" s="118">
        <v>749</v>
      </c>
      <c r="AD173" s="115">
        <v>42</v>
      </c>
      <c r="AE173" s="40">
        <f t="shared" si="52"/>
        <v>627</v>
      </c>
      <c r="AF173" s="275">
        <f t="shared" si="58"/>
        <v>0.16288384512683579</v>
      </c>
      <c r="AG173" s="199">
        <v>749</v>
      </c>
      <c r="AH173" s="115">
        <v>42</v>
      </c>
      <c r="AI173" s="38">
        <f t="shared" si="53"/>
        <v>627</v>
      </c>
      <c r="AJ173" s="274">
        <f t="shared" si="63"/>
        <v>0.16288384512683579</v>
      </c>
    </row>
    <row r="174" spans="1:36" s="4" customFormat="1" ht="12.75" customHeight="1">
      <c r="A174" s="128" t="s">
        <v>225</v>
      </c>
      <c r="B174" s="25" t="s">
        <v>32</v>
      </c>
      <c r="C174" s="84"/>
      <c r="D174" s="31">
        <v>0.83</v>
      </c>
      <c r="E174" s="26" t="s">
        <v>228</v>
      </c>
      <c r="F174" s="91">
        <v>1044</v>
      </c>
      <c r="G174" s="76">
        <v>949</v>
      </c>
      <c r="H174" s="69">
        <v>799</v>
      </c>
      <c r="I174" s="69">
        <v>669</v>
      </c>
      <c r="J174" s="69">
        <v>20</v>
      </c>
      <c r="K174" s="91">
        <f t="shared" si="61"/>
        <v>649</v>
      </c>
      <c r="L174" s="101">
        <f t="shared" si="62"/>
        <v>0.31612223393045313</v>
      </c>
      <c r="M174" s="118">
        <v>749</v>
      </c>
      <c r="N174" s="115">
        <v>41</v>
      </c>
      <c r="O174" s="40">
        <f t="shared" si="48"/>
        <v>608</v>
      </c>
      <c r="P174" s="275">
        <f t="shared" si="54"/>
        <v>0.18825100133511349</v>
      </c>
      <c r="Q174" s="199">
        <v>699</v>
      </c>
      <c r="R174" s="115">
        <v>82</v>
      </c>
      <c r="S174" s="38">
        <f t="shared" si="49"/>
        <v>567</v>
      </c>
      <c r="T174" s="274">
        <f t="shared" si="55"/>
        <v>0.18884120171673821</v>
      </c>
      <c r="U174" s="118">
        <v>749</v>
      </c>
      <c r="V174" s="115">
        <v>39</v>
      </c>
      <c r="W174" s="40">
        <f t="shared" si="50"/>
        <v>610</v>
      </c>
      <c r="X174" s="275">
        <f t="shared" si="56"/>
        <v>0.1855807743658211</v>
      </c>
      <c r="Y174" s="199">
        <v>749</v>
      </c>
      <c r="Z174" s="115">
        <v>39</v>
      </c>
      <c r="AA174" s="38">
        <f t="shared" si="51"/>
        <v>610</v>
      </c>
      <c r="AB174" s="274">
        <f t="shared" si="57"/>
        <v>0.1855807743658211</v>
      </c>
      <c r="AC174" s="118">
        <v>749</v>
      </c>
      <c r="AD174" s="115">
        <v>39</v>
      </c>
      <c r="AE174" s="40">
        <f t="shared" si="52"/>
        <v>610</v>
      </c>
      <c r="AF174" s="275">
        <f t="shared" si="58"/>
        <v>0.1855807743658211</v>
      </c>
      <c r="AG174" s="199">
        <v>749</v>
      </c>
      <c r="AH174" s="115">
        <v>39</v>
      </c>
      <c r="AI174" s="38">
        <f t="shared" si="53"/>
        <v>610</v>
      </c>
      <c r="AJ174" s="274">
        <f t="shared" si="63"/>
        <v>0.1855807743658211</v>
      </c>
    </row>
    <row r="175" spans="1:36" s="4" customFormat="1" ht="12.75" customHeight="1">
      <c r="A175" s="242" t="s">
        <v>226</v>
      </c>
      <c r="B175" s="25" t="s">
        <v>32</v>
      </c>
      <c r="C175" s="84"/>
      <c r="D175" s="31">
        <v>1.1100000000000001</v>
      </c>
      <c r="E175" s="26" t="s">
        <v>229</v>
      </c>
      <c r="F175" s="91">
        <v>1044</v>
      </c>
      <c r="G175" s="76">
        <v>949</v>
      </c>
      <c r="H175" s="69">
        <v>799</v>
      </c>
      <c r="I175" s="69">
        <v>669</v>
      </c>
      <c r="J175" s="69">
        <v>20</v>
      </c>
      <c r="K175" s="91">
        <f t="shared" si="61"/>
        <v>649</v>
      </c>
      <c r="L175" s="101">
        <f t="shared" si="62"/>
        <v>0.31612223393045313</v>
      </c>
      <c r="M175" s="118">
        <v>749</v>
      </c>
      <c r="N175" s="115">
        <v>41</v>
      </c>
      <c r="O175" s="40">
        <f t="shared" si="48"/>
        <v>608</v>
      </c>
      <c r="P175" s="275">
        <f t="shared" si="54"/>
        <v>0.18825100133511349</v>
      </c>
      <c r="Q175" s="199">
        <v>699</v>
      </c>
      <c r="R175" s="115">
        <v>82</v>
      </c>
      <c r="S175" s="38">
        <f t="shared" si="49"/>
        <v>567</v>
      </c>
      <c r="T175" s="274">
        <f t="shared" si="55"/>
        <v>0.18884120171673821</v>
      </c>
      <c r="U175" s="118">
        <v>749</v>
      </c>
      <c r="V175" s="115">
        <v>39</v>
      </c>
      <c r="W175" s="40">
        <f t="shared" si="50"/>
        <v>610</v>
      </c>
      <c r="X175" s="275">
        <f t="shared" si="56"/>
        <v>0.1855807743658211</v>
      </c>
      <c r="Y175" s="199">
        <v>749</v>
      </c>
      <c r="Z175" s="115">
        <v>39</v>
      </c>
      <c r="AA175" s="38">
        <f t="shared" si="51"/>
        <v>610</v>
      </c>
      <c r="AB175" s="274">
        <f t="shared" si="57"/>
        <v>0.1855807743658211</v>
      </c>
      <c r="AC175" s="118">
        <v>749</v>
      </c>
      <c r="AD175" s="115">
        <v>39</v>
      </c>
      <c r="AE175" s="40">
        <f t="shared" si="52"/>
        <v>610</v>
      </c>
      <c r="AF175" s="275">
        <f t="shared" si="58"/>
        <v>0.1855807743658211</v>
      </c>
      <c r="AG175" s="199">
        <v>749</v>
      </c>
      <c r="AH175" s="115">
        <v>39</v>
      </c>
      <c r="AI175" s="38">
        <f t="shared" si="53"/>
        <v>610</v>
      </c>
      <c r="AJ175" s="274">
        <f t="shared" si="63"/>
        <v>0.1855807743658211</v>
      </c>
    </row>
    <row r="176" spans="1:36" s="4" customFormat="1" ht="12.75" customHeight="1">
      <c r="A176" s="242" t="s">
        <v>227</v>
      </c>
      <c r="B176" s="25" t="s">
        <v>32</v>
      </c>
      <c r="C176" s="84"/>
      <c r="D176" s="31">
        <v>1.1100000000000001</v>
      </c>
      <c r="E176" s="26" t="s">
        <v>230</v>
      </c>
      <c r="F176" s="91">
        <v>1154</v>
      </c>
      <c r="G176" s="76">
        <v>1049</v>
      </c>
      <c r="H176" s="69">
        <v>899</v>
      </c>
      <c r="I176" s="69">
        <v>715</v>
      </c>
      <c r="J176" s="69">
        <v>0</v>
      </c>
      <c r="K176" s="91">
        <f t="shared" si="61"/>
        <v>715</v>
      </c>
      <c r="L176" s="101">
        <f t="shared" si="62"/>
        <v>0.31839847473784555</v>
      </c>
      <c r="M176" s="118">
        <v>849</v>
      </c>
      <c r="N176" s="115">
        <v>39</v>
      </c>
      <c r="O176" s="40">
        <f t="shared" si="48"/>
        <v>676</v>
      </c>
      <c r="P176" s="275">
        <f t="shared" si="54"/>
        <v>0.20376914016489989</v>
      </c>
      <c r="Q176" s="199">
        <v>799</v>
      </c>
      <c r="R176" s="115">
        <v>79</v>
      </c>
      <c r="S176" s="38">
        <f t="shared" si="49"/>
        <v>636</v>
      </c>
      <c r="T176" s="274">
        <f t="shared" si="55"/>
        <v>0.20400500625782228</v>
      </c>
      <c r="U176" s="118">
        <v>849</v>
      </c>
      <c r="V176" s="115">
        <v>36</v>
      </c>
      <c r="W176" s="40">
        <f t="shared" si="50"/>
        <v>679</v>
      </c>
      <c r="X176" s="275">
        <f t="shared" si="56"/>
        <v>0.20023557126030625</v>
      </c>
      <c r="Y176" s="199">
        <v>849</v>
      </c>
      <c r="Z176" s="115">
        <v>36</v>
      </c>
      <c r="AA176" s="38">
        <f t="shared" si="51"/>
        <v>679</v>
      </c>
      <c r="AB176" s="274">
        <f t="shared" si="57"/>
        <v>0.20023557126030625</v>
      </c>
      <c r="AC176" s="118">
        <v>849</v>
      </c>
      <c r="AD176" s="115">
        <v>36</v>
      </c>
      <c r="AE176" s="40">
        <f t="shared" si="52"/>
        <v>679</v>
      </c>
      <c r="AF176" s="275">
        <f t="shared" si="58"/>
        <v>0.20023557126030625</v>
      </c>
      <c r="AG176" s="199">
        <v>849</v>
      </c>
      <c r="AH176" s="115">
        <v>36</v>
      </c>
      <c r="AI176" s="38">
        <f t="shared" si="53"/>
        <v>679</v>
      </c>
      <c r="AJ176" s="274">
        <f t="shared" si="63"/>
        <v>0.20023557126030625</v>
      </c>
    </row>
    <row r="177" spans="1:36" s="4" customFormat="1" ht="12.75" customHeight="1">
      <c r="A177" s="128" t="s">
        <v>246</v>
      </c>
      <c r="B177" s="25" t="s">
        <v>32</v>
      </c>
      <c r="C177" s="154" t="s">
        <v>710</v>
      </c>
      <c r="D177" s="31">
        <v>0.83</v>
      </c>
      <c r="E177" s="26" t="s">
        <v>254</v>
      </c>
      <c r="F177" s="91">
        <v>1264</v>
      </c>
      <c r="G177" s="76">
        <v>1149</v>
      </c>
      <c r="H177" s="69">
        <v>1049</v>
      </c>
      <c r="I177" s="69">
        <v>893</v>
      </c>
      <c r="J177" s="69">
        <v>34</v>
      </c>
      <c r="K177" s="91">
        <f t="shared" si="61"/>
        <v>859</v>
      </c>
      <c r="L177" s="101">
        <f t="shared" si="62"/>
        <v>0.2523933855526545</v>
      </c>
      <c r="M177" s="39">
        <v>1149</v>
      </c>
      <c r="N177" s="40">
        <v>0</v>
      </c>
      <c r="O177" s="40">
        <f t="shared" si="48"/>
        <v>859</v>
      </c>
      <c r="P177" s="275">
        <f t="shared" si="54"/>
        <v>0.2523933855526545</v>
      </c>
      <c r="Q177" s="146">
        <v>1149</v>
      </c>
      <c r="R177" s="38">
        <v>0</v>
      </c>
      <c r="S177" s="38">
        <f t="shared" si="49"/>
        <v>859</v>
      </c>
      <c r="T177" s="274">
        <f t="shared" si="55"/>
        <v>0.2523933855526545</v>
      </c>
      <c r="U177" s="39">
        <v>1149</v>
      </c>
      <c r="V177" s="40">
        <v>0</v>
      </c>
      <c r="W177" s="40">
        <f t="shared" si="50"/>
        <v>859</v>
      </c>
      <c r="X177" s="275">
        <f t="shared" si="56"/>
        <v>0.2523933855526545</v>
      </c>
      <c r="Y177" s="146">
        <v>1149</v>
      </c>
      <c r="Z177" s="38">
        <v>0</v>
      </c>
      <c r="AA177" s="38">
        <f t="shared" si="51"/>
        <v>859</v>
      </c>
      <c r="AB177" s="274">
        <f t="shared" si="57"/>
        <v>0.2523933855526545</v>
      </c>
      <c r="AC177" s="39">
        <v>1149</v>
      </c>
      <c r="AD177" s="40">
        <v>0</v>
      </c>
      <c r="AE177" s="40">
        <f t="shared" si="52"/>
        <v>859</v>
      </c>
      <c r="AF177" s="275">
        <f t="shared" si="58"/>
        <v>0.2523933855526545</v>
      </c>
      <c r="AG177" s="146">
        <v>1149</v>
      </c>
      <c r="AH177" s="38">
        <v>0</v>
      </c>
      <c r="AI177" s="38">
        <f t="shared" si="53"/>
        <v>859</v>
      </c>
      <c r="AJ177" s="274">
        <f t="shared" si="63"/>
        <v>0.2523933855526545</v>
      </c>
    </row>
    <row r="178" spans="1:36" s="4" customFormat="1" ht="12.75" customHeight="1">
      <c r="A178" s="128" t="s">
        <v>248</v>
      </c>
      <c r="B178" s="25" t="s">
        <v>32</v>
      </c>
      <c r="C178" s="154" t="s">
        <v>710</v>
      </c>
      <c r="D178" s="31">
        <v>0.83</v>
      </c>
      <c r="E178" s="26" t="s">
        <v>256</v>
      </c>
      <c r="F178" s="91">
        <v>1264</v>
      </c>
      <c r="G178" s="76">
        <v>1149</v>
      </c>
      <c r="H178" s="69">
        <v>1049</v>
      </c>
      <c r="I178" s="69">
        <v>893</v>
      </c>
      <c r="J178" s="69">
        <v>34</v>
      </c>
      <c r="K178" s="91">
        <f t="shared" si="61"/>
        <v>859</v>
      </c>
      <c r="L178" s="101">
        <f t="shared" si="62"/>
        <v>0.2523933855526545</v>
      </c>
      <c r="M178" s="39">
        <v>1149</v>
      </c>
      <c r="N178" s="40">
        <v>0</v>
      </c>
      <c r="O178" s="40">
        <f t="shared" si="48"/>
        <v>859</v>
      </c>
      <c r="P178" s="275">
        <f t="shared" si="54"/>
        <v>0.2523933855526545</v>
      </c>
      <c r="Q178" s="146">
        <v>1149</v>
      </c>
      <c r="R178" s="38">
        <v>0</v>
      </c>
      <c r="S178" s="38">
        <f t="shared" si="49"/>
        <v>859</v>
      </c>
      <c r="T178" s="274">
        <f t="shared" si="55"/>
        <v>0.2523933855526545</v>
      </c>
      <c r="U178" s="39">
        <v>1149</v>
      </c>
      <c r="V178" s="40">
        <v>0</v>
      </c>
      <c r="W178" s="40">
        <f t="shared" si="50"/>
        <v>859</v>
      </c>
      <c r="X178" s="275">
        <f t="shared" si="56"/>
        <v>0.2523933855526545</v>
      </c>
      <c r="Y178" s="146">
        <v>1149</v>
      </c>
      <c r="Z178" s="38">
        <v>0</v>
      </c>
      <c r="AA178" s="38">
        <f t="shared" si="51"/>
        <v>859</v>
      </c>
      <c r="AB178" s="274">
        <f t="shared" si="57"/>
        <v>0.2523933855526545</v>
      </c>
      <c r="AC178" s="39">
        <v>1149</v>
      </c>
      <c r="AD178" s="40">
        <v>0</v>
      </c>
      <c r="AE178" s="40">
        <f t="shared" si="52"/>
        <v>859</v>
      </c>
      <c r="AF178" s="275">
        <f t="shared" si="58"/>
        <v>0.2523933855526545</v>
      </c>
      <c r="AG178" s="146">
        <v>1149</v>
      </c>
      <c r="AH178" s="38">
        <v>0</v>
      </c>
      <c r="AI178" s="38">
        <f t="shared" si="53"/>
        <v>859</v>
      </c>
      <c r="AJ178" s="274">
        <f t="shared" si="63"/>
        <v>0.2523933855526545</v>
      </c>
    </row>
    <row r="179" spans="1:36" s="4" customFormat="1" ht="12.75" customHeight="1">
      <c r="A179" s="242" t="s">
        <v>250</v>
      </c>
      <c r="B179" s="25" t="s">
        <v>32</v>
      </c>
      <c r="C179" s="154" t="s">
        <v>710</v>
      </c>
      <c r="D179" s="31">
        <v>1.1100000000000001</v>
      </c>
      <c r="E179" s="26" t="s">
        <v>257</v>
      </c>
      <c r="F179" s="91">
        <v>1264</v>
      </c>
      <c r="G179" s="76">
        <v>1149</v>
      </c>
      <c r="H179" s="69">
        <v>1049</v>
      </c>
      <c r="I179" s="69">
        <v>893</v>
      </c>
      <c r="J179" s="69">
        <v>34</v>
      </c>
      <c r="K179" s="91">
        <f t="shared" si="61"/>
        <v>859</v>
      </c>
      <c r="L179" s="101">
        <f t="shared" si="62"/>
        <v>0.2523933855526545</v>
      </c>
      <c r="M179" s="39">
        <v>1149</v>
      </c>
      <c r="N179" s="40">
        <v>0</v>
      </c>
      <c r="O179" s="40">
        <f t="shared" si="48"/>
        <v>859</v>
      </c>
      <c r="P179" s="275">
        <f t="shared" si="54"/>
        <v>0.2523933855526545</v>
      </c>
      <c r="Q179" s="146">
        <v>1149</v>
      </c>
      <c r="R179" s="38">
        <v>0</v>
      </c>
      <c r="S179" s="38">
        <f t="shared" si="49"/>
        <v>859</v>
      </c>
      <c r="T179" s="274">
        <f t="shared" si="55"/>
        <v>0.2523933855526545</v>
      </c>
      <c r="U179" s="39">
        <v>1149</v>
      </c>
      <c r="V179" s="40">
        <v>0</v>
      </c>
      <c r="W179" s="40">
        <f t="shared" si="50"/>
        <v>859</v>
      </c>
      <c r="X179" s="275">
        <f t="shared" si="56"/>
        <v>0.2523933855526545</v>
      </c>
      <c r="Y179" s="146">
        <v>1149</v>
      </c>
      <c r="Z179" s="38">
        <v>0</v>
      </c>
      <c r="AA179" s="38">
        <f t="shared" si="51"/>
        <v>859</v>
      </c>
      <c r="AB179" s="274">
        <f t="shared" si="57"/>
        <v>0.2523933855526545</v>
      </c>
      <c r="AC179" s="39">
        <v>1149</v>
      </c>
      <c r="AD179" s="40">
        <v>0</v>
      </c>
      <c r="AE179" s="40">
        <f t="shared" si="52"/>
        <v>859</v>
      </c>
      <c r="AF179" s="275">
        <f t="shared" si="58"/>
        <v>0.2523933855526545</v>
      </c>
      <c r="AG179" s="146">
        <v>1149</v>
      </c>
      <c r="AH179" s="38">
        <v>0</v>
      </c>
      <c r="AI179" s="38">
        <f t="shared" si="53"/>
        <v>859</v>
      </c>
      <c r="AJ179" s="274">
        <f t="shared" si="63"/>
        <v>0.2523933855526545</v>
      </c>
    </row>
    <row r="180" spans="1:36" s="4" customFormat="1" ht="12.75" customHeight="1">
      <c r="A180" s="242" t="s">
        <v>251</v>
      </c>
      <c r="B180" s="25" t="s">
        <v>32</v>
      </c>
      <c r="C180" s="154" t="s">
        <v>710</v>
      </c>
      <c r="D180" s="31">
        <v>1.1100000000000001</v>
      </c>
      <c r="E180" s="26" t="s">
        <v>258</v>
      </c>
      <c r="F180" s="91">
        <v>1374</v>
      </c>
      <c r="G180" s="76">
        <v>1249</v>
      </c>
      <c r="H180" s="69">
        <v>1149</v>
      </c>
      <c r="I180" s="69">
        <v>978</v>
      </c>
      <c r="J180" s="69">
        <v>33</v>
      </c>
      <c r="K180" s="91">
        <f t="shared" si="61"/>
        <v>945</v>
      </c>
      <c r="L180" s="101">
        <f t="shared" si="62"/>
        <v>0.24339471577261809</v>
      </c>
      <c r="M180" s="39">
        <v>1249</v>
      </c>
      <c r="N180" s="40">
        <v>0</v>
      </c>
      <c r="O180" s="40">
        <f t="shared" si="48"/>
        <v>945</v>
      </c>
      <c r="P180" s="275">
        <f t="shared" si="54"/>
        <v>0.24339471577261809</v>
      </c>
      <c r="Q180" s="146">
        <v>1249</v>
      </c>
      <c r="R180" s="38">
        <v>0</v>
      </c>
      <c r="S180" s="38">
        <f t="shared" si="49"/>
        <v>945</v>
      </c>
      <c r="T180" s="274">
        <f t="shared" si="55"/>
        <v>0.24339471577261809</v>
      </c>
      <c r="U180" s="39">
        <v>1249</v>
      </c>
      <c r="V180" s="40">
        <v>0</v>
      </c>
      <c r="W180" s="40">
        <f t="shared" si="50"/>
        <v>945</v>
      </c>
      <c r="X180" s="275">
        <f t="shared" si="56"/>
        <v>0.24339471577261809</v>
      </c>
      <c r="Y180" s="146">
        <v>1249</v>
      </c>
      <c r="Z180" s="38">
        <v>0</v>
      </c>
      <c r="AA180" s="38">
        <f t="shared" si="51"/>
        <v>945</v>
      </c>
      <c r="AB180" s="274">
        <f t="shared" si="57"/>
        <v>0.24339471577261809</v>
      </c>
      <c r="AC180" s="39">
        <v>1249</v>
      </c>
      <c r="AD180" s="40">
        <v>0</v>
      </c>
      <c r="AE180" s="40">
        <f t="shared" si="52"/>
        <v>945</v>
      </c>
      <c r="AF180" s="275">
        <f t="shared" si="58"/>
        <v>0.24339471577261809</v>
      </c>
      <c r="AG180" s="146">
        <v>1249</v>
      </c>
      <c r="AH180" s="38">
        <v>0</v>
      </c>
      <c r="AI180" s="38">
        <f t="shared" si="53"/>
        <v>945</v>
      </c>
      <c r="AJ180" s="274">
        <f t="shared" si="63"/>
        <v>0.24339471577261809</v>
      </c>
    </row>
    <row r="181" spans="1:36" s="4" customFormat="1" ht="12.75" customHeight="1">
      <c r="A181" s="128" t="s">
        <v>711</v>
      </c>
      <c r="B181" s="25" t="s">
        <v>32</v>
      </c>
      <c r="C181" s="84" t="s">
        <v>712</v>
      </c>
      <c r="D181" s="31">
        <v>0.83</v>
      </c>
      <c r="E181" s="26" t="s">
        <v>713</v>
      </c>
      <c r="F181" s="91">
        <v>1209</v>
      </c>
      <c r="G181" s="76">
        <v>1099</v>
      </c>
      <c r="H181" s="69">
        <v>1049</v>
      </c>
      <c r="I181" s="69">
        <v>915</v>
      </c>
      <c r="J181" s="69">
        <v>36</v>
      </c>
      <c r="K181" s="91">
        <f t="shared" si="61"/>
        <v>879</v>
      </c>
      <c r="L181" s="101">
        <f t="shared" si="62"/>
        <v>0.20018198362147407</v>
      </c>
      <c r="M181" s="118">
        <v>899</v>
      </c>
      <c r="N181" s="115">
        <v>136</v>
      </c>
      <c r="O181" s="40">
        <f t="shared" si="48"/>
        <v>743</v>
      </c>
      <c r="P181" s="275">
        <f t="shared" si="54"/>
        <v>0.17352614015572859</v>
      </c>
      <c r="Q181" s="199">
        <v>799</v>
      </c>
      <c r="R181" s="115">
        <v>218</v>
      </c>
      <c r="S181" s="38">
        <f t="shared" si="49"/>
        <v>661</v>
      </c>
      <c r="T181" s="274">
        <f t="shared" si="55"/>
        <v>0.17271589486858574</v>
      </c>
      <c r="U181" s="118">
        <v>949</v>
      </c>
      <c r="V181" s="115">
        <v>84</v>
      </c>
      <c r="W181" s="40">
        <f t="shared" si="50"/>
        <v>795</v>
      </c>
      <c r="X181" s="275">
        <f t="shared" si="56"/>
        <v>0.16227608008429925</v>
      </c>
      <c r="Y181" s="199">
        <v>949</v>
      </c>
      <c r="Z181" s="115">
        <v>84</v>
      </c>
      <c r="AA181" s="38">
        <f t="shared" si="51"/>
        <v>795</v>
      </c>
      <c r="AB181" s="274">
        <f t="shared" si="57"/>
        <v>0.16227608008429925</v>
      </c>
      <c r="AC181" s="118">
        <v>999</v>
      </c>
      <c r="AD181" s="115">
        <v>40</v>
      </c>
      <c r="AE181" s="40">
        <f t="shared" si="52"/>
        <v>839</v>
      </c>
      <c r="AF181" s="275">
        <f t="shared" si="58"/>
        <v>0.16016016016016016</v>
      </c>
      <c r="AG181" s="199">
        <v>799</v>
      </c>
      <c r="AH181" s="115">
        <v>215</v>
      </c>
      <c r="AI181" s="38">
        <f t="shared" si="53"/>
        <v>664</v>
      </c>
      <c r="AJ181" s="274">
        <f t="shared" si="63"/>
        <v>0.16896120150187735</v>
      </c>
    </row>
    <row r="182" spans="1:36" s="4" customFormat="1" ht="12.75" customHeight="1">
      <c r="A182" s="128" t="s">
        <v>714</v>
      </c>
      <c r="B182" s="25" t="s">
        <v>32</v>
      </c>
      <c r="C182" s="84" t="s">
        <v>712</v>
      </c>
      <c r="D182" s="31">
        <v>0.83</v>
      </c>
      <c r="E182" s="26" t="s">
        <v>715</v>
      </c>
      <c r="F182" s="91">
        <v>1209</v>
      </c>
      <c r="G182" s="76">
        <v>1099</v>
      </c>
      <c r="H182" s="69">
        <v>1049</v>
      </c>
      <c r="I182" s="69">
        <v>915</v>
      </c>
      <c r="J182" s="69">
        <v>36</v>
      </c>
      <c r="K182" s="91">
        <f t="shared" si="61"/>
        <v>879</v>
      </c>
      <c r="L182" s="101">
        <f t="shared" si="62"/>
        <v>0.20018198362147407</v>
      </c>
      <c r="M182" s="118">
        <v>899</v>
      </c>
      <c r="N182" s="115">
        <v>136</v>
      </c>
      <c r="O182" s="40">
        <f t="shared" si="48"/>
        <v>743</v>
      </c>
      <c r="P182" s="275">
        <f t="shared" si="54"/>
        <v>0.17352614015572859</v>
      </c>
      <c r="Q182" s="199">
        <v>799</v>
      </c>
      <c r="R182" s="115">
        <v>218</v>
      </c>
      <c r="S182" s="38">
        <f t="shared" si="49"/>
        <v>661</v>
      </c>
      <c r="T182" s="274">
        <f t="shared" si="55"/>
        <v>0.17271589486858574</v>
      </c>
      <c r="U182" s="118">
        <v>949</v>
      </c>
      <c r="V182" s="115">
        <v>84</v>
      </c>
      <c r="W182" s="40">
        <f t="shared" si="50"/>
        <v>795</v>
      </c>
      <c r="X182" s="275">
        <f t="shared" si="56"/>
        <v>0.16227608008429925</v>
      </c>
      <c r="Y182" s="199">
        <v>949</v>
      </c>
      <c r="Z182" s="115">
        <v>84</v>
      </c>
      <c r="AA182" s="38">
        <f t="shared" si="51"/>
        <v>795</v>
      </c>
      <c r="AB182" s="274">
        <f t="shared" si="57"/>
        <v>0.16227608008429925</v>
      </c>
      <c r="AC182" s="118">
        <v>999</v>
      </c>
      <c r="AD182" s="115">
        <v>40</v>
      </c>
      <c r="AE182" s="40">
        <f t="shared" si="52"/>
        <v>839</v>
      </c>
      <c r="AF182" s="275">
        <f t="shared" si="58"/>
        <v>0.16016016016016016</v>
      </c>
      <c r="AG182" s="199">
        <v>799</v>
      </c>
      <c r="AH182" s="115">
        <v>215</v>
      </c>
      <c r="AI182" s="38">
        <f t="shared" si="53"/>
        <v>664</v>
      </c>
      <c r="AJ182" s="274">
        <f t="shared" si="63"/>
        <v>0.16896120150187735</v>
      </c>
    </row>
    <row r="183" spans="1:36" s="4" customFormat="1" ht="12.75" customHeight="1">
      <c r="A183" s="242" t="s">
        <v>716</v>
      </c>
      <c r="B183" s="25" t="s">
        <v>32</v>
      </c>
      <c r="C183" s="84" t="s">
        <v>712</v>
      </c>
      <c r="D183" s="31">
        <v>1.1100000000000001</v>
      </c>
      <c r="E183" s="26" t="s">
        <v>717</v>
      </c>
      <c r="F183" s="91">
        <v>1209</v>
      </c>
      <c r="G183" s="76">
        <v>1099</v>
      </c>
      <c r="H183" s="69">
        <v>1049</v>
      </c>
      <c r="I183" s="69">
        <v>915</v>
      </c>
      <c r="J183" s="69">
        <v>36</v>
      </c>
      <c r="K183" s="91">
        <f t="shared" si="61"/>
        <v>879</v>
      </c>
      <c r="L183" s="101">
        <f t="shared" si="62"/>
        <v>0.20018198362147407</v>
      </c>
      <c r="M183" s="118">
        <v>849</v>
      </c>
      <c r="N183" s="115">
        <v>181</v>
      </c>
      <c r="O183" s="40">
        <f t="shared" si="48"/>
        <v>698</v>
      </c>
      <c r="P183" s="275">
        <f t="shared" si="54"/>
        <v>0.17785630153121318</v>
      </c>
      <c r="Q183" s="199">
        <v>799</v>
      </c>
      <c r="R183" s="115">
        <v>218</v>
      </c>
      <c r="S183" s="38">
        <f t="shared" si="49"/>
        <v>661</v>
      </c>
      <c r="T183" s="274">
        <f t="shared" si="55"/>
        <v>0.17271589486858574</v>
      </c>
      <c r="U183" s="118">
        <v>949</v>
      </c>
      <c r="V183" s="115">
        <v>84</v>
      </c>
      <c r="W183" s="40">
        <f t="shared" si="50"/>
        <v>795</v>
      </c>
      <c r="X183" s="275">
        <f t="shared" si="56"/>
        <v>0.16227608008429925</v>
      </c>
      <c r="Y183" s="199">
        <v>949</v>
      </c>
      <c r="Z183" s="115">
        <v>84</v>
      </c>
      <c r="AA183" s="38">
        <f t="shared" si="51"/>
        <v>795</v>
      </c>
      <c r="AB183" s="274">
        <f t="shared" si="57"/>
        <v>0.16227608008429925</v>
      </c>
      <c r="AC183" s="118">
        <v>999</v>
      </c>
      <c r="AD183" s="115">
        <v>40</v>
      </c>
      <c r="AE183" s="40">
        <f t="shared" si="52"/>
        <v>839</v>
      </c>
      <c r="AF183" s="275">
        <f t="shared" si="58"/>
        <v>0.16016016016016016</v>
      </c>
      <c r="AG183" s="199">
        <v>799</v>
      </c>
      <c r="AH183" s="115">
        <v>215</v>
      </c>
      <c r="AI183" s="38">
        <f t="shared" si="53"/>
        <v>664</v>
      </c>
      <c r="AJ183" s="274">
        <f t="shared" si="63"/>
        <v>0.16896120150187735</v>
      </c>
    </row>
    <row r="184" spans="1:36" s="4" customFormat="1" ht="12.75" customHeight="1">
      <c r="A184" s="242" t="s">
        <v>718</v>
      </c>
      <c r="B184" s="25" t="s">
        <v>32</v>
      </c>
      <c r="C184" s="84" t="s">
        <v>712</v>
      </c>
      <c r="D184" s="31">
        <v>1.1100000000000001</v>
      </c>
      <c r="E184" s="26" t="s">
        <v>719</v>
      </c>
      <c r="F184" s="91">
        <v>1319</v>
      </c>
      <c r="G184" s="76">
        <v>1199</v>
      </c>
      <c r="H184" s="69">
        <v>1149</v>
      </c>
      <c r="I184" s="69">
        <v>1002</v>
      </c>
      <c r="J184" s="69">
        <v>33</v>
      </c>
      <c r="K184" s="91">
        <f t="shared" si="61"/>
        <v>969</v>
      </c>
      <c r="L184" s="101">
        <f t="shared" si="62"/>
        <v>0.19182652210175147</v>
      </c>
      <c r="M184" s="118">
        <v>999</v>
      </c>
      <c r="N184" s="115">
        <v>136</v>
      </c>
      <c r="O184" s="40">
        <f t="shared" si="48"/>
        <v>833</v>
      </c>
      <c r="P184" s="275">
        <f t="shared" si="54"/>
        <v>0.16616616616616617</v>
      </c>
      <c r="Q184" s="199">
        <v>899</v>
      </c>
      <c r="R184" s="115">
        <v>218</v>
      </c>
      <c r="S184" s="38">
        <f t="shared" si="49"/>
        <v>751</v>
      </c>
      <c r="T184" s="274">
        <f t="shared" si="55"/>
        <v>0.1646273637374861</v>
      </c>
      <c r="U184" s="118">
        <v>1049</v>
      </c>
      <c r="V184" s="115">
        <v>84</v>
      </c>
      <c r="W184" s="40">
        <f t="shared" si="50"/>
        <v>885</v>
      </c>
      <c r="X184" s="275">
        <f t="shared" si="56"/>
        <v>0.15633937082936131</v>
      </c>
      <c r="Y184" s="199">
        <v>1049</v>
      </c>
      <c r="Z184" s="115">
        <v>84</v>
      </c>
      <c r="AA184" s="38">
        <f t="shared" si="51"/>
        <v>885</v>
      </c>
      <c r="AB184" s="274">
        <f t="shared" si="57"/>
        <v>0.15633937082936131</v>
      </c>
      <c r="AC184" s="118">
        <v>1099</v>
      </c>
      <c r="AD184" s="115">
        <v>40</v>
      </c>
      <c r="AE184" s="40">
        <f t="shared" si="52"/>
        <v>929</v>
      </c>
      <c r="AF184" s="275">
        <f t="shared" si="58"/>
        <v>0.15468607825295724</v>
      </c>
      <c r="AG184" s="199">
        <v>899</v>
      </c>
      <c r="AH184" s="115">
        <v>215</v>
      </c>
      <c r="AI184" s="38">
        <f t="shared" si="53"/>
        <v>754</v>
      </c>
      <c r="AJ184" s="274">
        <f t="shared" si="63"/>
        <v>0.16129032258064516</v>
      </c>
    </row>
    <row r="185" spans="1:36" s="4" customFormat="1" ht="12.75" customHeight="1">
      <c r="A185" s="128" t="s">
        <v>247</v>
      </c>
      <c r="B185" s="25" t="s">
        <v>32</v>
      </c>
      <c r="C185" s="154" t="s">
        <v>710</v>
      </c>
      <c r="D185" s="31">
        <v>0.83</v>
      </c>
      <c r="E185" s="26" t="s">
        <v>255</v>
      </c>
      <c r="F185" s="91">
        <v>1154</v>
      </c>
      <c r="G185" s="76">
        <v>1049</v>
      </c>
      <c r="H185" s="69">
        <v>949</v>
      </c>
      <c r="I185" s="69">
        <v>808</v>
      </c>
      <c r="J185" s="69">
        <v>29</v>
      </c>
      <c r="K185" s="91">
        <f t="shared" si="61"/>
        <v>779</v>
      </c>
      <c r="L185" s="101">
        <f t="shared" si="62"/>
        <v>0.25738798856053385</v>
      </c>
      <c r="M185" s="39">
        <v>1049</v>
      </c>
      <c r="N185" s="40">
        <v>0</v>
      </c>
      <c r="O185" s="40">
        <f t="shared" si="48"/>
        <v>779</v>
      </c>
      <c r="P185" s="275">
        <f t="shared" si="54"/>
        <v>0.25738798856053385</v>
      </c>
      <c r="Q185" s="146">
        <v>1049</v>
      </c>
      <c r="R185" s="38">
        <v>0</v>
      </c>
      <c r="S185" s="38">
        <f t="shared" si="49"/>
        <v>779</v>
      </c>
      <c r="T185" s="274">
        <f t="shared" si="55"/>
        <v>0.25738798856053385</v>
      </c>
      <c r="U185" s="39">
        <v>1049</v>
      </c>
      <c r="V185" s="40">
        <v>0</v>
      </c>
      <c r="W185" s="40">
        <f t="shared" si="50"/>
        <v>779</v>
      </c>
      <c r="X185" s="275">
        <f t="shared" si="56"/>
        <v>0.25738798856053385</v>
      </c>
      <c r="Y185" s="199">
        <v>899</v>
      </c>
      <c r="Z185" s="115">
        <v>38</v>
      </c>
      <c r="AA185" s="38">
        <f t="shared" si="51"/>
        <v>741</v>
      </c>
      <c r="AB185" s="274">
        <f t="shared" si="57"/>
        <v>0.1757508342602892</v>
      </c>
      <c r="AC185" s="118">
        <v>899</v>
      </c>
      <c r="AD185" s="115">
        <v>35</v>
      </c>
      <c r="AE185" s="40">
        <f t="shared" si="52"/>
        <v>744</v>
      </c>
      <c r="AF185" s="275">
        <f t="shared" si="58"/>
        <v>0.17241379310344829</v>
      </c>
      <c r="AG185" s="146">
        <v>1049</v>
      </c>
      <c r="AH185" s="38">
        <v>0</v>
      </c>
      <c r="AI185" s="38">
        <f t="shared" si="53"/>
        <v>779</v>
      </c>
      <c r="AJ185" s="274">
        <f t="shared" si="63"/>
        <v>0.25738798856053385</v>
      </c>
    </row>
    <row r="186" spans="1:36" s="4" customFormat="1" ht="12.75" customHeight="1">
      <c r="A186" s="128" t="s">
        <v>249</v>
      </c>
      <c r="B186" s="25" t="s">
        <v>32</v>
      </c>
      <c r="C186" s="154" t="s">
        <v>710</v>
      </c>
      <c r="D186" s="31">
        <v>0.83</v>
      </c>
      <c r="E186" s="26" t="s">
        <v>259</v>
      </c>
      <c r="F186" s="91">
        <v>1154</v>
      </c>
      <c r="G186" s="76">
        <v>1049</v>
      </c>
      <c r="H186" s="69">
        <v>949</v>
      </c>
      <c r="I186" s="69">
        <v>808</v>
      </c>
      <c r="J186" s="69">
        <v>29</v>
      </c>
      <c r="K186" s="91">
        <f t="shared" si="61"/>
        <v>779</v>
      </c>
      <c r="L186" s="101">
        <f t="shared" si="62"/>
        <v>0.25738798856053385</v>
      </c>
      <c r="M186" s="39">
        <v>1049</v>
      </c>
      <c r="N186" s="40">
        <v>0</v>
      </c>
      <c r="O186" s="40">
        <f t="shared" si="48"/>
        <v>779</v>
      </c>
      <c r="P186" s="275">
        <f t="shared" si="54"/>
        <v>0.25738798856053385</v>
      </c>
      <c r="Q186" s="146">
        <v>1049</v>
      </c>
      <c r="R186" s="38">
        <v>0</v>
      </c>
      <c r="S186" s="38">
        <f t="shared" si="49"/>
        <v>779</v>
      </c>
      <c r="T186" s="274">
        <f t="shared" si="55"/>
        <v>0.25738798856053385</v>
      </c>
      <c r="U186" s="39">
        <v>1049</v>
      </c>
      <c r="V186" s="40">
        <v>0</v>
      </c>
      <c r="W186" s="40">
        <f t="shared" si="50"/>
        <v>779</v>
      </c>
      <c r="X186" s="275">
        <f t="shared" si="56"/>
        <v>0.25738798856053385</v>
      </c>
      <c r="Y186" s="146">
        <v>1049</v>
      </c>
      <c r="Z186" s="38">
        <v>0</v>
      </c>
      <c r="AA186" s="38">
        <f t="shared" si="51"/>
        <v>779</v>
      </c>
      <c r="AB186" s="274">
        <f t="shared" si="57"/>
        <v>0.25738798856053385</v>
      </c>
      <c r="AC186" s="39">
        <v>1049</v>
      </c>
      <c r="AD186" s="40">
        <v>0</v>
      </c>
      <c r="AE186" s="40">
        <f t="shared" si="52"/>
        <v>779</v>
      </c>
      <c r="AF186" s="275">
        <f t="shared" si="58"/>
        <v>0.25738798856053385</v>
      </c>
      <c r="AG186" s="146">
        <v>1049</v>
      </c>
      <c r="AH186" s="38">
        <v>0</v>
      </c>
      <c r="AI186" s="38">
        <f t="shared" si="53"/>
        <v>779</v>
      </c>
      <c r="AJ186" s="274">
        <f t="shared" si="63"/>
        <v>0.25738798856053385</v>
      </c>
    </row>
    <row r="187" spans="1:36" s="4" customFormat="1" ht="12.75" customHeight="1">
      <c r="A187" s="242" t="s">
        <v>252</v>
      </c>
      <c r="B187" s="25" t="s">
        <v>32</v>
      </c>
      <c r="C187" s="154" t="s">
        <v>710</v>
      </c>
      <c r="D187" s="31">
        <v>1.1100000000000001</v>
      </c>
      <c r="E187" s="26" t="s">
        <v>260</v>
      </c>
      <c r="F187" s="91">
        <v>1154</v>
      </c>
      <c r="G187" s="76">
        <v>1049</v>
      </c>
      <c r="H187" s="69">
        <v>949</v>
      </c>
      <c r="I187" s="69">
        <v>808</v>
      </c>
      <c r="J187" s="69">
        <v>29</v>
      </c>
      <c r="K187" s="91">
        <f t="shared" si="61"/>
        <v>779</v>
      </c>
      <c r="L187" s="101">
        <f t="shared" si="62"/>
        <v>0.25738798856053385</v>
      </c>
      <c r="M187" s="39">
        <v>1049</v>
      </c>
      <c r="N187" s="40">
        <v>0</v>
      </c>
      <c r="O187" s="40">
        <f t="shared" si="48"/>
        <v>779</v>
      </c>
      <c r="P187" s="275">
        <f t="shared" si="54"/>
        <v>0.25738798856053385</v>
      </c>
      <c r="Q187" s="146">
        <v>1049</v>
      </c>
      <c r="R187" s="38">
        <v>0</v>
      </c>
      <c r="S187" s="38">
        <f t="shared" si="49"/>
        <v>779</v>
      </c>
      <c r="T187" s="274">
        <f t="shared" si="55"/>
        <v>0.25738798856053385</v>
      </c>
      <c r="U187" s="39">
        <v>1049</v>
      </c>
      <c r="V187" s="40">
        <v>0</v>
      </c>
      <c r="W187" s="40">
        <f t="shared" si="50"/>
        <v>779</v>
      </c>
      <c r="X187" s="275">
        <f t="shared" si="56"/>
        <v>0.25738798856053385</v>
      </c>
      <c r="Y187" s="146">
        <v>1049</v>
      </c>
      <c r="Z187" s="38">
        <v>0</v>
      </c>
      <c r="AA187" s="38">
        <f t="shared" si="51"/>
        <v>779</v>
      </c>
      <c r="AB187" s="274">
        <f t="shared" si="57"/>
        <v>0.25738798856053385</v>
      </c>
      <c r="AC187" s="39">
        <v>1049</v>
      </c>
      <c r="AD187" s="40">
        <v>0</v>
      </c>
      <c r="AE187" s="40">
        <f t="shared" si="52"/>
        <v>779</v>
      </c>
      <c r="AF187" s="275">
        <f t="shared" si="58"/>
        <v>0.25738798856053385</v>
      </c>
      <c r="AG187" s="146">
        <v>1049</v>
      </c>
      <c r="AH187" s="38">
        <v>0</v>
      </c>
      <c r="AI187" s="38">
        <f t="shared" si="53"/>
        <v>779</v>
      </c>
      <c r="AJ187" s="274">
        <f t="shared" si="63"/>
        <v>0.25738798856053385</v>
      </c>
    </row>
    <row r="188" spans="1:36" s="4" customFormat="1" ht="12.75" customHeight="1">
      <c r="A188" s="242" t="s">
        <v>253</v>
      </c>
      <c r="B188" s="25" t="s">
        <v>32</v>
      </c>
      <c r="C188" s="154" t="s">
        <v>710</v>
      </c>
      <c r="D188" s="31">
        <v>1.1100000000000001</v>
      </c>
      <c r="E188" s="26" t="s">
        <v>261</v>
      </c>
      <c r="F188" s="91">
        <v>1264</v>
      </c>
      <c r="G188" s="171">
        <v>1149</v>
      </c>
      <c r="H188" s="69">
        <v>1049</v>
      </c>
      <c r="I188" s="69">
        <v>893</v>
      </c>
      <c r="J188" s="69">
        <v>28</v>
      </c>
      <c r="K188" s="91">
        <f t="shared" si="61"/>
        <v>865</v>
      </c>
      <c r="L188" s="101">
        <f t="shared" si="62"/>
        <v>0.24717145343777197</v>
      </c>
      <c r="M188" s="39">
        <v>1149</v>
      </c>
      <c r="N188" s="40">
        <v>0</v>
      </c>
      <c r="O188" s="40">
        <f t="shared" si="48"/>
        <v>865</v>
      </c>
      <c r="P188" s="275">
        <f t="shared" si="54"/>
        <v>0.24717145343777197</v>
      </c>
      <c r="Q188" s="146">
        <v>1149</v>
      </c>
      <c r="R188" s="38">
        <v>0</v>
      </c>
      <c r="S188" s="38">
        <f t="shared" si="49"/>
        <v>865</v>
      </c>
      <c r="T188" s="274">
        <f t="shared" si="55"/>
        <v>0.24717145343777197</v>
      </c>
      <c r="U188" s="39">
        <v>1149</v>
      </c>
      <c r="V188" s="40">
        <v>0</v>
      </c>
      <c r="W188" s="40">
        <f t="shared" si="50"/>
        <v>865</v>
      </c>
      <c r="X188" s="275">
        <f t="shared" si="56"/>
        <v>0.24717145343777197</v>
      </c>
      <c r="Y188" s="146">
        <v>1149</v>
      </c>
      <c r="Z188" s="38">
        <v>0</v>
      </c>
      <c r="AA188" s="38">
        <f t="shared" si="51"/>
        <v>865</v>
      </c>
      <c r="AB188" s="274">
        <f t="shared" si="57"/>
        <v>0.24717145343777197</v>
      </c>
      <c r="AC188" s="39">
        <v>1149</v>
      </c>
      <c r="AD188" s="40">
        <v>0</v>
      </c>
      <c r="AE188" s="40">
        <f t="shared" si="52"/>
        <v>865</v>
      </c>
      <c r="AF188" s="275">
        <f t="shared" si="58"/>
        <v>0.24717145343777197</v>
      </c>
      <c r="AG188" s="146">
        <v>1149</v>
      </c>
      <c r="AH188" s="38">
        <v>0</v>
      </c>
      <c r="AI188" s="38">
        <f t="shared" si="53"/>
        <v>865</v>
      </c>
      <c r="AJ188" s="274">
        <f t="shared" si="63"/>
        <v>0.24717145343777197</v>
      </c>
    </row>
    <row r="189" spans="1:36" s="4" customFormat="1" ht="12.75" customHeight="1">
      <c r="A189" s="128" t="s">
        <v>720</v>
      </c>
      <c r="B189" s="25" t="s">
        <v>32</v>
      </c>
      <c r="C189" s="84" t="s">
        <v>712</v>
      </c>
      <c r="D189" s="31">
        <v>0.83</v>
      </c>
      <c r="E189" s="26" t="s">
        <v>713</v>
      </c>
      <c r="F189" s="91">
        <v>1099</v>
      </c>
      <c r="G189" s="171">
        <v>999</v>
      </c>
      <c r="H189" s="69">
        <v>949</v>
      </c>
      <c r="I189" s="69">
        <v>827</v>
      </c>
      <c r="J189" s="69">
        <v>28</v>
      </c>
      <c r="K189" s="91">
        <f t="shared" si="61"/>
        <v>799</v>
      </c>
      <c r="L189" s="101">
        <f t="shared" si="62"/>
        <v>0.20020020020020021</v>
      </c>
      <c r="M189" s="118">
        <v>849</v>
      </c>
      <c r="N189" s="115">
        <v>91</v>
      </c>
      <c r="O189" s="40">
        <f t="shared" si="48"/>
        <v>708</v>
      </c>
      <c r="P189" s="275">
        <f t="shared" si="54"/>
        <v>0.16607773851590105</v>
      </c>
      <c r="Q189" s="199">
        <v>799</v>
      </c>
      <c r="R189" s="115">
        <v>130</v>
      </c>
      <c r="S189" s="38">
        <f t="shared" si="49"/>
        <v>669</v>
      </c>
      <c r="T189" s="274">
        <f t="shared" si="55"/>
        <v>0.16270337922403003</v>
      </c>
      <c r="U189" s="118">
        <v>849</v>
      </c>
      <c r="V189" s="115">
        <v>84</v>
      </c>
      <c r="W189" s="40">
        <f t="shared" si="50"/>
        <v>715</v>
      </c>
      <c r="X189" s="275">
        <f t="shared" si="56"/>
        <v>0.15783274440518258</v>
      </c>
      <c r="Y189" s="199">
        <v>849</v>
      </c>
      <c r="Z189" s="115">
        <v>84</v>
      </c>
      <c r="AA189" s="38">
        <f t="shared" si="51"/>
        <v>715</v>
      </c>
      <c r="AB189" s="274">
        <f t="shared" si="57"/>
        <v>0.15783274440518258</v>
      </c>
      <c r="AC189" s="118">
        <v>899</v>
      </c>
      <c r="AD189" s="115">
        <v>40</v>
      </c>
      <c r="AE189" s="40">
        <f t="shared" si="52"/>
        <v>759</v>
      </c>
      <c r="AF189" s="275">
        <f t="shared" si="58"/>
        <v>0.15572858731924361</v>
      </c>
      <c r="AG189" s="199">
        <v>799</v>
      </c>
      <c r="AH189" s="115">
        <v>127</v>
      </c>
      <c r="AI189" s="38">
        <f t="shared" si="53"/>
        <v>672</v>
      </c>
      <c r="AJ189" s="274">
        <f t="shared" si="63"/>
        <v>0.15894868585732166</v>
      </c>
    </row>
    <row r="190" spans="1:36" s="4" customFormat="1" ht="12.75" customHeight="1">
      <c r="A190" s="128" t="s">
        <v>721</v>
      </c>
      <c r="B190" s="25" t="s">
        <v>32</v>
      </c>
      <c r="C190" s="84" t="s">
        <v>712</v>
      </c>
      <c r="D190" s="31">
        <v>0.83</v>
      </c>
      <c r="E190" s="26" t="s">
        <v>715</v>
      </c>
      <c r="F190" s="91">
        <v>1099</v>
      </c>
      <c r="G190" s="171">
        <v>999</v>
      </c>
      <c r="H190" s="69">
        <v>949</v>
      </c>
      <c r="I190" s="69">
        <v>827</v>
      </c>
      <c r="J190" s="69">
        <v>28</v>
      </c>
      <c r="K190" s="91">
        <f t="shared" si="61"/>
        <v>799</v>
      </c>
      <c r="L190" s="101">
        <f t="shared" si="62"/>
        <v>0.20020020020020021</v>
      </c>
      <c r="M190" s="118">
        <v>849</v>
      </c>
      <c r="N190" s="115">
        <v>91</v>
      </c>
      <c r="O190" s="40">
        <f t="shared" si="48"/>
        <v>708</v>
      </c>
      <c r="P190" s="275">
        <f t="shared" si="54"/>
        <v>0.16607773851590105</v>
      </c>
      <c r="Q190" s="199">
        <v>799</v>
      </c>
      <c r="R190" s="115">
        <v>130</v>
      </c>
      <c r="S190" s="38">
        <f t="shared" si="49"/>
        <v>669</v>
      </c>
      <c r="T190" s="274">
        <f t="shared" si="55"/>
        <v>0.16270337922403003</v>
      </c>
      <c r="U190" s="118">
        <v>849</v>
      </c>
      <c r="V190" s="115">
        <v>84</v>
      </c>
      <c r="W190" s="40">
        <f t="shared" si="50"/>
        <v>715</v>
      </c>
      <c r="X190" s="275">
        <f t="shared" si="56"/>
        <v>0.15783274440518258</v>
      </c>
      <c r="Y190" s="199">
        <v>849</v>
      </c>
      <c r="Z190" s="115">
        <v>84</v>
      </c>
      <c r="AA190" s="38">
        <f t="shared" si="51"/>
        <v>715</v>
      </c>
      <c r="AB190" s="274">
        <f t="shared" si="57"/>
        <v>0.15783274440518258</v>
      </c>
      <c r="AC190" s="118">
        <v>899</v>
      </c>
      <c r="AD190" s="115">
        <v>40</v>
      </c>
      <c r="AE190" s="40">
        <f t="shared" si="52"/>
        <v>759</v>
      </c>
      <c r="AF190" s="275">
        <f t="shared" si="58"/>
        <v>0.15572858731924361</v>
      </c>
      <c r="AG190" s="199">
        <v>799</v>
      </c>
      <c r="AH190" s="115">
        <v>127</v>
      </c>
      <c r="AI190" s="38">
        <f t="shared" si="53"/>
        <v>672</v>
      </c>
      <c r="AJ190" s="274">
        <f t="shared" si="63"/>
        <v>0.15894868585732166</v>
      </c>
    </row>
    <row r="191" spans="1:36" s="4" customFormat="1" ht="12.75" customHeight="1">
      <c r="A191" s="242" t="s">
        <v>722</v>
      </c>
      <c r="B191" s="25" t="s">
        <v>32</v>
      </c>
      <c r="C191" s="84" t="s">
        <v>712</v>
      </c>
      <c r="D191" s="31">
        <v>1.1100000000000001</v>
      </c>
      <c r="E191" s="26" t="s">
        <v>717</v>
      </c>
      <c r="F191" s="91">
        <v>1099</v>
      </c>
      <c r="G191" s="171">
        <v>999</v>
      </c>
      <c r="H191" s="69">
        <v>949</v>
      </c>
      <c r="I191" s="69">
        <v>827</v>
      </c>
      <c r="J191" s="69">
        <v>28</v>
      </c>
      <c r="K191" s="91">
        <f t="shared" si="61"/>
        <v>799</v>
      </c>
      <c r="L191" s="101">
        <f t="shared" si="62"/>
        <v>0.20020020020020021</v>
      </c>
      <c r="M191" s="118">
        <v>849</v>
      </c>
      <c r="N191" s="115">
        <v>91</v>
      </c>
      <c r="O191" s="40">
        <f t="shared" si="48"/>
        <v>708</v>
      </c>
      <c r="P191" s="275">
        <f t="shared" si="54"/>
        <v>0.16607773851590105</v>
      </c>
      <c r="Q191" s="199">
        <v>799</v>
      </c>
      <c r="R191" s="115">
        <v>130</v>
      </c>
      <c r="S191" s="38">
        <f t="shared" si="49"/>
        <v>669</v>
      </c>
      <c r="T191" s="274">
        <f t="shared" si="55"/>
        <v>0.16270337922403003</v>
      </c>
      <c r="U191" s="118">
        <v>849</v>
      </c>
      <c r="V191" s="115">
        <v>84</v>
      </c>
      <c r="W191" s="40">
        <f t="shared" si="50"/>
        <v>715</v>
      </c>
      <c r="X191" s="275">
        <f t="shared" si="56"/>
        <v>0.15783274440518258</v>
      </c>
      <c r="Y191" s="199">
        <v>849</v>
      </c>
      <c r="Z191" s="115">
        <v>84</v>
      </c>
      <c r="AA191" s="38">
        <f t="shared" si="51"/>
        <v>715</v>
      </c>
      <c r="AB191" s="274">
        <f t="shared" si="57"/>
        <v>0.15783274440518258</v>
      </c>
      <c r="AC191" s="118">
        <v>899</v>
      </c>
      <c r="AD191" s="115">
        <v>40</v>
      </c>
      <c r="AE191" s="40">
        <f t="shared" si="52"/>
        <v>759</v>
      </c>
      <c r="AF191" s="275">
        <f t="shared" si="58"/>
        <v>0.15572858731924361</v>
      </c>
      <c r="AG191" s="199">
        <v>799</v>
      </c>
      <c r="AH191" s="115">
        <v>127</v>
      </c>
      <c r="AI191" s="38">
        <f t="shared" si="53"/>
        <v>672</v>
      </c>
      <c r="AJ191" s="274">
        <f t="shared" si="63"/>
        <v>0.15894868585732166</v>
      </c>
    </row>
    <row r="192" spans="1:36" s="4" customFormat="1" ht="12.75" customHeight="1">
      <c r="A192" s="242" t="s">
        <v>723</v>
      </c>
      <c r="B192" s="25" t="s">
        <v>32</v>
      </c>
      <c r="C192" s="84" t="s">
        <v>712</v>
      </c>
      <c r="D192" s="31">
        <v>1.1100000000000001</v>
      </c>
      <c r="E192" s="26" t="s">
        <v>719</v>
      </c>
      <c r="F192" s="91">
        <v>1209</v>
      </c>
      <c r="G192" s="171">
        <v>1099</v>
      </c>
      <c r="H192" s="69">
        <v>1049</v>
      </c>
      <c r="I192" s="69">
        <v>915</v>
      </c>
      <c r="J192" s="69">
        <v>26</v>
      </c>
      <c r="K192" s="91">
        <f t="shared" si="61"/>
        <v>889</v>
      </c>
      <c r="L192" s="101">
        <f t="shared" si="62"/>
        <v>0.19108280254777071</v>
      </c>
      <c r="M192" s="118">
        <v>949</v>
      </c>
      <c r="N192" s="115">
        <v>91</v>
      </c>
      <c r="O192" s="40">
        <f t="shared" si="48"/>
        <v>798</v>
      </c>
      <c r="P192" s="275">
        <f t="shared" si="54"/>
        <v>0.15911485774499473</v>
      </c>
      <c r="Q192" s="199">
        <v>899</v>
      </c>
      <c r="R192" s="115">
        <v>130</v>
      </c>
      <c r="S192" s="38">
        <f t="shared" si="49"/>
        <v>759</v>
      </c>
      <c r="T192" s="274">
        <f t="shared" si="55"/>
        <v>0.15572858731924361</v>
      </c>
      <c r="U192" s="118">
        <v>949</v>
      </c>
      <c r="V192" s="115">
        <v>84</v>
      </c>
      <c r="W192" s="40">
        <f t="shared" si="50"/>
        <v>805</v>
      </c>
      <c r="X192" s="275">
        <f t="shared" si="56"/>
        <v>0.1517386722866175</v>
      </c>
      <c r="Y192" s="199">
        <v>949</v>
      </c>
      <c r="Z192" s="115">
        <v>84</v>
      </c>
      <c r="AA192" s="38">
        <f t="shared" si="51"/>
        <v>805</v>
      </c>
      <c r="AB192" s="274">
        <f t="shared" si="57"/>
        <v>0.1517386722866175</v>
      </c>
      <c r="AC192" s="118">
        <v>999</v>
      </c>
      <c r="AD192" s="115">
        <v>40</v>
      </c>
      <c r="AE192" s="40">
        <f t="shared" si="52"/>
        <v>849</v>
      </c>
      <c r="AF192" s="275">
        <f t="shared" si="58"/>
        <v>0.15015015015015015</v>
      </c>
      <c r="AG192" s="199">
        <v>899</v>
      </c>
      <c r="AH192" s="115">
        <v>127</v>
      </c>
      <c r="AI192" s="38">
        <f t="shared" si="53"/>
        <v>762</v>
      </c>
      <c r="AJ192" s="274">
        <f t="shared" si="63"/>
        <v>0.15239154616240266</v>
      </c>
    </row>
    <row r="193" spans="1:36" s="4" customFormat="1" ht="12.75" customHeight="1">
      <c r="A193" s="128" t="s">
        <v>66</v>
      </c>
      <c r="B193" s="25" t="s">
        <v>32</v>
      </c>
      <c r="C193" s="154" t="s">
        <v>710</v>
      </c>
      <c r="D193" s="31">
        <v>0.83</v>
      </c>
      <c r="E193" s="26" t="s">
        <v>110</v>
      </c>
      <c r="F193" s="91">
        <v>1484</v>
      </c>
      <c r="G193" s="76">
        <v>1349</v>
      </c>
      <c r="H193" s="69">
        <v>1149</v>
      </c>
      <c r="I193" s="69">
        <v>954</v>
      </c>
      <c r="J193" s="69">
        <v>12</v>
      </c>
      <c r="K193" s="91">
        <f t="shared" si="61"/>
        <v>942</v>
      </c>
      <c r="L193" s="101">
        <f t="shared" si="62"/>
        <v>0.30170496664195701</v>
      </c>
      <c r="M193" s="118">
        <v>999</v>
      </c>
      <c r="N193" s="115">
        <v>123</v>
      </c>
      <c r="O193" s="40">
        <f t="shared" si="48"/>
        <v>819</v>
      </c>
      <c r="P193" s="275">
        <f t="shared" si="54"/>
        <v>0.18018018018018017</v>
      </c>
      <c r="Q193" s="199">
        <v>999</v>
      </c>
      <c r="R193" s="115">
        <v>123</v>
      </c>
      <c r="S193" s="38">
        <f t="shared" si="49"/>
        <v>819</v>
      </c>
      <c r="T193" s="274">
        <f t="shared" si="55"/>
        <v>0.18018018018018017</v>
      </c>
      <c r="U193" s="118">
        <v>999</v>
      </c>
      <c r="V193" s="115">
        <v>120</v>
      </c>
      <c r="W193" s="40">
        <f t="shared" si="50"/>
        <v>822</v>
      </c>
      <c r="X193" s="275">
        <f t="shared" si="56"/>
        <v>0.17717717717717718</v>
      </c>
      <c r="Y193" s="199">
        <v>999</v>
      </c>
      <c r="Z193" s="115">
        <v>120</v>
      </c>
      <c r="AA193" s="38">
        <f t="shared" si="51"/>
        <v>822</v>
      </c>
      <c r="AB193" s="274">
        <f t="shared" si="57"/>
        <v>0.17717717717717718</v>
      </c>
      <c r="AC193" s="118">
        <v>999</v>
      </c>
      <c r="AD193" s="115">
        <v>120</v>
      </c>
      <c r="AE193" s="40">
        <f t="shared" si="52"/>
        <v>822</v>
      </c>
      <c r="AF193" s="275">
        <f t="shared" si="58"/>
        <v>0.17717717717717718</v>
      </c>
      <c r="AG193" s="146">
        <v>1349</v>
      </c>
      <c r="AH193" s="38">
        <v>0</v>
      </c>
      <c r="AI193" s="38">
        <f t="shared" si="53"/>
        <v>942</v>
      </c>
      <c r="AJ193" s="274">
        <f t="shared" si="63"/>
        <v>0.30170496664195701</v>
      </c>
    </row>
    <row r="194" spans="1:36" s="4" customFormat="1" ht="12.75" customHeight="1">
      <c r="A194" s="242" t="s">
        <v>67</v>
      </c>
      <c r="B194" s="25" t="s">
        <v>32</v>
      </c>
      <c r="C194" s="154" t="s">
        <v>710</v>
      </c>
      <c r="D194" s="31">
        <v>1.1100000000000001</v>
      </c>
      <c r="E194" s="26" t="s">
        <v>108</v>
      </c>
      <c r="F194" s="91">
        <v>1484</v>
      </c>
      <c r="G194" s="77">
        <v>1349</v>
      </c>
      <c r="H194" s="69">
        <v>1149</v>
      </c>
      <c r="I194" s="69">
        <v>954</v>
      </c>
      <c r="J194" s="69">
        <v>12</v>
      </c>
      <c r="K194" s="91">
        <f t="shared" si="61"/>
        <v>942</v>
      </c>
      <c r="L194" s="101">
        <f t="shared" si="62"/>
        <v>0.30170496664195701</v>
      </c>
      <c r="M194" s="118">
        <v>999</v>
      </c>
      <c r="N194" s="115">
        <v>123</v>
      </c>
      <c r="O194" s="40">
        <f t="shared" si="48"/>
        <v>819</v>
      </c>
      <c r="P194" s="275">
        <f t="shared" si="54"/>
        <v>0.18018018018018017</v>
      </c>
      <c r="Q194" s="199">
        <v>999</v>
      </c>
      <c r="R194" s="115">
        <v>123</v>
      </c>
      <c r="S194" s="38">
        <f t="shared" si="49"/>
        <v>819</v>
      </c>
      <c r="T194" s="274">
        <f t="shared" si="55"/>
        <v>0.18018018018018017</v>
      </c>
      <c r="U194" s="118">
        <v>999</v>
      </c>
      <c r="V194" s="115">
        <v>120</v>
      </c>
      <c r="W194" s="40">
        <f t="shared" si="50"/>
        <v>822</v>
      </c>
      <c r="X194" s="275">
        <f t="shared" si="56"/>
        <v>0.17717717717717718</v>
      </c>
      <c r="Y194" s="199">
        <v>999</v>
      </c>
      <c r="Z194" s="115">
        <v>120</v>
      </c>
      <c r="AA194" s="38">
        <f t="shared" si="51"/>
        <v>822</v>
      </c>
      <c r="AB194" s="274">
        <f t="shared" si="57"/>
        <v>0.17717717717717718</v>
      </c>
      <c r="AC194" s="118">
        <v>999</v>
      </c>
      <c r="AD194" s="115">
        <v>120</v>
      </c>
      <c r="AE194" s="40">
        <f t="shared" si="52"/>
        <v>822</v>
      </c>
      <c r="AF194" s="275">
        <f t="shared" si="58"/>
        <v>0.17717717717717718</v>
      </c>
      <c r="AG194" s="146">
        <v>1349</v>
      </c>
      <c r="AH194" s="38">
        <v>0</v>
      </c>
      <c r="AI194" s="38">
        <f t="shared" si="53"/>
        <v>942</v>
      </c>
      <c r="AJ194" s="274">
        <f t="shared" si="63"/>
        <v>0.30170496664195701</v>
      </c>
    </row>
    <row r="195" spans="1:36" s="4" customFormat="1" ht="12.75" customHeight="1">
      <c r="A195" s="242" t="s">
        <v>68</v>
      </c>
      <c r="B195" s="25" t="s">
        <v>32</v>
      </c>
      <c r="C195" s="154" t="s">
        <v>710</v>
      </c>
      <c r="D195" s="31">
        <v>1.1100000000000001</v>
      </c>
      <c r="E195" s="26" t="s">
        <v>109</v>
      </c>
      <c r="F195" s="91">
        <v>1594</v>
      </c>
      <c r="G195" s="76">
        <v>1449</v>
      </c>
      <c r="H195" s="69">
        <v>1249</v>
      </c>
      <c r="I195" s="69">
        <v>1038</v>
      </c>
      <c r="J195" s="69">
        <v>13</v>
      </c>
      <c r="K195" s="91">
        <f t="shared" si="61"/>
        <v>1025</v>
      </c>
      <c r="L195" s="101">
        <f t="shared" si="62"/>
        <v>0.29261559696342304</v>
      </c>
      <c r="M195" s="118">
        <v>1099</v>
      </c>
      <c r="N195" s="115">
        <v>123</v>
      </c>
      <c r="O195" s="40">
        <f t="shared" si="48"/>
        <v>902</v>
      </c>
      <c r="P195" s="275">
        <f t="shared" si="54"/>
        <v>0.17925386715195632</v>
      </c>
      <c r="Q195" s="199">
        <v>1099</v>
      </c>
      <c r="R195" s="115">
        <v>123</v>
      </c>
      <c r="S195" s="38">
        <f t="shared" si="49"/>
        <v>902</v>
      </c>
      <c r="T195" s="274">
        <f t="shared" si="55"/>
        <v>0.17925386715195632</v>
      </c>
      <c r="U195" s="118">
        <v>1099</v>
      </c>
      <c r="V195" s="115">
        <v>120</v>
      </c>
      <c r="W195" s="40">
        <f t="shared" si="50"/>
        <v>905</v>
      </c>
      <c r="X195" s="275">
        <f t="shared" si="56"/>
        <v>0.17652411282984531</v>
      </c>
      <c r="Y195" s="199">
        <v>1099</v>
      </c>
      <c r="Z195" s="115">
        <v>120</v>
      </c>
      <c r="AA195" s="38">
        <f t="shared" si="51"/>
        <v>905</v>
      </c>
      <c r="AB195" s="274">
        <f t="shared" si="57"/>
        <v>0.17652411282984531</v>
      </c>
      <c r="AC195" s="118">
        <v>1099</v>
      </c>
      <c r="AD195" s="115">
        <v>120</v>
      </c>
      <c r="AE195" s="40">
        <f t="shared" si="52"/>
        <v>905</v>
      </c>
      <c r="AF195" s="275">
        <f t="shared" si="58"/>
        <v>0.17652411282984531</v>
      </c>
      <c r="AG195" s="146">
        <v>1449</v>
      </c>
      <c r="AH195" s="38">
        <v>0</v>
      </c>
      <c r="AI195" s="38">
        <f t="shared" si="53"/>
        <v>1025</v>
      </c>
      <c r="AJ195" s="274">
        <f t="shared" si="63"/>
        <v>0.29261559696342304</v>
      </c>
    </row>
    <row r="196" spans="1:36" s="4" customFormat="1" ht="12.75" customHeight="1">
      <c r="A196" s="130" t="s">
        <v>262</v>
      </c>
      <c r="B196" s="157" t="s">
        <v>32</v>
      </c>
      <c r="C196" s="154" t="s">
        <v>710</v>
      </c>
      <c r="D196" s="159">
        <v>0.83</v>
      </c>
      <c r="E196" s="160" t="s">
        <v>265</v>
      </c>
      <c r="F196" s="132">
        <v>1374</v>
      </c>
      <c r="G196" s="135">
        <v>1249</v>
      </c>
      <c r="H196" s="131">
        <v>1049</v>
      </c>
      <c r="I196" s="131">
        <v>881</v>
      </c>
      <c r="J196" s="76">
        <v>0</v>
      </c>
      <c r="K196" s="91">
        <f t="shared" si="61"/>
        <v>881</v>
      </c>
      <c r="L196" s="101">
        <f t="shared" si="62"/>
        <v>0.2946357085668535</v>
      </c>
      <c r="M196" s="228">
        <v>999</v>
      </c>
      <c r="N196" s="147">
        <v>41</v>
      </c>
      <c r="O196" s="134">
        <f t="shared" si="48"/>
        <v>840</v>
      </c>
      <c r="P196" s="287">
        <f t="shared" si="54"/>
        <v>0.15915915915915915</v>
      </c>
      <c r="Q196" s="220">
        <v>999</v>
      </c>
      <c r="R196" s="147">
        <v>41</v>
      </c>
      <c r="S196" s="133">
        <f t="shared" si="49"/>
        <v>840</v>
      </c>
      <c r="T196" s="286">
        <f t="shared" si="55"/>
        <v>0.15915915915915915</v>
      </c>
      <c r="U196" s="228">
        <v>999</v>
      </c>
      <c r="V196" s="147">
        <v>38</v>
      </c>
      <c r="W196" s="134">
        <f t="shared" si="50"/>
        <v>843</v>
      </c>
      <c r="X196" s="287">
        <f t="shared" si="56"/>
        <v>0.15615615615615616</v>
      </c>
      <c r="Y196" s="220">
        <v>999</v>
      </c>
      <c r="Z196" s="147">
        <v>38</v>
      </c>
      <c r="AA196" s="133">
        <f t="shared" si="51"/>
        <v>843</v>
      </c>
      <c r="AB196" s="286">
        <f t="shared" si="57"/>
        <v>0.15615615615615616</v>
      </c>
      <c r="AC196" s="228">
        <v>999</v>
      </c>
      <c r="AD196" s="147">
        <v>38</v>
      </c>
      <c r="AE196" s="134">
        <f t="shared" si="52"/>
        <v>843</v>
      </c>
      <c r="AF196" s="287">
        <f t="shared" si="58"/>
        <v>0.15615615615615616</v>
      </c>
      <c r="AG196" s="146">
        <v>1249</v>
      </c>
      <c r="AH196" s="38">
        <v>0</v>
      </c>
      <c r="AI196" s="133">
        <f t="shared" si="53"/>
        <v>881</v>
      </c>
      <c r="AJ196" s="286">
        <f t="shared" si="63"/>
        <v>0.2946357085668535</v>
      </c>
    </row>
    <row r="197" spans="1:36" s="4" customFormat="1" ht="12.75" customHeight="1">
      <c r="A197" s="245" t="s">
        <v>263</v>
      </c>
      <c r="B197" s="192" t="s">
        <v>32</v>
      </c>
      <c r="C197" s="154" t="s">
        <v>710</v>
      </c>
      <c r="D197" s="194">
        <v>1.1100000000000001</v>
      </c>
      <c r="E197" s="195" t="s">
        <v>266</v>
      </c>
      <c r="F197" s="196">
        <v>1374</v>
      </c>
      <c r="G197" s="76">
        <v>1249</v>
      </c>
      <c r="H197" s="197">
        <v>1049</v>
      </c>
      <c r="I197" s="197">
        <v>881</v>
      </c>
      <c r="J197" s="77">
        <v>0</v>
      </c>
      <c r="K197" s="93">
        <f t="shared" si="61"/>
        <v>881</v>
      </c>
      <c r="L197" s="103">
        <f t="shared" si="62"/>
        <v>0.2946357085668535</v>
      </c>
      <c r="M197" s="227">
        <v>999</v>
      </c>
      <c r="N197" s="170">
        <v>41</v>
      </c>
      <c r="O197" s="168">
        <f t="shared" si="48"/>
        <v>840</v>
      </c>
      <c r="P197" s="289">
        <f t="shared" si="54"/>
        <v>0.15915915915915915</v>
      </c>
      <c r="Q197" s="201">
        <v>999</v>
      </c>
      <c r="R197" s="170">
        <v>41</v>
      </c>
      <c r="S197" s="169">
        <f t="shared" si="49"/>
        <v>840</v>
      </c>
      <c r="T197" s="288">
        <f t="shared" si="55"/>
        <v>0.15915915915915915</v>
      </c>
      <c r="U197" s="227">
        <v>999</v>
      </c>
      <c r="V197" s="170">
        <v>38</v>
      </c>
      <c r="W197" s="168">
        <f t="shared" si="50"/>
        <v>843</v>
      </c>
      <c r="X197" s="289">
        <f t="shared" si="56"/>
        <v>0.15615615615615616</v>
      </c>
      <c r="Y197" s="201">
        <v>999</v>
      </c>
      <c r="Z197" s="170">
        <v>38</v>
      </c>
      <c r="AA197" s="169">
        <f t="shared" si="51"/>
        <v>843</v>
      </c>
      <c r="AB197" s="288">
        <f t="shared" si="57"/>
        <v>0.15615615615615616</v>
      </c>
      <c r="AC197" s="227">
        <v>999</v>
      </c>
      <c r="AD197" s="170">
        <v>38</v>
      </c>
      <c r="AE197" s="168">
        <f t="shared" si="52"/>
        <v>843</v>
      </c>
      <c r="AF197" s="289">
        <f t="shared" si="58"/>
        <v>0.15615615615615616</v>
      </c>
      <c r="AG197" s="146">
        <v>1249</v>
      </c>
      <c r="AH197" s="38">
        <v>0</v>
      </c>
      <c r="AI197" s="169">
        <f t="shared" si="53"/>
        <v>881</v>
      </c>
      <c r="AJ197" s="288">
        <f t="shared" si="63"/>
        <v>0.2946357085668535</v>
      </c>
    </row>
    <row r="198" spans="1:36" s="4" customFormat="1" ht="12.75" customHeight="1">
      <c r="A198" s="242" t="s">
        <v>264</v>
      </c>
      <c r="B198" s="25" t="s">
        <v>32</v>
      </c>
      <c r="C198" s="154" t="s">
        <v>710</v>
      </c>
      <c r="D198" s="31">
        <v>1.1100000000000001</v>
      </c>
      <c r="E198" s="26" t="s">
        <v>267</v>
      </c>
      <c r="F198" s="91">
        <v>1484</v>
      </c>
      <c r="G198" s="76">
        <v>1349</v>
      </c>
      <c r="H198" s="69">
        <v>1149</v>
      </c>
      <c r="I198" s="69">
        <v>965</v>
      </c>
      <c r="J198" s="77">
        <v>0</v>
      </c>
      <c r="K198" s="93">
        <f t="shared" si="61"/>
        <v>965</v>
      </c>
      <c r="L198" s="103">
        <f t="shared" si="62"/>
        <v>0.28465530022238694</v>
      </c>
      <c r="M198" s="118">
        <v>1099</v>
      </c>
      <c r="N198" s="115">
        <v>41</v>
      </c>
      <c r="O198" s="40">
        <f t="shared" si="48"/>
        <v>924</v>
      </c>
      <c r="P198" s="275">
        <f t="shared" si="54"/>
        <v>0.15923566878980891</v>
      </c>
      <c r="Q198" s="199">
        <v>1099</v>
      </c>
      <c r="R198" s="115">
        <v>41</v>
      </c>
      <c r="S198" s="38">
        <f t="shared" si="49"/>
        <v>924</v>
      </c>
      <c r="T198" s="274">
        <f t="shared" si="55"/>
        <v>0.15923566878980891</v>
      </c>
      <c r="U198" s="118">
        <v>1099</v>
      </c>
      <c r="V198" s="115">
        <v>38</v>
      </c>
      <c r="W198" s="40">
        <f t="shared" si="50"/>
        <v>927</v>
      </c>
      <c r="X198" s="275">
        <f t="shared" si="56"/>
        <v>0.1565059144676979</v>
      </c>
      <c r="Y198" s="199">
        <v>1099</v>
      </c>
      <c r="Z198" s="115">
        <v>38</v>
      </c>
      <c r="AA198" s="38">
        <f t="shared" si="51"/>
        <v>927</v>
      </c>
      <c r="AB198" s="274">
        <f t="shared" si="57"/>
        <v>0.1565059144676979</v>
      </c>
      <c r="AC198" s="118">
        <v>1099</v>
      </c>
      <c r="AD198" s="115">
        <v>38</v>
      </c>
      <c r="AE198" s="40">
        <f t="shared" si="52"/>
        <v>927</v>
      </c>
      <c r="AF198" s="275">
        <f t="shared" si="58"/>
        <v>0.1565059144676979</v>
      </c>
      <c r="AG198" s="146">
        <v>1349</v>
      </c>
      <c r="AH198" s="38">
        <v>0</v>
      </c>
      <c r="AI198" s="38">
        <f t="shared" si="53"/>
        <v>965</v>
      </c>
      <c r="AJ198" s="274">
        <f t="shared" si="63"/>
        <v>0.28465530022238694</v>
      </c>
    </row>
    <row r="199" spans="1:36" s="4" customFormat="1" ht="12.75" customHeight="1">
      <c r="A199" s="130" t="s">
        <v>724</v>
      </c>
      <c r="B199" s="157" t="s">
        <v>32</v>
      </c>
      <c r="C199" s="84" t="s">
        <v>712</v>
      </c>
      <c r="D199" s="159">
        <v>0.83</v>
      </c>
      <c r="E199" s="160" t="s">
        <v>725</v>
      </c>
      <c r="F199" s="132">
        <v>1429</v>
      </c>
      <c r="G199" s="135">
        <v>1299</v>
      </c>
      <c r="H199" s="131">
        <v>1099</v>
      </c>
      <c r="I199" s="131">
        <v>918</v>
      </c>
      <c r="J199" s="131">
        <v>9</v>
      </c>
      <c r="K199" s="132">
        <f t="shared" si="61"/>
        <v>909</v>
      </c>
      <c r="L199" s="105">
        <f t="shared" si="62"/>
        <v>0.30023094688221708</v>
      </c>
      <c r="M199" s="228">
        <v>1099</v>
      </c>
      <c r="N199" s="134">
        <v>0</v>
      </c>
      <c r="O199" s="134">
        <f t="shared" si="48"/>
        <v>909</v>
      </c>
      <c r="P199" s="287">
        <f t="shared" si="54"/>
        <v>0.17288444040036396</v>
      </c>
      <c r="Q199" s="220">
        <v>999</v>
      </c>
      <c r="R199" s="147">
        <v>82</v>
      </c>
      <c r="S199" s="133">
        <f t="shared" si="49"/>
        <v>827</v>
      </c>
      <c r="T199" s="286">
        <f t="shared" si="55"/>
        <v>0.17217217217217218</v>
      </c>
      <c r="U199" s="228">
        <v>1099</v>
      </c>
      <c r="V199" s="134">
        <v>0</v>
      </c>
      <c r="W199" s="134">
        <f t="shared" si="50"/>
        <v>909</v>
      </c>
      <c r="X199" s="287">
        <f t="shared" si="56"/>
        <v>0.17288444040036396</v>
      </c>
      <c r="Y199" s="220">
        <v>1099</v>
      </c>
      <c r="Z199" s="133">
        <v>0</v>
      </c>
      <c r="AA199" s="133">
        <f t="shared" si="51"/>
        <v>909</v>
      </c>
      <c r="AB199" s="286">
        <f t="shared" si="57"/>
        <v>0.17288444040036396</v>
      </c>
      <c r="AC199" s="228">
        <v>1099</v>
      </c>
      <c r="AD199" s="134">
        <v>0</v>
      </c>
      <c r="AE199" s="134">
        <f t="shared" si="52"/>
        <v>909</v>
      </c>
      <c r="AF199" s="287">
        <f t="shared" si="58"/>
        <v>0.17288444040036396</v>
      </c>
      <c r="AG199" s="220">
        <v>999</v>
      </c>
      <c r="AH199" s="147">
        <v>79</v>
      </c>
      <c r="AI199" s="133">
        <f t="shared" si="53"/>
        <v>830</v>
      </c>
      <c r="AJ199" s="286">
        <f t="shared" si="63"/>
        <v>0.16916916916916916</v>
      </c>
    </row>
    <row r="200" spans="1:36" s="4" customFormat="1" ht="12.75" customHeight="1">
      <c r="A200" s="245" t="s">
        <v>726</v>
      </c>
      <c r="B200" s="192" t="s">
        <v>32</v>
      </c>
      <c r="C200" s="84" t="s">
        <v>712</v>
      </c>
      <c r="D200" s="194">
        <v>1.1100000000000001</v>
      </c>
      <c r="E200" s="195" t="s">
        <v>727</v>
      </c>
      <c r="F200" s="196">
        <v>1429</v>
      </c>
      <c r="G200" s="76">
        <v>1299</v>
      </c>
      <c r="H200" s="197">
        <v>1099</v>
      </c>
      <c r="I200" s="197">
        <v>918</v>
      </c>
      <c r="J200" s="197">
        <v>9</v>
      </c>
      <c r="K200" s="123">
        <f t="shared" si="61"/>
        <v>909</v>
      </c>
      <c r="L200" s="124">
        <f t="shared" si="62"/>
        <v>0.30023094688221708</v>
      </c>
      <c r="M200" s="227">
        <v>1099</v>
      </c>
      <c r="N200" s="168">
        <v>0</v>
      </c>
      <c r="O200" s="168">
        <f t="shared" ref="O200:O263" si="64">K200-N200</f>
        <v>909</v>
      </c>
      <c r="P200" s="289">
        <f t="shared" si="54"/>
        <v>0.17288444040036396</v>
      </c>
      <c r="Q200" s="201">
        <v>999</v>
      </c>
      <c r="R200" s="170">
        <v>82</v>
      </c>
      <c r="S200" s="169">
        <f t="shared" ref="S200:S263" si="65">K200-R200</f>
        <v>827</v>
      </c>
      <c r="T200" s="288">
        <f t="shared" si="55"/>
        <v>0.17217217217217218</v>
      </c>
      <c r="U200" s="227">
        <v>1099</v>
      </c>
      <c r="V200" s="168">
        <v>0</v>
      </c>
      <c r="W200" s="168">
        <f t="shared" ref="W200:W263" si="66">K200-V200</f>
        <v>909</v>
      </c>
      <c r="X200" s="289">
        <f t="shared" si="56"/>
        <v>0.17288444040036396</v>
      </c>
      <c r="Y200" s="201">
        <v>1099</v>
      </c>
      <c r="Z200" s="169">
        <v>0</v>
      </c>
      <c r="AA200" s="169">
        <f t="shared" ref="AA200:AA263" si="67">K200-Z200</f>
        <v>909</v>
      </c>
      <c r="AB200" s="288">
        <f t="shared" si="57"/>
        <v>0.17288444040036396</v>
      </c>
      <c r="AC200" s="227">
        <v>1099</v>
      </c>
      <c r="AD200" s="168">
        <v>0</v>
      </c>
      <c r="AE200" s="168">
        <f t="shared" ref="AE200:AE263" si="68">K200-AD200</f>
        <v>909</v>
      </c>
      <c r="AF200" s="289">
        <f t="shared" si="58"/>
        <v>0.17288444040036396</v>
      </c>
      <c r="AG200" s="201">
        <v>999</v>
      </c>
      <c r="AH200" s="170">
        <v>79</v>
      </c>
      <c r="AI200" s="169">
        <f t="shared" ref="AI200:AI263" si="69">K200-AH200</f>
        <v>830</v>
      </c>
      <c r="AJ200" s="288">
        <f t="shared" si="63"/>
        <v>0.16916916916916916</v>
      </c>
    </row>
    <row r="201" spans="1:36" s="4" customFormat="1" ht="12.75" customHeight="1" thickBot="1">
      <c r="A201" s="241" t="s">
        <v>728</v>
      </c>
      <c r="B201" s="24" t="s">
        <v>32</v>
      </c>
      <c r="C201" s="85" t="s">
        <v>712</v>
      </c>
      <c r="D201" s="32">
        <v>1.1100000000000001</v>
      </c>
      <c r="E201" s="2" t="s">
        <v>729</v>
      </c>
      <c r="F201" s="92">
        <v>1539</v>
      </c>
      <c r="G201" s="137">
        <v>1399</v>
      </c>
      <c r="H201" s="70">
        <v>1199</v>
      </c>
      <c r="I201" s="70">
        <v>1002</v>
      </c>
      <c r="J201" s="70">
        <v>9</v>
      </c>
      <c r="K201" s="92">
        <f t="shared" si="61"/>
        <v>993</v>
      </c>
      <c r="L201" s="102">
        <f t="shared" si="62"/>
        <v>0.29020729092208719</v>
      </c>
      <c r="M201" s="117">
        <v>1199</v>
      </c>
      <c r="N201" s="44">
        <v>0</v>
      </c>
      <c r="O201" s="44">
        <f t="shared" si="64"/>
        <v>993</v>
      </c>
      <c r="P201" s="279">
        <f t="shared" si="54"/>
        <v>0.17180984153461218</v>
      </c>
      <c r="Q201" s="202">
        <v>1099</v>
      </c>
      <c r="R201" s="113">
        <v>82</v>
      </c>
      <c r="S201" s="42">
        <f t="shared" si="65"/>
        <v>911</v>
      </c>
      <c r="T201" s="278">
        <f t="shared" si="55"/>
        <v>0.1710646041856233</v>
      </c>
      <c r="U201" s="117">
        <v>1199</v>
      </c>
      <c r="V201" s="44">
        <v>0</v>
      </c>
      <c r="W201" s="44">
        <f t="shared" si="66"/>
        <v>993</v>
      </c>
      <c r="X201" s="279">
        <f t="shared" si="56"/>
        <v>0.17180984153461218</v>
      </c>
      <c r="Y201" s="202">
        <v>1199</v>
      </c>
      <c r="Z201" s="42">
        <v>0</v>
      </c>
      <c r="AA201" s="42">
        <f t="shared" si="67"/>
        <v>993</v>
      </c>
      <c r="AB201" s="278">
        <f t="shared" si="57"/>
        <v>0.17180984153461218</v>
      </c>
      <c r="AC201" s="117">
        <v>1199</v>
      </c>
      <c r="AD201" s="44">
        <v>0</v>
      </c>
      <c r="AE201" s="44">
        <f t="shared" si="68"/>
        <v>993</v>
      </c>
      <c r="AF201" s="279">
        <f t="shared" si="58"/>
        <v>0.17180984153461218</v>
      </c>
      <c r="AG201" s="202">
        <v>1099</v>
      </c>
      <c r="AH201" s="113">
        <v>79</v>
      </c>
      <c r="AI201" s="42">
        <f t="shared" si="69"/>
        <v>914</v>
      </c>
      <c r="AJ201" s="278">
        <f t="shared" si="63"/>
        <v>0.16833484986351227</v>
      </c>
    </row>
    <row r="202" spans="1:36" s="4" customFormat="1" ht="12.75" customHeight="1">
      <c r="A202" s="28" t="s">
        <v>665</v>
      </c>
      <c r="B202" s="151" t="s">
        <v>32</v>
      </c>
      <c r="C202" s="156" t="s">
        <v>5</v>
      </c>
      <c r="D202" s="152" t="s">
        <v>127</v>
      </c>
      <c r="E202" s="153" t="s">
        <v>664</v>
      </c>
      <c r="F202" s="90">
        <v>2749</v>
      </c>
      <c r="G202" s="81">
        <v>2499</v>
      </c>
      <c r="H202" s="73">
        <v>1999</v>
      </c>
      <c r="I202" s="73">
        <v>1641</v>
      </c>
      <c r="J202" s="73">
        <v>0</v>
      </c>
      <c r="K202" s="90">
        <f t="shared" ref="K202:K244" si="70">IFERROR(I202-J202,I202)</f>
        <v>1641</v>
      </c>
      <c r="L202" s="104">
        <f t="shared" ref="L202:L244" si="71">IFERROR((G202-K202)/G202, " ")</f>
        <v>0.34333733493397361</v>
      </c>
      <c r="M202" s="116">
        <v>1999</v>
      </c>
      <c r="N202" s="83">
        <v>0</v>
      </c>
      <c r="O202" s="83">
        <f t="shared" si="64"/>
        <v>1641</v>
      </c>
      <c r="P202" s="285">
        <f t="shared" si="54"/>
        <v>0.1790895447723862</v>
      </c>
      <c r="Q202" s="219">
        <v>1999</v>
      </c>
      <c r="R202" s="82">
        <v>0</v>
      </c>
      <c r="S202" s="82">
        <f t="shared" si="65"/>
        <v>1641</v>
      </c>
      <c r="T202" s="284">
        <f t="shared" si="55"/>
        <v>0.1790895447723862</v>
      </c>
      <c r="U202" s="116">
        <v>1999</v>
      </c>
      <c r="V202" s="83">
        <v>0</v>
      </c>
      <c r="W202" s="83">
        <f t="shared" si="66"/>
        <v>1641</v>
      </c>
      <c r="X202" s="285">
        <f t="shared" si="56"/>
        <v>0.1790895447723862</v>
      </c>
      <c r="Y202" s="219">
        <v>1999</v>
      </c>
      <c r="Z202" s="82">
        <v>0</v>
      </c>
      <c r="AA202" s="82">
        <f t="shared" si="67"/>
        <v>1641</v>
      </c>
      <c r="AB202" s="284">
        <f t="shared" si="57"/>
        <v>0.1790895447723862</v>
      </c>
      <c r="AC202" s="116">
        <v>1999</v>
      </c>
      <c r="AD202" s="83">
        <v>0</v>
      </c>
      <c r="AE202" s="83">
        <f t="shared" si="68"/>
        <v>1641</v>
      </c>
      <c r="AF202" s="285">
        <f t="shared" si="58"/>
        <v>0.1790895447723862</v>
      </c>
      <c r="AG202" s="219">
        <v>1999</v>
      </c>
      <c r="AH202" s="82">
        <v>0</v>
      </c>
      <c r="AI202" s="82">
        <f t="shared" si="69"/>
        <v>1641</v>
      </c>
      <c r="AJ202" s="284">
        <f t="shared" si="63"/>
        <v>0.1790895447723862</v>
      </c>
    </row>
    <row r="203" spans="1:36" s="4" customFormat="1" ht="12.75" customHeight="1">
      <c r="A203" s="28" t="s">
        <v>392</v>
      </c>
      <c r="B203" s="22" t="s">
        <v>32</v>
      </c>
      <c r="C203" s="233" t="s">
        <v>659</v>
      </c>
      <c r="D203" s="33" t="s">
        <v>127</v>
      </c>
      <c r="E203" s="6" t="s">
        <v>395</v>
      </c>
      <c r="F203" s="77">
        <v>3409</v>
      </c>
      <c r="G203" s="77">
        <v>3099</v>
      </c>
      <c r="H203" s="77">
        <v>2699</v>
      </c>
      <c r="I203" s="77">
        <v>2216</v>
      </c>
      <c r="J203" s="77">
        <v>50</v>
      </c>
      <c r="K203" s="77">
        <f t="shared" si="70"/>
        <v>2166</v>
      </c>
      <c r="L203" s="103">
        <f t="shared" si="71"/>
        <v>0.30106485963213941</v>
      </c>
      <c r="M203" s="119">
        <v>1999</v>
      </c>
      <c r="N203" s="114">
        <v>572</v>
      </c>
      <c r="O203" s="59">
        <f t="shared" si="64"/>
        <v>1594</v>
      </c>
      <c r="P203" s="277">
        <f t="shared" si="54"/>
        <v>0.20260130065032517</v>
      </c>
      <c r="Q203" s="200">
        <v>1999</v>
      </c>
      <c r="R203" s="114">
        <v>572</v>
      </c>
      <c r="S203" s="57">
        <f t="shared" si="65"/>
        <v>1594</v>
      </c>
      <c r="T203" s="276">
        <f t="shared" si="55"/>
        <v>0.20260130065032517</v>
      </c>
      <c r="U203" s="119">
        <v>2699</v>
      </c>
      <c r="V203" s="59">
        <v>0</v>
      </c>
      <c r="W203" s="59">
        <f t="shared" si="66"/>
        <v>2166</v>
      </c>
      <c r="X203" s="277">
        <f t="shared" si="56"/>
        <v>0.19748054835124121</v>
      </c>
      <c r="Y203" s="200">
        <v>1999</v>
      </c>
      <c r="Z203" s="114">
        <v>569</v>
      </c>
      <c r="AA203" s="57">
        <f t="shared" si="67"/>
        <v>1597</v>
      </c>
      <c r="AB203" s="276">
        <f t="shared" si="57"/>
        <v>0.20110055027513757</v>
      </c>
      <c r="AC203" s="119">
        <v>1999</v>
      </c>
      <c r="AD203" s="114">
        <v>568</v>
      </c>
      <c r="AE203" s="59">
        <f t="shared" si="68"/>
        <v>1598</v>
      </c>
      <c r="AF203" s="277">
        <f t="shared" si="58"/>
        <v>0.20060030015007504</v>
      </c>
      <c r="AG203" s="200">
        <v>1999</v>
      </c>
      <c r="AH203" s="114">
        <v>567</v>
      </c>
      <c r="AI203" s="57">
        <f t="shared" si="69"/>
        <v>1599</v>
      </c>
      <c r="AJ203" s="276">
        <f t="shared" si="63"/>
        <v>0.20010005002501249</v>
      </c>
    </row>
    <row r="204" spans="1:36" s="4" customFormat="1" ht="12.75" customHeight="1">
      <c r="A204" s="254" t="s">
        <v>660</v>
      </c>
      <c r="B204" s="22" t="s">
        <v>32</v>
      </c>
      <c r="C204" s="87" t="s">
        <v>5</v>
      </c>
      <c r="D204" s="33" t="s">
        <v>127</v>
      </c>
      <c r="E204" s="6" t="s">
        <v>662</v>
      </c>
      <c r="F204" s="93">
        <v>3409</v>
      </c>
      <c r="G204" s="77">
        <v>3099</v>
      </c>
      <c r="H204" s="71">
        <v>2499</v>
      </c>
      <c r="I204" s="71">
        <v>2052</v>
      </c>
      <c r="J204" s="71">
        <v>0</v>
      </c>
      <c r="K204" s="93">
        <f t="shared" ref="K204:K205" si="72">IFERROR(I204-J204,I204)</f>
        <v>2052</v>
      </c>
      <c r="L204" s="103">
        <f t="shared" ref="L204:L205" si="73">IFERROR((G204-K204)/G204, " ")</f>
        <v>0.33785091965150049</v>
      </c>
      <c r="M204" s="119">
        <v>2499</v>
      </c>
      <c r="N204" s="59">
        <v>0</v>
      </c>
      <c r="O204" s="59">
        <f t="shared" si="64"/>
        <v>2052</v>
      </c>
      <c r="P204" s="277">
        <f t="shared" si="54"/>
        <v>0.17887154861944779</v>
      </c>
      <c r="Q204" s="200">
        <v>2499</v>
      </c>
      <c r="R204" s="57">
        <v>0</v>
      </c>
      <c r="S204" s="57">
        <f t="shared" si="65"/>
        <v>2052</v>
      </c>
      <c r="T204" s="276">
        <f t="shared" si="55"/>
        <v>0.17887154861944779</v>
      </c>
      <c r="U204" s="119">
        <v>2499</v>
      </c>
      <c r="V204" s="59">
        <v>0</v>
      </c>
      <c r="W204" s="59">
        <f t="shared" si="66"/>
        <v>2052</v>
      </c>
      <c r="X204" s="277">
        <f t="shared" si="56"/>
        <v>0.17887154861944779</v>
      </c>
      <c r="Y204" s="200">
        <v>2499</v>
      </c>
      <c r="Z204" s="57">
        <v>0</v>
      </c>
      <c r="AA204" s="57">
        <f t="shared" si="67"/>
        <v>2052</v>
      </c>
      <c r="AB204" s="276">
        <f t="shared" si="57"/>
        <v>0.17887154861944779</v>
      </c>
      <c r="AC204" s="119">
        <v>2499</v>
      </c>
      <c r="AD204" s="59">
        <v>0</v>
      </c>
      <c r="AE204" s="59">
        <f t="shared" si="68"/>
        <v>2052</v>
      </c>
      <c r="AF204" s="277">
        <f t="shared" si="58"/>
        <v>0.17887154861944779</v>
      </c>
      <c r="AG204" s="200">
        <v>2499</v>
      </c>
      <c r="AH204" s="57">
        <v>0</v>
      </c>
      <c r="AI204" s="57">
        <f t="shared" si="69"/>
        <v>2052</v>
      </c>
      <c r="AJ204" s="276">
        <f t="shared" si="63"/>
        <v>0.17887154861944779</v>
      </c>
    </row>
    <row r="205" spans="1:36" s="4" customFormat="1" ht="12.75" customHeight="1" thickBot="1">
      <c r="A205" s="253" t="s">
        <v>661</v>
      </c>
      <c r="B205" s="24" t="s">
        <v>32</v>
      </c>
      <c r="C205" s="85" t="s">
        <v>5</v>
      </c>
      <c r="D205" s="32" t="s">
        <v>127</v>
      </c>
      <c r="E205" s="2" t="s">
        <v>663</v>
      </c>
      <c r="F205" s="92">
        <v>3189</v>
      </c>
      <c r="G205" s="41">
        <v>2899</v>
      </c>
      <c r="H205" s="70">
        <v>2299</v>
      </c>
      <c r="I205" s="70">
        <v>1888</v>
      </c>
      <c r="J205" s="70">
        <v>0</v>
      </c>
      <c r="K205" s="92">
        <f t="shared" si="72"/>
        <v>1888</v>
      </c>
      <c r="L205" s="102">
        <f t="shared" si="73"/>
        <v>0.34874094515350118</v>
      </c>
      <c r="M205" s="117">
        <v>2299</v>
      </c>
      <c r="N205" s="44">
        <v>0</v>
      </c>
      <c r="O205" s="44">
        <f t="shared" si="64"/>
        <v>1888</v>
      </c>
      <c r="P205" s="279">
        <f t="shared" si="54"/>
        <v>0.17877337973031754</v>
      </c>
      <c r="Q205" s="202">
        <v>2299</v>
      </c>
      <c r="R205" s="42">
        <v>0</v>
      </c>
      <c r="S205" s="42">
        <f t="shared" si="65"/>
        <v>1888</v>
      </c>
      <c r="T205" s="278">
        <f t="shared" si="55"/>
        <v>0.17877337973031754</v>
      </c>
      <c r="U205" s="117">
        <v>2299</v>
      </c>
      <c r="V205" s="44">
        <v>0</v>
      </c>
      <c r="W205" s="44">
        <f t="shared" si="66"/>
        <v>1888</v>
      </c>
      <c r="X205" s="279">
        <f t="shared" si="56"/>
        <v>0.17877337973031754</v>
      </c>
      <c r="Y205" s="202">
        <v>2299</v>
      </c>
      <c r="Z205" s="42">
        <v>0</v>
      </c>
      <c r="AA205" s="42">
        <f t="shared" si="67"/>
        <v>1888</v>
      </c>
      <c r="AB205" s="278">
        <f t="shared" si="57"/>
        <v>0.17877337973031754</v>
      </c>
      <c r="AC205" s="117">
        <v>2299</v>
      </c>
      <c r="AD205" s="44">
        <v>0</v>
      </c>
      <c r="AE205" s="44">
        <f t="shared" si="68"/>
        <v>1888</v>
      </c>
      <c r="AF205" s="279">
        <f t="shared" si="58"/>
        <v>0.17877337973031754</v>
      </c>
      <c r="AG205" s="202">
        <v>2299</v>
      </c>
      <c r="AH205" s="42">
        <v>0</v>
      </c>
      <c r="AI205" s="42">
        <f t="shared" si="69"/>
        <v>1888</v>
      </c>
      <c r="AJ205" s="278">
        <f t="shared" si="63"/>
        <v>0.17877337973031754</v>
      </c>
    </row>
    <row r="206" spans="1:36" s="4" customFormat="1" ht="12.75" customHeight="1">
      <c r="A206" s="246" t="s">
        <v>167</v>
      </c>
      <c r="B206" s="157" t="s">
        <v>32</v>
      </c>
      <c r="C206" s="87"/>
      <c r="D206" s="159" t="s">
        <v>127</v>
      </c>
      <c r="E206" s="160" t="s">
        <v>168</v>
      </c>
      <c r="F206" s="132">
        <v>2639</v>
      </c>
      <c r="G206" s="77">
        <v>2399</v>
      </c>
      <c r="H206" s="131">
        <v>1999</v>
      </c>
      <c r="I206" s="131">
        <v>1657</v>
      </c>
      <c r="J206" s="131">
        <v>26</v>
      </c>
      <c r="K206" s="132">
        <f t="shared" si="70"/>
        <v>1631</v>
      </c>
      <c r="L206" s="105">
        <f t="shared" si="71"/>
        <v>0.32013338891204668</v>
      </c>
      <c r="M206" s="228">
        <v>1799</v>
      </c>
      <c r="N206" s="147">
        <v>180</v>
      </c>
      <c r="O206" s="134">
        <f t="shared" si="64"/>
        <v>1451</v>
      </c>
      <c r="P206" s="287">
        <f t="shared" si="54"/>
        <v>0.1934408004446915</v>
      </c>
      <c r="Q206" s="220">
        <v>1599</v>
      </c>
      <c r="R206" s="147">
        <v>360</v>
      </c>
      <c r="S206" s="133">
        <f t="shared" si="65"/>
        <v>1271</v>
      </c>
      <c r="T206" s="286">
        <f t="shared" si="55"/>
        <v>0.20512820512820512</v>
      </c>
      <c r="U206" s="228">
        <v>1999</v>
      </c>
      <c r="V206" s="134">
        <v>0</v>
      </c>
      <c r="W206" s="134">
        <f t="shared" si="66"/>
        <v>1631</v>
      </c>
      <c r="X206" s="287">
        <f t="shared" si="56"/>
        <v>0.18409204602301152</v>
      </c>
      <c r="Y206" s="220">
        <v>1999</v>
      </c>
      <c r="Z206" s="133">
        <v>0</v>
      </c>
      <c r="AA206" s="133">
        <f t="shared" si="67"/>
        <v>1631</v>
      </c>
      <c r="AB206" s="286">
        <f t="shared" si="57"/>
        <v>0.18409204602301152</v>
      </c>
      <c r="AC206" s="228">
        <v>1999</v>
      </c>
      <c r="AD206" s="134">
        <v>0</v>
      </c>
      <c r="AE206" s="134">
        <f t="shared" si="68"/>
        <v>1631</v>
      </c>
      <c r="AF206" s="287">
        <f t="shared" si="58"/>
        <v>0.18409204602301152</v>
      </c>
      <c r="AG206" s="220">
        <v>1799</v>
      </c>
      <c r="AH206" s="147">
        <v>175</v>
      </c>
      <c r="AI206" s="133">
        <f t="shared" si="69"/>
        <v>1456</v>
      </c>
      <c r="AJ206" s="286">
        <f t="shared" si="63"/>
        <v>0.19066147859922178</v>
      </c>
    </row>
    <row r="207" spans="1:36" s="4" customFormat="1" ht="12.75" customHeight="1">
      <c r="A207" s="260" t="s">
        <v>169</v>
      </c>
      <c r="B207" s="192" t="s">
        <v>32</v>
      </c>
      <c r="C207" s="84"/>
      <c r="D207" s="120" t="s">
        <v>127</v>
      </c>
      <c r="E207" s="121" t="s">
        <v>168</v>
      </c>
      <c r="F207" s="123">
        <v>2419</v>
      </c>
      <c r="G207" s="76">
        <v>2199</v>
      </c>
      <c r="H207" s="125">
        <v>1899</v>
      </c>
      <c r="I207" s="125">
        <v>1542</v>
      </c>
      <c r="J207" s="125">
        <v>23</v>
      </c>
      <c r="K207" s="123">
        <f t="shared" si="70"/>
        <v>1519</v>
      </c>
      <c r="L207" s="124">
        <f t="shared" si="71"/>
        <v>0.30923146884947705</v>
      </c>
      <c r="M207" s="227">
        <v>1699</v>
      </c>
      <c r="N207" s="170">
        <v>159</v>
      </c>
      <c r="O207" s="168">
        <f t="shared" si="64"/>
        <v>1360</v>
      </c>
      <c r="P207" s="289">
        <f t="shared" si="54"/>
        <v>0.19952913478516773</v>
      </c>
      <c r="Q207" s="201">
        <v>1599</v>
      </c>
      <c r="R207" s="170">
        <v>243</v>
      </c>
      <c r="S207" s="169">
        <f t="shared" si="65"/>
        <v>1276</v>
      </c>
      <c r="T207" s="288">
        <f t="shared" si="55"/>
        <v>0.20200125078173858</v>
      </c>
      <c r="U207" s="227">
        <v>1899</v>
      </c>
      <c r="V207" s="168">
        <v>0</v>
      </c>
      <c r="W207" s="168">
        <f t="shared" si="66"/>
        <v>1519</v>
      </c>
      <c r="X207" s="289">
        <f t="shared" si="56"/>
        <v>0.2001053185887309</v>
      </c>
      <c r="Y207" s="201">
        <v>1899</v>
      </c>
      <c r="Z207" s="169">
        <v>0</v>
      </c>
      <c r="AA207" s="169">
        <f t="shared" si="67"/>
        <v>1519</v>
      </c>
      <c r="AB207" s="288">
        <f t="shared" si="57"/>
        <v>0.2001053185887309</v>
      </c>
      <c r="AC207" s="227">
        <v>1899</v>
      </c>
      <c r="AD207" s="168">
        <v>0</v>
      </c>
      <c r="AE207" s="168">
        <f t="shared" si="68"/>
        <v>1519</v>
      </c>
      <c r="AF207" s="289">
        <f t="shared" si="58"/>
        <v>0.2001053185887309</v>
      </c>
      <c r="AG207" s="201">
        <v>1699</v>
      </c>
      <c r="AH207" s="170">
        <v>156</v>
      </c>
      <c r="AI207" s="169">
        <f t="shared" si="69"/>
        <v>1363</v>
      </c>
      <c r="AJ207" s="288">
        <f t="shared" si="63"/>
        <v>0.19776339022954678</v>
      </c>
    </row>
    <row r="208" spans="1:36" s="4" customFormat="1" ht="12.75" customHeight="1">
      <c r="A208" s="240" t="s">
        <v>143</v>
      </c>
      <c r="B208" s="25" t="s">
        <v>32</v>
      </c>
      <c r="C208" s="193"/>
      <c r="D208" s="31" t="s">
        <v>127</v>
      </c>
      <c r="E208" s="163" t="s">
        <v>147</v>
      </c>
      <c r="F208" s="123">
        <v>2859</v>
      </c>
      <c r="G208" s="76">
        <v>2599</v>
      </c>
      <c r="H208" s="164">
        <v>2199</v>
      </c>
      <c r="I208" s="125">
        <v>1805</v>
      </c>
      <c r="J208" s="125">
        <v>27</v>
      </c>
      <c r="K208" s="91">
        <f t="shared" si="70"/>
        <v>1778</v>
      </c>
      <c r="L208" s="111">
        <f t="shared" si="71"/>
        <v>0.31589072720277028</v>
      </c>
      <c r="M208" s="227">
        <v>1899</v>
      </c>
      <c r="N208" s="170">
        <v>260</v>
      </c>
      <c r="O208" s="168">
        <f t="shared" si="64"/>
        <v>1518</v>
      </c>
      <c r="P208" s="289">
        <f t="shared" si="54"/>
        <v>0.20063191153238547</v>
      </c>
      <c r="Q208" s="201">
        <v>1799</v>
      </c>
      <c r="R208" s="170">
        <v>344</v>
      </c>
      <c r="S208" s="169">
        <f t="shared" si="65"/>
        <v>1434</v>
      </c>
      <c r="T208" s="288">
        <f t="shared" si="55"/>
        <v>0.20289049471928849</v>
      </c>
      <c r="U208" s="227">
        <v>2199</v>
      </c>
      <c r="V208" s="168">
        <v>0</v>
      </c>
      <c r="W208" s="168">
        <f t="shared" si="66"/>
        <v>1778</v>
      </c>
      <c r="X208" s="289">
        <f t="shared" si="56"/>
        <v>0.19145065939063211</v>
      </c>
      <c r="Y208" s="201">
        <v>2199</v>
      </c>
      <c r="Z208" s="169">
        <v>0</v>
      </c>
      <c r="AA208" s="169">
        <f t="shared" si="67"/>
        <v>1778</v>
      </c>
      <c r="AB208" s="288">
        <f t="shared" si="57"/>
        <v>0.19145065939063211</v>
      </c>
      <c r="AC208" s="227">
        <v>2199</v>
      </c>
      <c r="AD208" s="168">
        <v>0</v>
      </c>
      <c r="AE208" s="168">
        <f t="shared" si="68"/>
        <v>1778</v>
      </c>
      <c r="AF208" s="289">
        <f t="shared" si="58"/>
        <v>0.19145065939063211</v>
      </c>
      <c r="AG208" s="201">
        <v>1899</v>
      </c>
      <c r="AH208" s="170">
        <v>252</v>
      </c>
      <c r="AI208" s="169">
        <f t="shared" si="69"/>
        <v>1526</v>
      </c>
      <c r="AJ208" s="288">
        <f t="shared" si="63"/>
        <v>0.19641916798314901</v>
      </c>
    </row>
    <row r="209" spans="1:36" s="4" customFormat="1" ht="12.75" customHeight="1">
      <c r="A209" s="240" t="s">
        <v>309</v>
      </c>
      <c r="B209" s="25" t="s">
        <v>32</v>
      </c>
      <c r="C209" s="84"/>
      <c r="D209" s="31" t="s">
        <v>127</v>
      </c>
      <c r="E209" s="121" t="s">
        <v>168</v>
      </c>
      <c r="F209" s="123">
        <v>2859</v>
      </c>
      <c r="G209" s="76">
        <v>2599</v>
      </c>
      <c r="H209" s="125">
        <v>2199</v>
      </c>
      <c r="I209" s="125">
        <v>1805</v>
      </c>
      <c r="J209" s="125">
        <v>27</v>
      </c>
      <c r="K209" s="91">
        <f t="shared" si="70"/>
        <v>1778</v>
      </c>
      <c r="L209" s="124">
        <f t="shared" si="71"/>
        <v>0.31589072720277028</v>
      </c>
      <c r="M209" s="227">
        <v>1899</v>
      </c>
      <c r="N209" s="170">
        <v>260</v>
      </c>
      <c r="O209" s="168">
        <f t="shared" si="64"/>
        <v>1518</v>
      </c>
      <c r="P209" s="289">
        <f t="shared" si="54"/>
        <v>0.20063191153238547</v>
      </c>
      <c r="Q209" s="201">
        <v>1799</v>
      </c>
      <c r="R209" s="170">
        <v>344</v>
      </c>
      <c r="S209" s="169">
        <f t="shared" si="65"/>
        <v>1434</v>
      </c>
      <c r="T209" s="288">
        <f t="shared" si="55"/>
        <v>0.20289049471928849</v>
      </c>
      <c r="U209" s="227">
        <v>2199</v>
      </c>
      <c r="V209" s="168">
        <v>0</v>
      </c>
      <c r="W209" s="168">
        <f t="shared" si="66"/>
        <v>1778</v>
      </c>
      <c r="X209" s="289">
        <f t="shared" si="56"/>
        <v>0.19145065939063211</v>
      </c>
      <c r="Y209" s="201">
        <v>2199</v>
      </c>
      <c r="Z209" s="169">
        <v>0</v>
      </c>
      <c r="AA209" s="169">
        <f t="shared" si="67"/>
        <v>1778</v>
      </c>
      <c r="AB209" s="288">
        <f t="shared" si="57"/>
        <v>0.19145065939063211</v>
      </c>
      <c r="AC209" s="227">
        <v>2199</v>
      </c>
      <c r="AD209" s="168">
        <v>0</v>
      </c>
      <c r="AE209" s="168">
        <f t="shared" si="68"/>
        <v>1778</v>
      </c>
      <c r="AF209" s="289">
        <f t="shared" si="58"/>
        <v>0.19145065939063211</v>
      </c>
      <c r="AG209" s="201">
        <v>1899</v>
      </c>
      <c r="AH209" s="170">
        <v>252</v>
      </c>
      <c r="AI209" s="169">
        <f t="shared" si="69"/>
        <v>1526</v>
      </c>
      <c r="AJ209" s="288">
        <f t="shared" si="63"/>
        <v>0.19641916798314901</v>
      </c>
    </row>
    <row r="210" spans="1:36" s="4" customFormat="1" ht="12.75" customHeight="1">
      <c r="A210" s="240" t="s">
        <v>311</v>
      </c>
      <c r="B210" s="25" t="s">
        <v>32</v>
      </c>
      <c r="C210" s="84"/>
      <c r="D210" s="31" t="s">
        <v>127</v>
      </c>
      <c r="E210" s="121" t="s">
        <v>168</v>
      </c>
      <c r="F210" s="123">
        <v>2859</v>
      </c>
      <c r="G210" s="76">
        <v>2599</v>
      </c>
      <c r="H210" s="125">
        <v>2199</v>
      </c>
      <c r="I210" s="125">
        <v>1805</v>
      </c>
      <c r="J210" s="125">
        <v>27</v>
      </c>
      <c r="K210" s="91">
        <f t="shared" si="70"/>
        <v>1778</v>
      </c>
      <c r="L210" s="124">
        <f t="shared" si="71"/>
        <v>0.31589072720277028</v>
      </c>
      <c r="M210" s="227">
        <v>2199</v>
      </c>
      <c r="N210" s="168">
        <v>0</v>
      </c>
      <c r="O210" s="168">
        <f t="shared" si="64"/>
        <v>1778</v>
      </c>
      <c r="P210" s="289">
        <f t="shared" si="54"/>
        <v>0.19145065939063211</v>
      </c>
      <c r="Q210" s="255">
        <v>2599</v>
      </c>
      <c r="R210" s="169">
        <v>0</v>
      </c>
      <c r="S210" s="169">
        <f t="shared" si="65"/>
        <v>1778</v>
      </c>
      <c r="T210" s="288">
        <f t="shared" si="55"/>
        <v>0.31589072720277028</v>
      </c>
      <c r="U210" s="227">
        <v>2199</v>
      </c>
      <c r="V210" s="168">
        <v>0</v>
      </c>
      <c r="W210" s="168">
        <f t="shared" si="66"/>
        <v>1778</v>
      </c>
      <c r="X210" s="289">
        <f t="shared" si="56"/>
        <v>0.19145065939063211</v>
      </c>
      <c r="Y210" s="201">
        <v>2199</v>
      </c>
      <c r="Z210" s="169">
        <v>0</v>
      </c>
      <c r="AA210" s="169">
        <f t="shared" si="67"/>
        <v>1778</v>
      </c>
      <c r="AB210" s="288">
        <f t="shared" si="57"/>
        <v>0.19145065939063211</v>
      </c>
      <c r="AC210" s="227">
        <v>2199</v>
      </c>
      <c r="AD210" s="168">
        <v>0</v>
      </c>
      <c r="AE210" s="168">
        <f t="shared" si="68"/>
        <v>1778</v>
      </c>
      <c r="AF210" s="289">
        <f t="shared" si="58"/>
        <v>0.19145065939063211</v>
      </c>
      <c r="AG210" s="201">
        <v>1899</v>
      </c>
      <c r="AH210" s="170">
        <v>250</v>
      </c>
      <c r="AI210" s="169">
        <f t="shared" si="69"/>
        <v>1528</v>
      </c>
      <c r="AJ210" s="288">
        <f t="shared" si="63"/>
        <v>0.19536598209583991</v>
      </c>
    </row>
    <row r="211" spans="1:36" s="4" customFormat="1" ht="12.75" customHeight="1">
      <c r="A211" s="240" t="s">
        <v>145</v>
      </c>
      <c r="B211" s="25" t="s">
        <v>32</v>
      </c>
      <c r="C211" s="193"/>
      <c r="D211" s="31" t="s">
        <v>127</v>
      </c>
      <c r="E211" s="163" t="s">
        <v>149</v>
      </c>
      <c r="F211" s="123">
        <v>2639</v>
      </c>
      <c r="G211" s="76">
        <v>2399</v>
      </c>
      <c r="H211" s="164">
        <v>2099</v>
      </c>
      <c r="I211" s="125">
        <v>1688</v>
      </c>
      <c r="J211" s="125">
        <v>20</v>
      </c>
      <c r="K211" s="91">
        <f t="shared" si="70"/>
        <v>1668</v>
      </c>
      <c r="L211" s="111">
        <f t="shared" si="71"/>
        <v>0.30471029595664861</v>
      </c>
      <c r="M211" s="227">
        <v>1799</v>
      </c>
      <c r="N211" s="170">
        <v>240</v>
      </c>
      <c r="O211" s="168">
        <f t="shared" si="64"/>
        <v>1428</v>
      </c>
      <c r="P211" s="289">
        <f t="shared" si="54"/>
        <v>0.20622568093385213</v>
      </c>
      <c r="Q211" s="201">
        <v>1799</v>
      </c>
      <c r="R211" s="170">
        <v>242</v>
      </c>
      <c r="S211" s="169">
        <f t="shared" si="65"/>
        <v>1426</v>
      </c>
      <c r="T211" s="288">
        <f t="shared" si="55"/>
        <v>0.20733740967204004</v>
      </c>
      <c r="U211" s="227">
        <v>2099</v>
      </c>
      <c r="V211" s="168">
        <v>0</v>
      </c>
      <c r="W211" s="168">
        <f t="shared" si="66"/>
        <v>1668</v>
      </c>
      <c r="X211" s="289">
        <f t="shared" si="56"/>
        <v>0.20533587422582181</v>
      </c>
      <c r="Y211" s="201">
        <v>2099</v>
      </c>
      <c r="Z211" s="169">
        <v>0</v>
      </c>
      <c r="AA211" s="169">
        <f t="shared" si="67"/>
        <v>1668</v>
      </c>
      <c r="AB211" s="288">
        <f t="shared" si="57"/>
        <v>0.20533587422582181</v>
      </c>
      <c r="AC211" s="227">
        <v>2099</v>
      </c>
      <c r="AD211" s="168">
        <v>0</v>
      </c>
      <c r="AE211" s="168">
        <f t="shared" si="68"/>
        <v>1668</v>
      </c>
      <c r="AF211" s="289">
        <f t="shared" si="58"/>
        <v>0.20533587422582181</v>
      </c>
      <c r="AG211" s="201">
        <v>1799</v>
      </c>
      <c r="AH211" s="170">
        <v>239</v>
      </c>
      <c r="AI211" s="169">
        <f t="shared" si="69"/>
        <v>1429</v>
      </c>
      <c r="AJ211" s="288">
        <f t="shared" si="63"/>
        <v>0.20566981656475819</v>
      </c>
    </row>
    <row r="212" spans="1:36" s="4" customFormat="1" ht="12.75" customHeight="1" thickBot="1">
      <c r="A212" s="27" t="s">
        <v>393</v>
      </c>
      <c r="B212" s="24" t="s">
        <v>32</v>
      </c>
      <c r="C212" s="85"/>
      <c r="D212" s="32" t="s">
        <v>127</v>
      </c>
      <c r="E212" s="2" t="s">
        <v>396</v>
      </c>
      <c r="F212" s="41">
        <v>3189</v>
      </c>
      <c r="G212" s="41">
        <v>2899</v>
      </c>
      <c r="H212" s="41">
        <v>2499</v>
      </c>
      <c r="I212" s="41">
        <v>2052</v>
      </c>
      <c r="J212" s="41">
        <v>33</v>
      </c>
      <c r="K212" s="41">
        <f t="shared" si="70"/>
        <v>2019</v>
      </c>
      <c r="L212" s="102">
        <f t="shared" si="71"/>
        <v>0.30355294929285959</v>
      </c>
      <c r="M212" s="117">
        <v>1999</v>
      </c>
      <c r="N212" s="113">
        <v>412</v>
      </c>
      <c r="O212" s="44">
        <f t="shared" si="64"/>
        <v>1607</v>
      </c>
      <c r="P212" s="279">
        <f t="shared" si="54"/>
        <v>0.19609804902451225</v>
      </c>
      <c r="Q212" s="202">
        <v>1899</v>
      </c>
      <c r="R212" s="113">
        <v>495</v>
      </c>
      <c r="S212" s="42">
        <f t="shared" si="65"/>
        <v>1524</v>
      </c>
      <c r="T212" s="278">
        <f t="shared" si="55"/>
        <v>0.19747235387045814</v>
      </c>
      <c r="U212" s="117">
        <v>2499</v>
      </c>
      <c r="V212" s="44">
        <v>0</v>
      </c>
      <c r="W212" s="44">
        <f t="shared" si="66"/>
        <v>2019</v>
      </c>
      <c r="X212" s="279">
        <f t="shared" si="56"/>
        <v>0.19207683073229292</v>
      </c>
      <c r="Y212" s="202">
        <v>2399</v>
      </c>
      <c r="Z212" s="113">
        <v>76</v>
      </c>
      <c r="AA212" s="42">
        <f t="shared" si="67"/>
        <v>1943</v>
      </c>
      <c r="AB212" s="278">
        <f t="shared" si="57"/>
        <v>0.19007919966652773</v>
      </c>
      <c r="AC212" s="117">
        <v>2399</v>
      </c>
      <c r="AD212" s="113">
        <v>76</v>
      </c>
      <c r="AE212" s="44">
        <f t="shared" si="68"/>
        <v>1943</v>
      </c>
      <c r="AF212" s="279">
        <f t="shared" si="58"/>
        <v>0.19007919966652773</v>
      </c>
      <c r="AG212" s="202">
        <v>1999</v>
      </c>
      <c r="AH212" s="113">
        <v>405</v>
      </c>
      <c r="AI212" s="42">
        <f t="shared" si="69"/>
        <v>1614</v>
      </c>
      <c r="AJ212" s="278">
        <f t="shared" si="63"/>
        <v>0.19259629814907453</v>
      </c>
    </row>
    <row r="213" spans="1:36" s="4" customFormat="1" ht="12.75" customHeight="1">
      <c r="A213" s="246" t="s">
        <v>170</v>
      </c>
      <c r="B213" s="157" t="s">
        <v>32</v>
      </c>
      <c r="C213" s="87"/>
      <c r="D213" s="159" t="s">
        <v>127</v>
      </c>
      <c r="E213" s="160" t="s">
        <v>171</v>
      </c>
      <c r="F213" s="132">
        <v>2749</v>
      </c>
      <c r="G213" s="77">
        <v>2499</v>
      </c>
      <c r="H213" s="131">
        <v>2099</v>
      </c>
      <c r="I213" s="131">
        <v>1739</v>
      </c>
      <c r="J213" s="131">
        <v>28</v>
      </c>
      <c r="K213" s="132">
        <f t="shared" si="70"/>
        <v>1711</v>
      </c>
      <c r="L213" s="105">
        <f t="shared" si="71"/>
        <v>0.31532613045218089</v>
      </c>
      <c r="M213" s="228">
        <v>1899</v>
      </c>
      <c r="N213" s="147">
        <v>180</v>
      </c>
      <c r="O213" s="134">
        <f t="shared" si="64"/>
        <v>1531</v>
      </c>
      <c r="P213" s="287">
        <f t="shared" si="54"/>
        <v>0.19378620326487625</v>
      </c>
      <c r="Q213" s="220">
        <v>1799</v>
      </c>
      <c r="R213" s="147">
        <v>271</v>
      </c>
      <c r="S213" s="133">
        <f t="shared" si="65"/>
        <v>1440</v>
      </c>
      <c r="T213" s="286">
        <f t="shared" si="55"/>
        <v>0.19955530850472486</v>
      </c>
      <c r="U213" s="228">
        <v>2099</v>
      </c>
      <c r="V213" s="134">
        <v>0</v>
      </c>
      <c r="W213" s="134">
        <f t="shared" si="66"/>
        <v>1711</v>
      </c>
      <c r="X213" s="287">
        <f t="shared" si="56"/>
        <v>0.18484992853739876</v>
      </c>
      <c r="Y213" s="220">
        <v>2099</v>
      </c>
      <c r="Z213" s="133">
        <v>0</v>
      </c>
      <c r="AA213" s="133">
        <f t="shared" si="67"/>
        <v>1711</v>
      </c>
      <c r="AB213" s="286">
        <f t="shared" si="57"/>
        <v>0.18484992853739876</v>
      </c>
      <c r="AC213" s="228">
        <v>2099</v>
      </c>
      <c r="AD213" s="134">
        <v>0</v>
      </c>
      <c r="AE213" s="134">
        <f t="shared" si="68"/>
        <v>1711</v>
      </c>
      <c r="AF213" s="287">
        <f t="shared" si="58"/>
        <v>0.18484992853739876</v>
      </c>
      <c r="AG213" s="220">
        <v>1899</v>
      </c>
      <c r="AH213" s="147">
        <v>174</v>
      </c>
      <c r="AI213" s="133">
        <f t="shared" si="69"/>
        <v>1537</v>
      </c>
      <c r="AJ213" s="286">
        <f t="shared" si="63"/>
        <v>0.19062664560294892</v>
      </c>
    </row>
    <row r="214" spans="1:36" s="4" customFormat="1" ht="12.75" customHeight="1">
      <c r="A214" s="260" t="s">
        <v>172</v>
      </c>
      <c r="B214" s="192" t="s">
        <v>32</v>
      </c>
      <c r="C214" s="84"/>
      <c r="D214" s="120" t="s">
        <v>127</v>
      </c>
      <c r="E214" s="121" t="s">
        <v>171</v>
      </c>
      <c r="F214" s="123">
        <v>2529</v>
      </c>
      <c r="G214" s="77">
        <v>2299</v>
      </c>
      <c r="H214" s="125">
        <v>1999</v>
      </c>
      <c r="I214" s="125">
        <v>1657</v>
      </c>
      <c r="J214" s="125">
        <v>30</v>
      </c>
      <c r="K214" s="123">
        <f t="shared" si="70"/>
        <v>1627</v>
      </c>
      <c r="L214" s="124">
        <f t="shared" si="71"/>
        <v>0.2923010004349717</v>
      </c>
      <c r="M214" s="227">
        <v>1799</v>
      </c>
      <c r="N214" s="170">
        <v>180</v>
      </c>
      <c r="O214" s="168">
        <f t="shared" si="64"/>
        <v>1447</v>
      </c>
      <c r="P214" s="289">
        <f t="shared" si="54"/>
        <v>0.19566425792106726</v>
      </c>
      <c r="Q214" s="201">
        <v>1799</v>
      </c>
      <c r="R214" s="170">
        <v>183</v>
      </c>
      <c r="S214" s="169">
        <f t="shared" si="65"/>
        <v>1444</v>
      </c>
      <c r="T214" s="288">
        <f t="shared" si="55"/>
        <v>0.19733185102834908</v>
      </c>
      <c r="U214" s="227">
        <v>1999</v>
      </c>
      <c r="V214" s="168">
        <v>0</v>
      </c>
      <c r="W214" s="168">
        <f t="shared" si="66"/>
        <v>1627</v>
      </c>
      <c r="X214" s="289">
        <f t="shared" si="56"/>
        <v>0.18609304652326164</v>
      </c>
      <c r="Y214" s="201">
        <v>1999</v>
      </c>
      <c r="Z214" s="169">
        <v>0</v>
      </c>
      <c r="AA214" s="169">
        <f t="shared" si="67"/>
        <v>1627</v>
      </c>
      <c r="AB214" s="288">
        <f t="shared" si="57"/>
        <v>0.18609304652326164</v>
      </c>
      <c r="AC214" s="227">
        <v>1999</v>
      </c>
      <c r="AD214" s="168">
        <v>0</v>
      </c>
      <c r="AE214" s="168">
        <f t="shared" si="68"/>
        <v>1627</v>
      </c>
      <c r="AF214" s="289">
        <f t="shared" si="58"/>
        <v>0.18609304652326164</v>
      </c>
      <c r="AG214" s="201">
        <v>1799</v>
      </c>
      <c r="AH214" s="170">
        <v>175</v>
      </c>
      <c r="AI214" s="169">
        <f t="shared" si="69"/>
        <v>1452</v>
      </c>
      <c r="AJ214" s="288">
        <f t="shared" si="63"/>
        <v>0.19288493607559756</v>
      </c>
    </row>
    <row r="215" spans="1:36" s="4" customFormat="1" ht="12.75" customHeight="1">
      <c r="A215" s="240" t="s">
        <v>144</v>
      </c>
      <c r="B215" s="25" t="s">
        <v>32</v>
      </c>
      <c r="C215" s="193"/>
      <c r="D215" s="31" t="s">
        <v>127</v>
      </c>
      <c r="E215" s="163" t="s">
        <v>148</v>
      </c>
      <c r="F215" s="123">
        <v>2969</v>
      </c>
      <c r="G215" s="76">
        <v>2699</v>
      </c>
      <c r="H215" s="164">
        <v>2299</v>
      </c>
      <c r="I215" s="125">
        <v>1887</v>
      </c>
      <c r="J215" s="125">
        <v>29</v>
      </c>
      <c r="K215" s="91">
        <f t="shared" si="70"/>
        <v>1858</v>
      </c>
      <c r="L215" s="111">
        <f t="shared" si="71"/>
        <v>0.31159688773619859</v>
      </c>
      <c r="M215" s="227">
        <v>1999</v>
      </c>
      <c r="N215" s="170">
        <v>260</v>
      </c>
      <c r="O215" s="168">
        <f t="shared" si="64"/>
        <v>1598</v>
      </c>
      <c r="P215" s="289">
        <f t="shared" si="54"/>
        <v>0.20060030015007504</v>
      </c>
      <c r="Q215" s="201">
        <v>1899</v>
      </c>
      <c r="R215" s="170">
        <v>344</v>
      </c>
      <c r="S215" s="169">
        <f t="shared" si="65"/>
        <v>1514</v>
      </c>
      <c r="T215" s="288">
        <f t="shared" si="55"/>
        <v>0.20273828330700369</v>
      </c>
      <c r="U215" s="227">
        <v>2299</v>
      </c>
      <c r="V215" s="168">
        <v>0</v>
      </c>
      <c r="W215" s="168">
        <f t="shared" si="66"/>
        <v>1858</v>
      </c>
      <c r="X215" s="289">
        <f t="shared" si="56"/>
        <v>0.1918225315354502</v>
      </c>
      <c r="Y215" s="201">
        <v>2299</v>
      </c>
      <c r="Z215" s="169">
        <v>0</v>
      </c>
      <c r="AA215" s="169">
        <f t="shared" si="67"/>
        <v>1858</v>
      </c>
      <c r="AB215" s="288">
        <f t="shared" si="57"/>
        <v>0.1918225315354502</v>
      </c>
      <c r="AC215" s="227">
        <v>2299</v>
      </c>
      <c r="AD215" s="168">
        <v>0</v>
      </c>
      <c r="AE215" s="168">
        <f t="shared" si="68"/>
        <v>1858</v>
      </c>
      <c r="AF215" s="289">
        <f t="shared" si="58"/>
        <v>0.1918225315354502</v>
      </c>
      <c r="AG215" s="201">
        <v>1999</v>
      </c>
      <c r="AH215" s="170">
        <v>252</v>
      </c>
      <c r="AI215" s="169">
        <f t="shared" si="69"/>
        <v>1606</v>
      </c>
      <c r="AJ215" s="288">
        <f t="shared" si="63"/>
        <v>0.1965982991495748</v>
      </c>
    </row>
    <row r="216" spans="1:36" s="4" customFormat="1" ht="12.75" customHeight="1">
      <c r="A216" s="240" t="s">
        <v>310</v>
      </c>
      <c r="B216" s="25" t="s">
        <v>32</v>
      </c>
      <c r="C216" s="84"/>
      <c r="D216" s="31" t="s">
        <v>127</v>
      </c>
      <c r="E216" s="121" t="s">
        <v>168</v>
      </c>
      <c r="F216" s="123">
        <v>2969</v>
      </c>
      <c r="G216" s="76">
        <v>2699</v>
      </c>
      <c r="H216" s="125">
        <v>2299</v>
      </c>
      <c r="I216" s="125">
        <v>1887</v>
      </c>
      <c r="J216" s="125">
        <v>29</v>
      </c>
      <c r="K216" s="91">
        <f t="shared" si="70"/>
        <v>1858</v>
      </c>
      <c r="L216" s="124">
        <f t="shared" si="71"/>
        <v>0.31159688773619859</v>
      </c>
      <c r="M216" s="227">
        <v>1999</v>
      </c>
      <c r="N216" s="170">
        <v>260</v>
      </c>
      <c r="O216" s="168">
        <f t="shared" si="64"/>
        <v>1598</v>
      </c>
      <c r="P216" s="289">
        <f t="shared" ref="P216:P279" si="74">(M216-O216)/M216</f>
        <v>0.20060030015007504</v>
      </c>
      <c r="Q216" s="201">
        <v>1899</v>
      </c>
      <c r="R216" s="170">
        <v>344</v>
      </c>
      <c r="S216" s="169">
        <f t="shared" si="65"/>
        <v>1514</v>
      </c>
      <c r="T216" s="288">
        <f t="shared" ref="T216:T279" si="75">(Q216-S216)/Q216</f>
        <v>0.20273828330700369</v>
      </c>
      <c r="U216" s="227">
        <v>2299</v>
      </c>
      <c r="V216" s="168">
        <v>0</v>
      </c>
      <c r="W216" s="168">
        <f t="shared" si="66"/>
        <v>1858</v>
      </c>
      <c r="X216" s="289">
        <f t="shared" ref="X216:X279" si="76">(U216-W216)/U216</f>
        <v>0.1918225315354502</v>
      </c>
      <c r="Y216" s="201">
        <v>2299</v>
      </c>
      <c r="Z216" s="169">
        <v>0</v>
      </c>
      <c r="AA216" s="169">
        <f t="shared" si="67"/>
        <v>1858</v>
      </c>
      <c r="AB216" s="288">
        <f t="shared" ref="AB216:AB279" si="77">(Y216-AA216)/Y216</f>
        <v>0.1918225315354502</v>
      </c>
      <c r="AC216" s="227">
        <v>2299</v>
      </c>
      <c r="AD216" s="168">
        <v>0</v>
      </c>
      <c r="AE216" s="168">
        <f t="shared" si="68"/>
        <v>1858</v>
      </c>
      <c r="AF216" s="289">
        <f t="shared" ref="AF216:AF279" si="78">(AC216-AE216)/AC216</f>
        <v>0.1918225315354502</v>
      </c>
      <c r="AG216" s="201">
        <v>1999</v>
      </c>
      <c r="AH216" s="170">
        <v>252</v>
      </c>
      <c r="AI216" s="169">
        <f t="shared" si="69"/>
        <v>1606</v>
      </c>
      <c r="AJ216" s="288">
        <f t="shared" si="63"/>
        <v>0.1965982991495748</v>
      </c>
    </row>
    <row r="217" spans="1:36" s="4" customFormat="1" ht="12.75" customHeight="1">
      <c r="A217" s="240" t="s">
        <v>312</v>
      </c>
      <c r="B217" s="25" t="s">
        <v>32</v>
      </c>
      <c r="C217" s="84"/>
      <c r="D217" s="31" t="s">
        <v>127</v>
      </c>
      <c r="E217" s="121" t="s">
        <v>168</v>
      </c>
      <c r="F217" s="123">
        <v>2969</v>
      </c>
      <c r="G217" s="76">
        <v>2699</v>
      </c>
      <c r="H217" s="125">
        <v>2299</v>
      </c>
      <c r="I217" s="125">
        <v>1887</v>
      </c>
      <c r="J217" s="125">
        <v>29</v>
      </c>
      <c r="K217" s="91">
        <f t="shared" si="70"/>
        <v>1858</v>
      </c>
      <c r="L217" s="124">
        <f t="shared" si="71"/>
        <v>0.31159688773619859</v>
      </c>
      <c r="M217" s="227">
        <v>2299</v>
      </c>
      <c r="N217" s="168">
        <v>0</v>
      </c>
      <c r="O217" s="168">
        <f t="shared" si="64"/>
        <v>1858</v>
      </c>
      <c r="P217" s="289">
        <f t="shared" si="74"/>
        <v>0.1918225315354502</v>
      </c>
      <c r="Q217" s="255">
        <v>2699</v>
      </c>
      <c r="R217" s="169">
        <v>0</v>
      </c>
      <c r="S217" s="169">
        <f t="shared" si="65"/>
        <v>1858</v>
      </c>
      <c r="T217" s="288">
        <f t="shared" si="75"/>
        <v>0.31159688773619859</v>
      </c>
      <c r="U217" s="227">
        <v>2299</v>
      </c>
      <c r="V217" s="168">
        <v>0</v>
      </c>
      <c r="W217" s="168">
        <f t="shared" si="66"/>
        <v>1858</v>
      </c>
      <c r="X217" s="289">
        <f t="shared" si="76"/>
        <v>0.1918225315354502</v>
      </c>
      <c r="Y217" s="201">
        <v>2299</v>
      </c>
      <c r="Z217" s="169">
        <v>0</v>
      </c>
      <c r="AA217" s="169">
        <f t="shared" si="67"/>
        <v>1858</v>
      </c>
      <c r="AB217" s="288">
        <f t="shared" si="77"/>
        <v>0.1918225315354502</v>
      </c>
      <c r="AC217" s="227">
        <v>2299</v>
      </c>
      <c r="AD217" s="168">
        <v>0</v>
      </c>
      <c r="AE217" s="168">
        <f t="shared" si="68"/>
        <v>1858</v>
      </c>
      <c r="AF217" s="289">
        <f t="shared" si="78"/>
        <v>0.1918225315354502</v>
      </c>
      <c r="AG217" s="201">
        <v>1999</v>
      </c>
      <c r="AH217" s="170">
        <v>250</v>
      </c>
      <c r="AI217" s="169">
        <f t="shared" si="69"/>
        <v>1608</v>
      </c>
      <c r="AJ217" s="288">
        <f t="shared" si="63"/>
        <v>0.19559779889944973</v>
      </c>
    </row>
    <row r="218" spans="1:36" s="4" customFormat="1" ht="12.75" customHeight="1">
      <c r="A218" s="240" t="s">
        <v>146</v>
      </c>
      <c r="B218" s="192" t="s">
        <v>32</v>
      </c>
      <c r="C218" s="193"/>
      <c r="D218" s="194" t="s">
        <v>127</v>
      </c>
      <c r="E218" s="195" t="s">
        <v>150</v>
      </c>
      <c r="F218" s="196">
        <v>2749</v>
      </c>
      <c r="G218" s="171">
        <v>2499</v>
      </c>
      <c r="H218" s="197">
        <v>2199</v>
      </c>
      <c r="I218" s="197">
        <v>1805</v>
      </c>
      <c r="J218" s="197">
        <v>28</v>
      </c>
      <c r="K218" s="196">
        <f t="shared" si="70"/>
        <v>1777</v>
      </c>
      <c r="L218" s="198">
        <f t="shared" si="71"/>
        <v>0.28891556622649062</v>
      </c>
      <c r="M218" s="227">
        <v>1899</v>
      </c>
      <c r="N218" s="170">
        <v>260</v>
      </c>
      <c r="O218" s="168">
        <f t="shared" si="64"/>
        <v>1517</v>
      </c>
      <c r="P218" s="289">
        <f t="shared" si="74"/>
        <v>0.20115850447604003</v>
      </c>
      <c r="Q218" s="201">
        <v>1899</v>
      </c>
      <c r="R218" s="170">
        <v>257</v>
      </c>
      <c r="S218" s="169">
        <f t="shared" si="65"/>
        <v>1520</v>
      </c>
      <c r="T218" s="288">
        <f t="shared" si="75"/>
        <v>0.19957872564507637</v>
      </c>
      <c r="U218" s="227">
        <v>2199</v>
      </c>
      <c r="V218" s="168">
        <v>0</v>
      </c>
      <c r="W218" s="168">
        <f t="shared" si="66"/>
        <v>1777</v>
      </c>
      <c r="X218" s="289">
        <f t="shared" si="76"/>
        <v>0.19190541155070487</v>
      </c>
      <c r="Y218" s="201">
        <v>2199</v>
      </c>
      <c r="Z218" s="169">
        <v>0</v>
      </c>
      <c r="AA218" s="169">
        <f t="shared" si="67"/>
        <v>1777</v>
      </c>
      <c r="AB218" s="288">
        <f t="shared" si="77"/>
        <v>0.19190541155070487</v>
      </c>
      <c r="AC218" s="227">
        <v>2199</v>
      </c>
      <c r="AD218" s="168">
        <v>0</v>
      </c>
      <c r="AE218" s="168">
        <f t="shared" si="68"/>
        <v>1777</v>
      </c>
      <c r="AF218" s="289">
        <f t="shared" si="78"/>
        <v>0.19190541155070487</v>
      </c>
      <c r="AG218" s="201">
        <v>1899</v>
      </c>
      <c r="AH218" s="170">
        <v>252</v>
      </c>
      <c r="AI218" s="169">
        <f t="shared" si="69"/>
        <v>1525</v>
      </c>
      <c r="AJ218" s="288">
        <f t="shared" si="63"/>
        <v>0.19694576092680358</v>
      </c>
    </row>
    <row r="219" spans="1:36" s="4" customFormat="1" ht="12.75" customHeight="1" thickBot="1">
      <c r="A219" s="27" t="s">
        <v>394</v>
      </c>
      <c r="B219" s="24" t="s">
        <v>32</v>
      </c>
      <c r="C219" s="85"/>
      <c r="D219" s="32" t="s">
        <v>127</v>
      </c>
      <c r="E219" s="2" t="s">
        <v>397</v>
      </c>
      <c r="F219" s="41">
        <v>3299</v>
      </c>
      <c r="G219" s="41">
        <v>2999</v>
      </c>
      <c r="H219" s="41">
        <v>2599</v>
      </c>
      <c r="I219" s="41">
        <v>2133</v>
      </c>
      <c r="J219" s="41">
        <v>34</v>
      </c>
      <c r="K219" s="41">
        <f t="shared" si="70"/>
        <v>2099</v>
      </c>
      <c r="L219" s="102">
        <f t="shared" si="71"/>
        <v>0.30010003334444812</v>
      </c>
      <c r="M219" s="117">
        <v>2099</v>
      </c>
      <c r="N219" s="113">
        <v>412</v>
      </c>
      <c r="O219" s="44">
        <f t="shared" si="64"/>
        <v>1687</v>
      </c>
      <c r="P219" s="279">
        <f t="shared" si="74"/>
        <v>0.19628394473558838</v>
      </c>
      <c r="Q219" s="202">
        <v>1999</v>
      </c>
      <c r="R219" s="113">
        <v>495</v>
      </c>
      <c r="S219" s="42">
        <f t="shared" si="65"/>
        <v>1604</v>
      </c>
      <c r="T219" s="278">
        <f t="shared" si="75"/>
        <v>0.19759879939969985</v>
      </c>
      <c r="U219" s="117">
        <v>2599</v>
      </c>
      <c r="V219" s="44">
        <v>0</v>
      </c>
      <c r="W219" s="44">
        <f t="shared" si="66"/>
        <v>2099</v>
      </c>
      <c r="X219" s="279">
        <f t="shared" si="76"/>
        <v>0.19238168526356292</v>
      </c>
      <c r="Y219" s="202">
        <v>2499</v>
      </c>
      <c r="Z219" s="113">
        <v>76</v>
      </c>
      <c r="AA219" s="42">
        <f t="shared" si="67"/>
        <v>2023</v>
      </c>
      <c r="AB219" s="278">
        <f t="shared" si="77"/>
        <v>0.19047619047619047</v>
      </c>
      <c r="AC219" s="117">
        <v>2499</v>
      </c>
      <c r="AD219" s="113">
        <v>76</v>
      </c>
      <c r="AE219" s="44">
        <f t="shared" si="68"/>
        <v>2023</v>
      </c>
      <c r="AF219" s="279">
        <f t="shared" si="78"/>
        <v>0.19047619047619047</v>
      </c>
      <c r="AG219" s="202">
        <v>2099</v>
      </c>
      <c r="AH219" s="113">
        <v>405</v>
      </c>
      <c r="AI219" s="42">
        <f t="shared" si="69"/>
        <v>1694</v>
      </c>
      <c r="AJ219" s="278">
        <f t="shared" si="63"/>
        <v>0.19294902334444974</v>
      </c>
    </row>
    <row r="220" spans="1:36" s="4" customFormat="1" ht="12.75" customHeight="1">
      <c r="A220" s="28" t="s">
        <v>216</v>
      </c>
      <c r="B220" s="22" t="s">
        <v>32</v>
      </c>
      <c r="C220" s="87"/>
      <c r="D220" s="33" t="s">
        <v>127</v>
      </c>
      <c r="E220" s="6" t="s">
        <v>217</v>
      </c>
      <c r="F220" s="93">
        <v>1429</v>
      </c>
      <c r="G220" s="77">
        <v>1299</v>
      </c>
      <c r="H220" s="71">
        <v>999</v>
      </c>
      <c r="I220" s="71">
        <v>829</v>
      </c>
      <c r="J220" s="71">
        <v>0</v>
      </c>
      <c r="K220" s="93">
        <f t="shared" si="70"/>
        <v>829</v>
      </c>
      <c r="L220" s="103">
        <f t="shared" si="71"/>
        <v>0.36181678214010776</v>
      </c>
      <c r="M220" s="58">
        <v>1299</v>
      </c>
      <c r="N220" s="59">
        <v>0</v>
      </c>
      <c r="O220" s="59">
        <f t="shared" si="64"/>
        <v>829</v>
      </c>
      <c r="P220" s="277">
        <f t="shared" si="74"/>
        <v>0.36181678214010776</v>
      </c>
      <c r="Q220" s="144">
        <v>1299</v>
      </c>
      <c r="R220" s="57">
        <v>0</v>
      </c>
      <c r="S220" s="57">
        <f t="shared" si="65"/>
        <v>829</v>
      </c>
      <c r="T220" s="276">
        <f t="shared" si="75"/>
        <v>0.36181678214010776</v>
      </c>
      <c r="U220" s="119">
        <v>999</v>
      </c>
      <c r="V220" s="59">
        <v>0</v>
      </c>
      <c r="W220" s="59">
        <f t="shared" si="66"/>
        <v>829</v>
      </c>
      <c r="X220" s="277">
        <f t="shared" si="76"/>
        <v>0.17017017017017017</v>
      </c>
      <c r="Y220" s="200">
        <v>999</v>
      </c>
      <c r="Z220" s="57">
        <v>0</v>
      </c>
      <c r="AA220" s="57">
        <f t="shared" si="67"/>
        <v>829</v>
      </c>
      <c r="AB220" s="276">
        <f t="shared" si="77"/>
        <v>0.17017017017017017</v>
      </c>
      <c r="AC220" s="119">
        <v>999</v>
      </c>
      <c r="AD220" s="59">
        <v>0</v>
      </c>
      <c r="AE220" s="59">
        <f t="shared" si="68"/>
        <v>829</v>
      </c>
      <c r="AF220" s="277">
        <f t="shared" si="78"/>
        <v>0.17017017017017017</v>
      </c>
      <c r="AG220" s="200">
        <v>899</v>
      </c>
      <c r="AH220" s="114">
        <v>79</v>
      </c>
      <c r="AI220" s="57">
        <f t="shared" si="69"/>
        <v>750</v>
      </c>
      <c r="AJ220" s="276">
        <f t="shared" si="63"/>
        <v>0.1657397107897664</v>
      </c>
    </row>
    <row r="221" spans="1:36" s="4" customFormat="1" ht="12.75" customHeight="1">
      <c r="A221" s="28" t="s">
        <v>58</v>
      </c>
      <c r="B221" s="22" t="s">
        <v>32</v>
      </c>
      <c r="C221" s="5"/>
      <c r="D221" s="33" t="s">
        <v>127</v>
      </c>
      <c r="E221" s="6" t="s">
        <v>111</v>
      </c>
      <c r="F221" s="93">
        <v>1649</v>
      </c>
      <c r="G221" s="77">
        <v>1499</v>
      </c>
      <c r="H221" s="71">
        <v>0</v>
      </c>
      <c r="I221" s="71">
        <v>1075</v>
      </c>
      <c r="J221" s="71">
        <v>0</v>
      </c>
      <c r="K221" s="93">
        <f t="shared" si="70"/>
        <v>1075</v>
      </c>
      <c r="L221" s="103">
        <f t="shared" si="71"/>
        <v>0.28285523682454972</v>
      </c>
      <c r="M221" s="58">
        <v>1499</v>
      </c>
      <c r="N221" s="59">
        <v>0</v>
      </c>
      <c r="O221" s="59">
        <f t="shared" si="64"/>
        <v>1075</v>
      </c>
      <c r="P221" s="277">
        <f t="shared" si="74"/>
        <v>0.28285523682454972</v>
      </c>
      <c r="Q221" s="144">
        <v>1499</v>
      </c>
      <c r="R221" s="57">
        <v>0</v>
      </c>
      <c r="S221" s="57">
        <f t="shared" si="65"/>
        <v>1075</v>
      </c>
      <c r="T221" s="276">
        <f t="shared" si="75"/>
        <v>0.28285523682454972</v>
      </c>
      <c r="U221" s="58">
        <v>1499</v>
      </c>
      <c r="V221" s="59">
        <v>0</v>
      </c>
      <c r="W221" s="59">
        <f t="shared" si="66"/>
        <v>1075</v>
      </c>
      <c r="X221" s="277">
        <f t="shared" si="76"/>
        <v>0.28285523682454972</v>
      </c>
      <c r="Y221" s="200">
        <v>1299</v>
      </c>
      <c r="Z221" s="114">
        <v>142</v>
      </c>
      <c r="AA221" s="57">
        <f t="shared" si="67"/>
        <v>933</v>
      </c>
      <c r="AB221" s="276">
        <f t="shared" si="77"/>
        <v>0.28175519630484991</v>
      </c>
      <c r="AC221" s="119">
        <v>1299</v>
      </c>
      <c r="AD221" s="114">
        <v>140</v>
      </c>
      <c r="AE221" s="59">
        <f t="shared" si="68"/>
        <v>935</v>
      </c>
      <c r="AF221" s="277">
        <f t="shared" si="78"/>
        <v>0.28021555042340263</v>
      </c>
      <c r="AG221" s="200">
        <v>1099</v>
      </c>
      <c r="AH221" s="114">
        <v>290</v>
      </c>
      <c r="AI221" s="57">
        <f t="shared" si="69"/>
        <v>785</v>
      </c>
      <c r="AJ221" s="276">
        <f t="shared" si="63"/>
        <v>0.2857142857142857</v>
      </c>
    </row>
    <row r="222" spans="1:36" s="4" customFormat="1" ht="12.75" customHeight="1">
      <c r="A222" s="128" t="s">
        <v>75</v>
      </c>
      <c r="B222" s="25" t="s">
        <v>32</v>
      </c>
      <c r="C222" s="155"/>
      <c r="D222" s="31" t="s">
        <v>127</v>
      </c>
      <c r="E222" s="26" t="s">
        <v>111</v>
      </c>
      <c r="F222" s="91">
        <v>1869</v>
      </c>
      <c r="G222" s="77">
        <v>1699</v>
      </c>
      <c r="H222" s="69">
        <v>0</v>
      </c>
      <c r="I222" s="69">
        <v>1218</v>
      </c>
      <c r="J222" s="69">
        <v>0</v>
      </c>
      <c r="K222" s="91">
        <f t="shared" si="70"/>
        <v>1218</v>
      </c>
      <c r="L222" s="101">
        <f t="shared" si="71"/>
        <v>0.2831077104178929</v>
      </c>
      <c r="M222" s="39">
        <v>1699</v>
      </c>
      <c r="N222" s="40">
        <v>0</v>
      </c>
      <c r="O222" s="40">
        <f t="shared" si="64"/>
        <v>1218</v>
      </c>
      <c r="P222" s="275">
        <f t="shared" si="74"/>
        <v>0.2831077104178929</v>
      </c>
      <c r="Q222" s="146">
        <v>1699</v>
      </c>
      <c r="R222" s="38">
        <v>0</v>
      </c>
      <c r="S222" s="38">
        <f t="shared" si="65"/>
        <v>1218</v>
      </c>
      <c r="T222" s="274">
        <f t="shared" si="75"/>
        <v>0.2831077104178929</v>
      </c>
      <c r="U222" s="39">
        <v>1699</v>
      </c>
      <c r="V222" s="40">
        <v>0</v>
      </c>
      <c r="W222" s="40">
        <f t="shared" si="66"/>
        <v>1218</v>
      </c>
      <c r="X222" s="275">
        <f t="shared" si="76"/>
        <v>0.2831077104178929</v>
      </c>
      <c r="Y222" s="199">
        <v>1499</v>
      </c>
      <c r="Z222" s="115">
        <v>140</v>
      </c>
      <c r="AA222" s="38">
        <f t="shared" si="67"/>
        <v>1078</v>
      </c>
      <c r="AB222" s="274">
        <f t="shared" si="77"/>
        <v>0.28085390260173448</v>
      </c>
      <c r="AC222" s="118">
        <v>1499</v>
      </c>
      <c r="AD222" s="115">
        <v>139</v>
      </c>
      <c r="AE222" s="40">
        <f t="shared" si="68"/>
        <v>1079</v>
      </c>
      <c r="AF222" s="275">
        <f t="shared" si="78"/>
        <v>0.28018679119412943</v>
      </c>
      <c r="AG222" s="199">
        <v>1299</v>
      </c>
      <c r="AH222" s="115">
        <v>288</v>
      </c>
      <c r="AI222" s="38">
        <f t="shared" si="69"/>
        <v>930</v>
      </c>
      <c r="AJ222" s="274">
        <f t="shared" si="63"/>
        <v>0.28406466512702078</v>
      </c>
    </row>
    <row r="223" spans="1:36" s="4" customFormat="1" ht="12.75" customHeight="1">
      <c r="A223" s="128" t="s">
        <v>63</v>
      </c>
      <c r="B223" s="25" t="s">
        <v>32</v>
      </c>
      <c r="C223" s="155"/>
      <c r="D223" s="31" t="s">
        <v>127</v>
      </c>
      <c r="E223" s="26" t="s">
        <v>111</v>
      </c>
      <c r="F223" s="91">
        <v>1649</v>
      </c>
      <c r="G223" s="76">
        <v>1499</v>
      </c>
      <c r="H223" s="69">
        <v>0</v>
      </c>
      <c r="I223" s="69">
        <v>1075</v>
      </c>
      <c r="J223" s="69">
        <v>0</v>
      </c>
      <c r="K223" s="91">
        <f t="shared" si="70"/>
        <v>1075</v>
      </c>
      <c r="L223" s="101">
        <f t="shared" si="71"/>
        <v>0.28285523682454972</v>
      </c>
      <c r="M223" s="39">
        <v>1499</v>
      </c>
      <c r="N223" s="40">
        <v>0</v>
      </c>
      <c r="O223" s="40">
        <f t="shared" si="64"/>
        <v>1075</v>
      </c>
      <c r="P223" s="275">
        <f t="shared" si="74"/>
        <v>0.28285523682454972</v>
      </c>
      <c r="Q223" s="146">
        <v>1499</v>
      </c>
      <c r="R223" s="38">
        <v>0</v>
      </c>
      <c r="S223" s="38">
        <f t="shared" si="65"/>
        <v>1075</v>
      </c>
      <c r="T223" s="274">
        <f t="shared" si="75"/>
        <v>0.28285523682454972</v>
      </c>
      <c r="U223" s="39">
        <v>1499</v>
      </c>
      <c r="V223" s="40">
        <v>0</v>
      </c>
      <c r="W223" s="40">
        <f t="shared" si="66"/>
        <v>1075</v>
      </c>
      <c r="X223" s="275">
        <f t="shared" si="76"/>
        <v>0.28285523682454972</v>
      </c>
      <c r="Y223" s="199">
        <v>1299</v>
      </c>
      <c r="Z223" s="115">
        <v>140</v>
      </c>
      <c r="AA223" s="38">
        <f t="shared" si="67"/>
        <v>935</v>
      </c>
      <c r="AB223" s="274">
        <f t="shared" si="77"/>
        <v>0.28021555042340263</v>
      </c>
      <c r="AC223" s="118">
        <v>1299</v>
      </c>
      <c r="AD223" s="115">
        <v>140</v>
      </c>
      <c r="AE223" s="40">
        <f t="shared" si="68"/>
        <v>935</v>
      </c>
      <c r="AF223" s="275">
        <f t="shared" si="78"/>
        <v>0.28021555042340263</v>
      </c>
      <c r="AG223" s="199">
        <v>1099</v>
      </c>
      <c r="AH223" s="115">
        <v>288</v>
      </c>
      <c r="AI223" s="38">
        <f t="shared" si="69"/>
        <v>787</v>
      </c>
      <c r="AJ223" s="274">
        <f t="shared" si="63"/>
        <v>0.28389444949954507</v>
      </c>
    </row>
    <row r="224" spans="1:36" s="4" customFormat="1" ht="12.75" customHeight="1" thickBot="1">
      <c r="A224" s="27" t="s">
        <v>461</v>
      </c>
      <c r="B224" s="24" t="s">
        <v>32</v>
      </c>
      <c r="C224" s="176"/>
      <c r="D224" s="32" t="s">
        <v>127</v>
      </c>
      <c r="E224" s="2" t="s">
        <v>462</v>
      </c>
      <c r="F224" s="92">
        <v>2089</v>
      </c>
      <c r="G224" s="41">
        <v>1899</v>
      </c>
      <c r="H224" s="70">
        <v>0</v>
      </c>
      <c r="I224" s="70">
        <v>1361</v>
      </c>
      <c r="J224" s="70">
        <v>0</v>
      </c>
      <c r="K224" s="92">
        <f t="shared" si="70"/>
        <v>1361</v>
      </c>
      <c r="L224" s="102">
        <f t="shared" si="71"/>
        <v>0.28330700368615058</v>
      </c>
      <c r="M224" s="43">
        <v>1899</v>
      </c>
      <c r="N224" s="44">
        <v>0</v>
      </c>
      <c r="O224" s="44">
        <f t="shared" si="64"/>
        <v>1361</v>
      </c>
      <c r="P224" s="279">
        <f t="shared" si="74"/>
        <v>0.28330700368615058</v>
      </c>
      <c r="Q224" s="145">
        <v>1899</v>
      </c>
      <c r="R224" s="42">
        <v>0</v>
      </c>
      <c r="S224" s="42">
        <f t="shared" si="65"/>
        <v>1361</v>
      </c>
      <c r="T224" s="278">
        <f t="shared" si="75"/>
        <v>0.28330700368615058</v>
      </c>
      <c r="U224" s="43">
        <v>1899</v>
      </c>
      <c r="V224" s="44">
        <v>0</v>
      </c>
      <c r="W224" s="44">
        <f t="shared" si="66"/>
        <v>1361</v>
      </c>
      <c r="X224" s="279">
        <f t="shared" si="76"/>
        <v>0.28330700368615058</v>
      </c>
      <c r="Y224" s="145">
        <v>1899</v>
      </c>
      <c r="Z224" s="42">
        <v>0</v>
      </c>
      <c r="AA224" s="42">
        <f t="shared" si="67"/>
        <v>1361</v>
      </c>
      <c r="AB224" s="278">
        <f t="shared" si="77"/>
        <v>0.28330700368615058</v>
      </c>
      <c r="AC224" s="43">
        <v>1899</v>
      </c>
      <c r="AD224" s="44">
        <v>0</v>
      </c>
      <c r="AE224" s="44">
        <f t="shared" si="68"/>
        <v>1361</v>
      </c>
      <c r="AF224" s="279">
        <f t="shared" si="78"/>
        <v>0.28330700368615058</v>
      </c>
      <c r="AG224" s="202">
        <v>1499</v>
      </c>
      <c r="AH224" s="113">
        <v>279</v>
      </c>
      <c r="AI224" s="42">
        <f t="shared" si="69"/>
        <v>1082</v>
      </c>
      <c r="AJ224" s="278">
        <f t="shared" si="63"/>
        <v>0.27818545697131419</v>
      </c>
    </row>
    <row r="225" spans="1:36" s="4" customFormat="1" ht="12.75" customHeight="1">
      <c r="A225" s="130" t="s">
        <v>313</v>
      </c>
      <c r="B225" s="22" t="s">
        <v>32</v>
      </c>
      <c r="C225" s="87"/>
      <c r="D225" s="159">
        <v>0.71</v>
      </c>
      <c r="E225" s="160" t="s">
        <v>315</v>
      </c>
      <c r="F225" s="132">
        <v>857</v>
      </c>
      <c r="G225" s="135">
        <v>779</v>
      </c>
      <c r="H225" s="131">
        <v>699</v>
      </c>
      <c r="I225" s="131">
        <v>609</v>
      </c>
      <c r="J225" s="131">
        <v>0</v>
      </c>
      <c r="K225" s="132">
        <f t="shared" si="70"/>
        <v>609</v>
      </c>
      <c r="L225" s="105">
        <f t="shared" si="71"/>
        <v>0.21822849807445444</v>
      </c>
      <c r="M225" s="228">
        <v>699</v>
      </c>
      <c r="N225" s="134">
        <v>0</v>
      </c>
      <c r="O225" s="134">
        <f t="shared" si="64"/>
        <v>609</v>
      </c>
      <c r="P225" s="287">
        <f t="shared" si="74"/>
        <v>0.12875536480686695</v>
      </c>
      <c r="Q225" s="220">
        <v>699</v>
      </c>
      <c r="R225" s="133">
        <v>0</v>
      </c>
      <c r="S225" s="133">
        <f t="shared" si="65"/>
        <v>609</v>
      </c>
      <c r="T225" s="286">
        <f t="shared" si="75"/>
        <v>0.12875536480686695</v>
      </c>
      <c r="U225" s="228">
        <v>699</v>
      </c>
      <c r="V225" s="134">
        <v>0</v>
      </c>
      <c r="W225" s="134">
        <f t="shared" si="66"/>
        <v>609</v>
      </c>
      <c r="X225" s="287">
        <f t="shared" si="76"/>
        <v>0.12875536480686695</v>
      </c>
      <c r="Y225" s="220">
        <v>699</v>
      </c>
      <c r="Z225" s="133">
        <v>0</v>
      </c>
      <c r="AA225" s="133">
        <f t="shared" si="67"/>
        <v>609</v>
      </c>
      <c r="AB225" s="286">
        <f t="shared" si="77"/>
        <v>0.12875536480686695</v>
      </c>
      <c r="AC225" s="228">
        <v>699</v>
      </c>
      <c r="AD225" s="134">
        <v>0</v>
      </c>
      <c r="AE225" s="134">
        <f t="shared" si="68"/>
        <v>609</v>
      </c>
      <c r="AF225" s="287">
        <f t="shared" si="78"/>
        <v>0.12875536480686695</v>
      </c>
      <c r="AG225" s="220">
        <v>699</v>
      </c>
      <c r="AH225" s="133">
        <v>0</v>
      </c>
      <c r="AI225" s="133">
        <f t="shared" si="69"/>
        <v>609</v>
      </c>
      <c r="AJ225" s="286">
        <f t="shared" si="63"/>
        <v>0.12875536480686695</v>
      </c>
    </row>
    <row r="226" spans="1:36" s="4" customFormat="1" ht="12.75" customHeight="1">
      <c r="A226" s="128" t="s">
        <v>398</v>
      </c>
      <c r="B226" s="25" t="s">
        <v>32</v>
      </c>
      <c r="C226" s="84"/>
      <c r="D226" s="31">
        <v>0.71</v>
      </c>
      <c r="E226" s="26" t="s">
        <v>401</v>
      </c>
      <c r="F226" s="76">
        <v>802</v>
      </c>
      <c r="G226" s="76">
        <v>729</v>
      </c>
      <c r="H226" s="76">
        <v>649</v>
      </c>
      <c r="I226" s="76">
        <v>571</v>
      </c>
      <c r="J226" s="76">
        <v>0</v>
      </c>
      <c r="K226" s="76">
        <f t="shared" si="70"/>
        <v>571</v>
      </c>
      <c r="L226" s="101">
        <f t="shared" si="71"/>
        <v>0.2167352537722908</v>
      </c>
      <c r="M226" s="118">
        <v>699</v>
      </c>
      <c r="N226" s="40">
        <v>0</v>
      </c>
      <c r="O226" s="40">
        <f t="shared" si="64"/>
        <v>571</v>
      </c>
      <c r="P226" s="275">
        <f t="shared" si="74"/>
        <v>0.18311874105865522</v>
      </c>
      <c r="Q226" s="199">
        <v>649</v>
      </c>
      <c r="R226" s="38">
        <v>0</v>
      </c>
      <c r="S226" s="38">
        <f t="shared" si="65"/>
        <v>571</v>
      </c>
      <c r="T226" s="274">
        <f t="shared" si="75"/>
        <v>0.12018489984591679</v>
      </c>
      <c r="U226" s="118">
        <v>649</v>
      </c>
      <c r="V226" s="40">
        <v>0</v>
      </c>
      <c r="W226" s="40">
        <f t="shared" si="66"/>
        <v>571</v>
      </c>
      <c r="X226" s="275">
        <f t="shared" si="76"/>
        <v>0.12018489984591679</v>
      </c>
      <c r="Y226" s="199">
        <v>699</v>
      </c>
      <c r="Z226" s="38">
        <v>0</v>
      </c>
      <c r="AA226" s="38">
        <f t="shared" si="67"/>
        <v>571</v>
      </c>
      <c r="AB226" s="274">
        <f t="shared" si="77"/>
        <v>0.18311874105865522</v>
      </c>
      <c r="AC226" s="118">
        <v>699</v>
      </c>
      <c r="AD226" s="40">
        <v>0</v>
      </c>
      <c r="AE226" s="40">
        <f t="shared" si="68"/>
        <v>571</v>
      </c>
      <c r="AF226" s="275">
        <f t="shared" si="78"/>
        <v>0.18311874105865522</v>
      </c>
      <c r="AG226" s="199">
        <v>649</v>
      </c>
      <c r="AH226" s="38">
        <v>0</v>
      </c>
      <c r="AI226" s="38">
        <f t="shared" si="69"/>
        <v>571</v>
      </c>
      <c r="AJ226" s="274">
        <f t="shared" si="63"/>
        <v>0.12018489984591679</v>
      </c>
    </row>
    <row r="227" spans="1:36" s="4" customFormat="1" ht="12.75" customHeight="1">
      <c r="A227" s="128" t="s">
        <v>399</v>
      </c>
      <c r="B227" s="25" t="s">
        <v>32</v>
      </c>
      <c r="C227" s="84"/>
      <c r="D227" s="31">
        <v>0.71</v>
      </c>
      <c r="E227" s="26" t="s">
        <v>401</v>
      </c>
      <c r="F227" s="76">
        <v>802</v>
      </c>
      <c r="G227" s="76">
        <v>729</v>
      </c>
      <c r="H227" s="76">
        <v>649</v>
      </c>
      <c r="I227" s="76">
        <v>571</v>
      </c>
      <c r="J227" s="76">
        <v>0</v>
      </c>
      <c r="K227" s="76">
        <f t="shared" si="70"/>
        <v>571</v>
      </c>
      <c r="L227" s="101">
        <f t="shared" si="71"/>
        <v>0.2167352537722908</v>
      </c>
      <c r="M227" s="118">
        <v>699</v>
      </c>
      <c r="N227" s="40">
        <v>0</v>
      </c>
      <c r="O227" s="40">
        <f t="shared" si="64"/>
        <v>571</v>
      </c>
      <c r="P227" s="275">
        <f t="shared" si="74"/>
        <v>0.18311874105865522</v>
      </c>
      <c r="Q227" s="199">
        <v>649</v>
      </c>
      <c r="R227" s="38">
        <v>0</v>
      </c>
      <c r="S227" s="38">
        <f t="shared" si="65"/>
        <v>571</v>
      </c>
      <c r="T227" s="274">
        <f t="shared" si="75"/>
        <v>0.12018489984591679</v>
      </c>
      <c r="U227" s="118">
        <v>649</v>
      </c>
      <c r="V227" s="40">
        <v>0</v>
      </c>
      <c r="W227" s="40">
        <f t="shared" si="66"/>
        <v>571</v>
      </c>
      <c r="X227" s="275">
        <f t="shared" si="76"/>
        <v>0.12018489984591679</v>
      </c>
      <c r="Y227" s="199">
        <v>699</v>
      </c>
      <c r="Z227" s="38">
        <v>0</v>
      </c>
      <c r="AA227" s="38">
        <f t="shared" si="67"/>
        <v>571</v>
      </c>
      <c r="AB227" s="274">
        <f t="shared" si="77"/>
        <v>0.18311874105865522</v>
      </c>
      <c r="AC227" s="118">
        <v>699</v>
      </c>
      <c r="AD227" s="40">
        <v>0</v>
      </c>
      <c r="AE227" s="40">
        <f t="shared" si="68"/>
        <v>571</v>
      </c>
      <c r="AF227" s="275">
        <f t="shared" si="78"/>
        <v>0.18311874105865522</v>
      </c>
      <c r="AG227" s="199">
        <v>649</v>
      </c>
      <c r="AH227" s="38">
        <v>0</v>
      </c>
      <c r="AI227" s="38">
        <f t="shared" si="69"/>
        <v>571</v>
      </c>
      <c r="AJ227" s="274">
        <f t="shared" si="63"/>
        <v>0.12018489984591679</v>
      </c>
    </row>
    <row r="228" spans="1:36" s="4" customFormat="1" ht="12.75" customHeight="1" thickBot="1">
      <c r="A228" s="27" t="s">
        <v>400</v>
      </c>
      <c r="B228" s="24" t="s">
        <v>32</v>
      </c>
      <c r="C228" s="85"/>
      <c r="D228" s="32">
        <v>0.71</v>
      </c>
      <c r="E228" s="2" t="s">
        <v>401</v>
      </c>
      <c r="F228" s="41">
        <v>769</v>
      </c>
      <c r="G228" s="41">
        <v>699</v>
      </c>
      <c r="H228" s="41">
        <v>599</v>
      </c>
      <c r="I228" s="41">
        <v>526</v>
      </c>
      <c r="J228" s="41">
        <v>0</v>
      </c>
      <c r="K228" s="41">
        <f t="shared" si="70"/>
        <v>526</v>
      </c>
      <c r="L228" s="102">
        <f t="shared" si="71"/>
        <v>0.24749642346208869</v>
      </c>
      <c r="M228" s="43">
        <v>699</v>
      </c>
      <c r="N228" s="44">
        <v>0</v>
      </c>
      <c r="O228" s="44">
        <f t="shared" si="64"/>
        <v>526</v>
      </c>
      <c r="P228" s="279">
        <f t="shared" si="74"/>
        <v>0.24749642346208869</v>
      </c>
      <c r="Q228" s="202">
        <v>599</v>
      </c>
      <c r="R228" s="42">
        <v>0</v>
      </c>
      <c r="S228" s="42">
        <f t="shared" si="65"/>
        <v>526</v>
      </c>
      <c r="T228" s="278">
        <f t="shared" si="75"/>
        <v>0.12186978297161936</v>
      </c>
      <c r="U228" s="117">
        <v>599</v>
      </c>
      <c r="V228" s="44">
        <v>0</v>
      </c>
      <c r="W228" s="44">
        <f t="shared" si="66"/>
        <v>526</v>
      </c>
      <c r="X228" s="279">
        <f t="shared" si="76"/>
        <v>0.12186978297161936</v>
      </c>
      <c r="Y228" s="145">
        <v>699</v>
      </c>
      <c r="Z228" s="42">
        <v>0</v>
      </c>
      <c r="AA228" s="42">
        <f t="shared" si="67"/>
        <v>526</v>
      </c>
      <c r="AB228" s="278">
        <f t="shared" si="77"/>
        <v>0.24749642346208869</v>
      </c>
      <c r="AC228" s="43">
        <v>699</v>
      </c>
      <c r="AD228" s="44">
        <v>0</v>
      </c>
      <c r="AE228" s="44">
        <f t="shared" si="68"/>
        <v>526</v>
      </c>
      <c r="AF228" s="279">
        <f t="shared" si="78"/>
        <v>0.24749642346208869</v>
      </c>
      <c r="AG228" s="202">
        <v>599</v>
      </c>
      <c r="AH228" s="42">
        <v>0</v>
      </c>
      <c r="AI228" s="42">
        <f t="shared" si="69"/>
        <v>526</v>
      </c>
      <c r="AJ228" s="278">
        <f t="shared" si="63"/>
        <v>0.12186978297161936</v>
      </c>
    </row>
    <row r="229" spans="1:36" s="4" customFormat="1" ht="12.75" customHeight="1">
      <c r="A229" s="128" t="s">
        <v>314</v>
      </c>
      <c r="B229" s="25" t="s">
        <v>32</v>
      </c>
      <c r="C229" s="154" t="s">
        <v>460</v>
      </c>
      <c r="D229" s="31">
        <v>0.37</v>
      </c>
      <c r="E229" s="26" t="s">
        <v>316</v>
      </c>
      <c r="F229" s="91">
        <v>164</v>
      </c>
      <c r="G229" s="76">
        <v>149</v>
      </c>
      <c r="H229" s="69">
        <v>0</v>
      </c>
      <c r="I229" s="69">
        <v>111</v>
      </c>
      <c r="J229" s="69">
        <v>0</v>
      </c>
      <c r="K229" s="91">
        <f t="shared" si="70"/>
        <v>111</v>
      </c>
      <c r="L229" s="101">
        <f t="shared" si="71"/>
        <v>0.25503355704697989</v>
      </c>
      <c r="M229" s="39">
        <v>149</v>
      </c>
      <c r="N229" s="40">
        <v>0</v>
      </c>
      <c r="O229" s="40">
        <f t="shared" si="64"/>
        <v>111</v>
      </c>
      <c r="P229" s="275">
        <f t="shared" si="74"/>
        <v>0.25503355704697989</v>
      </c>
      <c r="Q229" s="146">
        <v>149</v>
      </c>
      <c r="R229" s="38">
        <v>0</v>
      </c>
      <c r="S229" s="38">
        <f t="shared" si="65"/>
        <v>111</v>
      </c>
      <c r="T229" s="274">
        <f t="shared" si="75"/>
        <v>0.25503355704697989</v>
      </c>
      <c r="U229" s="39">
        <v>149</v>
      </c>
      <c r="V229" s="40">
        <v>0</v>
      </c>
      <c r="W229" s="40">
        <f t="shared" si="66"/>
        <v>111</v>
      </c>
      <c r="X229" s="275">
        <f t="shared" si="76"/>
        <v>0.25503355704697989</v>
      </c>
      <c r="Y229" s="146">
        <v>149</v>
      </c>
      <c r="Z229" s="38">
        <v>0</v>
      </c>
      <c r="AA229" s="38">
        <f t="shared" si="67"/>
        <v>111</v>
      </c>
      <c r="AB229" s="274">
        <f t="shared" si="77"/>
        <v>0.25503355704697989</v>
      </c>
      <c r="AC229" s="39">
        <v>149</v>
      </c>
      <c r="AD229" s="40">
        <v>0</v>
      </c>
      <c r="AE229" s="40">
        <f t="shared" si="68"/>
        <v>111</v>
      </c>
      <c r="AF229" s="275">
        <f t="shared" si="78"/>
        <v>0.25503355704697989</v>
      </c>
      <c r="AG229" s="146">
        <v>149</v>
      </c>
      <c r="AH229" s="38">
        <v>0</v>
      </c>
      <c r="AI229" s="38">
        <f t="shared" si="69"/>
        <v>111</v>
      </c>
      <c r="AJ229" s="274">
        <f t="shared" si="63"/>
        <v>0.25503355704697989</v>
      </c>
    </row>
    <row r="230" spans="1:36" s="4" customFormat="1" ht="12.75" customHeight="1">
      <c r="A230" s="28" t="s">
        <v>402</v>
      </c>
      <c r="B230" s="25" t="s">
        <v>32</v>
      </c>
      <c r="C230" s="84"/>
      <c r="D230" s="31">
        <v>0.37</v>
      </c>
      <c r="E230" s="26" t="s">
        <v>316</v>
      </c>
      <c r="F230" s="93">
        <v>197</v>
      </c>
      <c r="G230" s="77">
        <v>179</v>
      </c>
      <c r="H230" s="71">
        <v>0</v>
      </c>
      <c r="I230" s="71">
        <v>138</v>
      </c>
      <c r="J230" s="71">
        <v>0</v>
      </c>
      <c r="K230" s="93">
        <f t="shared" si="70"/>
        <v>138</v>
      </c>
      <c r="L230" s="103">
        <f t="shared" si="71"/>
        <v>0.22905027932960895</v>
      </c>
      <c r="M230" s="58">
        <v>179</v>
      </c>
      <c r="N230" s="59">
        <v>0</v>
      </c>
      <c r="O230" s="59">
        <f t="shared" si="64"/>
        <v>138</v>
      </c>
      <c r="P230" s="277">
        <f t="shared" si="74"/>
        <v>0.22905027932960895</v>
      </c>
      <c r="Q230" s="144">
        <v>179</v>
      </c>
      <c r="R230" s="57">
        <v>0</v>
      </c>
      <c r="S230" s="57">
        <f t="shared" si="65"/>
        <v>138</v>
      </c>
      <c r="T230" s="276">
        <f t="shared" si="75"/>
        <v>0.22905027932960895</v>
      </c>
      <c r="U230" s="58">
        <v>179</v>
      </c>
      <c r="V230" s="59">
        <v>0</v>
      </c>
      <c r="W230" s="59">
        <f t="shared" si="66"/>
        <v>138</v>
      </c>
      <c r="X230" s="277">
        <f t="shared" si="76"/>
        <v>0.22905027932960895</v>
      </c>
      <c r="Y230" s="144">
        <v>179</v>
      </c>
      <c r="Z230" s="57">
        <v>0</v>
      </c>
      <c r="AA230" s="57">
        <f t="shared" si="67"/>
        <v>138</v>
      </c>
      <c r="AB230" s="276">
        <f t="shared" si="77"/>
        <v>0.22905027932960895</v>
      </c>
      <c r="AC230" s="58">
        <v>179</v>
      </c>
      <c r="AD230" s="59">
        <v>0</v>
      </c>
      <c r="AE230" s="59">
        <f t="shared" si="68"/>
        <v>138</v>
      </c>
      <c r="AF230" s="277">
        <f t="shared" si="78"/>
        <v>0.22905027932960895</v>
      </c>
      <c r="AG230" s="144">
        <v>179</v>
      </c>
      <c r="AH230" s="57">
        <v>0</v>
      </c>
      <c r="AI230" s="57">
        <f t="shared" si="69"/>
        <v>138</v>
      </c>
      <c r="AJ230" s="276">
        <f t="shared" si="63"/>
        <v>0.22905027932960895</v>
      </c>
    </row>
    <row r="231" spans="1:36" s="4" customFormat="1" ht="12.75" customHeight="1">
      <c r="A231" s="28" t="s">
        <v>403</v>
      </c>
      <c r="B231" s="25" t="s">
        <v>32</v>
      </c>
      <c r="C231" s="84"/>
      <c r="D231" s="31">
        <v>0.37</v>
      </c>
      <c r="E231" s="26" t="s">
        <v>316</v>
      </c>
      <c r="F231" s="93">
        <v>164</v>
      </c>
      <c r="G231" s="77">
        <v>149</v>
      </c>
      <c r="H231" s="71">
        <v>0</v>
      </c>
      <c r="I231" s="71">
        <v>113</v>
      </c>
      <c r="J231" s="71">
        <v>0</v>
      </c>
      <c r="K231" s="93">
        <f t="shared" si="70"/>
        <v>113</v>
      </c>
      <c r="L231" s="103">
        <f t="shared" si="71"/>
        <v>0.24161073825503357</v>
      </c>
      <c r="M231" s="58">
        <v>149</v>
      </c>
      <c r="N231" s="59">
        <v>0</v>
      </c>
      <c r="O231" s="59">
        <f t="shared" si="64"/>
        <v>113</v>
      </c>
      <c r="P231" s="277">
        <f t="shared" si="74"/>
        <v>0.24161073825503357</v>
      </c>
      <c r="Q231" s="144">
        <v>149</v>
      </c>
      <c r="R231" s="57">
        <v>0</v>
      </c>
      <c r="S231" s="57">
        <f t="shared" si="65"/>
        <v>113</v>
      </c>
      <c r="T231" s="276">
        <f t="shared" si="75"/>
        <v>0.24161073825503357</v>
      </c>
      <c r="U231" s="58">
        <v>149</v>
      </c>
      <c r="V231" s="59">
        <v>0</v>
      </c>
      <c r="W231" s="59">
        <f t="shared" si="66"/>
        <v>113</v>
      </c>
      <c r="X231" s="277">
        <f t="shared" si="76"/>
        <v>0.24161073825503357</v>
      </c>
      <c r="Y231" s="144">
        <v>149</v>
      </c>
      <c r="Z231" s="57">
        <v>0</v>
      </c>
      <c r="AA231" s="57">
        <f t="shared" si="67"/>
        <v>113</v>
      </c>
      <c r="AB231" s="276">
        <f t="shared" si="77"/>
        <v>0.24161073825503357</v>
      </c>
      <c r="AC231" s="58">
        <v>149</v>
      </c>
      <c r="AD231" s="59">
        <v>0</v>
      </c>
      <c r="AE231" s="59">
        <f t="shared" si="68"/>
        <v>113</v>
      </c>
      <c r="AF231" s="277">
        <f t="shared" si="78"/>
        <v>0.24161073825503357</v>
      </c>
      <c r="AG231" s="144">
        <v>149</v>
      </c>
      <c r="AH231" s="57">
        <v>0</v>
      </c>
      <c r="AI231" s="57">
        <f t="shared" si="69"/>
        <v>113</v>
      </c>
      <c r="AJ231" s="276">
        <f t="shared" si="63"/>
        <v>0.24161073825503357</v>
      </c>
    </row>
    <row r="232" spans="1:36" s="4" customFormat="1" ht="12.75" customHeight="1">
      <c r="A232" s="128" t="s">
        <v>485</v>
      </c>
      <c r="B232" s="25" t="s">
        <v>32</v>
      </c>
      <c r="C232" s="155"/>
      <c r="D232" s="31">
        <v>0.59</v>
      </c>
      <c r="E232" s="26" t="s">
        <v>486</v>
      </c>
      <c r="F232" s="91">
        <v>307</v>
      </c>
      <c r="G232" s="76">
        <v>279</v>
      </c>
      <c r="H232" s="69">
        <v>0</v>
      </c>
      <c r="I232" s="69">
        <v>129</v>
      </c>
      <c r="J232" s="69">
        <v>0</v>
      </c>
      <c r="K232" s="91">
        <f t="shared" si="70"/>
        <v>129</v>
      </c>
      <c r="L232" s="101">
        <f t="shared" si="71"/>
        <v>0.5376344086021505</v>
      </c>
      <c r="M232" s="39">
        <v>279</v>
      </c>
      <c r="N232" s="40">
        <v>0</v>
      </c>
      <c r="O232" s="40">
        <f t="shared" si="64"/>
        <v>129</v>
      </c>
      <c r="P232" s="275">
        <f t="shared" si="74"/>
        <v>0.5376344086021505</v>
      </c>
      <c r="Q232" s="146">
        <v>279</v>
      </c>
      <c r="R232" s="38">
        <v>0</v>
      </c>
      <c r="S232" s="38">
        <f t="shared" si="65"/>
        <v>129</v>
      </c>
      <c r="T232" s="274">
        <f t="shared" si="75"/>
        <v>0.5376344086021505</v>
      </c>
      <c r="U232" s="39">
        <v>279</v>
      </c>
      <c r="V232" s="40">
        <v>0</v>
      </c>
      <c r="W232" s="40">
        <f t="shared" si="66"/>
        <v>129</v>
      </c>
      <c r="X232" s="275">
        <f t="shared" si="76"/>
        <v>0.5376344086021505</v>
      </c>
      <c r="Y232" s="146">
        <v>279</v>
      </c>
      <c r="Z232" s="38">
        <v>0</v>
      </c>
      <c r="AA232" s="38">
        <f t="shared" si="67"/>
        <v>129</v>
      </c>
      <c r="AB232" s="274">
        <f t="shared" si="77"/>
        <v>0.5376344086021505</v>
      </c>
      <c r="AC232" s="39">
        <v>279</v>
      </c>
      <c r="AD232" s="40">
        <v>0</v>
      </c>
      <c r="AE232" s="40">
        <f t="shared" si="68"/>
        <v>129</v>
      </c>
      <c r="AF232" s="275">
        <f t="shared" si="78"/>
        <v>0.5376344086021505</v>
      </c>
      <c r="AG232" s="146">
        <v>279</v>
      </c>
      <c r="AH232" s="38">
        <v>0</v>
      </c>
      <c r="AI232" s="38">
        <f t="shared" si="69"/>
        <v>129</v>
      </c>
      <c r="AJ232" s="274">
        <f t="shared" si="63"/>
        <v>0.5376344086021505</v>
      </c>
    </row>
    <row r="233" spans="1:36" s="4" customFormat="1" ht="12.75" customHeight="1">
      <c r="A233" s="128" t="s">
        <v>17</v>
      </c>
      <c r="B233" s="25" t="s">
        <v>32</v>
      </c>
      <c r="C233" s="154" t="s">
        <v>459</v>
      </c>
      <c r="D233" s="31">
        <v>0.59</v>
      </c>
      <c r="E233" s="26" t="s">
        <v>22</v>
      </c>
      <c r="F233" s="91">
        <v>384</v>
      </c>
      <c r="G233" s="76">
        <v>349</v>
      </c>
      <c r="H233" s="69">
        <v>0</v>
      </c>
      <c r="I233" s="69">
        <v>260</v>
      </c>
      <c r="J233" s="69">
        <v>0</v>
      </c>
      <c r="K233" s="91">
        <f t="shared" si="70"/>
        <v>260</v>
      </c>
      <c r="L233" s="101">
        <f t="shared" si="71"/>
        <v>0.25501432664756446</v>
      </c>
      <c r="M233" s="39">
        <v>349</v>
      </c>
      <c r="N233" s="40">
        <v>0</v>
      </c>
      <c r="O233" s="40">
        <f t="shared" si="64"/>
        <v>260</v>
      </c>
      <c r="P233" s="275">
        <f t="shared" si="74"/>
        <v>0.25501432664756446</v>
      </c>
      <c r="Q233" s="146">
        <v>349</v>
      </c>
      <c r="R233" s="38">
        <v>0</v>
      </c>
      <c r="S233" s="38">
        <f t="shared" si="65"/>
        <v>260</v>
      </c>
      <c r="T233" s="274">
        <f t="shared" si="75"/>
        <v>0.25501432664756446</v>
      </c>
      <c r="U233" s="39">
        <v>349</v>
      </c>
      <c r="V233" s="40">
        <v>0</v>
      </c>
      <c r="W233" s="40">
        <f t="shared" si="66"/>
        <v>260</v>
      </c>
      <c r="X233" s="275">
        <f t="shared" si="76"/>
        <v>0.25501432664756446</v>
      </c>
      <c r="Y233" s="146">
        <v>349</v>
      </c>
      <c r="Z233" s="38">
        <v>0</v>
      </c>
      <c r="AA233" s="38">
        <f t="shared" si="67"/>
        <v>260</v>
      </c>
      <c r="AB233" s="274">
        <f t="shared" si="77"/>
        <v>0.25501432664756446</v>
      </c>
      <c r="AC233" s="39">
        <v>349</v>
      </c>
      <c r="AD233" s="40">
        <v>0</v>
      </c>
      <c r="AE233" s="40">
        <f t="shared" si="68"/>
        <v>260</v>
      </c>
      <c r="AF233" s="275">
        <f t="shared" si="78"/>
        <v>0.25501432664756446</v>
      </c>
      <c r="AG233" s="146">
        <v>349</v>
      </c>
      <c r="AH233" s="38">
        <v>0</v>
      </c>
      <c r="AI233" s="38">
        <f t="shared" si="69"/>
        <v>260</v>
      </c>
      <c r="AJ233" s="274">
        <f t="shared" si="63"/>
        <v>0.25501432664756446</v>
      </c>
    </row>
    <row r="234" spans="1:36" s="4" customFormat="1" ht="12.75" customHeight="1">
      <c r="A234" s="128" t="s">
        <v>324</v>
      </c>
      <c r="B234" s="25" t="s">
        <v>32</v>
      </c>
      <c r="C234" s="203"/>
      <c r="D234" s="31">
        <v>0.59</v>
      </c>
      <c r="E234" s="26" t="s">
        <v>325</v>
      </c>
      <c r="F234" s="91">
        <v>329</v>
      </c>
      <c r="G234" s="76">
        <v>299</v>
      </c>
      <c r="H234" s="69">
        <v>250</v>
      </c>
      <c r="I234" s="69">
        <v>208</v>
      </c>
      <c r="J234" s="69">
        <v>0</v>
      </c>
      <c r="K234" s="91">
        <f t="shared" si="70"/>
        <v>208</v>
      </c>
      <c r="L234" s="101">
        <f t="shared" si="71"/>
        <v>0.30434782608695654</v>
      </c>
      <c r="M234" s="39">
        <v>299</v>
      </c>
      <c r="N234" s="40">
        <v>0</v>
      </c>
      <c r="O234" s="40">
        <f t="shared" si="64"/>
        <v>208</v>
      </c>
      <c r="P234" s="275">
        <f t="shared" si="74"/>
        <v>0.30434782608695654</v>
      </c>
      <c r="Q234" s="146">
        <v>299</v>
      </c>
      <c r="R234" s="38">
        <v>0</v>
      </c>
      <c r="S234" s="38">
        <f t="shared" si="65"/>
        <v>208</v>
      </c>
      <c r="T234" s="274">
        <f t="shared" si="75"/>
        <v>0.30434782608695654</v>
      </c>
      <c r="U234" s="118">
        <v>250</v>
      </c>
      <c r="V234" s="40">
        <v>0</v>
      </c>
      <c r="W234" s="40">
        <f t="shared" si="66"/>
        <v>208</v>
      </c>
      <c r="X234" s="275">
        <f t="shared" si="76"/>
        <v>0.16800000000000001</v>
      </c>
      <c r="Y234" s="199">
        <v>250</v>
      </c>
      <c r="Z234" s="38">
        <v>0</v>
      </c>
      <c r="AA234" s="38">
        <f t="shared" si="67"/>
        <v>208</v>
      </c>
      <c r="AB234" s="274">
        <f t="shared" si="77"/>
        <v>0.16800000000000001</v>
      </c>
      <c r="AC234" s="118">
        <v>250</v>
      </c>
      <c r="AD234" s="40">
        <v>0</v>
      </c>
      <c r="AE234" s="40">
        <f t="shared" si="68"/>
        <v>208</v>
      </c>
      <c r="AF234" s="275">
        <f t="shared" si="78"/>
        <v>0.16800000000000001</v>
      </c>
      <c r="AG234" s="199">
        <v>250</v>
      </c>
      <c r="AH234" s="38">
        <v>0</v>
      </c>
      <c r="AI234" s="38">
        <f t="shared" si="69"/>
        <v>208</v>
      </c>
      <c r="AJ234" s="274">
        <f t="shared" si="63"/>
        <v>0.16800000000000001</v>
      </c>
    </row>
    <row r="235" spans="1:36" s="4" customFormat="1" ht="12.75" customHeight="1">
      <c r="A235" s="128" t="s">
        <v>404</v>
      </c>
      <c r="B235" s="25" t="s">
        <v>32</v>
      </c>
      <c r="C235" s="203"/>
      <c r="D235" s="31">
        <v>0.59</v>
      </c>
      <c r="E235" s="26" t="s">
        <v>325</v>
      </c>
      <c r="F235" s="91">
        <v>329</v>
      </c>
      <c r="G235" s="76">
        <v>299</v>
      </c>
      <c r="H235" s="69">
        <v>250</v>
      </c>
      <c r="I235" s="69">
        <v>208</v>
      </c>
      <c r="J235" s="69">
        <v>0</v>
      </c>
      <c r="K235" s="91">
        <f t="shared" si="70"/>
        <v>208</v>
      </c>
      <c r="L235" s="101">
        <f t="shared" si="71"/>
        <v>0.30434782608695654</v>
      </c>
      <c r="M235" s="39">
        <v>299</v>
      </c>
      <c r="N235" s="40">
        <v>0</v>
      </c>
      <c r="O235" s="40">
        <f t="shared" si="64"/>
        <v>208</v>
      </c>
      <c r="P235" s="275">
        <f t="shared" si="74"/>
        <v>0.30434782608695654</v>
      </c>
      <c r="Q235" s="146">
        <v>299</v>
      </c>
      <c r="R235" s="38">
        <v>0</v>
      </c>
      <c r="S235" s="38">
        <f t="shared" si="65"/>
        <v>208</v>
      </c>
      <c r="T235" s="274">
        <f t="shared" si="75"/>
        <v>0.30434782608695654</v>
      </c>
      <c r="U235" s="118">
        <v>250</v>
      </c>
      <c r="V235" s="40">
        <v>0</v>
      </c>
      <c r="W235" s="40">
        <f t="shared" si="66"/>
        <v>208</v>
      </c>
      <c r="X235" s="275">
        <f t="shared" si="76"/>
        <v>0.16800000000000001</v>
      </c>
      <c r="Y235" s="199">
        <v>250</v>
      </c>
      <c r="Z235" s="38">
        <v>0</v>
      </c>
      <c r="AA235" s="38">
        <f t="shared" si="67"/>
        <v>208</v>
      </c>
      <c r="AB235" s="274">
        <f t="shared" si="77"/>
        <v>0.16800000000000001</v>
      </c>
      <c r="AC235" s="118">
        <v>250</v>
      </c>
      <c r="AD235" s="40">
        <v>0</v>
      </c>
      <c r="AE235" s="40">
        <f t="shared" si="68"/>
        <v>208</v>
      </c>
      <c r="AF235" s="275">
        <f t="shared" si="78"/>
        <v>0.16800000000000001</v>
      </c>
      <c r="AG235" s="199">
        <v>250</v>
      </c>
      <c r="AH235" s="38">
        <v>0</v>
      </c>
      <c r="AI235" s="38">
        <f t="shared" si="69"/>
        <v>208</v>
      </c>
      <c r="AJ235" s="274">
        <f t="shared" si="63"/>
        <v>0.16800000000000001</v>
      </c>
    </row>
    <row r="236" spans="1:36" s="4" customFormat="1" ht="12.75" customHeight="1">
      <c r="A236" s="128" t="s">
        <v>405</v>
      </c>
      <c r="B236" s="25" t="s">
        <v>32</v>
      </c>
      <c r="C236" s="203"/>
      <c r="D236" s="31">
        <v>0.59</v>
      </c>
      <c r="E236" s="26" t="s">
        <v>325</v>
      </c>
      <c r="F236" s="91">
        <v>329</v>
      </c>
      <c r="G236" s="76">
        <v>299</v>
      </c>
      <c r="H236" s="69">
        <v>250</v>
      </c>
      <c r="I236" s="69">
        <v>208</v>
      </c>
      <c r="J236" s="69">
        <v>0</v>
      </c>
      <c r="K236" s="91">
        <f t="shared" si="70"/>
        <v>208</v>
      </c>
      <c r="L236" s="101">
        <f t="shared" si="71"/>
        <v>0.30434782608695654</v>
      </c>
      <c r="M236" s="39">
        <v>299</v>
      </c>
      <c r="N236" s="40">
        <v>0</v>
      </c>
      <c r="O236" s="40">
        <f t="shared" si="64"/>
        <v>208</v>
      </c>
      <c r="P236" s="275">
        <f t="shared" si="74"/>
        <v>0.30434782608695654</v>
      </c>
      <c r="Q236" s="146">
        <v>299</v>
      </c>
      <c r="R236" s="38">
        <v>0</v>
      </c>
      <c r="S236" s="38">
        <f t="shared" si="65"/>
        <v>208</v>
      </c>
      <c r="T236" s="274">
        <f t="shared" si="75"/>
        <v>0.30434782608695654</v>
      </c>
      <c r="U236" s="118">
        <v>250</v>
      </c>
      <c r="V236" s="40">
        <v>0</v>
      </c>
      <c r="W236" s="40">
        <f t="shared" si="66"/>
        <v>208</v>
      </c>
      <c r="X236" s="275">
        <f t="shared" si="76"/>
        <v>0.16800000000000001</v>
      </c>
      <c r="Y236" s="199">
        <v>250</v>
      </c>
      <c r="Z236" s="38">
        <v>0</v>
      </c>
      <c r="AA236" s="38">
        <f t="shared" si="67"/>
        <v>208</v>
      </c>
      <c r="AB236" s="274">
        <f t="shared" si="77"/>
        <v>0.16800000000000001</v>
      </c>
      <c r="AC236" s="118">
        <v>250</v>
      </c>
      <c r="AD236" s="40">
        <v>0</v>
      </c>
      <c r="AE236" s="40">
        <f t="shared" si="68"/>
        <v>208</v>
      </c>
      <c r="AF236" s="275">
        <f t="shared" si="78"/>
        <v>0.16800000000000001</v>
      </c>
      <c r="AG236" s="199">
        <v>250</v>
      </c>
      <c r="AH236" s="38">
        <v>0</v>
      </c>
      <c r="AI236" s="38">
        <f t="shared" si="69"/>
        <v>208</v>
      </c>
      <c r="AJ236" s="274">
        <f t="shared" si="63"/>
        <v>0.16800000000000001</v>
      </c>
    </row>
    <row r="237" spans="1:36" s="4" customFormat="1" ht="12.75" customHeight="1" thickBot="1">
      <c r="A237" s="27" t="s">
        <v>406</v>
      </c>
      <c r="B237" s="24" t="s">
        <v>32</v>
      </c>
      <c r="C237" s="176"/>
      <c r="D237" s="32">
        <v>0.59</v>
      </c>
      <c r="E237" s="2" t="s">
        <v>325</v>
      </c>
      <c r="F237" s="92">
        <v>307</v>
      </c>
      <c r="G237" s="41">
        <v>279</v>
      </c>
      <c r="H237" s="70">
        <v>250</v>
      </c>
      <c r="I237" s="70">
        <v>208</v>
      </c>
      <c r="J237" s="70">
        <v>0</v>
      </c>
      <c r="K237" s="92">
        <f t="shared" si="70"/>
        <v>208</v>
      </c>
      <c r="L237" s="102">
        <f t="shared" si="71"/>
        <v>0.25448028673835127</v>
      </c>
      <c r="M237" s="43">
        <v>279</v>
      </c>
      <c r="N237" s="44">
        <v>0</v>
      </c>
      <c r="O237" s="44">
        <f t="shared" si="64"/>
        <v>208</v>
      </c>
      <c r="P237" s="279">
        <f t="shared" si="74"/>
        <v>0.25448028673835127</v>
      </c>
      <c r="Q237" s="145">
        <v>279</v>
      </c>
      <c r="R237" s="42">
        <v>0</v>
      </c>
      <c r="S237" s="42">
        <f t="shared" si="65"/>
        <v>208</v>
      </c>
      <c r="T237" s="278">
        <f t="shared" si="75"/>
        <v>0.25448028673835127</v>
      </c>
      <c r="U237" s="117">
        <v>250</v>
      </c>
      <c r="V237" s="44">
        <v>0</v>
      </c>
      <c r="W237" s="44">
        <f t="shared" si="66"/>
        <v>208</v>
      </c>
      <c r="X237" s="279">
        <f t="shared" si="76"/>
        <v>0.16800000000000001</v>
      </c>
      <c r="Y237" s="202">
        <v>250</v>
      </c>
      <c r="Z237" s="42">
        <v>0</v>
      </c>
      <c r="AA237" s="42">
        <f t="shared" si="67"/>
        <v>208</v>
      </c>
      <c r="AB237" s="278">
        <f t="shared" si="77"/>
        <v>0.16800000000000001</v>
      </c>
      <c r="AC237" s="117">
        <v>250</v>
      </c>
      <c r="AD237" s="44">
        <v>0</v>
      </c>
      <c r="AE237" s="44">
        <f t="shared" si="68"/>
        <v>208</v>
      </c>
      <c r="AF237" s="279">
        <f t="shared" si="78"/>
        <v>0.16800000000000001</v>
      </c>
      <c r="AG237" s="202">
        <v>250</v>
      </c>
      <c r="AH237" s="42">
        <v>0</v>
      </c>
      <c r="AI237" s="42">
        <f t="shared" si="69"/>
        <v>208</v>
      </c>
      <c r="AJ237" s="278">
        <f t="shared" si="63"/>
        <v>0.16800000000000001</v>
      </c>
    </row>
    <row r="238" spans="1:36" s="4" customFormat="1" ht="12.75" customHeight="1">
      <c r="A238" s="28" t="s">
        <v>12</v>
      </c>
      <c r="B238" s="22" t="s">
        <v>42</v>
      </c>
      <c r="C238" s="5"/>
      <c r="D238" s="33">
        <v>1.19</v>
      </c>
      <c r="E238" s="6" t="s">
        <v>44</v>
      </c>
      <c r="F238" s="93">
        <v>1869</v>
      </c>
      <c r="G238" s="77">
        <v>1699</v>
      </c>
      <c r="H238" s="71">
        <v>1299</v>
      </c>
      <c r="I238" s="71">
        <v>1091</v>
      </c>
      <c r="J238" s="71">
        <v>0</v>
      </c>
      <c r="K238" s="93">
        <f t="shared" si="70"/>
        <v>1091</v>
      </c>
      <c r="L238" s="103">
        <f t="shared" si="71"/>
        <v>0.35785756327251322</v>
      </c>
      <c r="M238" s="228">
        <v>1199</v>
      </c>
      <c r="N238" s="147">
        <v>94</v>
      </c>
      <c r="O238" s="134">
        <f t="shared" si="64"/>
        <v>997</v>
      </c>
      <c r="P238" s="287">
        <f t="shared" si="74"/>
        <v>0.16847372810675562</v>
      </c>
      <c r="Q238" s="220">
        <v>1199</v>
      </c>
      <c r="R238" s="147">
        <v>95</v>
      </c>
      <c r="S238" s="133">
        <f t="shared" si="65"/>
        <v>996</v>
      </c>
      <c r="T238" s="286">
        <f t="shared" si="75"/>
        <v>0.16930775646371976</v>
      </c>
      <c r="U238" s="228">
        <v>1199</v>
      </c>
      <c r="V238" s="147">
        <v>91</v>
      </c>
      <c r="W238" s="134">
        <f t="shared" si="66"/>
        <v>1000</v>
      </c>
      <c r="X238" s="287">
        <f t="shared" si="76"/>
        <v>0.16597164303586323</v>
      </c>
      <c r="Y238" s="220">
        <v>1199</v>
      </c>
      <c r="Z238" s="147">
        <v>91</v>
      </c>
      <c r="AA238" s="133">
        <f t="shared" si="67"/>
        <v>1000</v>
      </c>
      <c r="AB238" s="286">
        <f t="shared" si="77"/>
        <v>0.16597164303586323</v>
      </c>
      <c r="AC238" s="228">
        <v>1199</v>
      </c>
      <c r="AD238" s="147">
        <v>91</v>
      </c>
      <c r="AE238" s="134">
        <f t="shared" si="68"/>
        <v>1000</v>
      </c>
      <c r="AF238" s="287">
        <f t="shared" si="78"/>
        <v>0.16597164303586323</v>
      </c>
      <c r="AG238" s="220">
        <v>1199</v>
      </c>
      <c r="AH238" s="147">
        <v>91</v>
      </c>
      <c r="AI238" s="133">
        <f t="shared" si="69"/>
        <v>1000</v>
      </c>
      <c r="AJ238" s="286">
        <f t="shared" si="63"/>
        <v>0.16597164303586323</v>
      </c>
    </row>
    <row r="239" spans="1:36" s="4" customFormat="1" ht="12.75" customHeight="1">
      <c r="A239" s="28" t="s">
        <v>96</v>
      </c>
      <c r="B239" s="22" t="s">
        <v>42</v>
      </c>
      <c r="C239" s="5"/>
      <c r="D239" s="31">
        <v>0.83</v>
      </c>
      <c r="E239" s="26" t="s">
        <v>112</v>
      </c>
      <c r="F239" s="93">
        <v>934</v>
      </c>
      <c r="G239" s="76">
        <v>849</v>
      </c>
      <c r="H239" s="71">
        <v>749</v>
      </c>
      <c r="I239" s="71">
        <v>636</v>
      </c>
      <c r="J239" s="71">
        <v>10</v>
      </c>
      <c r="K239" s="93">
        <f t="shared" si="70"/>
        <v>626</v>
      </c>
      <c r="L239" s="103">
        <f t="shared" si="71"/>
        <v>0.26266195524146052</v>
      </c>
      <c r="M239" s="118">
        <v>749</v>
      </c>
      <c r="N239" s="40">
        <v>0</v>
      </c>
      <c r="O239" s="40">
        <f t="shared" si="64"/>
        <v>626</v>
      </c>
      <c r="P239" s="275">
        <f t="shared" si="74"/>
        <v>0.16421895861148197</v>
      </c>
      <c r="Q239" s="199">
        <v>749</v>
      </c>
      <c r="R239" s="38">
        <v>0</v>
      </c>
      <c r="S239" s="38">
        <f t="shared" si="65"/>
        <v>626</v>
      </c>
      <c r="T239" s="274">
        <f t="shared" si="75"/>
        <v>0.16421895861148197</v>
      </c>
      <c r="U239" s="118">
        <v>749</v>
      </c>
      <c r="V239" s="40">
        <v>0</v>
      </c>
      <c r="W239" s="40">
        <f t="shared" si="66"/>
        <v>626</v>
      </c>
      <c r="X239" s="275">
        <f t="shared" si="76"/>
        <v>0.16421895861148197</v>
      </c>
      <c r="Y239" s="199">
        <v>749</v>
      </c>
      <c r="Z239" s="38">
        <v>0</v>
      </c>
      <c r="AA239" s="38">
        <f t="shared" si="67"/>
        <v>626</v>
      </c>
      <c r="AB239" s="274">
        <f t="shared" si="77"/>
        <v>0.16421895861148197</v>
      </c>
      <c r="AC239" s="118">
        <v>749</v>
      </c>
      <c r="AD239" s="40">
        <v>0</v>
      </c>
      <c r="AE239" s="40">
        <f t="shared" si="68"/>
        <v>626</v>
      </c>
      <c r="AF239" s="275">
        <f t="shared" si="78"/>
        <v>0.16421895861148197</v>
      </c>
      <c r="AG239" s="199">
        <v>749</v>
      </c>
      <c r="AH239" s="38">
        <v>0</v>
      </c>
      <c r="AI239" s="38">
        <f t="shared" si="69"/>
        <v>626</v>
      </c>
      <c r="AJ239" s="274">
        <f t="shared" si="63"/>
        <v>0.16421895861148197</v>
      </c>
    </row>
    <row r="240" spans="1:36" s="4" customFormat="1" ht="12.75" customHeight="1">
      <c r="A240" s="28" t="s">
        <v>98</v>
      </c>
      <c r="B240" s="22" t="s">
        <v>42</v>
      </c>
      <c r="C240" s="5"/>
      <c r="D240" s="31">
        <v>0.83</v>
      </c>
      <c r="E240" s="6" t="s">
        <v>113</v>
      </c>
      <c r="F240" s="93">
        <v>1264</v>
      </c>
      <c r="G240" s="76">
        <v>1149</v>
      </c>
      <c r="H240" s="71">
        <v>999</v>
      </c>
      <c r="I240" s="71">
        <v>847</v>
      </c>
      <c r="J240" s="71">
        <v>7</v>
      </c>
      <c r="K240" s="93">
        <f t="shared" si="70"/>
        <v>840</v>
      </c>
      <c r="L240" s="103">
        <f t="shared" si="71"/>
        <v>0.2689295039164491</v>
      </c>
      <c r="M240" s="119">
        <v>949</v>
      </c>
      <c r="N240" s="114">
        <v>45</v>
      </c>
      <c r="O240" s="59">
        <f t="shared" si="64"/>
        <v>795</v>
      </c>
      <c r="P240" s="277">
        <f t="shared" si="74"/>
        <v>0.16227608008429925</v>
      </c>
      <c r="Q240" s="200">
        <v>949</v>
      </c>
      <c r="R240" s="114">
        <v>45</v>
      </c>
      <c r="S240" s="57">
        <f t="shared" si="65"/>
        <v>795</v>
      </c>
      <c r="T240" s="276">
        <f t="shared" si="75"/>
        <v>0.16227608008429925</v>
      </c>
      <c r="U240" s="119">
        <v>999</v>
      </c>
      <c r="V240" s="59">
        <v>0</v>
      </c>
      <c r="W240" s="59">
        <f t="shared" si="66"/>
        <v>840</v>
      </c>
      <c r="X240" s="277">
        <f t="shared" si="76"/>
        <v>0.15915915915915915</v>
      </c>
      <c r="Y240" s="200">
        <v>999</v>
      </c>
      <c r="Z240" s="57">
        <v>0</v>
      </c>
      <c r="AA240" s="57">
        <f t="shared" si="67"/>
        <v>840</v>
      </c>
      <c r="AB240" s="276">
        <f t="shared" si="77"/>
        <v>0.15915915915915915</v>
      </c>
      <c r="AC240" s="119">
        <v>999</v>
      </c>
      <c r="AD240" s="59">
        <v>0</v>
      </c>
      <c r="AE240" s="59">
        <f t="shared" si="68"/>
        <v>840</v>
      </c>
      <c r="AF240" s="277">
        <f t="shared" si="78"/>
        <v>0.15915915915915915</v>
      </c>
      <c r="AG240" s="200">
        <v>999</v>
      </c>
      <c r="AH240" s="57">
        <v>0</v>
      </c>
      <c r="AI240" s="57">
        <f t="shared" si="69"/>
        <v>840</v>
      </c>
      <c r="AJ240" s="276">
        <f t="shared" si="63"/>
        <v>0.15915915915915915</v>
      </c>
    </row>
    <row r="241" spans="1:36" s="4" customFormat="1" ht="12.75" customHeight="1">
      <c r="A241" s="128" t="s">
        <v>97</v>
      </c>
      <c r="B241" s="22" t="s">
        <v>42</v>
      </c>
      <c r="C241" s="5"/>
      <c r="D241" s="31">
        <v>0.83</v>
      </c>
      <c r="E241" s="26" t="s">
        <v>113</v>
      </c>
      <c r="F241" s="93">
        <v>1154</v>
      </c>
      <c r="G241" s="76">
        <v>1049</v>
      </c>
      <c r="H241" s="71">
        <v>899</v>
      </c>
      <c r="I241" s="71">
        <v>762</v>
      </c>
      <c r="J241" s="71">
        <v>7</v>
      </c>
      <c r="K241" s="93">
        <f t="shared" si="70"/>
        <v>755</v>
      </c>
      <c r="L241" s="103">
        <f t="shared" si="71"/>
        <v>0.28026692087702576</v>
      </c>
      <c r="M241" s="119">
        <v>849</v>
      </c>
      <c r="N241" s="114">
        <v>45</v>
      </c>
      <c r="O241" s="59">
        <f t="shared" si="64"/>
        <v>710</v>
      </c>
      <c r="P241" s="277">
        <f t="shared" si="74"/>
        <v>0.16372202591283863</v>
      </c>
      <c r="Q241" s="200">
        <v>849</v>
      </c>
      <c r="R241" s="114">
        <v>45</v>
      </c>
      <c r="S241" s="57">
        <f t="shared" si="65"/>
        <v>710</v>
      </c>
      <c r="T241" s="276">
        <f t="shared" si="75"/>
        <v>0.16372202591283863</v>
      </c>
      <c r="U241" s="119">
        <v>899</v>
      </c>
      <c r="V241" s="59">
        <v>0</v>
      </c>
      <c r="W241" s="59">
        <f t="shared" si="66"/>
        <v>755</v>
      </c>
      <c r="X241" s="277">
        <f t="shared" si="76"/>
        <v>0.16017797552836485</v>
      </c>
      <c r="Y241" s="200">
        <v>899</v>
      </c>
      <c r="Z241" s="57">
        <v>0</v>
      </c>
      <c r="AA241" s="57">
        <f t="shared" si="67"/>
        <v>755</v>
      </c>
      <c r="AB241" s="276">
        <f t="shared" si="77"/>
        <v>0.16017797552836485</v>
      </c>
      <c r="AC241" s="119">
        <v>899</v>
      </c>
      <c r="AD241" s="59">
        <v>0</v>
      </c>
      <c r="AE241" s="59">
        <f t="shared" si="68"/>
        <v>755</v>
      </c>
      <c r="AF241" s="277">
        <f t="shared" si="78"/>
        <v>0.16017797552836485</v>
      </c>
      <c r="AG241" s="200">
        <v>899</v>
      </c>
      <c r="AH241" s="57">
        <v>0</v>
      </c>
      <c r="AI241" s="57">
        <f t="shared" si="69"/>
        <v>755</v>
      </c>
      <c r="AJ241" s="276">
        <f t="shared" si="63"/>
        <v>0.16017797552836485</v>
      </c>
    </row>
    <row r="242" spans="1:36" s="4" customFormat="1" ht="12.75" customHeight="1">
      <c r="A242" s="128" t="s">
        <v>100</v>
      </c>
      <c r="B242" s="22" t="s">
        <v>42</v>
      </c>
      <c r="C242" s="5"/>
      <c r="D242" s="31">
        <v>0.83</v>
      </c>
      <c r="E242" s="26" t="s">
        <v>114</v>
      </c>
      <c r="F242" s="93">
        <v>1484</v>
      </c>
      <c r="G242" s="76">
        <v>1349</v>
      </c>
      <c r="H242" s="71">
        <v>1199</v>
      </c>
      <c r="I242" s="71">
        <v>1006</v>
      </c>
      <c r="J242" s="71">
        <v>8</v>
      </c>
      <c r="K242" s="93">
        <f t="shared" si="70"/>
        <v>998</v>
      </c>
      <c r="L242" s="103">
        <f t="shared" si="71"/>
        <v>0.26019273535952558</v>
      </c>
      <c r="M242" s="119">
        <v>1099</v>
      </c>
      <c r="N242" s="114">
        <v>86</v>
      </c>
      <c r="O242" s="59">
        <f t="shared" si="64"/>
        <v>912</v>
      </c>
      <c r="P242" s="277">
        <f t="shared" si="74"/>
        <v>0.17015468607825296</v>
      </c>
      <c r="Q242" s="200">
        <v>1099</v>
      </c>
      <c r="R242" s="114">
        <v>86</v>
      </c>
      <c r="S242" s="57">
        <f t="shared" si="65"/>
        <v>912</v>
      </c>
      <c r="T242" s="276">
        <f t="shared" si="75"/>
        <v>0.17015468607825296</v>
      </c>
      <c r="U242" s="119">
        <v>1149</v>
      </c>
      <c r="V242" s="114">
        <v>39</v>
      </c>
      <c r="W242" s="59">
        <f t="shared" si="66"/>
        <v>959</v>
      </c>
      <c r="X242" s="277">
        <f t="shared" si="76"/>
        <v>0.16536118363794605</v>
      </c>
      <c r="Y242" s="200">
        <v>1149</v>
      </c>
      <c r="Z242" s="114">
        <v>39</v>
      </c>
      <c r="AA242" s="57">
        <f t="shared" si="67"/>
        <v>959</v>
      </c>
      <c r="AB242" s="276">
        <f t="shared" si="77"/>
        <v>0.16536118363794605</v>
      </c>
      <c r="AC242" s="119">
        <v>1149</v>
      </c>
      <c r="AD242" s="114">
        <v>39</v>
      </c>
      <c r="AE242" s="59">
        <f t="shared" si="68"/>
        <v>959</v>
      </c>
      <c r="AF242" s="277">
        <f t="shared" si="78"/>
        <v>0.16536118363794605</v>
      </c>
      <c r="AG242" s="200">
        <v>1149</v>
      </c>
      <c r="AH242" s="114">
        <v>39</v>
      </c>
      <c r="AI242" s="57">
        <f t="shared" si="69"/>
        <v>959</v>
      </c>
      <c r="AJ242" s="276">
        <f t="shared" si="63"/>
        <v>0.16536118363794605</v>
      </c>
    </row>
    <row r="243" spans="1:36" s="4" customFormat="1" ht="12.75" customHeight="1">
      <c r="A243" s="128" t="s">
        <v>99</v>
      </c>
      <c r="B243" s="25" t="s">
        <v>42</v>
      </c>
      <c r="C243" s="155"/>
      <c r="D243" s="31">
        <v>0.83</v>
      </c>
      <c r="E243" s="26" t="s">
        <v>114</v>
      </c>
      <c r="F243" s="91">
        <v>1374</v>
      </c>
      <c r="G243" s="76">
        <v>1249</v>
      </c>
      <c r="H243" s="69">
        <v>1099</v>
      </c>
      <c r="I243" s="69">
        <v>923</v>
      </c>
      <c r="J243" s="69">
        <v>8</v>
      </c>
      <c r="K243" s="91">
        <f t="shared" si="70"/>
        <v>915</v>
      </c>
      <c r="L243" s="101">
        <f t="shared" si="71"/>
        <v>0.26741393114491591</v>
      </c>
      <c r="M243" s="118">
        <v>999</v>
      </c>
      <c r="N243" s="115">
        <v>86</v>
      </c>
      <c r="O243" s="40">
        <f t="shared" si="64"/>
        <v>829</v>
      </c>
      <c r="P243" s="275">
        <f t="shared" si="74"/>
        <v>0.17017017017017017</v>
      </c>
      <c r="Q243" s="199">
        <v>999</v>
      </c>
      <c r="R243" s="115">
        <v>86</v>
      </c>
      <c r="S243" s="38">
        <f t="shared" si="65"/>
        <v>829</v>
      </c>
      <c r="T243" s="274">
        <f t="shared" si="75"/>
        <v>0.17017017017017017</v>
      </c>
      <c r="U243" s="118">
        <v>1049</v>
      </c>
      <c r="V243" s="115">
        <v>39</v>
      </c>
      <c r="W243" s="40">
        <f t="shared" si="66"/>
        <v>876</v>
      </c>
      <c r="X243" s="275">
        <f t="shared" si="76"/>
        <v>0.16491897044804577</v>
      </c>
      <c r="Y243" s="199">
        <v>1049</v>
      </c>
      <c r="Z243" s="115">
        <v>39</v>
      </c>
      <c r="AA243" s="38">
        <f t="shared" si="67"/>
        <v>876</v>
      </c>
      <c r="AB243" s="274">
        <f t="shared" si="77"/>
        <v>0.16491897044804577</v>
      </c>
      <c r="AC243" s="118">
        <v>1049</v>
      </c>
      <c r="AD243" s="115">
        <v>39</v>
      </c>
      <c r="AE243" s="40">
        <f t="shared" si="68"/>
        <v>876</v>
      </c>
      <c r="AF243" s="275">
        <f t="shared" si="78"/>
        <v>0.16491897044804577</v>
      </c>
      <c r="AG243" s="199">
        <v>1049</v>
      </c>
      <c r="AH243" s="115">
        <v>39</v>
      </c>
      <c r="AI243" s="38">
        <f t="shared" si="69"/>
        <v>876</v>
      </c>
      <c r="AJ243" s="274">
        <f t="shared" si="63"/>
        <v>0.16491897044804577</v>
      </c>
    </row>
    <row r="244" spans="1:36" s="4" customFormat="1" ht="12.75" customHeight="1" thickBot="1">
      <c r="A244" s="27" t="s">
        <v>666</v>
      </c>
      <c r="B244" s="24" t="s">
        <v>42</v>
      </c>
      <c r="C244" s="85" t="s">
        <v>5</v>
      </c>
      <c r="D244" s="32">
        <v>0.83</v>
      </c>
      <c r="E244" s="2" t="s">
        <v>667</v>
      </c>
      <c r="F244" s="92">
        <v>1869</v>
      </c>
      <c r="G244" s="41">
        <v>1699</v>
      </c>
      <c r="H244" s="70">
        <v>1499</v>
      </c>
      <c r="I244" s="70">
        <v>1266</v>
      </c>
      <c r="J244" s="70">
        <v>0</v>
      </c>
      <c r="K244" s="92">
        <f t="shared" si="70"/>
        <v>1266</v>
      </c>
      <c r="L244" s="102">
        <f t="shared" si="71"/>
        <v>0.25485579752795762</v>
      </c>
      <c r="M244" s="117">
        <v>1499</v>
      </c>
      <c r="N244" s="113">
        <v>145</v>
      </c>
      <c r="O244" s="44">
        <f t="shared" si="64"/>
        <v>1121</v>
      </c>
      <c r="P244" s="279">
        <f t="shared" si="74"/>
        <v>0.25216811207471646</v>
      </c>
      <c r="Q244" s="202">
        <v>1499</v>
      </c>
      <c r="R244" s="113">
        <v>142</v>
      </c>
      <c r="S244" s="42">
        <f t="shared" si="65"/>
        <v>1124</v>
      </c>
      <c r="T244" s="278">
        <f t="shared" si="75"/>
        <v>0.25016677785190128</v>
      </c>
      <c r="U244" s="117">
        <v>1499</v>
      </c>
      <c r="V244" s="113">
        <v>138</v>
      </c>
      <c r="W244" s="44">
        <f t="shared" si="66"/>
        <v>1128</v>
      </c>
      <c r="X244" s="279">
        <f t="shared" si="76"/>
        <v>0.24749833222148099</v>
      </c>
      <c r="Y244" s="202">
        <v>1499</v>
      </c>
      <c r="Z244" s="113">
        <v>140</v>
      </c>
      <c r="AA244" s="42">
        <f t="shared" si="67"/>
        <v>1126</v>
      </c>
      <c r="AB244" s="278">
        <f t="shared" si="77"/>
        <v>0.24883255503669113</v>
      </c>
      <c r="AC244" s="117">
        <v>1499</v>
      </c>
      <c r="AD244" s="113">
        <v>140</v>
      </c>
      <c r="AE244" s="44">
        <f t="shared" si="68"/>
        <v>1126</v>
      </c>
      <c r="AF244" s="279">
        <f t="shared" si="78"/>
        <v>0.24883255503669113</v>
      </c>
      <c r="AG244" s="202">
        <v>1499</v>
      </c>
      <c r="AH244" s="113">
        <v>140</v>
      </c>
      <c r="AI244" s="42">
        <f t="shared" si="69"/>
        <v>1126</v>
      </c>
      <c r="AJ244" s="278">
        <f t="shared" ref="AJ244:AJ307" si="79">(AG244-AI244)/AG244</f>
        <v>0.24883255503669113</v>
      </c>
    </row>
    <row r="245" spans="1:36" s="4" customFormat="1" ht="12.75" customHeight="1">
      <c r="A245" s="28" t="s">
        <v>173</v>
      </c>
      <c r="B245" s="22" t="s">
        <v>42</v>
      </c>
      <c r="C245" s="87"/>
      <c r="D245" s="33">
        <v>1.19</v>
      </c>
      <c r="E245" s="6" t="s">
        <v>174</v>
      </c>
      <c r="F245" s="93">
        <v>1374</v>
      </c>
      <c r="G245" s="77">
        <v>1249</v>
      </c>
      <c r="H245" s="77">
        <v>999</v>
      </c>
      <c r="I245" s="71">
        <v>817</v>
      </c>
      <c r="J245" s="77">
        <v>0</v>
      </c>
      <c r="K245" s="77">
        <f t="shared" ref="K245:K252" si="80">IFERROR(I245-J245,I245)</f>
        <v>817</v>
      </c>
      <c r="L245" s="103">
        <f t="shared" ref="L245:L252" si="81">IFERROR((G245-K245)/G245, " ")</f>
        <v>0.34587670136108889</v>
      </c>
      <c r="M245" s="119">
        <v>999</v>
      </c>
      <c r="N245" s="59">
        <v>0</v>
      </c>
      <c r="O245" s="59">
        <f t="shared" si="64"/>
        <v>817</v>
      </c>
      <c r="P245" s="277">
        <f t="shared" si="74"/>
        <v>0.18218218218218218</v>
      </c>
      <c r="Q245" s="200">
        <v>999</v>
      </c>
      <c r="R245" s="57">
        <v>0</v>
      </c>
      <c r="S245" s="57">
        <f t="shared" si="65"/>
        <v>817</v>
      </c>
      <c r="T245" s="276">
        <f t="shared" si="75"/>
        <v>0.18218218218218218</v>
      </c>
      <c r="U245" s="119">
        <v>999</v>
      </c>
      <c r="V245" s="59">
        <v>0</v>
      </c>
      <c r="W245" s="59">
        <f t="shared" si="66"/>
        <v>817</v>
      </c>
      <c r="X245" s="277">
        <f t="shared" si="76"/>
        <v>0.18218218218218218</v>
      </c>
      <c r="Y245" s="200">
        <v>999</v>
      </c>
      <c r="Z245" s="57">
        <v>0</v>
      </c>
      <c r="AA245" s="57">
        <f t="shared" si="67"/>
        <v>817</v>
      </c>
      <c r="AB245" s="276">
        <f t="shared" si="77"/>
        <v>0.18218218218218218</v>
      </c>
      <c r="AC245" s="119">
        <v>999</v>
      </c>
      <c r="AD245" s="59">
        <v>0</v>
      </c>
      <c r="AE245" s="59">
        <f t="shared" si="68"/>
        <v>817</v>
      </c>
      <c r="AF245" s="277">
        <f t="shared" si="78"/>
        <v>0.18218218218218218</v>
      </c>
      <c r="AG245" s="200">
        <v>999</v>
      </c>
      <c r="AH245" s="57">
        <v>0</v>
      </c>
      <c r="AI245" s="57">
        <f t="shared" si="69"/>
        <v>817</v>
      </c>
      <c r="AJ245" s="276">
        <f t="shared" si="79"/>
        <v>0.18218218218218218</v>
      </c>
    </row>
    <row r="246" spans="1:36" s="4" customFormat="1" ht="12.75" customHeight="1">
      <c r="A246" s="128" t="s">
        <v>175</v>
      </c>
      <c r="B246" s="25" t="s">
        <v>42</v>
      </c>
      <c r="C246" s="84"/>
      <c r="D246" s="31">
        <v>1.19</v>
      </c>
      <c r="E246" s="26" t="s">
        <v>176</v>
      </c>
      <c r="F246" s="91">
        <v>1924</v>
      </c>
      <c r="G246" s="76">
        <v>1749</v>
      </c>
      <c r="H246" s="76">
        <v>1399</v>
      </c>
      <c r="I246" s="69">
        <v>1143</v>
      </c>
      <c r="J246" s="76">
        <v>0</v>
      </c>
      <c r="K246" s="76">
        <f t="shared" si="80"/>
        <v>1143</v>
      </c>
      <c r="L246" s="101">
        <f t="shared" si="81"/>
        <v>0.346483704974271</v>
      </c>
      <c r="M246" s="118">
        <v>1199</v>
      </c>
      <c r="N246" s="115">
        <v>185</v>
      </c>
      <c r="O246" s="40">
        <f t="shared" si="64"/>
        <v>958</v>
      </c>
      <c r="P246" s="275">
        <f t="shared" si="74"/>
        <v>0.20100083402835697</v>
      </c>
      <c r="Q246" s="199">
        <v>1199</v>
      </c>
      <c r="R246" s="115">
        <v>185</v>
      </c>
      <c r="S246" s="38">
        <f t="shared" si="65"/>
        <v>958</v>
      </c>
      <c r="T246" s="274">
        <f t="shared" si="75"/>
        <v>0.20100083402835697</v>
      </c>
      <c r="U246" s="118">
        <v>1199</v>
      </c>
      <c r="V246" s="115">
        <v>182</v>
      </c>
      <c r="W246" s="40">
        <f t="shared" si="66"/>
        <v>961</v>
      </c>
      <c r="X246" s="275">
        <f t="shared" si="76"/>
        <v>0.19849874895746455</v>
      </c>
      <c r="Y246" s="199">
        <v>1199</v>
      </c>
      <c r="Z246" s="115">
        <v>182</v>
      </c>
      <c r="AA246" s="38">
        <f t="shared" si="67"/>
        <v>961</v>
      </c>
      <c r="AB246" s="274">
        <f t="shared" si="77"/>
        <v>0.19849874895746455</v>
      </c>
      <c r="AC246" s="118">
        <v>1199</v>
      </c>
      <c r="AD246" s="115">
        <v>182</v>
      </c>
      <c r="AE246" s="40">
        <f t="shared" si="68"/>
        <v>961</v>
      </c>
      <c r="AF246" s="275">
        <f t="shared" si="78"/>
        <v>0.19849874895746455</v>
      </c>
      <c r="AG246" s="199">
        <v>1199</v>
      </c>
      <c r="AH246" s="115">
        <v>182</v>
      </c>
      <c r="AI246" s="38">
        <f t="shared" si="69"/>
        <v>961</v>
      </c>
      <c r="AJ246" s="274">
        <f t="shared" si="79"/>
        <v>0.19849874895746455</v>
      </c>
    </row>
    <row r="247" spans="1:36" s="4" customFormat="1" ht="12.75" customHeight="1">
      <c r="A247" s="128" t="s">
        <v>177</v>
      </c>
      <c r="B247" s="25" t="s">
        <v>42</v>
      </c>
      <c r="C247" s="84"/>
      <c r="D247" s="31">
        <v>1.19</v>
      </c>
      <c r="E247" s="26" t="s">
        <v>178</v>
      </c>
      <c r="F247" s="91">
        <v>1814</v>
      </c>
      <c r="G247" s="77">
        <v>1649</v>
      </c>
      <c r="H247" s="76">
        <v>1199</v>
      </c>
      <c r="I247" s="69">
        <v>979</v>
      </c>
      <c r="J247" s="76">
        <v>0</v>
      </c>
      <c r="K247" s="76">
        <f t="shared" si="80"/>
        <v>979</v>
      </c>
      <c r="L247" s="101">
        <f t="shared" si="81"/>
        <v>0.4063068526379624</v>
      </c>
      <c r="M247" s="118">
        <v>1099</v>
      </c>
      <c r="N247" s="115">
        <v>102</v>
      </c>
      <c r="O247" s="40">
        <f t="shared" si="64"/>
        <v>877</v>
      </c>
      <c r="P247" s="275">
        <f t="shared" si="74"/>
        <v>0.20200181983621474</v>
      </c>
      <c r="Q247" s="199">
        <v>1099</v>
      </c>
      <c r="R247" s="115">
        <v>102</v>
      </c>
      <c r="S247" s="38">
        <f t="shared" si="65"/>
        <v>877</v>
      </c>
      <c r="T247" s="274">
        <f t="shared" si="75"/>
        <v>0.20200181983621474</v>
      </c>
      <c r="U247" s="118">
        <v>1099</v>
      </c>
      <c r="V247" s="115">
        <v>98</v>
      </c>
      <c r="W247" s="40">
        <f t="shared" si="66"/>
        <v>881</v>
      </c>
      <c r="X247" s="275">
        <f t="shared" si="76"/>
        <v>0.19836214740673339</v>
      </c>
      <c r="Y247" s="199">
        <v>1099</v>
      </c>
      <c r="Z247" s="115">
        <v>98</v>
      </c>
      <c r="AA247" s="38">
        <f t="shared" si="67"/>
        <v>881</v>
      </c>
      <c r="AB247" s="274">
        <f t="shared" si="77"/>
        <v>0.19836214740673339</v>
      </c>
      <c r="AC247" s="118">
        <v>1099</v>
      </c>
      <c r="AD247" s="115">
        <v>98</v>
      </c>
      <c r="AE247" s="40">
        <f t="shared" si="68"/>
        <v>881</v>
      </c>
      <c r="AF247" s="275">
        <f t="shared" si="78"/>
        <v>0.19836214740673339</v>
      </c>
      <c r="AG247" s="199">
        <v>1099</v>
      </c>
      <c r="AH247" s="115">
        <v>98</v>
      </c>
      <c r="AI247" s="38">
        <f t="shared" si="69"/>
        <v>881</v>
      </c>
      <c r="AJ247" s="274">
        <f t="shared" si="79"/>
        <v>0.19836214740673339</v>
      </c>
    </row>
    <row r="248" spans="1:36" s="4" customFormat="1" ht="12.75" customHeight="1">
      <c r="A248" s="128" t="s">
        <v>179</v>
      </c>
      <c r="B248" s="25" t="s">
        <v>42</v>
      </c>
      <c r="C248" s="84"/>
      <c r="D248" s="31">
        <v>1.19</v>
      </c>
      <c r="E248" s="26" t="s">
        <v>180</v>
      </c>
      <c r="F248" s="91">
        <v>2309</v>
      </c>
      <c r="G248" s="76">
        <v>2099</v>
      </c>
      <c r="H248" s="76">
        <v>1499</v>
      </c>
      <c r="I248" s="69">
        <v>1213</v>
      </c>
      <c r="J248" s="76">
        <v>0</v>
      </c>
      <c r="K248" s="76">
        <f t="shared" si="80"/>
        <v>1213</v>
      </c>
      <c r="L248" s="101">
        <f t="shared" si="81"/>
        <v>0.42210576464983324</v>
      </c>
      <c r="M248" s="118">
        <v>1399</v>
      </c>
      <c r="N248" s="115">
        <v>100</v>
      </c>
      <c r="O248" s="40">
        <f t="shared" si="64"/>
        <v>1113</v>
      </c>
      <c r="P248" s="275">
        <f t="shared" si="74"/>
        <v>0.20443173695496783</v>
      </c>
      <c r="Q248" s="199">
        <v>1399</v>
      </c>
      <c r="R248" s="115">
        <v>100</v>
      </c>
      <c r="S248" s="38">
        <f t="shared" si="65"/>
        <v>1113</v>
      </c>
      <c r="T248" s="274">
        <f t="shared" si="75"/>
        <v>0.20443173695496783</v>
      </c>
      <c r="U248" s="118">
        <v>1399</v>
      </c>
      <c r="V248" s="115">
        <v>95</v>
      </c>
      <c r="W248" s="40">
        <f t="shared" si="66"/>
        <v>1118</v>
      </c>
      <c r="X248" s="275">
        <f t="shared" si="76"/>
        <v>0.2008577555396712</v>
      </c>
      <c r="Y248" s="199">
        <v>1399</v>
      </c>
      <c r="Z248" s="115">
        <v>95</v>
      </c>
      <c r="AA248" s="38">
        <f t="shared" si="67"/>
        <v>1118</v>
      </c>
      <c r="AB248" s="274">
        <f t="shared" si="77"/>
        <v>0.2008577555396712</v>
      </c>
      <c r="AC248" s="118">
        <v>1399</v>
      </c>
      <c r="AD248" s="115">
        <v>95</v>
      </c>
      <c r="AE248" s="40">
        <f t="shared" si="68"/>
        <v>1118</v>
      </c>
      <c r="AF248" s="275">
        <f t="shared" si="78"/>
        <v>0.2008577555396712</v>
      </c>
      <c r="AG248" s="199">
        <v>1399</v>
      </c>
      <c r="AH248" s="115">
        <v>95</v>
      </c>
      <c r="AI248" s="38">
        <f t="shared" si="69"/>
        <v>1118</v>
      </c>
      <c r="AJ248" s="274">
        <f t="shared" si="79"/>
        <v>0.2008577555396712</v>
      </c>
    </row>
    <row r="249" spans="1:36" s="4" customFormat="1" ht="12.75" customHeight="1">
      <c r="A249" s="128" t="s">
        <v>181</v>
      </c>
      <c r="B249" s="25" t="s">
        <v>42</v>
      </c>
      <c r="C249" s="84"/>
      <c r="D249" s="31">
        <v>1.19</v>
      </c>
      <c r="E249" s="26" t="s">
        <v>182</v>
      </c>
      <c r="F249" s="91">
        <v>2199</v>
      </c>
      <c r="G249" s="76">
        <v>1999</v>
      </c>
      <c r="H249" s="76">
        <v>1399</v>
      </c>
      <c r="I249" s="69">
        <v>1132</v>
      </c>
      <c r="J249" s="76">
        <v>0</v>
      </c>
      <c r="K249" s="76">
        <f t="shared" si="80"/>
        <v>1132</v>
      </c>
      <c r="L249" s="101">
        <f t="shared" si="81"/>
        <v>0.43371685842921459</v>
      </c>
      <c r="M249" s="118">
        <v>1299</v>
      </c>
      <c r="N249" s="115">
        <v>79</v>
      </c>
      <c r="O249" s="40">
        <f t="shared" si="64"/>
        <v>1053</v>
      </c>
      <c r="P249" s="275">
        <f t="shared" si="74"/>
        <v>0.18937644341801385</v>
      </c>
      <c r="Q249" s="199">
        <v>1299</v>
      </c>
      <c r="R249" s="115">
        <v>78</v>
      </c>
      <c r="S249" s="38">
        <f t="shared" si="65"/>
        <v>1054</v>
      </c>
      <c r="T249" s="274">
        <f t="shared" si="75"/>
        <v>0.18860662047729021</v>
      </c>
      <c r="U249" s="118">
        <v>1299</v>
      </c>
      <c r="V249" s="115">
        <v>73</v>
      </c>
      <c r="W249" s="40">
        <f t="shared" si="66"/>
        <v>1059</v>
      </c>
      <c r="X249" s="275">
        <f t="shared" si="76"/>
        <v>0.18475750577367206</v>
      </c>
      <c r="Y249" s="199">
        <v>1299</v>
      </c>
      <c r="Z249" s="115">
        <v>73</v>
      </c>
      <c r="AA249" s="38">
        <f t="shared" si="67"/>
        <v>1059</v>
      </c>
      <c r="AB249" s="274">
        <f t="shared" si="77"/>
        <v>0.18475750577367206</v>
      </c>
      <c r="AC249" s="118">
        <v>1299</v>
      </c>
      <c r="AD249" s="115">
        <v>72</v>
      </c>
      <c r="AE249" s="40">
        <f t="shared" si="68"/>
        <v>1060</v>
      </c>
      <c r="AF249" s="275">
        <f t="shared" si="78"/>
        <v>0.18398768283294842</v>
      </c>
      <c r="AG249" s="199">
        <v>1299</v>
      </c>
      <c r="AH249" s="115">
        <v>72</v>
      </c>
      <c r="AI249" s="38">
        <f t="shared" si="69"/>
        <v>1060</v>
      </c>
      <c r="AJ249" s="274">
        <f t="shared" si="79"/>
        <v>0.18398768283294842</v>
      </c>
    </row>
    <row r="250" spans="1:36" s="4" customFormat="1" ht="12.75" customHeight="1">
      <c r="A250" s="128" t="s">
        <v>183</v>
      </c>
      <c r="B250" s="25" t="s">
        <v>42</v>
      </c>
      <c r="C250" s="84"/>
      <c r="D250" s="31">
        <v>1.19</v>
      </c>
      <c r="E250" s="26" t="s">
        <v>184</v>
      </c>
      <c r="F250" s="91">
        <v>2639</v>
      </c>
      <c r="G250" s="76">
        <v>2399</v>
      </c>
      <c r="H250" s="76">
        <v>1999</v>
      </c>
      <c r="I250" s="69">
        <v>1637</v>
      </c>
      <c r="J250" s="76">
        <v>0</v>
      </c>
      <c r="K250" s="76">
        <f t="shared" si="80"/>
        <v>1637</v>
      </c>
      <c r="L250" s="101">
        <f t="shared" si="81"/>
        <v>0.31763234681117131</v>
      </c>
      <c r="M250" s="118">
        <v>1999</v>
      </c>
      <c r="N250" s="40">
        <v>0</v>
      </c>
      <c r="O250" s="40">
        <f t="shared" si="64"/>
        <v>1637</v>
      </c>
      <c r="P250" s="275">
        <f t="shared" si="74"/>
        <v>0.18109054527263632</v>
      </c>
      <c r="Q250" s="199">
        <v>1699</v>
      </c>
      <c r="R250" s="115">
        <v>261</v>
      </c>
      <c r="S250" s="38">
        <f t="shared" si="65"/>
        <v>1376</v>
      </c>
      <c r="T250" s="274">
        <f t="shared" si="75"/>
        <v>0.19011183048852265</v>
      </c>
      <c r="U250" s="118">
        <v>1699</v>
      </c>
      <c r="V250" s="115">
        <v>255</v>
      </c>
      <c r="W250" s="40">
        <f t="shared" si="66"/>
        <v>1382</v>
      </c>
      <c r="X250" s="275">
        <f t="shared" si="76"/>
        <v>0.18658034137728075</v>
      </c>
      <c r="Y250" s="199">
        <v>1699</v>
      </c>
      <c r="Z250" s="115">
        <v>255</v>
      </c>
      <c r="AA250" s="38">
        <f t="shared" si="67"/>
        <v>1382</v>
      </c>
      <c r="AB250" s="274">
        <f t="shared" si="77"/>
        <v>0.18658034137728075</v>
      </c>
      <c r="AC250" s="118">
        <v>1699</v>
      </c>
      <c r="AD250" s="115">
        <v>255</v>
      </c>
      <c r="AE250" s="40">
        <f t="shared" si="68"/>
        <v>1382</v>
      </c>
      <c r="AF250" s="275">
        <f t="shared" si="78"/>
        <v>0.18658034137728075</v>
      </c>
      <c r="AG250" s="199">
        <v>1699</v>
      </c>
      <c r="AH250" s="115">
        <v>256</v>
      </c>
      <c r="AI250" s="38">
        <f t="shared" si="69"/>
        <v>1381</v>
      </c>
      <c r="AJ250" s="274">
        <f t="shared" si="79"/>
        <v>0.18716892289582107</v>
      </c>
    </row>
    <row r="251" spans="1:36" s="4" customFormat="1" ht="12.75" customHeight="1">
      <c r="A251" s="28" t="s">
        <v>287</v>
      </c>
      <c r="B251" s="22" t="s">
        <v>42</v>
      </c>
      <c r="C251" s="87"/>
      <c r="D251" s="33">
        <v>1.19</v>
      </c>
      <c r="E251" s="6" t="s">
        <v>289</v>
      </c>
      <c r="F251" s="93">
        <v>3409</v>
      </c>
      <c r="G251" s="77">
        <v>3099</v>
      </c>
      <c r="H251" s="71">
        <v>2599</v>
      </c>
      <c r="I251" s="71">
        <v>2128</v>
      </c>
      <c r="J251" s="71">
        <v>0</v>
      </c>
      <c r="K251" s="93">
        <f t="shared" si="80"/>
        <v>2128</v>
      </c>
      <c r="L251" s="103">
        <f t="shared" si="81"/>
        <v>0.31332687963859307</v>
      </c>
      <c r="M251" s="119">
        <v>2599</v>
      </c>
      <c r="N251" s="59">
        <v>0</v>
      </c>
      <c r="O251" s="59">
        <f t="shared" si="64"/>
        <v>2128</v>
      </c>
      <c r="P251" s="277">
        <f t="shared" si="74"/>
        <v>0.18122354751827627</v>
      </c>
      <c r="Q251" s="200">
        <v>2699</v>
      </c>
      <c r="R251" s="57">
        <v>0</v>
      </c>
      <c r="S251" s="57">
        <f t="shared" si="65"/>
        <v>2128</v>
      </c>
      <c r="T251" s="276">
        <f t="shared" si="75"/>
        <v>0.21155983697665803</v>
      </c>
      <c r="U251" s="119">
        <v>2599</v>
      </c>
      <c r="V251" s="59">
        <v>0</v>
      </c>
      <c r="W251" s="59">
        <f t="shared" si="66"/>
        <v>2128</v>
      </c>
      <c r="X251" s="277">
        <f t="shared" si="76"/>
        <v>0.18122354751827627</v>
      </c>
      <c r="Y251" s="200">
        <v>2599</v>
      </c>
      <c r="Z251" s="57">
        <v>0</v>
      </c>
      <c r="AA251" s="57">
        <f t="shared" si="67"/>
        <v>2128</v>
      </c>
      <c r="AB251" s="276">
        <f t="shared" si="77"/>
        <v>0.18122354751827627</v>
      </c>
      <c r="AC251" s="119">
        <v>2599</v>
      </c>
      <c r="AD251" s="59">
        <v>0</v>
      </c>
      <c r="AE251" s="59">
        <f t="shared" si="68"/>
        <v>2128</v>
      </c>
      <c r="AF251" s="277">
        <f t="shared" si="78"/>
        <v>0.18122354751827627</v>
      </c>
      <c r="AG251" s="200">
        <v>2599</v>
      </c>
      <c r="AH251" s="57">
        <v>0</v>
      </c>
      <c r="AI251" s="57">
        <f t="shared" si="69"/>
        <v>2128</v>
      </c>
      <c r="AJ251" s="276">
        <f t="shared" si="79"/>
        <v>0.18122354751827627</v>
      </c>
    </row>
    <row r="252" spans="1:36" s="4" customFormat="1" ht="12.75" customHeight="1" thickBot="1">
      <c r="A252" s="27" t="s">
        <v>288</v>
      </c>
      <c r="B252" s="24" t="s">
        <v>42</v>
      </c>
      <c r="C252" s="85"/>
      <c r="D252" s="32">
        <v>1.19</v>
      </c>
      <c r="E252" s="2" t="s">
        <v>289</v>
      </c>
      <c r="F252" s="92">
        <v>3299</v>
      </c>
      <c r="G252" s="41">
        <v>2999</v>
      </c>
      <c r="H252" s="70">
        <v>2499</v>
      </c>
      <c r="I252" s="70">
        <v>2047</v>
      </c>
      <c r="J252" s="70">
        <v>0</v>
      </c>
      <c r="K252" s="92">
        <f t="shared" si="80"/>
        <v>2047</v>
      </c>
      <c r="L252" s="102">
        <f t="shared" si="81"/>
        <v>0.31743914638212739</v>
      </c>
      <c r="M252" s="117">
        <v>2499</v>
      </c>
      <c r="N252" s="44">
        <v>0</v>
      </c>
      <c r="O252" s="44">
        <f t="shared" si="64"/>
        <v>2047</v>
      </c>
      <c r="P252" s="279">
        <f t="shared" si="74"/>
        <v>0.18087234893957582</v>
      </c>
      <c r="Q252" s="202">
        <v>2599</v>
      </c>
      <c r="R252" s="42">
        <v>0</v>
      </c>
      <c r="S252" s="42">
        <f t="shared" si="65"/>
        <v>2047</v>
      </c>
      <c r="T252" s="278">
        <f t="shared" si="75"/>
        <v>0.21238938053097345</v>
      </c>
      <c r="U252" s="117">
        <v>2499</v>
      </c>
      <c r="V252" s="44">
        <v>0</v>
      </c>
      <c r="W252" s="44">
        <f t="shared" si="66"/>
        <v>2047</v>
      </c>
      <c r="X252" s="279">
        <f t="shared" si="76"/>
        <v>0.18087234893957582</v>
      </c>
      <c r="Y252" s="202">
        <v>2499</v>
      </c>
      <c r="Z252" s="42">
        <v>0</v>
      </c>
      <c r="AA252" s="42">
        <f t="shared" si="67"/>
        <v>2047</v>
      </c>
      <c r="AB252" s="278">
        <f t="shared" si="77"/>
        <v>0.18087234893957582</v>
      </c>
      <c r="AC252" s="117">
        <v>2499</v>
      </c>
      <c r="AD252" s="44">
        <v>0</v>
      </c>
      <c r="AE252" s="44">
        <f t="shared" si="68"/>
        <v>2047</v>
      </c>
      <c r="AF252" s="279">
        <f t="shared" si="78"/>
        <v>0.18087234893957582</v>
      </c>
      <c r="AG252" s="202">
        <v>2499</v>
      </c>
      <c r="AH252" s="42">
        <v>0</v>
      </c>
      <c r="AI252" s="42">
        <f t="shared" si="69"/>
        <v>2047</v>
      </c>
      <c r="AJ252" s="278">
        <f t="shared" si="79"/>
        <v>0.18087234893957582</v>
      </c>
    </row>
    <row r="253" spans="1:36" s="4" customFormat="1" ht="12.75" customHeight="1">
      <c r="A253" s="129" t="s">
        <v>670</v>
      </c>
      <c r="B253" s="151" t="s">
        <v>42</v>
      </c>
      <c r="C253" s="156" t="s">
        <v>5</v>
      </c>
      <c r="D253" s="152">
        <v>1.19</v>
      </c>
      <c r="E253" s="153" t="s">
        <v>672</v>
      </c>
      <c r="F253" s="90">
        <v>1869</v>
      </c>
      <c r="G253" s="81">
        <v>1699</v>
      </c>
      <c r="H253" s="73">
        <v>1399</v>
      </c>
      <c r="I253" s="73">
        <v>1124</v>
      </c>
      <c r="J253" s="73">
        <v>0</v>
      </c>
      <c r="K253" s="90">
        <f t="shared" ref="K253:K256" si="82">IFERROR(I253-J253,I253)</f>
        <v>1124</v>
      </c>
      <c r="L253" s="104">
        <f t="shared" ref="L253:L256" si="83">IFERROR((G253-K253)/G253, " ")</f>
        <v>0.33843437316068276</v>
      </c>
      <c r="M253" s="116">
        <v>1399</v>
      </c>
      <c r="N253" s="269">
        <v>0</v>
      </c>
      <c r="O253" s="83">
        <f t="shared" si="64"/>
        <v>1124</v>
      </c>
      <c r="P253" s="285">
        <f t="shared" si="74"/>
        <v>0.19656897784131522</v>
      </c>
      <c r="Q253" s="219">
        <v>1349</v>
      </c>
      <c r="R253" s="148">
        <v>39</v>
      </c>
      <c r="S253" s="82">
        <f t="shared" si="65"/>
        <v>1085</v>
      </c>
      <c r="T253" s="284">
        <f t="shared" si="75"/>
        <v>0.19570051890289103</v>
      </c>
      <c r="U253" s="116">
        <v>1399</v>
      </c>
      <c r="V253" s="269">
        <v>0</v>
      </c>
      <c r="W253" s="83">
        <f t="shared" si="66"/>
        <v>1124</v>
      </c>
      <c r="X253" s="285">
        <f t="shared" si="76"/>
        <v>0.19656897784131522</v>
      </c>
      <c r="Y253" s="219">
        <v>1399</v>
      </c>
      <c r="Z253" s="82">
        <v>0</v>
      </c>
      <c r="AA253" s="82">
        <f t="shared" si="67"/>
        <v>1124</v>
      </c>
      <c r="AB253" s="284">
        <f t="shared" si="77"/>
        <v>0.19656897784131522</v>
      </c>
      <c r="AC253" s="116">
        <v>1399</v>
      </c>
      <c r="AD253" s="269">
        <v>0</v>
      </c>
      <c r="AE253" s="83">
        <f t="shared" si="68"/>
        <v>1124</v>
      </c>
      <c r="AF253" s="285">
        <f t="shared" si="78"/>
        <v>0.19656897784131522</v>
      </c>
      <c r="AG253" s="219">
        <v>1399</v>
      </c>
      <c r="AH253" s="82">
        <v>0</v>
      </c>
      <c r="AI253" s="82">
        <f t="shared" si="69"/>
        <v>1124</v>
      </c>
      <c r="AJ253" s="284">
        <f t="shared" si="79"/>
        <v>0.19656897784131522</v>
      </c>
    </row>
    <row r="254" spans="1:36" s="4" customFormat="1" ht="12.75" customHeight="1">
      <c r="A254" s="28" t="s">
        <v>671</v>
      </c>
      <c r="B254" s="22" t="s">
        <v>42</v>
      </c>
      <c r="C254" s="87" t="s">
        <v>5</v>
      </c>
      <c r="D254" s="33">
        <v>1.19</v>
      </c>
      <c r="E254" s="6" t="s">
        <v>673</v>
      </c>
      <c r="F254" s="93">
        <v>2529</v>
      </c>
      <c r="G254" s="77">
        <v>2299</v>
      </c>
      <c r="H254" s="71">
        <v>1899</v>
      </c>
      <c r="I254" s="71">
        <v>1456</v>
      </c>
      <c r="J254" s="71">
        <v>0</v>
      </c>
      <c r="K254" s="93">
        <f t="shared" si="82"/>
        <v>1456</v>
      </c>
      <c r="L254" s="103">
        <f t="shared" si="83"/>
        <v>0.36668116572422793</v>
      </c>
      <c r="M254" s="119">
        <v>1899</v>
      </c>
      <c r="N254" s="270">
        <v>0</v>
      </c>
      <c r="O254" s="59">
        <f t="shared" si="64"/>
        <v>1456</v>
      </c>
      <c r="P254" s="277">
        <f t="shared" si="74"/>
        <v>0.23328067403896788</v>
      </c>
      <c r="Q254" s="200">
        <v>1799</v>
      </c>
      <c r="R254" s="114">
        <v>79</v>
      </c>
      <c r="S254" s="57">
        <f t="shared" si="65"/>
        <v>1377</v>
      </c>
      <c r="T254" s="276">
        <f t="shared" si="75"/>
        <v>0.23457476375764313</v>
      </c>
      <c r="U254" s="119">
        <v>1899</v>
      </c>
      <c r="V254" s="270">
        <v>0</v>
      </c>
      <c r="W254" s="59">
        <f t="shared" si="66"/>
        <v>1456</v>
      </c>
      <c r="X254" s="277">
        <f t="shared" si="76"/>
        <v>0.23328067403896788</v>
      </c>
      <c r="Y254" s="200">
        <v>1899</v>
      </c>
      <c r="Z254" s="57">
        <v>0</v>
      </c>
      <c r="AA254" s="57">
        <f t="shared" si="67"/>
        <v>1456</v>
      </c>
      <c r="AB254" s="276">
        <f t="shared" si="77"/>
        <v>0.23328067403896788</v>
      </c>
      <c r="AC254" s="119">
        <v>1899</v>
      </c>
      <c r="AD254" s="270">
        <v>0</v>
      </c>
      <c r="AE254" s="59">
        <f t="shared" si="68"/>
        <v>1456</v>
      </c>
      <c r="AF254" s="277">
        <f t="shared" si="78"/>
        <v>0.23328067403896788</v>
      </c>
      <c r="AG254" s="200">
        <v>1899</v>
      </c>
      <c r="AH254" s="57">
        <v>0</v>
      </c>
      <c r="AI254" s="57">
        <f t="shared" si="69"/>
        <v>1456</v>
      </c>
      <c r="AJ254" s="276">
        <f t="shared" si="79"/>
        <v>0.23328067403896788</v>
      </c>
    </row>
    <row r="255" spans="1:36" s="4" customFormat="1" ht="12.75" customHeight="1">
      <c r="A255" s="28" t="s">
        <v>339</v>
      </c>
      <c r="B255" s="22" t="s">
        <v>42</v>
      </c>
      <c r="C255" s="233" t="s">
        <v>730</v>
      </c>
      <c r="D255" s="33">
        <v>1.19</v>
      </c>
      <c r="E255" s="6" t="s">
        <v>674</v>
      </c>
      <c r="F255" s="93">
        <v>3299</v>
      </c>
      <c r="G255" s="77">
        <v>2999</v>
      </c>
      <c r="H255" s="71">
        <v>2499</v>
      </c>
      <c r="I255" s="71">
        <v>2022</v>
      </c>
      <c r="J255" s="71">
        <v>0</v>
      </c>
      <c r="K255" s="93">
        <f t="shared" si="82"/>
        <v>2022</v>
      </c>
      <c r="L255" s="103">
        <f t="shared" si="83"/>
        <v>0.32577525841947313</v>
      </c>
      <c r="M255" s="119">
        <v>2499</v>
      </c>
      <c r="N255" s="270">
        <v>0</v>
      </c>
      <c r="O255" s="59">
        <f t="shared" si="64"/>
        <v>2022</v>
      </c>
      <c r="P255" s="277">
        <f t="shared" si="74"/>
        <v>0.19087635054021609</v>
      </c>
      <c r="Q255" s="200">
        <v>2499</v>
      </c>
      <c r="R255" s="57">
        <v>0</v>
      </c>
      <c r="S255" s="57">
        <f t="shared" si="65"/>
        <v>2022</v>
      </c>
      <c r="T255" s="276">
        <f t="shared" si="75"/>
        <v>0.19087635054021609</v>
      </c>
      <c r="U255" s="58">
        <v>2999</v>
      </c>
      <c r="V255" s="270">
        <v>0</v>
      </c>
      <c r="W255" s="59">
        <f t="shared" si="66"/>
        <v>2022</v>
      </c>
      <c r="X255" s="277">
        <f t="shared" si="76"/>
        <v>0.32577525841947313</v>
      </c>
      <c r="Y255" s="200">
        <v>2499</v>
      </c>
      <c r="Z255" s="57">
        <v>0</v>
      </c>
      <c r="AA255" s="57">
        <f t="shared" si="67"/>
        <v>2022</v>
      </c>
      <c r="AB255" s="276">
        <f t="shared" si="77"/>
        <v>0.19087635054021609</v>
      </c>
      <c r="AC255" s="119">
        <v>2499</v>
      </c>
      <c r="AD255" s="270">
        <v>0</v>
      </c>
      <c r="AE255" s="59">
        <f t="shared" si="68"/>
        <v>2022</v>
      </c>
      <c r="AF255" s="277">
        <f t="shared" si="78"/>
        <v>0.19087635054021609</v>
      </c>
      <c r="AG255" s="200">
        <v>2499</v>
      </c>
      <c r="AH255" s="57">
        <v>0</v>
      </c>
      <c r="AI255" s="57">
        <f t="shared" si="69"/>
        <v>2022</v>
      </c>
      <c r="AJ255" s="276">
        <f t="shared" si="79"/>
        <v>0.19087635054021609</v>
      </c>
    </row>
    <row r="256" spans="1:36" s="4" customFormat="1" ht="12.75" customHeight="1" thickBot="1">
      <c r="A256" s="27" t="s">
        <v>675</v>
      </c>
      <c r="B256" s="24" t="s">
        <v>42</v>
      </c>
      <c r="C256" s="85" t="s">
        <v>5</v>
      </c>
      <c r="D256" s="32">
        <v>1.19</v>
      </c>
      <c r="E256" s="2" t="s">
        <v>674</v>
      </c>
      <c r="F256" s="92">
        <v>3299</v>
      </c>
      <c r="G256" s="41">
        <v>2999</v>
      </c>
      <c r="H256" s="70">
        <v>2599</v>
      </c>
      <c r="I256" s="70">
        <v>2047</v>
      </c>
      <c r="J256" s="70">
        <v>0</v>
      </c>
      <c r="K256" s="92">
        <f t="shared" si="82"/>
        <v>2047</v>
      </c>
      <c r="L256" s="102">
        <f t="shared" si="83"/>
        <v>0.31743914638212739</v>
      </c>
      <c r="M256" s="117">
        <v>2499</v>
      </c>
      <c r="N256" s="44">
        <v>0</v>
      </c>
      <c r="O256" s="44">
        <f t="shared" si="64"/>
        <v>2047</v>
      </c>
      <c r="P256" s="279">
        <f t="shared" si="74"/>
        <v>0.18087234893957582</v>
      </c>
      <c r="Q256" s="202">
        <v>2299</v>
      </c>
      <c r="R256" s="113">
        <v>163</v>
      </c>
      <c r="S256" s="42">
        <f t="shared" si="65"/>
        <v>1884</v>
      </c>
      <c r="T256" s="278">
        <f t="shared" si="75"/>
        <v>0.18051326663766856</v>
      </c>
      <c r="U256" s="117">
        <v>2499</v>
      </c>
      <c r="V256" s="44">
        <v>0</v>
      </c>
      <c r="W256" s="44">
        <f t="shared" si="66"/>
        <v>2047</v>
      </c>
      <c r="X256" s="279">
        <f t="shared" si="76"/>
        <v>0.18087234893957582</v>
      </c>
      <c r="Y256" s="202">
        <v>2499</v>
      </c>
      <c r="Z256" s="42">
        <v>0</v>
      </c>
      <c r="AA256" s="42">
        <f t="shared" si="67"/>
        <v>2047</v>
      </c>
      <c r="AB256" s="278">
        <f t="shared" si="77"/>
        <v>0.18087234893957582</v>
      </c>
      <c r="AC256" s="117">
        <v>2499</v>
      </c>
      <c r="AD256" s="44">
        <v>0</v>
      </c>
      <c r="AE256" s="44">
        <f t="shared" si="68"/>
        <v>2047</v>
      </c>
      <c r="AF256" s="279">
        <f t="shared" si="78"/>
        <v>0.18087234893957582</v>
      </c>
      <c r="AG256" s="202">
        <v>2499</v>
      </c>
      <c r="AH256" s="42">
        <v>0</v>
      </c>
      <c r="AI256" s="42">
        <f t="shared" si="69"/>
        <v>2047</v>
      </c>
      <c r="AJ256" s="278">
        <f t="shared" si="79"/>
        <v>0.18087234893957582</v>
      </c>
    </row>
    <row r="257" spans="1:36" s="4" customFormat="1" ht="12.75" customHeight="1">
      <c r="A257" s="28" t="s">
        <v>13</v>
      </c>
      <c r="B257" s="22" t="s">
        <v>42</v>
      </c>
      <c r="C257" s="5"/>
      <c r="D257" s="33">
        <v>1.19</v>
      </c>
      <c r="E257" s="6" t="s">
        <v>45</v>
      </c>
      <c r="F257" s="93">
        <v>1979</v>
      </c>
      <c r="G257" s="77">
        <v>1799</v>
      </c>
      <c r="H257" s="71">
        <v>1199</v>
      </c>
      <c r="I257" s="71">
        <v>1090</v>
      </c>
      <c r="J257" s="71">
        <v>0</v>
      </c>
      <c r="K257" s="93">
        <f t="shared" ref="K257:K325" si="84">IFERROR(I257-J257,I257)</f>
        <v>1090</v>
      </c>
      <c r="L257" s="105">
        <f t="shared" ref="L257:L325" si="85">IFERROR((G257-K257)/G257, " ")</f>
        <v>0.39410783768760421</v>
      </c>
      <c r="M257" s="228">
        <v>1199</v>
      </c>
      <c r="N257" s="134">
        <v>0</v>
      </c>
      <c r="O257" s="134">
        <f t="shared" si="64"/>
        <v>1090</v>
      </c>
      <c r="P257" s="287">
        <f t="shared" si="74"/>
        <v>9.0909090909090912E-2</v>
      </c>
      <c r="Q257" s="220">
        <v>1199</v>
      </c>
      <c r="R257" s="133">
        <v>0</v>
      </c>
      <c r="S257" s="133">
        <f t="shared" si="65"/>
        <v>1090</v>
      </c>
      <c r="T257" s="286">
        <f t="shared" si="75"/>
        <v>9.0909090909090912E-2</v>
      </c>
      <c r="U257" s="228">
        <v>1199</v>
      </c>
      <c r="V257" s="134">
        <v>0</v>
      </c>
      <c r="W257" s="134">
        <f t="shared" si="66"/>
        <v>1090</v>
      </c>
      <c r="X257" s="287">
        <f t="shared" si="76"/>
        <v>9.0909090909090912E-2</v>
      </c>
      <c r="Y257" s="220">
        <v>1199</v>
      </c>
      <c r="Z257" s="133">
        <v>0</v>
      </c>
      <c r="AA257" s="133">
        <f t="shared" si="67"/>
        <v>1090</v>
      </c>
      <c r="AB257" s="286">
        <f t="shared" si="77"/>
        <v>9.0909090909090912E-2</v>
      </c>
      <c r="AC257" s="228">
        <v>1199</v>
      </c>
      <c r="AD257" s="134">
        <v>0</v>
      </c>
      <c r="AE257" s="134">
        <f t="shared" si="68"/>
        <v>1090</v>
      </c>
      <c r="AF257" s="287">
        <f t="shared" si="78"/>
        <v>9.0909090909090912E-2</v>
      </c>
      <c r="AG257" s="220">
        <v>1199</v>
      </c>
      <c r="AH257" s="133">
        <v>0</v>
      </c>
      <c r="AI257" s="133">
        <f t="shared" si="69"/>
        <v>1090</v>
      </c>
      <c r="AJ257" s="286">
        <f t="shared" si="79"/>
        <v>9.0909090909090912E-2</v>
      </c>
    </row>
    <row r="258" spans="1:36" s="4" customFormat="1" ht="12.75" customHeight="1">
      <c r="A258" s="28" t="s">
        <v>101</v>
      </c>
      <c r="B258" s="22" t="s">
        <v>42</v>
      </c>
      <c r="C258" s="5"/>
      <c r="D258" s="31">
        <v>0.83</v>
      </c>
      <c r="E258" s="26" t="s">
        <v>116</v>
      </c>
      <c r="F258" s="91">
        <v>1044</v>
      </c>
      <c r="G258" s="76">
        <v>949</v>
      </c>
      <c r="H258" s="69">
        <v>849</v>
      </c>
      <c r="I258" s="69">
        <v>720</v>
      </c>
      <c r="J258" s="69">
        <v>10</v>
      </c>
      <c r="K258" s="91">
        <f t="shared" si="84"/>
        <v>710</v>
      </c>
      <c r="L258" s="101">
        <f t="shared" si="85"/>
        <v>0.25184404636459429</v>
      </c>
      <c r="M258" s="118">
        <v>849</v>
      </c>
      <c r="N258" s="40">
        <v>0</v>
      </c>
      <c r="O258" s="40">
        <f t="shared" si="64"/>
        <v>710</v>
      </c>
      <c r="P258" s="275">
        <f t="shared" si="74"/>
        <v>0.16372202591283863</v>
      </c>
      <c r="Q258" s="199">
        <v>849</v>
      </c>
      <c r="R258" s="38">
        <v>0</v>
      </c>
      <c r="S258" s="38">
        <f t="shared" si="65"/>
        <v>710</v>
      </c>
      <c r="T258" s="274">
        <f t="shared" si="75"/>
        <v>0.16372202591283863</v>
      </c>
      <c r="U258" s="118">
        <v>849</v>
      </c>
      <c r="V258" s="40">
        <v>0</v>
      </c>
      <c r="W258" s="40">
        <f t="shared" si="66"/>
        <v>710</v>
      </c>
      <c r="X258" s="275">
        <f t="shared" si="76"/>
        <v>0.16372202591283863</v>
      </c>
      <c r="Y258" s="199">
        <v>849</v>
      </c>
      <c r="Z258" s="38">
        <v>0</v>
      </c>
      <c r="AA258" s="38">
        <f t="shared" si="67"/>
        <v>710</v>
      </c>
      <c r="AB258" s="274">
        <f t="shared" si="77"/>
        <v>0.16372202591283863</v>
      </c>
      <c r="AC258" s="118">
        <v>849</v>
      </c>
      <c r="AD258" s="40">
        <v>0</v>
      </c>
      <c r="AE258" s="40">
        <f t="shared" si="68"/>
        <v>710</v>
      </c>
      <c r="AF258" s="275">
        <f t="shared" si="78"/>
        <v>0.16372202591283863</v>
      </c>
      <c r="AG258" s="199">
        <v>849</v>
      </c>
      <c r="AH258" s="38">
        <v>0</v>
      </c>
      <c r="AI258" s="38">
        <f t="shared" si="69"/>
        <v>710</v>
      </c>
      <c r="AJ258" s="274">
        <f t="shared" si="79"/>
        <v>0.16372202591283863</v>
      </c>
    </row>
    <row r="259" spans="1:36" s="4" customFormat="1" ht="12.75" customHeight="1">
      <c r="A259" s="28" t="s">
        <v>103</v>
      </c>
      <c r="B259" s="22" t="s">
        <v>42</v>
      </c>
      <c r="C259" s="5"/>
      <c r="D259" s="31">
        <v>0.83</v>
      </c>
      <c r="E259" s="6" t="s">
        <v>115</v>
      </c>
      <c r="F259" s="91">
        <v>1374</v>
      </c>
      <c r="G259" s="76">
        <v>1249</v>
      </c>
      <c r="H259" s="69">
        <v>1099</v>
      </c>
      <c r="I259" s="69">
        <v>932</v>
      </c>
      <c r="J259" s="69">
        <v>12</v>
      </c>
      <c r="K259" s="91">
        <f t="shared" si="84"/>
        <v>920</v>
      </c>
      <c r="L259" s="101">
        <f t="shared" si="85"/>
        <v>0.26341072858286629</v>
      </c>
      <c r="M259" s="118">
        <v>999</v>
      </c>
      <c r="N259" s="115">
        <v>88</v>
      </c>
      <c r="O259" s="40">
        <f t="shared" si="64"/>
        <v>832</v>
      </c>
      <c r="P259" s="275">
        <f t="shared" si="74"/>
        <v>0.16716716716716717</v>
      </c>
      <c r="Q259" s="199">
        <v>999</v>
      </c>
      <c r="R259" s="115">
        <v>88</v>
      </c>
      <c r="S259" s="38">
        <f t="shared" si="65"/>
        <v>832</v>
      </c>
      <c r="T259" s="274">
        <f t="shared" si="75"/>
        <v>0.16716716716716717</v>
      </c>
      <c r="U259" s="118">
        <v>1099</v>
      </c>
      <c r="V259" s="40">
        <v>0</v>
      </c>
      <c r="W259" s="40">
        <f t="shared" si="66"/>
        <v>920</v>
      </c>
      <c r="X259" s="275">
        <f t="shared" si="76"/>
        <v>0.16287534121929026</v>
      </c>
      <c r="Y259" s="199">
        <v>1099</v>
      </c>
      <c r="Z259" s="38">
        <v>0</v>
      </c>
      <c r="AA259" s="38">
        <f t="shared" si="67"/>
        <v>920</v>
      </c>
      <c r="AB259" s="274">
        <f t="shared" si="77"/>
        <v>0.16287534121929026</v>
      </c>
      <c r="AC259" s="118">
        <v>1099</v>
      </c>
      <c r="AD259" s="40">
        <v>0</v>
      </c>
      <c r="AE259" s="40">
        <f t="shared" si="68"/>
        <v>920</v>
      </c>
      <c r="AF259" s="275">
        <f t="shared" si="78"/>
        <v>0.16287534121929026</v>
      </c>
      <c r="AG259" s="199">
        <v>1099</v>
      </c>
      <c r="AH259" s="38">
        <v>0</v>
      </c>
      <c r="AI259" s="38">
        <f t="shared" si="69"/>
        <v>920</v>
      </c>
      <c r="AJ259" s="274">
        <f t="shared" si="79"/>
        <v>0.16287534121929026</v>
      </c>
    </row>
    <row r="260" spans="1:36" s="4" customFormat="1" ht="12.75" customHeight="1">
      <c r="A260" s="128" t="s">
        <v>102</v>
      </c>
      <c r="B260" s="22" t="s">
        <v>42</v>
      </c>
      <c r="C260" s="5"/>
      <c r="D260" s="31">
        <v>0.83</v>
      </c>
      <c r="E260" s="26" t="s">
        <v>115</v>
      </c>
      <c r="F260" s="91">
        <v>1264</v>
      </c>
      <c r="G260" s="76">
        <v>1149</v>
      </c>
      <c r="H260" s="69">
        <v>999</v>
      </c>
      <c r="I260" s="69">
        <v>847</v>
      </c>
      <c r="J260" s="69">
        <v>10</v>
      </c>
      <c r="K260" s="91">
        <f t="shared" si="84"/>
        <v>837</v>
      </c>
      <c r="L260" s="101">
        <f t="shared" si="85"/>
        <v>0.27154046997389036</v>
      </c>
      <c r="M260" s="118">
        <v>899</v>
      </c>
      <c r="N260" s="115">
        <v>88</v>
      </c>
      <c r="O260" s="40">
        <f t="shared" si="64"/>
        <v>749</v>
      </c>
      <c r="P260" s="275">
        <f t="shared" si="74"/>
        <v>0.16685205784204671</v>
      </c>
      <c r="Q260" s="199">
        <v>899</v>
      </c>
      <c r="R260" s="115">
        <v>88</v>
      </c>
      <c r="S260" s="38">
        <f t="shared" si="65"/>
        <v>749</v>
      </c>
      <c r="T260" s="274">
        <f t="shared" si="75"/>
        <v>0.16685205784204671</v>
      </c>
      <c r="U260" s="118">
        <v>999</v>
      </c>
      <c r="V260" s="40">
        <v>0</v>
      </c>
      <c r="W260" s="40">
        <f t="shared" si="66"/>
        <v>837</v>
      </c>
      <c r="X260" s="275">
        <f t="shared" si="76"/>
        <v>0.16216216216216217</v>
      </c>
      <c r="Y260" s="199">
        <v>999</v>
      </c>
      <c r="Z260" s="38">
        <v>0</v>
      </c>
      <c r="AA260" s="38">
        <f t="shared" si="67"/>
        <v>837</v>
      </c>
      <c r="AB260" s="274">
        <f t="shared" si="77"/>
        <v>0.16216216216216217</v>
      </c>
      <c r="AC260" s="118">
        <v>999</v>
      </c>
      <c r="AD260" s="40">
        <v>0</v>
      </c>
      <c r="AE260" s="40">
        <f t="shared" si="68"/>
        <v>837</v>
      </c>
      <c r="AF260" s="275">
        <f t="shared" si="78"/>
        <v>0.16216216216216217</v>
      </c>
      <c r="AG260" s="199">
        <v>999</v>
      </c>
      <c r="AH260" s="38">
        <v>0</v>
      </c>
      <c r="AI260" s="38">
        <f t="shared" si="69"/>
        <v>837</v>
      </c>
      <c r="AJ260" s="274">
        <f t="shared" si="79"/>
        <v>0.16216216216216217</v>
      </c>
    </row>
    <row r="261" spans="1:36" s="4" customFormat="1" ht="12.75" customHeight="1">
      <c r="A261" s="128" t="s">
        <v>105</v>
      </c>
      <c r="B261" s="22" t="s">
        <v>42</v>
      </c>
      <c r="C261" s="5"/>
      <c r="D261" s="31">
        <v>0.83</v>
      </c>
      <c r="E261" s="26" t="s">
        <v>117</v>
      </c>
      <c r="F261" s="91">
        <v>1594</v>
      </c>
      <c r="G261" s="77">
        <v>1449</v>
      </c>
      <c r="H261" s="69">
        <v>1299</v>
      </c>
      <c r="I261" s="69">
        <v>1091</v>
      </c>
      <c r="J261" s="69">
        <v>11</v>
      </c>
      <c r="K261" s="91">
        <f t="shared" si="84"/>
        <v>1080</v>
      </c>
      <c r="L261" s="101">
        <f t="shared" si="85"/>
        <v>0.25465838509316768</v>
      </c>
      <c r="M261" s="118">
        <v>1199</v>
      </c>
      <c r="N261" s="115">
        <v>86</v>
      </c>
      <c r="O261" s="40">
        <f t="shared" si="64"/>
        <v>994</v>
      </c>
      <c r="P261" s="275">
        <f t="shared" si="74"/>
        <v>0.17097581317764804</v>
      </c>
      <c r="Q261" s="199">
        <v>1199</v>
      </c>
      <c r="R261" s="115">
        <v>86</v>
      </c>
      <c r="S261" s="38">
        <f t="shared" si="65"/>
        <v>994</v>
      </c>
      <c r="T261" s="274">
        <f t="shared" si="75"/>
        <v>0.17097581317764804</v>
      </c>
      <c r="U261" s="118">
        <v>1299</v>
      </c>
      <c r="V261" s="40">
        <v>0</v>
      </c>
      <c r="W261" s="40">
        <f t="shared" si="66"/>
        <v>1080</v>
      </c>
      <c r="X261" s="275">
        <f t="shared" si="76"/>
        <v>0.16859122401847576</v>
      </c>
      <c r="Y261" s="199">
        <v>1299</v>
      </c>
      <c r="Z261" s="38">
        <v>0</v>
      </c>
      <c r="AA261" s="38">
        <f t="shared" si="67"/>
        <v>1080</v>
      </c>
      <c r="AB261" s="274">
        <f t="shared" si="77"/>
        <v>0.16859122401847576</v>
      </c>
      <c r="AC261" s="118">
        <v>1299</v>
      </c>
      <c r="AD261" s="40">
        <v>0</v>
      </c>
      <c r="AE261" s="40">
        <f t="shared" si="68"/>
        <v>1080</v>
      </c>
      <c r="AF261" s="275">
        <f t="shared" si="78"/>
        <v>0.16859122401847576</v>
      </c>
      <c r="AG261" s="199">
        <v>1299</v>
      </c>
      <c r="AH261" s="38">
        <v>0</v>
      </c>
      <c r="AI261" s="38">
        <f t="shared" si="69"/>
        <v>1080</v>
      </c>
      <c r="AJ261" s="274">
        <f t="shared" si="79"/>
        <v>0.16859122401847576</v>
      </c>
    </row>
    <row r="262" spans="1:36" s="4" customFormat="1" ht="12.75" customHeight="1">
      <c r="A262" s="128" t="s">
        <v>104</v>
      </c>
      <c r="B262" s="25" t="s">
        <v>42</v>
      </c>
      <c r="C262" s="155"/>
      <c r="D262" s="31">
        <v>0.83</v>
      </c>
      <c r="E262" s="26" t="s">
        <v>117</v>
      </c>
      <c r="F262" s="91">
        <v>1484</v>
      </c>
      <c r="G262" s="76">
        <v>1349</v>
      </c>
      <c r="H262" s="69">
        <v>1199</v>
      </c>
      <c r="I262" s="69">
        <v>1008</v>
      </c>
      <c r="J262" s="69">
        <v>10</v>
      </c>
      <c r="K262" s="91">
        <f t="shared" si="84"/>
        <v>998</v>
      </c>
      <c r="L262" s="101">
        <f t="shared" si="85"/>
        <v>0.26019273535952558</v>
      </c>
      <c r="M262" s="118">
        <v>1099</v>
      </c>
      <c r="N262" s="115">
        <v>86</v>
      </c>
      <c r="O262" s="40">
        <f t="shared" si="64"/>
        <v>912</v>
      </c>
      <c r="P262" s="275">
        <f t="shared" si="74"/>
        <v>0.17015468607825296</v>
      </c>
      <c r="Q262" s="199">
        <v>1099</v>
      </c>
      <c r="R262" s="115">
        <v>86</v>
      </c>
      <c r="S262" s="38">
        <f t="shared" si="65"/>
        <v>912</v>
      </c>
      <c r="T262" s="274">
        <f t="shared" si="75"/>
        <v>0.17015468607825296</v>
      </c>
      <c r="U262" s="118">
        <v>1199</v>
      </c>
      <c r="V262" s="40">
        <v>0</v>
      </c>
      <c r="W262" s="40">
        <f t="shared" si="66"/>
        <v>998</v>
      </c>
      <c r="X262" s="275">
        <f t="shared" si="76"/>
        <v>0.16763969974979148</v>
      </c>
      <c r="Y262" s="199">
        <v>1199</v>
      </c>
      <c r="Z262" s="38">
        <v>0</v>
      </c>
      <c r="AA262" s="38">
        <f t="shared" si="67"/>
        <v>998</v>
      </c>
      <c r="AB262" s="274">
        <f t="shared" si="77"/>
        <v>0.16763969974979148</v>
      </c>
      <c r="AC262" s="118">
        <v>1199</v>
      </c>
      <c r="AD262" s="40">
        <v>0</v>
      </c>
      <c r="AE262" s="40">
        <f t="shared" si="68"/>
        <v>998</v>
      </c>
      <c r="AF262" s="275">
        <f t="shared" si="78"/>
        <v>0.16763969974979148</v>
      </c>
      <c r="AG262" s="199">
        <v>1199</v>
      </c>
      <c r="AH262" s="38">
        <v>0</v>
      </c>
      <c r="AI262" s="38">
        <f t="shared" si="69"/>
        <v>998</v>
      </c>
      <c r="AJ262" s="274">
        <f t="shared" si="79"/>
        <v>0.16763969974979148</v>
      </c>
    </row>
    <row r="263" spans="1:36" s="4" customFormat="1" ht="12.75" customHeight="1" thickBot="1">
      <c r="A263" s="27" t="s">
        <v>668</v>
      </c>
      <c r="B263" s="24" t="s">
        <v>42</v>
      </c>
      <c r="C263" s="85" t="s">
        <v>5</v>
      </c>
      <c r="D263" s="32">
        <v>0.83</v>
      </c>
      <c r="E263" s="2" t="s">
        <v>669</v>
      </c>
      <c r="F263" s="92">
        <v>1979</v>
      </c>
      <c r="G263" s="41">
        <v>1799</v>
      </c>
      <c r="H263" s="70">
        <v>1599</v>
      </c>
      <c r="I263" s="70">
        <v>1312</v>
      </c>
      <c r="J263" s="70">
        <v>0</v>
      </c>
      <c r="K263" s="92">
        <f t="shared" si="84"/>
        <v>1312</v>
      </c>
      <c r="L263" s="102">
        <f t="shared" si="85"/>
        <v>0.27070594774874929</v>
      </c>
      <c r="M263" s="117">
        <v>1599</v>
      </c>
      <c r="N263" s="113">
        <v>141</v>
      </c>
      <c r="O263" s="44">
        <f t="shared" si="64"/>
        <v>1171</v>
      </c>
      <c r="P263" s="279">
        <f t="shared" si="74"/>
        <v>0.26766729205753598</v>
      </c>
      <c r="Q263" s="202">
        <v>1599</v>
      </c>
      <c r="R263" s="113">
        <v>141</v>
      </c>
      <c r="S263" s="42">
        <f t="shared" si="65"/>
        <v>1171</v>
      </c>
      <c r="T263" s="278">
        <f t="shared" si="75"/>
        <v>0.26766729205753598</v>
      </c>
      <c r="U263" s="117">
        <v>1599</v>
      </c>
      <c r="V263" s="113">
        <v>136</v>
      </c>
      <c r="W263" s="44">
        <f t="shared" si="66"/>
        <v>1176</v>
      </c>
      <c r="X263" s="279">
        <f t="shared" si="76"/>
        <v>0.26454033771106944</v>
      </c>
      <c r="Y263" s="202">
        <v>1599</v>
      </c>
      <c r="Z263" s="113">
        <v>137</v>
      </c>
      <c r="AA263" s="42">
        <f t="shared" si="67"/>
        <v>1175</v>
      </c>
      <c r="AB263" s="278">
        <f t="shared" si="77"/>
        <v>0.26516572858036275</v>
      </c>
      <c r="AC263" s="117">
        <v>1599</v>
      </c>
      <c r="AD263" s="113">
        <v>136</v>
      </c>
      <c r="AE263" s="44">
        <f t="shared" si="68"/>
        <v>1176</v>
      </c>
      <c r="AF263" s="279">
        <f t="shared" si="78"/>
        <v>0.26454033771106944</v>
      </c>
      <c r="AG263" s="202">
        <v>1599</v>
      </c>
      <c r="AH263" s="113">
        <v>137</v>
      </c>
      <c r="AI263" s="42">
        <f t="shared" si="69"/>
        <v>1175</v>
      </c>
      <c r="AJ263" s="278">
        <f t="shared" si="79"/>
        <v>0.26516572858036275</v>
      </c>
    </row>
    <row r="264" spans="1:36" s="4" customFormat="1" ht="12.75" customHeight="1">
      <c r="A264" s="28" t="s">
        <v>185</v>
      </c>
      <c r="B264" s="22" t="s">
        <v>42</v>
      </c>
      <c r="C264" s="87"/>
      <c r="D264" s="33">
        <v>1.19</v>
      </c>
      <c r="E264" s="6" t="s">
        <v>186</v>
      </c>
      <c r="F264" s="93">
        <v>1484</v>
      </c>
      <c r="G264" s="77">
        <v>1349</v>
      </c>
      <c r="H264" s="77">
        <v>1099</v>
      </c>
      <c r="I264" s="71">
        <v>824</v>
      </c>
      <c r="J264" s="77">
        <v>0</v>
      </c>
      <c r="K264" s="77">
        <f t="shared" si="84"/>
        <v>824</v>
      </c>
      <c r="L264" s="103">
        <f t="shared" si="85"/>
        <v>0.38917716827279464</v>
      </c>
      <c r="M264" s="119">
        <v>1099</v>
      </c>
      <c r="N264" s="59">
        <v>0</v>
      </c>
      <c r="O264" s="59">
        <f t="shared" ref="O264:O327" si="86">K264-N264</f>
        <v>824</v>
      </c>
      <c r="P264" s="277">
        <f t="shared" si="74"/>
        <v>0.2502274795268426</v>
      </c>
      <c r="Q264" s="200">
        <v>1099</v>
      </c>
      <c r="R264" s="57">
        <v>0</v>
      </c>
      <c r="S264" s="57">
        <f t="shared" ref="S264:S327" si="87">K264-R264</f>
        <v>824</v>
      </c>
      <c r="T264" s="276">
        <f t="shared" si="75"/>
        <v>0.2502274795268426</v>
      </c>
      <c r="U264" s="119">
        <v>1099</v>
      </c>
      <c r="V264" s="59">
        <v>0</v>
      </c>
      <c r="W264" s="59">
        <f t="shared" ref="W264:W327" si="88">K264-V264</f>
        <v>824</v>
      </c>
      <c r="X264" s="277">
        <f t="shared" si="76"/>
        <v>0.2502274795268426</v>
      </c>
      <c r="Y264" s="200">
        <v>1099</v>
      </c>
      <c r="Z264" s="57">
        <v>0</v>
      </c>
      <c r="AA264" s="57">
        <f t="shared" ref="AA264:AA327" si="89">K264-Z264</f>
        <v>824</v>
      </c>
      <c r="AB264" s="276">
        <f t="shared" si="77"/>
        <v>0.2502274795268426</v>
      </c>
      <c r="AC264" s="119">
        <v>1099</v>
      </c>
      <c r="AD264" s="59">
        <v>0</v>
      </c>
      <c r="AE264" s="59">
        <f t="shared" ref="AE264:AE327" si="90">K264-AD264</f>
        <v>824</v>
      </c>
      <c r="AF264" s="277">
        <f t="shared" si="78"/>
        <v>0.2502274795268426</v>
      </c>
      <c r="AG264" s="200">
        <v>1099</v>
      </c>
      <c r="AH264" s="57">
        <v>0</v>
      </c>
      <c r="AI264" s="57">
        <f t="shared" ref="AI264:AI327" si="91">K264-AH264</f>
        <v>824</v>
      </c>
      <c r="AJ264" s="276">
        <f t="shared" si="79"/>
        <v>0.2502274795268426</v>
      </c>
    </row>
    <row r="265" spans="1:36" s="4" customFormat="1" ht="12.75" customHeight="1">
      <c r="A265" s="128" t="s">
        <v>187</v>
      </c>
      <c r="B265" s="25" t="s">
        <v>42</v>
      </c>
      <c r="C265" s="84"/>
      <c r="D265" s="31">
        <v>1.19</v>
      </c>
      <c r="E265" s="26" t="s">
        <v>188</v>
      </c>
      <c r="F265" s="91">
        <v>2034</v>
      </c>
      <c r="G265" s="77">
        <v>1849</v>
      </c>
      <c r="H265" s="76">
        <v>1499</v>
      </c>
      <c r="I265" s="69">
        <v>1153</v>
      </c>
      <c r="J265" s="76">
        <v>0</v>
      </c>
      <c r="K265" s="76">
        <f t="shared" si="84"/>
        <v>1153</v>
      </c>
      <c r="L265" s="101">
        <f t="shared" si="85"/>
        <v>0.37641968631692807</v>
      </c>
      <c r="M265" s="118">
        <v>1299</v>
      </c>
      <c r="N265" s="115">
        <v>172</v>
      </c>
      <c r="O265" s="40">
        <f t="shared" si="86"/>
        <v>981</v>
      </c>
      <c r="P265" s="275">
        <f t="shared" si="74"/>
        <v>0.24480369515011546</v>
      </c>
      <c r="Q265" s="199">
        <v>1299</v>
      </c>
      <c r="R265" s="115">
        <v>172</v>
      </c>
      <c r="S265" s="38">
        <f t="shared" si="87"/>
        <v>981</v>
      </c>
      <c r="T265" s="274">
        <f t="shared" si="75"/>
        <v>0.24480369515011546</v>
      </c>
      <c r="U265" s="118">
        <v>1299</v>
      </c>
      <c r="V265" s="115">
        <v>169</v>
      </c>
      <c r="W265" s="40">
        <f t="shared" si="88"/>
        <v>984</v>
      </c>
      <c r="X265" s="275">
        <f t="shared" si="76"/>
        <v>0.24249422632794457</v>
      </c>
      <c r="Y265" s="199">
        <v>1299</v>
      </c>
      <c r="Z265" s="115">
        <v>169</v>
      </c>
      <c r="AA265" s="38">
        <f t="shared" si="89"/>
        <v>984</v>
      </c>
      <c r="AB265" s="274">
        <f t="shared" si="77"/>
        <v>0.24249422632794457</v>
      </c>
      <c r="AC265" s="118">
        <v>1299</v>
      </c>
      <c r="AD265" s="115">
        <v>169</v>
      </c>
      <c r="AE265" s="40">
        <f t="shared" si="90"/>
        <v>984</v>
      </c>
      <c r="AF265" s="275">
        <f t="shared" si="78"/>
        <v>0.24249422632794457</v>
      </c>
      <c r="AG265" s="199">
        <v>1299</v>
      </c>
      <c r="AH265" s="115">
        <v>169</v>
      </c>
      <c r="AI265" s="38">
        <f t="shared" si="91"/>
        <v>984</v>
      </c>
      <c r="AJ265" s="274">
        <f t="shared" si="79"/>
        <v>0.24249422632794457</v>
      </c>
    </row>
    <row r="266" spans="1:36" s="4" customFormat="1" ht="12.75" customHeight="1">
      <c r="A266" s="128" t="s">
        <v>189</v>
      </c>
      <c r="B266" s="25" t="s">
        <v>42</v>
      </c>
      <c r="C266" s="84"/>
      <c r="D266" s="31">
        <v>1.19</v>
      </c>
      <c r="E266" s="26" t="s">
        <v>190</v>
      </c>
      <c r="F266" s="91">
        <v>1924</v>
      </c>
      <c r="G266" s="76">
        <v>1749</v>
      </c>
      <c r="H266" s="76">
        <v>1299</v>
      </c>
      <c r="I266" s="69">
        <v>996</v>
      </c>
      <c r="J266" s="76">
        <v>0</v>
      </c>
      <c r="K266" s="76">
        <f t="shared" si="84"/>
        <v>996</v>
      </c>
      <c r="L266" s="101">
        <f t="shared" si="85"/>
        <v>0.43053173241852488</v>
      </c>
      <c r="M266" s="118">
        <v>1199</v>
      </c>
      <c r="N266" s="115">
        <v>93</v>
      </c>
      <c r="O266" s="40">
        <f t="shared" si="86"/>
        <v>903</v>
      </c>
      <c r="P266" s="275">
        <f t="shared" si="74"/>
        <v>0.2468723936613845</v>
      </c>
      <c r="Q266" s="199">
        <v>1199</v>
      </c>
      <c r="R266" s="115">
        <v>95</v>
      </c>
      <c r="S266" s="38">
        <f t="shared" si="87"/>
        <v>901</v>
      </c>
      <c r="T266" s="274">
        <f t="shared" si="75"/>
        <v>0.24854045037531275</v>
      </c>
      <c r="U266" s="118">
        <v>1199</v>
      </c>
      <c r="V266" s="115">
        <v>90</v>
      </c>
      <c r="W266" s="40">
        <f t="shared" si="88"/>
        <v>906</v>
      </c>
      <c r="X266" s="275">
        <f t="shared" si="76"/>
        <v>0.24437030859049208</v>
      </c>
      <c r="Y266" s="199">
        <v>1199</v>
      </c>
      <c r="Z266" s="115">
        <v>90</v>
      </c>
      <c r="AA266" s="38">
        <f t="shared" si="89"/>
        <v>906</v>
      </c>
      <c r="AB266" s="274">
        <f t="shared" si="77"/>
        <v>0.24437030859049208</v>
      </c>
      <c r="AC266" s="118">
        <v>1199</v>
      </c>
      <c r="AD266" s="115">
        <v>90</v>
      </c>
      <c r="AE266" s="40">
        <f t="shared" si="90"/>
        <v>906</v>
      </c>
      <c r="AF266" s="275">
        <f t="shared" si="78"/>
        <v>0.24437030859049208</v>
      </c>
      <c r="AG266" s="199">
        <v>1199</v>
      </c>
      <c r="AH266" s="115">
        <v>90</v>
      </c>
      <c r="AI266" s="38">
        <f t="shared" si="91"/>
        <v>906</v>
      </c>
      <c r="AJ266" s="274">
        <f t="shared" si="79"/>
        <v>0.24437030859049208</v>
      </c>
    </row>
    <row r="267" spans="1:36" s="4" customFormat="1" ht="12.75" customHeight="1">
      <c r="A267" s="128" t="s">
        <v>191</v>
      </c>
      <c r="B267" s="25" t="s">
        <v>42</v>
      </c>
      <c r="C267" s="84"/>
      <c r="D267" s="31">
        <v>1.19</v>
      </c>
      <c r="E267" s="26" t="s">
        <v>192</v>
      </c>
      <c r="F267" s="91">
        <v>2419</v>
      </c>
      <c r="G267" s="77">
        <v>2199</v>
      </c>
      <c r="H267" s="76">
        <v>1499</v>
      </c>
      <c r="I267" s="69">
        <v>1213</v>
      </c>
      <c r="J267" s="76">
        <v>0</v>
      </c>
      <c r="K267" s="76">
        <f t="shared" si="84"/>
        <v>1213</v>
      </c>
      <c r="L267" s="101">
        <f t="shared" si="85"/>
        <v>0.44838562983174168</v>
      </c>
      <c r="M267" s="118">
        <v>1499</v>
      </c>
      <c r="N267" s="40">
        <v>0</v>
      </c>
      <c r="O267" s="40">
        <f t="shared" si="86"/>
        <v>1213</v>
      </c>
      <c r="P267" s="275">
        <f t="shared" si="74"/>
        <v>0.19079386257505004</v>
      </c>
      <c r="Q267" s="199">
        <v>1399</v>
      </c>
      <c r="R267" s="115">
        <v>77</v>
      </c>
      <c r="S267" s="38">
        <f t="shared" si="87"/>
        <v>1136</v>
      </c>
      <c r="T267" s="274">
        <f t="shared" si="75"/>
        <v>0.18799142244460329</v>
      </c>
      <c r="U267" s="118">
        <v>1499</v>
      </c>
      <c r="V267" s="40">
        <v>0</v>
      </c>
      <c r="W267" s="40">
        <f t="shared" si="88"/>
        <v>1213</v>
      </c>
      <c r="X267" s="275">
        <f t="shared" si="76"/>
        <v>0.19079386257505004</v>
      </c>
      <c r="Y267" s="199">
        <v>1499</v>
      </c>
      <c r="Z267" s="38">
        <v>0</v>
      </c>
      <c r="AA267" s="38">
        <f t="shared" si="89"/>
        <v>1213</v>
      </c>
      <c r="AB267" s="274">
        <f t="shared" si="77"/>
        <v>0.19079386257505004</v>
      </c>
      <c r="AC267" s="118">
        <v>1499</v>
      </c>
      <c r="AD267" s="40">
        <v>0</v>
      </c>
      <c r="AE267" s="40">
        <f t="shared" si="90"/>
        <v>1213</v>
      </c>
      <c r="AF267" s="275">
        <f t="shared" si="78"/>
        <v>0.19079386257505004</v>
      </c>
      <c r="AG267" s="199">
        <v>1499</v>
      </c>
      <c r="AH267" s="38">
        <v>0</v>
      </c>
      <c r="AI267" s="38">
        <f t="shared" si="91"/>
        <v>1213</v>
      </c>
      <c r="AJ267" s="274">
        <f t="shared" si="79"/>
        <v>0.19079386257505004</v>
      </c>
    </row>
    <row r="268" spans="1:36" s="4" customFormat="1" ht="12.75" customHeight="1">
      <c r="A268" s="128" t="s">
        <v>193</v>
      </c>
      <c r="B268" s="25" t="s">
        <v>42</v>
      </c>
      <c r="C268" s="84"/>
      <c r="D268" s="31">
        <v>1.19</v>
      </c>
      <c r="E268" s="26" t="s">
        <v>194</v>
      </c>
      <c r="F268" s="91">
        <v>2309</v>
      </c>
      <c r="G268" s="76">
        <v>2099</v>
      </c>
      <c r="H268" s="76">
        <v>1399</v>
      </c>
      <c r="I268" s="69">
        <v>1132</v>
      </c>
      <c r="J268" s="76">
        <v>0</v>
      </c>
      <c r="K268" s="76">
        <f t="shared" si="84"/>
        <v>1132</v>
      </c>
      <c r="L268" s="101">
        <f t="shared" si="85"/>
        <v>0.46069556931872319</v>
      </c>
      <c r="M268" s="118">
        <v>1399</v>
      </c>
      <c r="N268" s="40">
        <v>0</v>
      </c>
      <c r="O268" s="40">
        <f t="shared" si="86"/>
        <v>1132</v>
      </c>
      <c r="P268" s="275">
        <f t="shared" si="74"/>
        <v>0.19085060757684061</v>
      </c>
      <c r="Q268" s="199">
        <v>1299</v>
      </c>
      <c r="R268" s="115">
        <v>77</v>
      </c>
      <c r="S268" s="38">
        <f t="shared" si="87"/>
        <v>1055</v>
      </c>
      <c r="T268" s="274">
        <f t="shared" si="75"/>
        <v>0.1878367975365666</v>
      </c>
      <c r="U268" s="118">
        <v>1399</v>
      </c>
      <c r="V268" s="40">
        <v>0</v>
      </c>
      <c r="W268" s="40">
        <f t="shared" si="88"/>
        <v>1132</v>
      </c>
      <c r="X268" s="275">
        <f t="shared" si="76"/>
        <v>0.19085060757684061</v>
      </c>
      <c r="Y268" s="199">
        <v>1399</v>
      </c>
      <c r="Z268" s="38">
        <v>0</v>
      </c>
      <c r="AA268" s="38">
        <f t="shared" si="89"/>
        <v>1132</v>
      </c>
      <c r="AB268" s="274">
        <f t="shared" si="77"/>
        <v>0.19085060757684061</v>
      </c>
      <c r="AC268" s="118">
        <v>1399</v>
      </c>
      <c r="AD268" s="40">
        <v>0</v>
      </c>
      <c r="AE268" s="40">
        <f t="shared" si="90"/>
        <v>1132</v>
      </c>
      <c r="AF268" s="275">
        <f t="shared" si="78"/>
        <v>0.19085060757684061</v>
      </c>
      <c r="AG268" s="199">
        <v>1399</v>
      </c>
      <c r="AH268" s="38">
        <v>0</v>
      </c>
      <c r="AI268" s="38">
        <f t="shared" si="91"/>
        <v>1132</v>
      </c>
      <c r="AJ268" s="274">
        <f t="shared" si="79"/>
        <v>0.19085060757684061</v>
      </c>
    </row>
    <row r="269" spans="1:36" s="4" customFormat="1" ht="12.75" customHeight="1">
      <c r="A269" s="128" t="s">
        <v>195</v>
      </c>
      <c r="B269" s="25" t="s">
        <v>42</v>
      </c>
      <c r="C269" s="84"/>
      <c r="D269" s="31">
        <v>1.19</v>
      </c>
      <c r="E269" s="26" t="s">
        <v>196</v>
      </c>
      <c r="F269" s="91">
        <v>2749</v>
      </c>
      <c r="G269" s="76">
        <v>2499</v>
      </c>
      <c r="H269" s="76">
        <v>1999</v>
      </c>
      <c r="I269" s="69">
        <v>1637</v>
      </c>
      <c r="J269" s="76">
        <v>0</v>
      </c>
      <c r="K269" s="76">
        <f t="shared" si="84"/>
        <v>1637</v>
      </c>
      <c r="L269" s="101">
        <f t="shared" si="85"/>
        <v>0.34493797519007602</v>
      </c>
      <c r="M269" s="118">
        <v>1999</v>
      </c>
      <c r="N269" s="40">
        <v>0</v>
      </c>
      <c r="O269" s="40">
        <f t="shared" si="86"/>
        <v>1637</v>
      </c>
      <c r="P269" s="275">
        <f t="shared" si="74"/>
        <v>0.18109054527263632</v>
      </c>
      <c r="Q269" s="199">
        <v>1799</v>
      </c>
      <c r="R269" s="115">
        <v>181</v>
      </c>
      <c r="S269" s="38">
        <f t="shared" si="87"/>
        <v>1456</v>
      </c>
      <c r="T269" s="274">
        <f t="shared" si="75"/>
        <v>0.19066147859922178</v>
      </c>
      <c r="U269" s="118">
        <v>1999</v>
      </c>
      <c r="V269" s="40">
        <v>0</v>
      </c>
      <c r="W269" s="40">
        <f t="shared" si="88"/>
        <v>1637</v>
      </c>
      <c r="X269" s="275">
        <f t="shared" si="76"/>
        <v>0.18109054527263632</v>
      </c>
      <c r="Y269" s="199">
        <v>1999</v>
      </c>
      <c r="Z269" s="38">
        <v>0</v>
      </c>
      <c r="AA269" s="38">
        <f t="shared" si="89"/>
        <v>1637</v>
      </c>
      <c r="AB269" s="274">
        <f t="shared" si="77"/>
        <v>0.18109054527263632</v>
      </c>
      <c r="AC269" s="118">
        <v>1999</v>
      </c>
      <c r="AD269" s="40">
        <v>0</v>
      </c>
      <c r="AE269" s="40">
        <f t="shared" si="90"/>
        <v>1637</v>
      </c>
      <c r="AF269" s="275">
        <f t="shared" si="78"/>
        <v>0.18109054527263632</v>
      </c>
      <c r="AG269" s="199">
        <v>1999</v>
      </c>
      <c r="AH269" s="38">
        <v>0</v>
      </c>
      <c r="AI269" s="38">
        <f t="shared" si="91"/>
        <v>1637</v>
      </c>
      <c r="AJ269" s="274">
        <f t="shared" si="79"/>
        <v>0.18109054527263632</v>
      </c>
    </row>
    <row r="270" spans="1:36" s="4" customFormat="1" ht="12.75" customHeight="1">
      <c r="A270" s="28" t="s">
        <v>290</v>
      </c>
      <c r="B270" s="22" t="s">
        <v>42</v>
      </c>
      <c r="C270" s="87"/>
      <c r="D270" s="33">
        <v>1.19</v>
      </c>
      <c r="E270" s="6" t="s">
        <v>292</v>
      </c>
      <c r="F270" s="93">
        <v>3629</v>
      </c>
      <c r="G270" s="77">
        <v>3299</v>
      </c>
      <c r="H270" s="71">
        <v>2799</v>
      </c>
      <c r="I270" s="71">
        <v>2291</v>
      </c>
      <c r="J270" s="71">
        <v>0</v>
      </c>
      <c r="K270" s="93">
        <f t="shared" si="84"/>
        <v>2291</v>
      </c>
      <c r="L270" s="103">
        <f t="shared" si="85"/>
        <v>0.30554713549560475</v>
      </c>
      <c r="M270" s="119">
        <v>2799</v>
      </c>
      <c r="N270" s="59">
        <v>0</v>
      </c>
      <c r="O270" s="59">
        <f t="shared" si="86"/>
        <v>2291</v>
      </c>
      <c r="P270" s="277">
        <f t="shared" si="74"/>
        <v>0.18149339049660593</v>
      </c>
      <c r="Q270" s="200">
        <v>2699</v>
      </c>
      <c r="R270" s="114">
        <v>79</v>
      </c>
      <c r="S270" s="57">
        <f t="shared" si="87"/>
        <v>2212</v>
      </c>
      <c r="T270" s="276">
        <f t="shared" si="75"/>
        <v>0.18043719896257873</v>
      </c>
      <c r="U270" s="119">
        <v>2799</v>
      </c>
      <c r="V270" s="59">
        <v>0</v>
      </c>
      <c r="W270" s="59">
        <f t="shared" si="88"/>
        <v>2291</v>
      </c>
      <c r="X270" s="277">
        <f t="shared" si="76"/>
        <v>0.18149339049660593</v>
      </c>
      <c r="Y270" s="200">
        <v>2799</v>
      </c>
      <c r="Z270" s="57">
        <v>0</v>
      </c>
      <c r="AA270" s="57">
        <f t="shared" si="89"/>
        <v>2291</v>
      </c>
      <c r="AB270" s="276">
        <f t="shared" si="77"/>
        <v>0.18149339049660593</v>
      </c>
      <c r="AC270" s="119">
        <v>2799</v>
      </c>
      <c r="AD270" s="59">
        <v>0</v>
      </c>
      <c r="AE270" s="59">
        <f t="shared" si="90"/>
        <v>2291</v>
      </c>
      <c r="AF270" s="277">
        <f t="shared" si="78"/>
        <v>0.18149339049660593</v>
      </c>
      <c r="AG270" s="200">
        <v>2799</v>
      </c>
      <c r="AH270" s="57">
        <v>0</v>
      </c>
      <c r="AI270" s="57">
        <f t="shared" si="91"/>
        <v>2291</v>
      </c>
      <c r="AJ270" s="276">
        <f t="shared" si="79"/>
        <v>0.18149339049660593</v>
      </c>
    </row>
    <row r="271" spans="1:36" s="4" customFormat="1" ht="12.75" customHeight="1" thickBot="1">
      <c r="A271" s="72" t="s">
        <v>291</v>
      </c>
      <c r="B271" s="24" t="s">
        <v>42</v>
      </c>
      <c r="C271" s="85"/>
      <c r="D271" s="32">
        <v>1.19</v>
      </c>
      <c r="E271" s="63" t="s">
        <v>292</v>
      </c>
      <c r="F271" s="96">
        <v>3519</v>
      </c>
      <c r="G271" s="137">
        <v>3199</v>
      </c>
      <c r="H271" s="74">
        <v>2699</v>
      </c>
      <c r="I271" s="74">
        <v>2210</v>
      </c>
      <c r="J271" s="74">
        <v>0</v>
      </c>
      <c r="K271" s="96">
        <f t="shared" si="84"/>
        <v>2210</v>
      </c>
      <c r="L271" s="112">
        <f t="shared" si="85"/>
        <v>0.30915911222256953</v>
      </c>
      <c r="M271" s="149">
        <v>2699</v>
      </c>
      <c r="N271" s="65">
        <v>0</v>
      </c>
      <c r="O271" s="65">
        <f t="shared" si="86"/>
        <v>2210</v>
      </c>
      <c r="P271" s="283">
        <f t="shared" si="74"/>
        <v>0.18117821415339014</v>
      </c>
      <c r="Q271" s="221">
        <v>2599</v>
      </c>
      <c r="R271" s="150">
        <v>79</v>
      </c>
      <c r="S271" s="64">
        <f t="shared" si="87"/>
        <v>2131</v>
      </c>
      <c r="T271" s="282">
        <f t="shared" si="75"/>
        <v>0.18006925740669488</v>
      </c>
      <c r="U271" s="149">
        <v>2699</v>
      </c>
      <c r="V271" s="65">
        <v>0</v>
      </c>
      <c r="W271" s="65">
        <f t="shared" si="88"/>
        <v>2210</v>
      </c>
      <c r="X271" s="283">
        <f t="shared" si="76"/>
        <v>0.18117821415339014</v>
      </c>
      <c r="Y271" s="221">
        <v>2699</v>
      </c>
      <c r="Z271" s="64">
        <v>0</v>
      </c>
      <c r="AA271" s="64">
        <f t="shared" si="89"/>
        <v>2210</v>
      </c>
      <c r="AB271" s="282">
        <f t="shared" si="77"/>
        <v>0.18117821415339014</v>
      </c>
      <c r="AC271" s="149">
        <v>2699</v>
      </c>
      <c r="AD271" s="65">
        <v>0</v>
      </c>
      <c r="AE271" s="65">
        <f t="shared" si="90"/>
        <v>2210</v>
      </c>
      <c r="AF271" s="283">
        <f t="shared" si="78"/>
        <v>0.18117821415339014</v>
      </c>
      <c r="AG271" s="221">
        <v>2699</v>
      </c>
      <c r="AH271" s="64">
        <v>0</v>
      </c>
      <c r="AI271" s="64">
        <f t="shared" si="91"/>
        <v>2210</v>
      </c>
      <c r="AJ271" s="282">
        <f t="shared" si="79"/>
        <v>0.18117821415339014</v>
      </c>
    </row>
    <row r="272" spans="1:36" s="4" customFormat="1" ht="12.75" customHeight="1" thickBot="1">
      <c r="A272" s="142" t="s">
        <v>293</v>
      </c>
      <c r="B272" s="210" t="s">
        <v>42</v>
      </c>
      <c r="C272" s="216"/>
      <c r="D272" s="212">
        <v>1.19</v>
      </c>
      <c r="E272" s="213" t="s">
        <v>294</v>
      </c>
      <c r="F272" s="95">
        <v>2969</v>
      </c>
      <c r="G272" s="234">
        <v>2699</v>
      </c>
      <c r="H272" s="236">
        <v>2199</v>
      </c>
      <c r="I272" s="236">
        <v>1801</v>
      </c>
      <c r="J272" s="236">
        <v>0</v>
      </c>
      <c r="K272" s="95">
        <f>IFERROR(I272-J272,I272)</f>
        <v>1801</v>
      </c>
      <c r="L272" s="106">
        <f>IFERROR((G272-K272)/G272, " ")</f>
        <v>0.33271582067432381</v>
      </c>
      <c r="M272" s="126">
        <v>2199</v>
      </c>
      <c r="N272" s="68">
        <v>0</v>
      </c>
      <c r="O272" s="68">
        <f t="shared" si="86"/>
        <v>1801</v>
      </c>
      <c r="P272" s="281">
        <f t="shared" si="74"/>
        <v>0.1809913597089586</v>
      </c>
      <c r="Q272" s="222">
        <v>2199</v>
      </c>
      <c r="R272" s="67">
        <v>0</v>
      </c>
      <c r="S272" s="67">
        <f t="shared" si="87"/>
        <v>1801</v>
      </c>
      <c r="T272" s="280">
        <f t="shared" si="75"/>
        <v>0.1809913597089586</v>
      </c>
      <c r="U272" s="126">
        <v>2199</v>
      </c>
      <c r="V272" s="68">
        <v>0</v>
      </c>
      <c r="W272" s="68">
        <f t="shared" si="88"/>
        <v>1801</v>
      </c>
      <c r="X272" s="281">
        <f t="shared" si="76"/>
        <v>0.1809913597089586</v>
      </c>
      <c r="Y272" s="222">
        <v>2199</v>
      </c>
      <c r="Z272" s="67">
        <v>0</v>
      </c>
      <c r="AA272" s="67">
        <f t="shared" si="89"/>
        <v>1801</v>
      </c>
      <c r="AB272" s="280">
        <f t="shared" si="77"/>
        <v>0.1809913597089586</v>
      </c>
      <c r="AC272" s="126">
        <v>2199</v>
      </c>
      <c r="AD272" s="68">
        <v>0</v>
      </c>
      <c r="AE272" s="68">
        <f t="shared" si="90"/>
        <v>1801</v>
      </c>
      <c r="AF272" s="281">
        <f t="shared" si="78"/>
        <v>0.1809913597089586</v>
      </c>
      <c r="AG272" s="222">
        <v>2199</v>
      </c>
      <c r="AH272" s="67">
        <v>0</v>
      </c>
      <c r="AI272" s="67">
        <f t="shared" si="91"/>
        <v>1801</v>
      </c>
      <c r="AJ272" s="280">
        <f t="shared" si="79"/>
        <v>0.1809913597089586</v>
      </c>
    </row>
    <row r="273" spans="1:36" s="4" customFormat="1" ht="12.75" customHeight="1">
      <c r="A273" s="129" t="s">
        <v>676</v>
      </c>
      <c r="B273" s="151" t="s">
        <v>42</v>
      </c>
      <c r="C273" s="156" t="s">
        <v>5</v>
      </c>
      <c r="D273" s="152">
        <v>0.14000000000000001</v>
      </c>
      <c r="E273" s="153" t="s">
        <v>679</v>
      </c>
      <c r="F273" s="90">
        <v>1099</v>
      </c>
      <c r="G273" s="81">
        <v>999</v>
      </c>
      <c r="H273" s="73">
        <v>749</v>
      </c>
      <c r="I273" s="73">
        <v>602</v>
      </c>
      <c r="J273" s="73">
        <v>0</v>
      </c>
      <c r="K273" s="90">
        <f>IFERROR(I273-J273,I273)</f>
        <v>602</v>
      </c>
      <c r="L273" s="104">
        <f>IFERROR((G273-K273)/G273, " ")</f>
        <v>0.39739739739739738</v>
      </c>
      <c r="M273" s="116">
        <v>749</v>
      </c>
      <c r="N273" s="269">
        <v>0</v>
      </c>
      <c r="O273" s="83">
        <f t="shared" si="86"/>
        <v>602</v>
      </c>
      <c r="P273" s="285">
        <f t="shared" si="74"/>
        <v>0.19626168224299065</v>
      </c>
      <c r="Q273" s="219">
        <v>749</v>
      </c>
      <c r="R273" s="82">
        <v>0</v>
      </c>
      <c r="S273" s="82">
        <f t="shared" si="87"/>
        <v>602</v>
      </c>
      <c r="T273" s="284">
        <f t="shared" si="75"/>
        <v>0.19626168224299065</v>
      </c>
      <c r="U273" s="116">
        <v>749</v>
      </c>
      <c r="V273" s="269">
        <v>0</v>
      </c>
      <c r="W273" s="83">
        <f t="shared" si="88"/>
        <v>602</v>
      </c>
      <c r="X273" s="285">
        <f t="shared" si="76"/>
        <v>0.19626168224299065</v>
      </c>
      <c r="Y273" s="219">
        <v>749</v>
      </c>
      <c r="Z273" s="82">
        <v>0</v>
      </c>
      <c r="AA273" s="82">
        <f t="shared" si="89"/>
        <v>602</v>
      </c>
      <c r="AB273" s="284">
        <f t="shared" si="77"/>
        <v>0.19626168224299065</v>
      </c>
      <c r="AC273" s="116">
        <v>749</v>
      </c>
      <c r="AD273" s="269">
        <v>0</v>
      </c>
      <c r="AE273" s="83">
        <f t="shared" si="90"/>
        <v>602</v>
      </c>
      <c r="AF273" s="285">
        <f t="shared" si="78"/>
        <v>0.19626168224299065</v>
      </c>
      <c r="AG273" s="219">
        <v>749</v>
      </c>
      <c r="AH273" s="82">
        <v>0</v>
      </c>
      <c r="AI273" s="82">
        <f t="shared" si="91"/>
        <v>602</v>
      </c>
      <c r="AJ273" s="284">
        <f t="shared" si="79"/>
        <v>0.19626168224299065</v>
      </c>
    </row>
    <row r="274" spans="1:36" s="4" customFormat="1" ht="12.75" customHeight="1">
      <c r="A274" s="28" t="s">
        <v>14</v>
      </c>
      <c r="B274" s="22" t="s">
        <v>42</v>
      </c>
      <c r="C274" s="5"/>
      <c r="D274" s="33">
        <v>0.14000000000000001</v>
      </c>
      <c r="E274" s="6" t="s">
        <v>680</v>
      </c>
      <c r="F274" s="93">
        <v>1319</v>
      </c>
      <c r="G274" s="77">
        <v>1199</v>
      </c>
      <c r="H274" s="71">
        <v>799</v>
      </c>
      <c r="I274" s="71">
        <v>647</v>
      </c>
      <c r="J274" s="71">
        <v>10</v>
      </c>
      <c r="K274" s="93">
        <f t="shared" si="84"/>
        <v>637</v>
      </c>
      <c r="L274" s="103">
        <f t="shared" si="85"/>
        <v>0.46872393661384487</v>
      </c>
      <c r="M274" s="119">
        <v>799</v>
      </c>
      <c r="N274" s="270">
        <v>0</v>
      </c>
      <c r="O274" s="59">
        <f t="shared" si="86"/>
        <v>637</v>
      </c>
      <c r="P274" s="277">
        <f t="shared" si="74"/>
        <v>0.20275344180225283</v>
      </c>
      <c r="Q274" s="200">
        <v>799</v>
      </c>
      <c r="R274" s="57">
        <v>0</v>
      </c>
      <c r="S274" s="57">
        <f t="shared" si="87"/>
        <v>637</v>
      </c>
      <c r="T274" s="276">
        <f t="shared" si="75"/>
        <v>0.20275344180225283</v>
      </c>
      <c r="U274" s="119">
        <v>799</v>
      </c>
      <c r="V274" s="270">
        <v>0</v>
      </c>
      <c r="W274" s="59">
        <f t="shared" si="88"/>
        <v>637</v>
      </c>
      <c r="X274" s="277">
        <f t="shared" si="76"/>
        <v>0.20275344180225283</v>
      </c>
      <c r="Y274" s="200">
        <v>799</v>
      </c>
      <c r="Z274" s="57">
        <v>0</v>
      </c>
      <c r="AA274" s="57">
        <f t="shared" si="89"/>
        <v>637</v>
      </c>
      <c r="AB274" s="276">
        <f t="shared" si="77"/>
        <v>0.20275344180225283</v>
      </c>
      <c r="AC274" s="119">
        <v>799</v>
      </c>
      <c r="AD274" s="270">
        <v>0</v>
      </c>
      <c r="AE274" s="59">
        <f t="shared" si="90"/>
        <v>637</v>
      </c>
      <c r="AF274" s="277">
        <f t="shared" si="78"/>
        <v>0.20275344180225283</v>
      </c>
      <c r="AG274" s="200">
        <v>799</v>
      </c>
      <c r="AH274" s="57">
        <v>0</v>
      </c>
      <c r="AI274" s="57">
        <f t="shared" si="91"/>
        <v>637</v>
      </c>
      <c r="AJ274" s="276">
        <f t="shared" si="79"/>
        <v>0.20275344180225283</v>
      </c>
    </row>
    <row r="275" spans="1:36" s="4" customFormat="1" ht="12.75" customHeight="1">
      <c r="A275" s="130" t="s">
        <v>677</v>
      </c>
      <c r="B275" s="157" t="s">
        <v>42</v>
      </c>
      <c r="C275" s="158" t="s">
        <v>5</v>
      </c>
      <c r="D275" s="159">
        <v>0.14000000000000001</v>
      </c>
      <c r="E275" s="160" t="s">
        <v>680</v>
      </c>
      <c r="F275" s="132">
        <v>1319</v>
      </c>
      <c r="G275" s="135">
        <v>1199</v>
      </c>
      <c r="H275" s="131">
        <v>799</v>
      </c>
      <c r="I275" s="131">
        <v>642</v>
      </c>
      <c r="J275" s="131">
        <v>0</v>
      </c>
      <c r="K275" s="132">
        <f t="shared" si="84"/>
        <v>642</v>
      </c>
      <c r="L275" s="105">
        <f t="shared" si="85"/>
        <v>0.4645537948290242</v>
      </c>
      <c r="M275" s="229">
        <v>1199</v>
      </c>
      <c r="N275" s="266">
        <v>0</v>
      </c>
      <c r="O275" s="134">
        <f t="shared" si="86"/>
        <v>642</v>
      </c>
      <c r="P275" s="287">
        <f t="shared" si="74"/>
        <v>0.4645537948290242</v>
      </c>
      <c r="Q275" s="248">
        <v>1199</v>
      </c>
      <c r="R275" s="133">
        <v>0</v>
      </c>
      <c r="S275" s="133">
        <f t="shared" si="87"/>
        <v>642</v>
      </c>
      <c r="T275" s="286">
        <f t="shared" si="75"/>
        <v>0.4645537948290242</v>
      </c>
      <c r="U275" s="229">
        <v>1199</v>
      </c>
      <c r="V275" s="266">
        <v>0</v>
      </c>
      <c r="W275" s="134">
        <f t="shared" si="88"/>
        <v>642</v>
      </c>
      <c r="X275" s="287">
        <f t="shared" si="76"/>
        <v>0.4645537948290242</v>
      </c>
      <c r="Y275" s="248">
        <v>1199</v>
      </c>
      <c r="Z275" s="133">
        <v>0</v>
      </c>
      <c r="AA275" s="133">
        <f t="shared" si="89"/>
        <v>642</v>
      </c>
      <c r="AB275" s="286">
        <f t="shared" si="77"/>
        <v>0.4645537948290242</v>
      </c>
      <c r="AC275" s="229">
        <v>1199</v>
      </c>
      <c r="AD275" s="266">
        <v>0</v>
      </c>
      <c r="AE275" s="134">
        <f t="shared" si="90"/>
        <v>642</v>
      </c>
      <c r="AF275" s="287">
        <f t="shared" si="78"/>
        <v>0.4645537948290242</v>
      </c>
      <c r="AG275" s="248">
        <v>1199</v>
      </c>
      <c r="AH275" s="133">
        <v>0</v>
      </c>
      <c r="AI275" s="133">
        <f t="shared" si="91"/>
        <v>642</v>
      </c>
      <c r="AJ275" s="286">
        <f t="shared" si="79"/>
        <v>0.4645537948290242</v>
      </c>
    </row>
    <row r="276" spans="1:36" s="4" customFormat="1" ht="12.75" customHeight="1">
      <c r="A276" s="128" t="s">
        <v>15</v>
      </c>
      <c r="B276" s="25" t="s">
        <v>42</v>
      </c>
      <c r="C276" s="155"/>
      <c r="D276" s="31">
        <v>0.18</v>
      </c>
      <c r="E276" s="26" t="s">
        <v>681</v>
      </c>
      <c r="F276" s="91">
        <v>1429</v>
      </c>
      <c r="G276" s="76">
        <v>1299</v>
      </c>
      <c r="H276" s="69">
        <v>899</v>
      </c>
      <c r="I276" s="69">
        <v>728</v>
      </c>
      <c r="J276" s="69">
        <v>10</v>
      </c>
      <c r="K276" s="91">
        <f t="shared" si="84"/>
        <v>718</v>
      </c>
      <c r="L276" s="101">
        <f t="shared" si="85"/>
        <v>0.4472671285604311</v>
      </c>
      <c r="M276" s="118">
        <v>899</v>
      </c>
      <c r="N276" s="264">
        <v>0</v>
      </c>
      <c r="O276" s="40">
        <f t="shared" si="86"/>
        <v>718</v>
      </c>
      <c r="P276" s="275">
        <f t="shared" si="74"/>
        <v>0.20133481646273638</v>
      </c>
      <c r="Q276" s="200">
        <v>899</v>
      </c>
      <c r="R276" s="38">
        <v>0</v>
      </c>
      <c r="S276" s="38">
        <f t="shared" si="87"/>
        <v>718</v>
      </c>
      <c r="T276" s="274">
        <f t="shared" si="75"/>
        <v>0.20133481646273638</v>
      </c>
      <c r="U276" s="118">
        <v>899</v>
      </c>
      <c r="V276" s="264">
        <v>0</v>
      </c>
      <c r="W276" s="40">
        <f t="shared" si="88"/>
        <v>718</v>
      </c>
      <c r="X276" s="275">
        <f t="shared" si="76"/>
        <v>0.20133481646273638</v>
      </c>
      <c r="Y276" s="200">
        <v>899</v>
      </c>
      <c r="Z276" s="38">
        <v>0</v>
      </c>
      <c r="AA276" s="38">
        <f t="shared" si="89"/>
        <v>718</v>
      </c>
      <c r="AB276" s="274">
        <f t="shared" si="77"/>
        <v>0.20133481646273638</v>
      </c>
      <c r="AC276" s="118">
        <v>899</v>
      </c>
      <c r="AD276" s="264">
        <v>0</v>
      </c>
      <c r="AE276" s="40">
        <f t="shared" si="90"/>
        <v>718</v>
      </c>
      <c r="AF276" s="275">
        <f t="shared" si="78"/>
        <v>0.20133481646273638</v>
      </c>
      <c r="AG276" s="200">
        <v>899</v>
      </c>
      <c r="AH276" s="38">
        <v>0</v>
      </c>
      <c r="AI276" s="38">
        <f t="shared" si="91"/>
        <v>718</v>
      </c>
      <c r="AJ276" s="274">
        <f t="shared" si="79"/>
        <v>0.20133481646273638</v>
      </c>
    </row>
    <row r="277" spans="1:36" s="4" customFormat="1" ht="12.75" customHeight="1" thickBot="1">
      <c r="A277" s="72" t="s">
        <v>678</v>
      </c>
      <c r="B277" s="61" t="s">
        <v>42</v>
      </c>
      <c r="C277" s="136" t="s">
        <v>5</v>
      </c>
      <c r="D277" s="62">
        <v>0.18</v>
      </c>
      <c r="E277" s="63" t="s">
        <v>681</v>
      </c>
      <c r="F277" s="96">
        <v>1429</v>
      </c>
      <c r="G277" s="137">
        <v>1299</v>
      </c>
      <c r="H277" s="74">
        <v>899</v>
      </c>
      <c r="I277" s="74">
        <v>722</v>
      </c>
      <c r="J277" s="74">
        <v>0</v>
      </c>
      <c r="K277" s="96">
        <f t="shared" si="84"/>
        <v>722</v>
      </c>
      <c r="L277" s="112">
        <f t="shared" si="85"/>
        <v>0.44418783679753654</v>
      </c>
      <c r="M277" s="226">
        <v>1299</v>
      </c>
      <c r="N277" s="271">
        <v>0</v>
      </c>
      <c r="O277" s="65">
        <f t="shared" si="86"/>
        <v>722</v>
      </c>
      <c r="P277" s="283">
        <f t="shared" si="74"/>
        <v>0.44418783679753654</v>
      </c>
      <c r="Q277" s="143">
        <v>1299</v>
      </c>
      <c r="R277" s="64">
        <v>0</v>
      </c>
      <c r="S277" s="64">
        <f t="shared" si="87"/>
        <v>722</v>
      </c>
      <c r="T277" s="282">
        <f t="shared" si="75"/>
        <v>0.44418783679753654</v>
      </c>
      <c r="U277" s="226">
        <v>1299</v>
      </c>
      <c r="V277" s="271">
        <v>0</v>
      </c>
      <c r="W277" s="65">
        <f t="shared" si="88"/>
        <v>722</v>
      </c>
      <c r="X277" s="283">
        <f t="shared" si="76"/>
        <v>0.44418783679753654</v>
      </c>
      <c r="Y277" s="143">
        <v>1299</v>
      </c>
      <c r="Z277" s="64">
        <v>0</v>
      </c>
      <c r="AA277" s="64">
        <f t="shared" si="89"/>
        <v>722</v>
      </c>
      <c r="AB277" s="282">
        <f t="shared" si="77"/>
        <v>0.44418783679753654</v>
      </c>
      <c r="AC277" s="226">
        <v>1299</v>
      </c>
      <c r="AD277" s="271">
        <v>0</v>
      </c>
      <c r="AE277" s="65">
        <f t="shared" si="90"/>
        <v>722</v>
      </c>
      <c r="AF277" s="283">
        <f t="shared" si="78"/>
        <v>0.44418783679753654</v>
      </c>
      <c r="AG277" s="143">
        <v>1299</v>
      </c>
      <c r="AH277" s="64">
        <v>0</v>
      </c>
      <c r="AI277" s="64">
        <f t="shared" si="91"/>
        <v>722</v>
      </c>
      <c r="AJ277" s="282">
        <f t="shared" si="79"/>
        <v>0.44418783679753654</v>
      </c>
    </row>
    <row r="278" spans="1:36" s="4" customFormat="1" ht="12.75" customHeight="1">
      <c r="A278" s="129" t="s">
        <v>682</v>
      </c>
      <c r="B278" s="151" t="s">
        <v>42</v>
      </c>
      <c r="C278" s="156" t="s">
        <v>5</v>
      </c>
      <c r="D278" s="152">
        <v>0.22</v>
      </c>
      <c r="E278" s="153" t="s">
        <v>683</v>
      </c>
      <c r="F278" s="90">
        <v>1099</v>
      </c>
      <c r="G278" s="81">
        <v>999</v>
      </c>
      <c r="H278" s="73">
        <v>749</v>
      </c>
      <c r="I278" s="73">
        <v>602</v>
      </c>
      <c r="J278" s="73">
        <v>0</v>
      </c>
      <c r="K278" s="90">
        <f t="shared" si="84"/>
        <v>602</v>
      </c>
      <c r="L278" s="104">
        <f t="shared" si="85"/>
        <v>0.39739739739739738</v>
      </c>
      <c r="M278" s="116">
        <v>749</v>
      </c>
      <c r="N278" s="269">
        <v>0</v>
      </c>
      <c r="O278" s="83">
        <f t="shared" si="86"/>
        <v>602</v>
      </c>
      <c r="P278" s="285">
        <f t="shared" si="74"/>
        <v>0.19626168224299065</v>
      </c>
      <c r="Q278" s="219">
        <v>749</v>
      </c>
      <c r="R278" s="82">
        <v>0</v>
      </c>
      <c r="S278" s="82">
        <f t="shared" si="87"/>
        <v>602</v>
      </c>
      <c r="T278" s="284">
        <f t="shared" si="75"/>
        <v>0.19626168224299065</v>
      </c>
      <c r="U278" s="116">
        <v>749</v>
      </c>
      <c r="V278" s="269">
        <v>0</v>
      </c>
      <c r="W278" s="83">
        <f t="shared" si="88"/>
        <v>602</v>
      </c>
      <c r="X278" s="285">
        <f t="shared" si="76"/>
        <v>0.19626168224299065</v>
      </c>
      <c r="Y278" s="219">
        <v>749</v>
      </c>
      <c r="Z278" s="82">
        <v>0</v>
      </c>
      <c r="AA278" s="82">
        <f t="shared" si="89"/>
        <v>602</v>
      </c>
      <c r="AB278" s="284">
        <f t="shared" si="77"/>
        <v>0.19626168224299065</v>
      </c>
      <c r="AC278" s="116">
        <v>749</v>
      </c>
      <c r="AD278" s="269">
        <v>0</v>
      </c>
      <c r="AE278" s="83">
        <f t="shared" si="90"/>
        <v>602</v>
      </c>
      <c r="AF278" s="285">
        <f t="shared" si="78"/>
        <v>0.19626168224299065</v>
      </c>
      <c r="AG278" s="219">
        <v>749</v>
      </c>
      <c r="AH278" s="82">
        <v>0</v>
      </c>
      <c r="AI278" s="82">
        <f t="shared" si="91"/>
        <v>602</v>
      </c>
      <c r="AJ278" s="284">
        <f t="shared" si="79"/>
        <v>0.19626168224299065</v>
      </c>
    </row>
    <row r="279" spans="1:36" s="4" customFormat="1" ht="12.75" customHeight="1">
      <c r="A279" s="28" t="s">
        <v>340</v>
      </c>
      <c r="B279" s="22" t="s">
        <v>42</v>
      </c>
      <c r="C279" s="87"/>
      <c r="D279" s="33">
        <v>0.22</v>
      </c>
      <c r="E279" s="6" t="s">
        <v>685</v>
      </c>
      <c r="F279" s="93">
        <v>1209</v>
      </c>
      <c r="G279" s="77">
        <v>1099</v>
      </c>
      <c r="H279" s="71">
        <v>849</v>
      </c>
      <c r="I279" s="71">
        <v>694</v>
      </c>
      <c r="J279" s="71">
        <v>0</v>
      </c>
      <c r="K279" s="93">
        <f t="shared" si="84"/>
        <v>694</v>
      </c>
      <c r="L279" s="103">
        <f t="shared" si="85"/>
        <v>0.36851683348498637</v>
      </c>
      <c r="M279" s="119">
        <v>799</v>
      </c>
      <c r="N279" s="114">
        <v>44</v>
      </c>
      <c r="O279" s="59">
        <f t="shared" si="86"/>
        <v>650</v>
      </c>
      <c r="P279" s="277">
        <f t="shared" si="74"/>
        <v>0.18648310387984982</v>
      </c>
      <c r="Q279" s="200">
        <v>799</v>
      </c>
      <c r="R279" s="114">
        <v>44</v>
      </c>
      <c r="S279" s="57">
        <f t="shared" si="87"/>
        <v>650</v>
      </c>
      <c r="T279" s="276">
        <f t="shared" si="75"/>
        <v>0.18648310387984982</v>
      </c>
      <c r="U279" s="119">
        <v>849</v>
      </c>
      <c r="V279" s="59">
        <v>0</v>
      </c>
      <c r="W279" s="59">
        <f t="shared" si="88"/>
        <v>694</v>
      </c>
      <c r="X279" s="277">
        <f t="shared" si="76"/>
        <v>0.18256772673733804</v>
      </c>
      <c r="Y279" s="200">
        <v>849</v>
      </c>
      <c r="Z279" s="57">
        <v>0</v>
      </c>
      <c r="AA279" s="57">
        <f t="shared" si="89"/>
        <v>694</v>
      </c>
      <c r="AB279" s="276">
        <f t="shared" si="77"/>
        <v>0.18256772673733804</v>
      </c>
      <c r="AC279" s="119">
        <v>849</v>
      </c>
      <c r="AD279" s="59">
        <v>0</v>
      </c>
      <c r="AE279" s="59">
        <f t="shared" si="90"/>
        <v>694</v>
      </c>
      <c r="AF279" s="277">
        <f t="shared" si="78"/>
        <v>0.18256772673733804</v>
      </c>
      <c r="AG279" s="200">
        <v>849</v>
      </c>
      <c r="AH279" s="57">
        <v>0</v>
      </c>
      <c r="AI279" s="57">
        <f t="shared" si="91"/>
        <v>694</v>
      </c>
      <c r="AJ279" s="276">
        <f t="shared" si="79"/>
        <v>0.18256772673733804</v>
      </c>
    </row>
    <row r="280" spans="1:36" s="4" customFormat="1" ht="12.75" customHeight="1">
      <c r="A280" s="128" t="s">
        <v>341</v>
      </c>
      <c r="B280" s="25" t="s">
        <v>42</v>
      </c>
      <c r="C280" s="84"/>
      <c r="D280" s="31">
        <v>0.22</v>
      </c>
      <c r="E280" s="6" t="s">
        <v>684</v>
      </c>
      <c r="F280" s="91">
        <v>1099</v>
      </c>
      <c r="G280" s="76">
        <v>999</v>
      </c>
      <c r="H280" s="69">
        <v>749</v>
      </c>
      <c r="I280" s="69">
        <v>612</v>
      </c>
      <c r="J280" s="69">
        <v>0</v>
      </c>
      <c r="K280" s="91">
        <f t="shared" si="84"/>
        <v>612</v>
      </c>
      <c r="L280" s="101">
        <f t="shared" si="85"/>
        <v>0.38738738738738737</v>
      </c>
      <c r="M280" s="118">
        <v>699</v>
      </c>
      <c r="N280" s="115">
        <v>44</v>
      </c>
      <c r="O280" s="40">
        <f t="shared" si="86"/>
        <v>568</v>
      </c>
      <c r="P280" s="275">
        <f t="shared" ref="P280:P334" si="92">(M280-O280)/M280</f>
        <v>0.18741058655221746</v>
      </c>
      <c r="Q280" s="199">
        <v>699</v>
      </c>
      <c r="R280" s="115">
        <v>44</v>
      </c>
      <c r="S280" s="38">
        <f t="shared" si="87"/>
        <v>568</v>
      </c>
      <c r="T280" s="274">
        <f t="shared" ref="T280:T334" si="93">(Q280-S280)/Q280</f>
        <v>0.18741058655221746</v>
      </c>
      <c r="U280" s="118">
        <v>749</v>
      </c>
      <c r="V280" s="40">
        <v>0</v>
      </c>
      <c r="W280" s="40">
        <f t="shared" si="88"/>
        <v>612</v>
      </c>
      <c r="X280" s="275">
        <f t="shared" ref="X280:X334" si="94">(U280-W280)/U280</f>
        <v>0.18291054739652871</v>
      </c>
      <c r="Y280" s="199">
        <v>749</v>
      </c>
      <c r="Z280" s="38">
        <v>0</v>
      </c>
      <c r="AA280" s="38">
        <f t="shared" si="89"/>
        <v>612</v>
      </c>
      <c r="AB280" s="274">
        <f t="shared" ref="AB280:AB334" si="95">(Y280-AA280)/Y280</f>
        <v>0.18291054739652871</v>
      </c>
      <c r="AC280" s="118">
        <v>749</v>
      </c>
      <c r="AD280" s="40">
        <v>0</v>
      </c>
      <c r="AE280" s="40">
        <f t="shared" si="90"/>
        <v>612</v>
      </c>
      <c r="AF280" s="275">
        <f t="shared" ref="AF280:AF334" si="96">(AC280-AE280)/AC280</f>
        <v>0.18291054739652871</v>
      </c>
      <c r="AG280" s="199">
        <v>749</v>
      </c>
      <c r="AH280" s="38">
        <v>0</v>
      </c>
      <c r="AI280" s="38">
        <f t="shared" si="91"/>
        <v>612</v>
      </c>
      <c r="AJ280" s="274">
        <f t="shared" si="79"/>
        <v>0.18291054739652871</v>
      </c>
    </row>
    <row r="281" spans="1:36" s="4" customFormat="1" ht="12.75" customHeight="1">
      <c r="A281" s="128" t="s">
        <v>344</v>
      </c>
      <c r="B281" s="25" t="s">
        <v>42</v>
      </c>
      <c r="C281" s="84"/>
      <c r="D281" s="31">
        <v>0.22</v>
      </c>
      <c r="E281" s="26" t="s">
        <v>349</v>
      </c>
      <c r="F281" s="91">
        <v>1649</v>
      </c>
      <c r="G281" s="76">
        <v>1499</v>
      </c>
      <c r="H281" s="69">
        <v>1099</v>
      </c>
      <c r="I281" s="69">
        <v>900</v>
      </c>
      <c r="J281" s="69">
        <v>0</v>
      </c>
      <c r="K281" s="91">
        <f>IFERROR(I281-J281,I281)</f>
        <v>900</v>
      </c>
      <c r="L281" s="101">
        <f>IFERROR((G281-K281)/G281, " ")</f>
        <v>0.39959973315543695</v>
      </c>
      <c r="M281" s="118">
        <v>999</v>
      </c>
      <c r="N281" s="115">
        <v>93</v>
      </c>
      <c r="O281" s="40">
        <f t="shared" si="86"/>
        <v>807</v>
      </c>
      <c r="P281" s="275">
        <f t="shared" si="92"/>
        <v>0.19219219219219219</v>
      </c>
      <c r="Q281" s="199">
        <v>999</v>
      </c>
      <c r="R281" s="115">
        <v>93</v>
      </c>
      <c r="S281" s="38">
        <f t="shared" si="87"/>
        <v>807</v>
      </c>
      <c r="T281" s="274">
        <f t="shared" si="93"/>
        <v>0.19219219219219219</v>
      </c>
      <c r="U281" s="118">
        <v>1099</v>
      </c>
      <c r="V281" s="40">
        <v>0</v>
      </c>
      <c r="W281" s="40">
        <f t="shared" si="88"/>
        <v>900</v>
      </c>
      <c r="X281" s="275">
        <f t="shared" si="94"/>
        <v>0.18107370336669701</v>
      </c>
      <c r="Y281" s="199">
        <v>1099</v>
      </c>
      <c r="Z281" s="38">
        <v>0</v>
      </c>
      <c r="AA281" s="38">
        <f t="shared" si="89"/>
        <v>900</v>
      </c>
      <c r="AB281" s="274">
        <f t="shared" si="95"/>
        <v>0.18107370336669701</v>
      </c>
      <c r="AC281" s="118">
        <v>1099</v>
      </c>
      <c r="AD281" s="40">
        <v>0</v>
      </c>
      <c r="AE281" s="40">
        <f t="shared" si="90"/>
        <v>900</v>
      </c>
      <c r="AF281" s="275">
        <f t="shared" si="96"/>
        <v>0.18107370336669701</v>
      </c>
      <c r="AG281" s="199">
        <v>1099</v>
      </c>
      <c r="AH281" s="38">
        <v>0</v>
      </c>
      <c r="AI281" s="38">
        <f t="shared" si="91"/>
        <v>900</v>
      </c>
      <c r="AJ281" s="274">
        <f t="shared" si="79"/>
        <v>0.18107370336669701</v>
      </c>
    </row>
    <row r="282" spans="1:36" s="4" customFormat="1" ht="12.75" customHeight="1">
      <c r="A282" s="128" t="s">
        <v>342</v>
      </c>
      <c r="B282" s="25" t="s">
        <v>42</v>
      </c>
      <c r="C282" s="84"/>
      <c r="D282" s="31">
        <v>0.27</v>
      </c>
      <c r="E282" s="26" t="s">
        <v>346</v>
      </c>
      <c r="F282" s="91">
        <v>1319</v>
      </c>
      <c r="G282" s="76">
        <v>1199</v>
      </c>
      <c r="H282" s="69">
        <v>949</v>
      </c>
      <c r="I282" s="69">
        <v>776</v>
      </c>
      <c r="J282" s="69">
        <v>0</v>
      </c>
      <c r="K282" s="91">
        <f t="shared" si="84"/>
        <v>776</v>
      </c>
      <c r="L282" s="101">
        <f t="shared" si="85"/>
        <v>0.35279399499582986</v>
      </c>
      <c r="M282" s="118">
        <v>849</v>
      </c>
      <c r="N282" s="115">
        <v>86</v>
      </c>
      <c r="O282" s="40">
        <f t="shared" si="86"/>
        <v>690</v>
      </c>
      <c r="P282" s="275">
        <f t="shared" si="92"/>
        <v>0.1872791519434629</v>
      </c>
      <c r="Q282" s="199">
        <v>849</v>
      </c>
      <c r="R282" s="115">
        <v>86</v>
      </c>
      <c r="S282" s="38">
        <f t="shared" si="87"/>
        <v>690</v>
      </c>
      <c r="T282" s="274">
        <f t="shared" si="93"/>
        <v>0.1872791519434629</v>
      </c>
      <c r="U282" s="118">
        <v>949</v>
      </c>
      <c r="V282" s="40">
        <v>0</v>
      </c>
      <c r="W282" s="40">
        <f t="shared" si="88"/>
        <v>776</v>
      </c>
      <c r="X282" s="275">
        <f t="shared" si="94"/>
        <v>0.18229715489989462</v>
      </c>
      <c r="Y282" s="199">
        <v>949</v>
      </c>
      <c r="Z282" s="38">
        <v>0</v>
      </c>
      <c r="AA282" s="38">
        <f t="shared" si="89"/>
        <v>776</v>
      </c>
      <c r="AB282" s="274">
        <f t="shared" si="95"/>
        <v>0.18229715489989462</v>
      </c>
      <c r="AC282" s="118">
        <v>949</v>
      </c>
      <c r="AD282" s="40">
        <v>0</v>
      </c>
      <c r="AE282" s="40">
        <f t="shared" si="90"/>
        <v>776</v>
      </c>
      <c r="AF282" s="275">
        <f t="shared" si="96"/>
        <v>0.18229715489989462</v>
      </c>
      <c r="AG282" s="199">
        <v>949</v>
      </c>
      <c r="AH282" s="38">
        <v>0</v>
      </c>
      <c r="AI282" s="38">
        <f t="shared" si="91"/>
        <v>776</v>
      </c>
      <c r="AJ282" s="274">
        <f t="shared" si="79"/>
        <v>0.18229715489989462</v>
      </c>
    </row>
    <row r="283" spans="1:36" s="4" customFormat="1" ht="12.75" customHeight="1">
      <c r="A283" s="128" t="s">
        <v>343</v>
      </c>
      <c r="B283" s="25" t="s">
        <v>42</v>
      </c>
      <c r="C283" s="84"/>
      <c r="D283" s="31">
        <v>0.27</v>
      </c>
      <c r="E283" s="26" t="s">
        <v>347</v>
      </c>
      <c r="F283" s="91">
        <v>1209</v>
      </c>
      <c r="G283" s="76">
        <v>1099</v>
      </c>
      <c r="H283" s="69">
        <v>849</v>
      </c>
      <c r="I283" s="69">
        <v>694</v>
      </c>
      <c r="J283" s="69">
        <v>0</v>
      </c>
      <c r="K283" s="91">
        <f t="shared" si="84"/>
        <v>694</v>
      </c>
      <c r="L283" s="101">
        <f t="shared" si="85"/>
        <v>0.36851683348498637</v>
      </c>
      <c r="M283" s="118">
        <v>749</v>
      </c>
      <c r="N283" s="115">
        <v>87</v>
      </c>
      <c r="O283" s="40">
        <f t="shared" si="86"/>
        <v>607</v>
      </c>
      <c r="P283" s="275">
        <f t="shared" si="92"/>
        <v>0.18958611481975968</v>
      </c>
      <c r="Q283" s="199">
        <v>749</v>
      </c>
      <c r="R283" s="115">
        <v>87</v>
      </c>
      <c r="S283" s="38">
        <f t="shared" si="87"/>
        <v>607</v>
      </c>
      <c r="T283" s="274">
        <f t="shared" si="93"/>
        <v>0.18958611481975968</v>
      </c>
      <c r="U283" s="118">
        <v>849</v>
      </c>
      <c r="V283" s="40">
        <v>0</v>
      </c>
      <c r="W283" s="40">
        <f t="shared" si="88"/>
        <v>694</v>
      </c>
      <c r="X283" s="275">
        <f t="shared" si="94"/>
        <v>0.18256772673733804</v>
      </c>
      <c r="Y283" s="199">
        <v>849</v>
      </c>
      <c r="Z283" s="38">
        <v>0</v>
      </c>
      <c r="AA283" s="38">
        <f t="shared" si="89"/>
        <v>694</v>
      </c>
      <c r="AB283" s="274">
        <f t="shared" si="95"/>
        <v>0.18256772673733804</v>
      </c>
      <c r="AC283" s="118">
        <v>849</v>
      </c>
      <c r="AD283" s="40">
        <v>0</v>
      </c>
      <c r="AE283" s="40">
        <f t="shared" si="90"/>
        <v>694</v>
      </c>
      <c r="AF283" s="275">
        <f t="shared" si="96"/>
        <v>0.18256772673733804</v>
      </c>
      <c r="AG283" s="199">
        <v>849</v>
      </c>
      <c r="AH283" s="38">
        <v>0</v>
      </c>
      <c r="AI283" s="38">
        <f t="shared" si="91"/>
        <v>694</v>
      </c>
      <c r="AJ283" s="274">
        <f t="shared" si="79"/>
        <v>0.18256772673733804</v>
      </c>
    </row>
    <row r="284" spans="1:36" s="4" customFormat="1" ht="12.75" customHeight="1" thickBot="1">
      <c r="A284" s="27" t="s">
        <v>345</v>
      </c>
      <c r="B284" s="24" t="s">
        <v>42</v>
      </c>
      <c r="C284" s="85"/>
      <c r="D284" s="32">
        <v>0.27</v>
      </c>
      <c r="E284" s="2" t="s">
        <v>348</v>
      </c>
      <c r="F284" s="92">
        <v>1759</v>
      </c>
      <c r="G284" s="41">
        <v>1599</v>
      </c>
      <c r="H284" s="70">
        <v>1199</v>
      </c>
      <c r="I284" s="70">
        <v>983</v>
      </c>
      <c r="J284" s="70">
        <v>0</v>
      </c>
      <c r="K284" s="92">
        <f t="shared" si="84"/>
        <v>983</v>
      </c>
      <c r="L284" s="102">
        <f t="shared" si="85"/>
        <v>0.38524077548467794</v>
      </c>
      <c r="M284" s="117">
        <v>1049</v>
      </c>
      <c r="N284" s="113">
        <v>138</v>
      </c>
      <c r="O284" s="44">
        <f t="shared" si="86"/>
        <v>845</v>
      </c>
      <c r="P284" s="279">
        <f t="shared" si="92"/>
        <v>0.19447092469018112</v>
      </c>
      <c r="Q284" s="202">
        <v>1049</v>
      </c>
      <c r="R284" s="113">
        <v>138</v>
      </c>
      <c r="S284" s="42">
        <f t="shared" si="87"/>
        <v>845</v>
      </c>
      <c r="T284" s="278">
        <f t="shared" si="93"/>
        <v>0.19447092469018112</v>
      </c>
      <c r="U284" s="117">
        <v>1199</v>
      </c>
      <c r="V284" s="44">
        <v>0</v>
      </c>
      <c r="W284" s="44">
        <f t="shared" si="88"/>
        <v>983</v>
      </c>
      <c r="X284" s="279">
        <f t="shared" si="94"/>
        <v>0.18015012510425354</v>
      </c>
      <c r="Y284" s="202">
        <v>1199</v>
      </c>
      <c r="Z284" s="42">
        <v>0</v>
      </c>
      <c r="AA284" s="42">
        <f t="shared" si="89"/>
        <v>983</v>
      </c>
      <c r="AB284" s="278">
        <f t="shared" si="95"/>
        <v>0.18015012510425354</v>
      </c>
      <c r="AC284" s="117">
        <v>1199</v>
      </c>
      <c r="AD284" s="44">
        <v>0</v>
      </c>
      <c r="AE284" s="44">
        <f t="shared" si="90"/>
        <v>983</v>
      </c>
      <c r="AF284" s="279">
        <f t="shared" si="96"/>
        <v>0.18015012510425354</v>
      </c>
      <c r="AG284" s="202">
        <v>1199</v>
      </c>
      <c r="AH284" s="42">
        <v>0</v>
      </c>
      <c r="AI284" s="42">
        <f t="shared" si="91"/>
        <v>983</v>
      </c>
      <c r="AJ284" s="278">
        <f t="shared" si="79"/>
        <v>0.18015012510425354</v>
      </c>
    </row>
    <row r="285" spans="1:36" s="4" customFormat="1" ht="13.5" customHeight="1">
      <c r="A285" s="28" t="s">
        <v>686</v>
      </c>
      <c r="B285" s="22" t="s">
        <v>42</v>
      </c>
      <c r="C285" s="156" t="s">
        <v>5</v>
      </c>
      <c r="D285" s="33">
        <v>0.22</v>
      </c>
      <c r="E285" s="6" t="s">
        <v>690</v>
      </c>
      <c r="F285" s="93">
        <v>1539</v>
      </c>
      <c r="G285" s="77">
        <v>1399</v>
      </c>
      <c r="H285" s="71">
        <v>999</v>
      </c>
      <c r="I285" s="71">
        <v>825</v>
      </c>
      <c r="J285" s="71">
        <v>0</v>
      </c>
      <c r="K285" s="93">
        <f t="shared" ref="K285:K288" si="97">IFERROR(I285-J285,I285)</f>
        <v>825</v>
      </c>
      <c r="L285" s="103">
        <f t="shared" ref="L285:L288" si="98">IFERROR((G285-K285)/G285, " ")</f>
        <v>0.41029306647605435</v>
      </c>
      <c r="M285" s="119">
        <v>999</v>
      </c>
      <c r="N285" s="59">
        <v>0</v>
      </c>
      <c r="O285" s="59">
        <f t="shared" si="86"/>
        <v>825</v>
      </c>
      <c r="P285" s="277">
        <f t="shared" si="92"/>
        <v>0.17417417417417416</v>
      </c>
      <c r="Q285" s="200">
        <v>999</v>
      </c>
      <c r="R285" s="57">
        <v>0</v>
      </c>
      <c r="S285" s="57">
        <f t="shared" si="87"/>
        <v>825</v>
      </c>
      <c r="T285" s="276">
        <f t="shared" si="93"/>
        <v>0.17417417417417416</v>
      </c>
      <c r="U285" s="119">
        <v>999</v>
      </c>
      <c r="V285" s="59">
        <v>0</v>
      </c>
      <c r="W285" s="59">
        <f t="shared" si="88"/>
        <v>825</v>
      </c>
      <c r="X285" s="277">
        <f t="shared" si="94"/>
        <v>0.17417417417417416</v>
      </c>
      <c r="Y285" s="200">
        <v>999</v>
      </c>
      <c r="Z285" s="57">
        <v>0</v>
      </c>
      <c r="AA285" s="57">
        <f t="shared" si="89"/>
        <v>825</v>
      </c>
      <c r="AB285" s="276">
        <f t="shared" si="95"/>
        <v>0.17417417417417416</v>
      </c>
      <c r="AC285" s="119">
        <v>999</v>
      </c>
      <c r="AD285" s="59">
        <v>0</v>
      </c>
      <c r="AE285" s="59">
        <f t="shared" si="90"/>
        <v>825</v>
      </c>
      <c r="AF285" s="277">
        <f t="shared" si="96"/>
        <v>0.17417417417417416</v>
      </c>
      <c r="AG285" s="200">
        <v>999</v>
      </c>
      <c r="AH285" s="57">
        <v>0</v>
      </c>
      <c r="AI285" s="57">
        <f t="shared" si="91"/>
        <v>825</v>
      </c>
      <c r="AJ285" s="276">
        <f t="shared" si="79"/>
        <v>0.17417417417417416</v>
      </c>
    </row>
    <row r="286" spans="1:36" s="4" customFormat="1" ht="12.75" customHeight="1">
      <c r="A286" s="128" t="s">
        <v>687</v>
      </c>
      <c r="B286" s="25" t="s">
        <v>42</v>
      </c>
      <c r="C286" s="84" t="s">
        <v>5</v>
      </c>
      <c r="D286" s="31">
        <v>0.22</v>
      </c>
      <c r="E286" s="26" t="s">
        <v>691</v>
      </c>
      <c r="F286" s="76">
        <v>2419</v>
      </c>
      <c r="G286" s="76">
        <v>2199</v>
      </c>
      <c r="H286" s="76">
        <v>1899</v>
      </c>
      <c r="I286" s="76">
        <v>1526</v>
      </c>
      <c r="J286" s="76">
        <v>0</v>
      </c>
      <c r="K286" s="76">
        <f t="shared" si="97"/>
        <v>1526</v>
      </c>
      <c r="L286" s="101">
        <f t="shared" si="98"/>
        <v>0.30604820372896774</v>
      </c>
      <c r="M286" s="118">
        <v>1699</v>
      </c>
      <c r="N286" s="115">
        <v>155</v>
      </c>
      <c r="O286" s="40">
        <f t="shared" si="86"/>
        <v>1371</v>
      </c>
      <c r="P286" s="275">
        <f t="shared" si="92"/>
        <v>0.19305473808122425</v>
      </c>
      <c r="Q286" s="199">
        <v>1699</v>
      </c>
      <c r="R286" s="115">
        <v>157</v>
      </c>
      <c r="S286" s="38">
        <f t="shared" si="87"/>
        <v>1369</v>
      </c>
      <c r="T286" s="274">
        <f t="shared" si="93"/>
        <v>0.19423190111830488</v>
      </c>
      <c r="U286" s="118">
        <v>1699</v>
      </c>
      <c r="V286" s="115">
        <v>151</v>
      </c>
      <c r="W286" s="40">
        <f t="shared" si="88"/>
        <v>1375</v>
      </c>
      <c r="X286" s="275">
        <f t="shared" si="94"/>
        <v>0.19070041200706297</v>
      </c>
      <c r="Y286" s="199">
        <v>1699</v>
      </c>
      <c r="Z286" s="115">
        <v>151</v>
      </c>
      <c r="AA286" s="38">
        <f t="shared" si="89"/>
        <v>1375</v>
      </c>
      <c r="AB286" s="274">
        <f t="shared" si="95"/>
        <v>0.19070041200706297</v>
      </c>
      <c r="AC286" s="118">
        <v>1699</v>
      </c>
      <c r="AD286" s="115">
        <v>151</v>
      </c>
      <c r="AE286" s="40">
        <f t="shared" si="90"/>
        <v>1375</v>
      </c>
      <c r="AF286" s="275">
        <f t="shared" si="96"/>
        <v>0.19070041200706297</v>
      </c>
      <c r="AG286" s="199">
        <v>1699</v>
      </c>
      <c r="AH286" s="115">
        <v>151</v>
      </c>
      <c r="AI286" s="38">
        <f t="shared" si="91"/>
        <v>1375</v>
      </c>
      <c r="AJ286" s="274">
        <f t="shared" si="79"/>
        <v>0.19070041200706297</v>
      </c>
    </row>
    <row r="287" spans="1:36" s="4" customFormat="1" ht="12.75" customHeight="1">
      <c r="A287" s="128" t="s">
        <v>688</v>
      </c>
      <c r="B287" s="25" t="s">
        <v>42</v>
      </c>
      <c r="C287" s="84" t="s">
        <v>5</v>
      </c>
      <c r="D287" s="31">
        <v>0.27</v>
      </c>
      <c r="E287" s="26" t="s">
        <v>692</v>
      </c>
      <c r="F287" s="76">
        <v>1869</v>
      </c>
      <c r="G287" s="76">
        <v>1699</v>
      </c>
      <c r="H287" s="76">
        <v>1299</v>
      </c>
      <c r="I287" s="76">
        <v>1073</v>
      </c>
      <c r="J287" s="76">
        <v>0</v>
      </c>
      <c r="K287" s="76">
        <f t="shared" si="97"/>
        <v>1073</v>
      </c>
      <c r="L287" s="101">
        <f t="shared" si="98"/>
        <v>0.36845203060623899</v>
      </c>
      <c r="M287" s="118">
        <v>1299</v>
      </c>
      <c r="N287" s="40">
        <v>0</v>
      </c>
      <c r="O287" s="40">
        <f t="shared" si="86"/>
        <v>1073</v>
      </c>
      <c r="P287" s="275">
        <f t="shared" si="92"/>
        <v>0.17397998460354119</v>
      </c>
      <c r="Q287" s="199">
        <v>1299</v>
      </c>
      <c r="R287" s="38">
        <v>0</v>
      </c>
      <c r="S287" s="38">
        <f t="shared" si="87"/>
        <v>1073</v>
      </c>
      <c r="T287" s="274">
        <f t="shared" si="93"/>
        <v>0.17397998460354119</v>
      </c>
      <c r="U287" s="118">
        <v>1299</v>
      </c>
      <c r="V287" s="40">
        <v>0</v>
      </c>
      <c r="W287" s="40">
        <f t="shared" si="88"/>
        <v>1073</v>
      </c>
      <c r="X287" s="275">
        <f t="shared" si="94"/>
        <v>0.17397998460354119</v>
      </c>
      <c r="Y287" s="199">
        <v>1299</v>
      </c>
      <c r="Z287" s="38">
        <v>0</v>
      </c>
      <c r="AA287" s="38">
        <f t="shared" si="89"/>
        <v>1073</v>
      </c>
      <c r="AB287" s="274">
        <f t="shared" si="95"/>
        <v>0.17397998460354119</v>
      </c>
      <c r="AC287" s="118">
        <v>1299</v>
      </c>
      <c r="AD287" s="40">
        <v>0</v>
      </c>
      <c r="AE287" s="40">
        <f t="shared" si="90"/>
        <v>1073</v>
      </c>
      <c r="AF287" s="275">
        <f t="shared" si="96"/>
        <v>0.17397998460354119</v>
      </c>
      <c r="AG287" s="199">
        <v>1299</v>
      </c>
      <c r="AH287" s="38">
        <v>0</v>
      </c>
      <c r="AI287" s="38">
        <f t="shared" si="91"/>
        <v>1073</v>
      </c>
      <c r="AJ287" s="274">
        <f t="shared" si="79"/>
        <v>0.17397998460354119</v>
      </c>
    </row>
    <row r="288" spans="1:36" s="4" customFormat="1" ht="12.75" customHeight="1" thickBot="1">
      <c r="A288" s="27" t="s">
        <v>689</v>
      </c>
      <c r="B288" s="24" t="s">
        <v>42</v>
      </c>
      <c r="C288" s="136" t="s">
        <v>5</v>
      </c>
      <c r="D288" s="32">
        <v>0.27</v>
      </c>
      <c r="E288" s="2" t="s">
        <v>693</v>
      </c>
      <c r="F288" s="41">
        <v>2749</v>
      </c>
      <c r="G288" s="41">
        <v>2499</v>
      </c>
      <c r="H288" s="41">
        <v>2199</v>
      </c>
      <c r="I288" s="41">
        <v>1766</v>
      </c>
      <c r="J288" s="41">
        <v>0</v>
      </c>
      <c r="K288" s="41">
        <f t="shared" si="97"/>
        <v>1766</v>
      </c>
      <c r="L288" s="102">
        <f t="shared" si="98"/>
        <v>0.29331732693077228</v>
      </c>
      <c r="M288" s="117">
        <v>1999</v>
      </c>
      <c r="N288" s="113">
        <v>158</v>
      </c>
      <c r="O288" s="44">
        <f t="shared" si="86"/>
        <v>1608</v>
      </c>
      <c r="P288" s="279">
        <f t="shared" si="92"/>
        <v>0.19559779889944973</v>
      </c>
      <c r="Q288" s="202">
        <v>1999</v>
      </c>
      <c r="R288" s="113">
        <v>158</v>
      </c>
      <c r="S288" s="42">
        <f t="shared" si="87"/>
        <v>1608</v>
      </c>
      <c r="T288" s="278">
        <f t="shared" si="93"/>
        <v>0.19559779889944973</v>
      </c>
      <c r="U288" s="117">
        <v>1999</v>
      </c>
      <c r="V288" s="113">
        <v>151</v>
      </c>
      <c r="W288" s="44">
        <f t="shared" si="88"/>
        <v>1615</v>
      </c>
      <c r="X288" s="279">
        <f t="shared" si="94"/>
        <v>0.19209604802401201</v>
      </c>
      <c r="Y288" s="202">
        <v>1999</v>
      </c>
      <c r="Z288" s="113">
        <v>151</v>
      </c>
      <c r="AA288" s="42">
        <f t="shared" si="89"/>
        <v>1615</v>
      </c>
      <c r="AB288" s="278">
        <f t="shared" si="95"/>
        <v>0.19209604802401201</v>
      </c>
      <c r="AC288" s="117">
        <v>1999</v>
      </c>
      <c r="AD288" s="113">
        <v>151</v>
      </c>
      <c r="AE288" s="44">
        <f t="shared" si="90"/>
        <v>1615</v>
      </c>
      <c r="AF288" s="279">
        <f t="shared" si="96"/>
        <v>0.19209604802401201</v>
      </c>
      <c r="AG288" s="202">
        <v>1999</v>
      </c>
      <c r="AH288" s="113">
        <v>151</v>
      </c>
      <c r="AI288" s="42">
        <f t="shared" si="91"/>
        <v>1615</v>
      </c>
      <c r="AJ288" s="278">
        <f t="shared" si="79"/>
        <v>0.19209604802401201</v>
      </c>
    </row>
    <row r="289" spans="1:36" s="4" customFormat="1" ht="13.5" customHeight="1">
      <c r="A289" s="28" t="s">
        <v>16</v>
      </c>
      <c r="B289" s="22" t="s">
        <v>42</v>
      </c>
      <c r="C289" s="233" t="s">
        <v>457</v>
      </c>
      <c r="D289" s="33">
        <v>0.79</v>
      </c>
      <c r="E289" s="6" t="s">
        <v>50</v>
      </c>
      <c r="F289" s="93">
        <v>2639</v>
      </c>
      <c r="G289" s="77">
        <v>2399</v>
      </c>
      <c r="H289" s="71">
        <v>0</v>
      </c>
      <c r="I289" s="71">
        <v>1635</v>
      </c>
      <c r="J289" s="71">
        <v>0</v>
      </c>
      <c r="K289" s="93">
        <f t="shared" si="84"/>
        <v>1635</v>
      </c>
      <c r="L289" s="103">
        <f t="shared" si="85"/>
        <v>0.31846602751146313</v>
      </c>
      <c r="M289" s="58">
        <v>2399</v>
      </c>
      <c r="N289" s="59">
        <v>0</v>
      </c>
      <c r="O289" s="59">
        <f t="shared" si="86"/>
        <v>1635</v>
      </c>
      <c r="P289" s="277">
        <f t="shared" si="92"/>
        <v>0.31846602751146313</v>
      </c>
      <c r="Q289" s="144">
        <v>2399</v>
      </c>
      <c r="R289" s="57">
        <v>0</v>
      </c>
      <c r="S289" s="57">
        <f t="shared" si="87"/>
        <v>1635</v>
      </c>
      <c r="T289" s="276">
        <f t="shared" si="93"/>
        <v>0.31846602751146313</v>
      </c>
      <c r="U289" s="58">
        <v>2399</v>
      </c>
      <c r="V289" s="59">
        <v>0</v>
      </c>
      <c r="W289" s="59">
        <f t="shared" si="88"/>
        <v>1635</v>
      </c>
      <c r="X289" s="277">
        <f t="shared" si="94"/>
        <v>0.31846602751146313</v>
      </c>
      <c r="Y289" s="144">
        <v>2399</v>
      </c>
      <c r="Z289" s="57">
        <v>0</v>
      </c>
      <c r="AA289" s="57">
        <f t="shared" si="89"/>
        <v>1635</v>
      </c>
      <c r="AB289" s="276">
        <f t="shared" si="95"/>
        <v>0.31846602751146313</v>
      </c>
      <c r="AC289" s="58">
        <v>2399</v>
      </c>
      <c r="AD289" s="59">
        <v>0</v>
      </c>
      <c r="AE289" s="59">
        <f t="shared" si="90"/>
        <v>1635</v>
      </c>
      <c r="AF289" s="277">
        <f t="shared" si="96"/>
        <v>0.31846602751146313</v>
      </c>
      <c r="AG289" s="144">
        <v>2399</v>
      </c>
      <c r="AH289" s="57">
        <v>0</v>
      </c>
      <c r="AI289" s="57">
        <f t="shared" si="91"/>
        <v>1635</v>
      </c>
      <c r="AJ289" s="276">
        <f t="shared" si="79"/>
        <v>0.31846602751146313</v>
      </c>
    </row>
    <row r="290" spans="1:36" s="4" customFormat="1" ht="13.5" customHeight="1">
      <c r="A290" s="28" t="s">
        <v>694</v>
      </c>
      <c r="B290" s="22" t="s">
        <v>42</v>
      </c>
      <c r="C290" s="87" t="s">
        <v>5</v>
      </c>
      <c r="D290" s="33">
        <v>0.79</v>
      </c>
      <c r="E290" s="6" t="s">
        <v>696</v>
      </c>
      <c r="F290" s="93">
        <v>2199</v>
      </c>
      <c r="G290" s="77">
        <v>1999</v>
      </c>
      <c r="H290" s="71">
        <v>1499</v>
      </c>
      <c r="I290" s="71">
        <v>1217</v>
      </c>
      <c r="J290" s="71">
        <v>0</v>
      </c>
      <c r="K290" s="93">
        <f t="shared" si="84"/>
        <v>1217</v>
      </c>
      <c r="L290" s="103">
        <f t="shared" si="85"/>
        <v>0.39119559779889945</v>
      </c>
      <c r="M290" s="119">
        <v>1499</v>
      </c>
      <c r="N290" s="270">
        <v>0</v>
      </c>
      <c r="O290" s="59">
        <f t="shared" si="86"/>
        <v>1217</v>
      </c>
      <c r="P290" s="277">
        <f t="shared" si="92"/>
        <v>0.18812541694462975</v>
      </c>
      <c r="Q290" s="200">
        <v>1499</v>
      </c>
      <c r="R290" s="57">
        <v>0</v>
      </c>
      <c r="S290" s="57">
        <f t="shared" si="87"/>
        <v>1217</v>
      </c>
      <c r="T290" s="276">
        <f t="shared" si="93"/>
        <v>0.18812541694462975</v>
      </c>
      <c r="U290" s="119">
        <v>1499</v>
      </c>
      <c r="V290" s="270">
        <v>0</v>
      </c>
      <c r="W290" s="59">
        <f t="shared" si="88"/>
        <v>1217</v>
      </c>
      <c r="X290" s="277">
        <f t="shared" si="94"/>
        <v>0.18812541694462975</v>
      </c>
      <c r="Y290" s="200">
        <v>1499</v>
      </c>
      <c r="Z290" s="57">
        <v>0</v>
      </c>
      <c r="AA290" s="57">
        <f t="shared" si="89"/>
        <v>1217</v>
      </c>
      <c r="AB290" s="276">
        <f t="shared" si="95"/>
        <v>0.18812541694462975</v>
      </c>
      <c r="AC290" s="119">
        <v>1499</v>
      </c>
      <c r="AD290" s="270">
        <v>0</v>
      </c>
      <c r="AE290" s="59">
        <f t="shared" si="90"/>
        <v>1217</v>
      </c>
      <c r="AF290" s="277">
        <f t="shared" si="96"/>
        <v>0.18812541694462975</v>
      </c>
      <c r="AG290" s="200">
        <v>1499</v>
      </c>
      <c r="AH290" s="57">
        <v>0</v>
      </c>
      <c r="AI290" s="57">
        <f t="shared" si="91"/>
        <v>1217</v>
      </c>
      <c r="AJ290" s="276">
        <f t="shared" si="79"/>
        <v>0.18812541694462975</v>
      </c>
    </row>
    <row r="291" spans="1:36" s="4" customFormat="1" ht="13.5" customHeight="1">
      <c r="A291" s="28" t="s">
        <v>695</v>
      </c>
      <c r="B291" s="22" t="s">
        <v>42</v>
      </c>
      <c r="C291" s="87" t="s">
        <v>5</v>
      </c>
      <c r="D291" s="33">
        <v>0.79</v>
      </c>
      <c r="E291" s="6" t="s">
        <v>697</v>
      </c>
      <c r="F291" s="93">
        <v>2859</v>
      </c>
      <c r="G291" s="77">
        <v>2599</v>
      </c>
      <c r="H291" s="71">
        <v>1999</v>
      </c>
      <c r="I291" s="71">
        <v>1625</v>
      </c>
      <c r="J291" s="71">
        <v>0</v>
      </c>
      <c r="K291" s="93">
        <f t="shared" si="84"/>
        <v>1625</v>
      </c>
      <c r="L291" s="103">
        <f t="shared" si="85"/>
        <v>0.37475952289342057</v>
      </c>
      <c r="M291" s="119">
        <v>1999</v>
      </c>
      <c r="N291" s="270">
        <v>0</v>
      </c>
      <c r="O291" s="59">
        <f t="shared" si="86"/>
        <v>1625</v>
      </c>
      <c r="P291" s="277">
        <f t="shared" si="92"/>
        <v>0.18709354677338669</v>
      </c>
      <c r="Q291" s="200">
        <v>1999</v>
      </c>
      <c r="R291" s="57">
        <v>0</v>
      </c>
      <c r="S291" s="57">
        <f t="shared" si="87"/>
        <v>1625</v>
      </c>
      <c r="T291" s="276">
        <f t="shared" si="93"/>
        <v>0.18709354677338669</v>
      </c>
      <c r="U291" s="119">
        <v>1999</v>
      </c>
      <c r="V291" s="270">
        <v>0</v>
      </c>
      <c r="W291" s="59">
        <f t="shared" si="88"/>
        <v>1625</v>
      </c>
      <c r="X291" s="277">
        <f t="shared" si="94"/>
        <v>0.18709354677338669</v>
      </c>
      <c r="Y291" s="200">
        <v>1999</v>
      </c>
      <c r="Z291" s="57">
        <v>0</v>
      </c>
      <c r="AA291" s="57">
        <f t="shared" si="89"/>
        <v>1625</v>
      </c>
      <c r="AB291" s="276">
        <f t="shared" si="95"/>
        <v>0.18709354677338669</v>
      </c>
      <c r="AC291" s="119">
        <v>1999</v>
      </c>
      <c r="AD291" s="270">
        <v>0</v>
      </c>
      <c r="AE291" s="59">
        <f t="shared" si="90"/>
        <v>1625</v>
      </c>
      <c r="AF291" s="277">
        <f t="shared" si="96"/>
        <v>0.18709354677338669</v>
      </c>
      <c r="AG291" s="200">
        <v>1999</v>
      </c>
      <c r="AH291" s="57">
        <v>0</v>
      </c>
      <c r="AI291" s="57">
        <f t="shared" si="91"/>
        <v>1625</v>
      </c>
      <c r="AJ291" s="276">
        <f t="shared" si="79"/>
        <v>0.18709354677338669</v>
      </c>
    </row>
    <row r="292" spans="1:36" s="4" customFormat="1" ht="12.75" customHeight="1">
      <c r="A292" s="128" t="s">
        <v>350</v>
      </c>
      <c r="B292" s="25" t="s">
        <v>42</v>
      </c>
      <c r="C292" s="84"/>
      <c r="D292" s="31">
        <v>0.79</v>
      </c>
      <c r="E292" s="26" t="s">
        <v>351</v>
      </c>
      <c r="F292" s="76">
        <v>2309</v>
      </c>
      <c r="G292" s="76">
        <v>2099</v>
      </c>
      <c r="H292" s="76">
        <v>1599</v>
      </c>
      <c r="I292" s="76">
        <v>1307</v>
      </c>
      <c r="J292" s="76">
        <v>0</v>
      </c>
      <c r="K292" s="76">
        <f t="shared" si="84"/>
        <v>1307</v>
      </c>
      <c r="L292" s="101">
        <f t="shared" si="85"/>
        <v>0.37732253454025727</v>
      </c>
      <c r="M292" s="118">
        <v>1399</v>
      </c>
      <c r="N292" s="115">
        <v>177</v>
      </c>
      <c r="O292" s="40">
        <f t="shared" si="86"/>
        <v>1130</v>
      </c>
      <c r="P292" s="275">
        <f t="shared" si="92"/>
        <v>0.19228020014295927</v>
      </c>
      <c r="Q292" s="199">
        <v>1399</v>
      </c>
      <c r="R292" s="115">
        <v>177</v>
      </c>
      <c r="S292" s="38">
        <f t="shared" si="87"/>
        <v>1130</v>
      </c>
      <c r="T292" s="274">
        <f t="shared" si="93"/>
        <v>0.19228020014295927</v>
      </c>
      <c r="U292" s="118">
        <v>1599</v>
      </c>
      <c r="V292" s="40">
        <v>0</v>
      </c>
      <c r="W292" s="40">
        <f t="shared" si="88"/>
        <v>1307</v>
      </c>
      <c r="X292" s="275">
        <f t="shared" si="94"/>
        <v>0.18261413383364603</v>
      </c>
      <c r="Y292" s="199">
        <v>1599</v>
      </c>
      <c r="Z292" s="38">
        <v>0</v>
      </c>
      <c r="AA292" s="38">
        <f t="shared" si="89"/>
        <v>1307</v>
      </c>
      <c r="AB292" s="274">
        <f t="shared" si="95"/>
        <v>0.18261413383364603</v>
      </c>
      <c r="AC292" s="118">
        <v>1599</v>
      </c>
      <c r="AD292" s="40">
        <v>0</v>
      </c>
      <c r="AE292" s="40">
        <f t="shared" si="90"/>
        <v>1307</v>
      </c>
      <c r="AF292" s="275">
        <f t="shared" si="96"/>
        <v>0.18261413383364603</v>
      </c>
      <c r="AG292" s="199">
        <v>1599</v>
      </c>
      <c r="AH292" s="38">
        <v>0</v>
      </c>
      <c r="AI292" s="38">
        <f t="shared" si="91"/>
        <v>1307</v>
      </c>
      <c r="AJ292" s="274">
        <f t="shared" si="79"/>
        <v>0.18261413383364603</v>
      </c>
    </row>
    <row r="293" spans="1:36" s="4" customFormat="1" ht="12.75" customHeight="1">
      <c r="A293" s="128" t="s">
        <v>352</v>
      </c>
      <c r="B293" s="25" t="s">
        <v>42</v>
      </c>
      <c r="C293" s="84"/>
      <c r="D293" s="31">
        <v>0.79</v>
      </c>
      <c r="E293" s="26" t="s">
        <v>351</v>
      </c>
      <c r="F293" s="76">
        <v>2199</v>
      </c>
      <c r="G293" s="76">
        <v>1999</v>
      </c>
      <c r="H293" s="76">
        <v>1499</v>
      </c>
      <c r="I293" s="76">
        <v>1226</v>
      </c>
      <c r="J293" s="76">
        <v>0</v>
      </c>
      <c r="K293" s="76">
        <f t="shared" si="84"/>
        <v>1226</v>
      </c>
      <c r="L293" s="101">
        <f t="shared" si="85"/>
        <v>0.38669334667333666</v>
      </c>
      <c r="M293" s="118">
        <v>1299</v>
      </c>
      <c r="N293" s="115">
        <v>177</v>
      </c>
      <c r="O293" s="40">
        <f t="shared" si="86"/>
        <v>1049</v>
      </c>
      <c r="P293" s="275">
        <f t="shared" si="92"/>
        <v>0.19245573518090839</v>
      </c>
      <c r="Q293" s="199">
        <v>1299</v>
      </c>
      <c r="R293" s="115">
        <v>178</v>
      </c>
      <c r="S293" s="38">
        <f t="shared" si="87"/>
        <v>1048</v>
      </c>
      <c r="T293" s="274">
        <f t="shared" si="93"/>
        <v>0.19322555812163203</v>
      </c>
      <c r="U293" s="118">
        <v>1499</v>
      </c>
      <c r="V293" s="40">
        <v>0</v>
      </c>
      <c r="W293" s="40">
        <f t="shared" si="88"/>
        <v>1226</v>
      </c>
      <c r="X293" s="275">
        <f t="shared" si="94"/>
        <v>0.18212141427618411</v>
      </c>
      <c r="Y293" s="199">
        <v>1499</v>
      </c>
      <c r="Z293" s="38">
        <v>0</v>
      </c>
      <c r="AA293" s="38">
        <f t="shared" si="89"/>
        <v>1226</v>
      </c>
      <c r="AB293" s="274">
        <f t="shared" si="95"/>
        <v>0.18212141427618411</v>
      </c>
      <c r="AC293" s="118">
        <v>1499</v>
      </c>
      <c r="AD293" s="40">
        <v>0</v>
      </c>
      <c r="AE293" s="40">
        <f t="shared" si="90"/>
        <v>1226</v>
      </c>
      <c r="AF293" s="275">
        <f t="shared" si="96"/>
        <v>0.18212141427618411</v>
      </c>
      <c r="AG293" s="199">
        <v>1499</v>
      </c>
      <c r="AH293" s="38">
        <v>0</v>
      </c>
      <c r="AI293" s="38">
        <f t="shared" si="91"/>
        <v>1226</v>
      </c>
      <c r="AJ293" s="274">
        <f t="shared" si="79"/>
        <v>0.18212141427618411</v>
      </c>
    </row>
    <row r="294" spans="1:36" s="4" customFormat="1" ht="12.75" customHeight="1" thickBot="1">
      <c r="A294" s="27" t="s">
        <v>353</v>
      </c>
      <c r="B294" s="24" t="s">
        <v>42</v>
      </c>
      <c r="C294" s="85"/>
      <c r="D294" s="32">
        <v>0.79</v>
      </c>
      <c r="E294" s="2" t="s">
        <v>698</v>
      </c>
      <c r="F294" s="41">
        <v>3189</v>
      </c>
      <c r="G294" s="41">
        <v>2899</v>
      </c>
      <c r="H294" s="41">
        <v>2199</v>
      </c>
      <c r="I294" s="41">
        <v>1802</v>
      </c>
      <c r="J294" s="41">
        <v>0</v>
      </c>
      <c r="K294" s="41">
        <f t="shared" si="84"/>
        <v>1802</v>
      </c>
      <c r="L294" s="102">
        <f t="shared" si="85"/>
        <v>0.37840634701621251</v>
      </c>
      <c r="M294" s="117">
        <v>1799</v>
      </c>
      <c r="N294" s="113">
        <v>318</v>
      </c>
      <c r="O294" s="44">
        <f t="shared" si="86"/>
        <v>1484</v>
      </c>
      <c r="P294" s="279">
        <f t="shared" si="92"/>
        <v>0.17509727626459143</v>
      </c>
      <c r="Q294" s="202">
        <v>1799</v>
      </c>
      <c r="R294" s="113">
        <v>315</v>
      </c>
      <c r="S294" s="42">
        <f t="shared" si="87"/>
        <v>1487</v>
      </c>
      <c r="T294" s="278">
        <f t="shared" si="93"/>
        <v>0.17342968315730961</v>
      </c>
      <c r="U294" s="117">
        <v>2199</v>
      </c>
      <c r="V294" s="44">
        <v>0</v>
      </c>
      <c r="W294" s="44">
        <f t="shared" si="88"/>
        <v>1802</v>
      </c>
      <c r="X294" s="279">
        <f t="shared" si="94"/>
        <v>0.18053660754888587</v>
      </c>
      <c r="Y294" s="202">
        <v>2199</v>
      </c>
      <c r="Z294" s="42">
        <v>0</v>
      </c>
      <c r="AA294" s="42">
        <f t="shared" si="89"/>
        <v>1802</v>
      </c>
      <c r="AB294" s="278">
        <f t="shared" si="95"/>
        <v>0.18053660754888587</v>
      </c>
      <c r="AC294" s="117">
        <v>2199</v>
      </c>
      <c r="AD294" s="44">
        <v>0</v>
      </c>
      <c r="AE294" s="44">
        <f t="shared" si="90"/>
        <v>1802</v>
      </c>
      <c r="AF294" s="279">
        <f t="shared" si="96"/>
        <v>0.18053660754888587</v>
      </c>
      <c r="AG294" s="202">
        <v>2199</v>
      </c>
      <c r="AH294" s="42">
        <v>0</v>
      </c>
      <c r="AI294" s="42">
        <f t="shared" si="91"/>
        <v>1802</v>
      </c>
      <c r="AJ294" s="278">
        <f t="shared" si="79"/>
        <v>0.18053660754888587</v>
      </c>
    </row>
    <row r="295" spans="1:36" s="4" customFormat="1" ht="12.75" customHeight="1">
      <c r="A295" s="128" t="s">
        <v>354</v>
      </c>
      <c r="B295" s="25" t="s">
        <v>42</v>
      </c>
      <c r="C295" s="84"/>
      <c r="D295" s="31">
        <v>1.56</v>
      </c>
      <c r="E295" s="26" t="s">
        <v>357</v>
      </c>
      <c r="F295" s="76">
        <v>3409</v>
      </c>
      <c r="G295" s="76">
        <v>3099</v>
      </c>
      <c r="H295" s="76">
        <v>2399</v>
      </c>
      <c r="I295" s="76">
        <v>1962</v>
      </c>
      <c r="J295" s="76">
        <v>0</v>
      </c>
      <c r="K295" s="76">
        <f t="shared" si="84"/>
        <v>1962</v>
      </c>
      <c r="L295" s="101">
        <f t="shared" si="85"/>
        <v>0.36689254598257504</v>
      </c>
      <c r="M295" s="118">
        <v>2099</v>
      </c>
      <c r="N295" s="115">
        <v>237</v>
      </c>
      <c r="O295" s="40">
        <f t="shared" si="86"/>
        <v>1725</v>
      </c>
      <c r="P295" s="275">
        <f t="shared" si="92"/>
        <v>0.17818008575512148</v>
      </c>
      <c r="Q295" s="199">
        <v>2099</v>
      </c>
      <c r="R295" s="115">
        <v>234</v>
      </c>
      <c r="S295" s="38">
        <f t="shared" si="87"/>
        <v>1728</v>
      </c>
      <c r="T295" s="274">
        <f t="shared" si="93"/>
        <v>0.17675083373034778</v>
      </c>
      <c r="U295" s="118">
        <v>2399</v>
      </c>
      <c r="V295" s="40">
        <v>0</v>
      </c>
      <c r="W295" s="40">
        <f t="shared" si="88"/>
        <v>1962</v>
      </c>
      <c r="X295" s="275">
        <f t="shared" si="94"/>
        <v>0.18215923301375572</v>
      </c>
      <c r="Y295" s="199">
        <v>2399</v>
      </c>
      <c r="Z295" s="38">
        <v>0</v>
      </c>
      <c r="AA295" s="38">
        <f t="shared" si="89"/>
        <v>1962</v>
      </c>
      <c r="AB295" s="274">
        <f t="shared" si="95"/>
        <v>0.18215923301375572</v>
      </c>
      <c r="AC295" s="118">
        <v>2399</v>
      </c>
      <c r="AD295" s="40">
        <v>0</v>
      </c>
      <c r="AE295" s="40">
        <f t="shared" si="90"/>
        <v>1962</v>
      </c>
      <c r="AF295" s="275">
        <f t="shared" si="96"/>
        <v>0.18215923301375572</v>
      </c>
      <c r="AG295" s="199">
        <v>2399</v>
      </c>
      <c r="AH295" s="38">
        <v>0</v>
      </c>
      <c r="AI295" s="38">
        <f t="shared" si="91"/>
        <v>1962</v>
      </c>
      <c r="AJ295" s="274">
        <f t="shared" si="79"/>
        <v>0.18215923301375572</v>
      </c>
    </row>
    <row r="296" spans="1:36" s="4" customFormat="1" ht="12.75" customHeight="1">
      <c r="A296" s="128" t="s">
        <v>355</v>
      </c>
      <c r="B296" s="25" t="s">
        <v>42</v>
      </c>
      <c r="C296" s="84"/>
      <c r="D296" s="31">
        <v>1.56</v>
      </c>
      <c r="E296" s="26" t="s">
        <v>357</v>
      </c>
      <c r="F296" s="76">
        <v>3299</v>
      </c>
      <c r="G296" s="76">
        <v>2999</v>
      </c>
      <c r="H296" s="76">
        <v>2299</v>
      </c>
      <c r="I296" s="76">
        <v>1880</v>
      </c>
      <c r="J296" s="76">
        <v>0</v>
      </c>
      <c r="K296" s="76">
        <f t="shared" si="84"/>
        <v>1880</v>
      </c>
      <c r="L296" s="101">
        <f t="shared" si="85"/>
        <v>0.37312437479159721</v>
      </c>
      <c r="M296" s="118">
        <v>1999</v>
      </c>
      <c r="N296" s="115">
        <v>237</v>
      </c>
      <c r="O296" s="40">
        <f t="shared" si="86"/>
        <v>1643</v>
      </c>
      <c r="P296" s="275">
        <f t="shared" si="92"/>
        <v>0.17808904452226113</v>
      </c>
      <c r="Q296" s="199">
        <v>1999</v>
      </c>
      <c r="R296" s="115">
        <v>234</v>
      </c>
      <c r="S296" s="38">
        <f t="shared" si="87"/>
        <v>1646</v>
      </c>
      <c r="T296" s="274">
        <f t="shared" si="93"/>
        <v>0.17658829414707353</v>
      </c>
      <c r="U296" s="118">
        <v>2299</v>
      </c>
      <c r="V296" s="40">
        <v>0</v>
      </c>
      <c r="W296" s="40">
        <f t="shared" si="88"/>
        <v>1880</v>
      </c>
      <c r="X296" s="275">
        <f t="shared" si="94"/>
        <v>0.18225315354501959</v>
      </c>
      <c r="Y296" s="199">
        <v>2299</v>
      </c>
      <c r="Z296" s="38">
        <v>0</v>
      </c>
      <c r="AA296" s="38">
        <f t="shared" si="89"/>
        <v>1880</v>
      </c>
      <c r="AB296" s="274">
        <f t="shared" si="95"/>
        <v>0.18225315354501959</v>
      </c>
      <c r="AC296" s="118">
        <v>2299</v>
      </c>
      <c r="AD296" s="40">
        <v>0</v>
      </c>
      <c r="AE296" s="40">
        <f t="shared" si="90"/>
        <v>1880</v>
      </c>
      <c r="AF296" s="275">
        <f t="shared" si="96"/>
        <v>0.18225315354501959</v>
      </c>
      <c r="AG296" s="199">
        <v>2299</v>
      </c>
      <c r="AH296" s="38">
        <v>0</v>
      </c>
      <c r="AI296" s="38">
        <f t="shared" si="91"/>
        <v>1880</v>
      </c>
      <c r="AJ296" s="274">
        <f t="shared" si="79"/>
        <v>0.18225315354501959</v>
      </c>
    </row>
    <row r="297" spans="1:36" s="4" customFormat="1" ht="12.75" customHeight="1" thickBot="1">
      <c r="A297" s="27" t="s">
        <v>356</v>
      </c>
      <c r="B297" s="24" t="s">
        <v>42</v>
      </c>
      <c r="C297" s="85"/>
      <c r="D297" s="32">
        <v>1.56</v>
      </c>
      <c r="E297" s="2" t="s">
        <v>358</v>
      </c>
      <c r="F297" s="41">
        <v>4289</v>
      </c>
      <c r="G297" s="41">
        <v>3899</v>
      </c>
      <c r="H297" s="41">
        <v>2999</v>
      </c>
      <c r="I297" s="41">
        <v>2456</v>
      </c>
      <c r="J297" s="41">
        <v>0</v>
      </c>
      <c r="K297" s="41">
        <f t="shared" si="84"/>
        <v>2456</v>
      </c>
      <c r="L297" s="102">
        <f t="shared" si="85"/>
        <v>0.37009489612721208</v>
      </c>
      <c r="M297" s="117">
        <v>2599</v>
      </c>
      <c r="N297" s="113">
        <v>318</v>
      </c>
      <c r="O297" s="44">
        <f t="shared" si="86"/>
        <v>2138</v>
      </c>
      <c r="P297" s="279">
        <f t="shared" si="92"/>
        <v>0.17737591381300499</v>
      </c>
      <c r="Q297" s="202">
        <v>2599</v>
      </c>
      <c r="R297" s="113">
        <v>310</v>
      </c>
      <c r="S297" s="42">
        <f t="shared" si="87"/>
        <v>2146</v>
      </c>
      <c r="T297" s="278">
        <f t="shared" si="93"/>
        <v>0.17429780684878798</v>
      </c>
      <c r="U297" s="117">
        <v>2999</v>
      </c>
      <c r="V297" s="44">
        <v>0</v>
      </c>
      <c r="W297" s="44">
        <f t="shared" si="88"/>
        <v>2456</v>
      </c>
      <c r="X297" s="279">
        <f t="shared" si="94"/>
        <v>0.18106035345115037</v>
      </c>
      <c r="Y297" s="202">
        <v>2999</v>
      </c>
      <c r="Z297" s="42">
        <v>0</v>
      </c>
      <c r="AA297" s="42">
        <f t="shared" si="89"/>
        <v>2456</v>
      </c>
      <c r="AB297" s="278">
        <f t="shared" si="95"/>
        <v>0.18106035345115037</v>
      </c>
      <c r="AC297" s="117">
        <v>2999</v>
      </c>
      <c r="AD297" s="44">
        <v>0</v>
      </c>
      <c r="AE297" s="44">
        <f t="shared" si="90"/>
        <v>2456</v>
      </c>
      <c r="AF297" s="279">
        <f t="shared" si="96"/>
        <v>0.18106035345115037</v>
      </c>
      <c r="AG297" s="202">
        <v>2999</v>
      </c>
      <c r="AH297" s="42">
        <v>0</v>
      </c>
      <c r="AI297" s="42">
        <f t="shared" si="91"/>
        <v>2456</v>
      </c>
      <c r="AJ297" s="278">
        <f t="shared" si="79"/>
        <v>0.18106035345115037</v>
      </c>
    </row>
    <row r="298" spans="1:36" s="4" customFormat="1" ht="12.75" customHeight="1">
      <c r="A298" s="28" t="s">
        <v>54</v>
      </c>
      <c r="B298" s="22" t="s">
        <v>42</v>
      </c>
      <c r="C298" s="233" t="s">
        <v>458</v>
      </c>
      <c r="D298" s="33">
        <v>1.19</v>
      </c>
      <c r="E298" s="6" t="s">
        <v>118</v>
      </c>
      <c r="F298" s="93">
        <v>4509</v>
      </c>
      <c r="G298" s="77">
        <v>4099</v>
      </c>
      <c r="H298" s="71">
        <v>0</v>
      </c>
      <c r="I298" s="71">
        <v>2806</v>
      </c>
      <c r="J298" s="71">
        <v>0</v>
      </c>
      <c r="K298" s="93">
        <f t="shared" si="84"/>
        <v>2806</v>
      </c>
      <c r="L298" s="103">
        <f t="shared" si="85"/>
        <v>0.31544279092461575</v>
      </c>
      <c r="M298" s="58">
        <v>4099</v>
      </c>
      <c r="N298" s="59">
        <v>0</v>
      </c>
      <c r="O298" s="59">
        <f t="shared" si="86"/>
        <v>2806</v>
      </c>
      <c r="P298" s="277">
        <f t="shared" si="92"/>
        <v>0.31544279092461575</v>
      </c>
      <c r="Q298" s="144">
        <v>4099</v>
      </c>
      <c r="R298" s="57">
        <v>0</v>
      </c>
      <c r="S298" s="57">
        <f t="shared" si="87"/>
        <v>2806</v>
      </c>
      <c r="T298" s="276">
        <f t="shared" si="93"/>
        <v>0.31544279092461575</v>
      </c>
      <c r="U298" s="58">
        <v>4099</v>
      </c>
      <c r="V298" s="59">
        <v>0</v>
      </c>
      <c r="W298" s="59">
        <f t="shared" si="88"/>
        <v>2806</v>
      </c>
      <c r="X298" s="277">
        <f t="shared" si="94"/>
        <v>0.31544279092461575</v>
      </c>
      <c r="Y298" s="144">
        <v>4099</v>
      </c>
      <c r="Z298" s="57">
        <v>0</v>
      </c>
      <c r="AA298" s="57">
        <f t="shared" si="89"/>
        <v>2806</v>
      </c>
      <c r="AB298" s="276">
        <f t="shared" si="95"/>
        <v>0.31544279092461575</v>
      </c>
      <c r="AC298" s="58">
        <v>4099</v>
      </c>
      <c r="AD298" s="59">
        <v>0</v>
      </c>
      <c r="AE298" s="59">
        <f t="shared" si="90"/>
        <v>2806</v>
      </c>
      <c r="AF298" s="277">
        <f t="shared" si="96"/>
        <v>0.31544279092461575</v>
      </c>
      <c r="AG298" s="144">
        <v>4099</v>
      </c>
      <c r="AH298" s="57">
        <v>0</v>
      </c>
      <c r="AI298" s="57">
        <f t="shared" si="91"/>
        <v>2806</v>
      </c>
      <c r="AJ298" s="276">
        <f t="shared" si="79"/>
        <v>0.31544279092461575</v>
      </c>
    </row>
    <row r="299" spans="1:36" s="4" customFormat="1" ht="12.75" customHeight="1">
      <c r="A299" s="130" t="s">
        <v>359</v>
      </c>
      <c r="B299" s="157" t="s">
        <v>42</v>
      </c>
      <c r="C299" s="84"/>
      <c r="D299" s="159">
        <v>1.19</v>
      </c>
      <c r="E299" s="26" t="s">
        <v>362</v>
      </c>
      <c r="F299" s="132">
        <v>3849</v>
      </c>
      <c r="G299" s="135">
        <v>3499</v>
      </c>
      <c r="H299" s="131">
        <v>2699</v>
      </c>
      <c r="I299" s="131">
        <v>2206</v>
      </c>
      <c r="J299" s="131">
        <v>0</v>
      </c>
      <c r="K299" s="132">
        <f t="shared" si="84"/>
        <v>2206</v>
      </c>
      <c r="L299" s="105">
        <f t="shared" si="85"/>
        <v>0.36953415261503286</v>
      </c>
      <c r="M299" s="228">
        <v>2499</v>
      </c>
      <c r="N299" s="147">
        <v>158</v>
      </c>
      <c r="O299" s="134">
        <f t="shared" si="86"/>
        <v>2048</v>
      </c>
      <c r="P299" s="287">
        <f t="shared" si="92"/>
        <v>0.18047218887555022</v>
      </c>
      <c r="Q299" s="220">
        <v>2499</v>
      </c>
      <c r="R299" s="147">
        <v>157</v>
      </c>
      <c r="S299" s="133">
        <f t="shared" si="87"/>
        <v>2049</v>
      </c>
      <c r="T299" s="286">
        <f t="shared" si="93"/>
        <v>0.18007202881152462</v>
      </c>
      <c r="U299" s="228">
        <v>2699</v>
      </c>
      <c r="V299" s="134">
        <v>0</v>
      </c>
      <c r="W299" s="134">
        <f t="shared" si="88"/>
        <v>2206</v>
      </c>
      <c r="X299" s="287">
        <f t="shared" si="94"/>
        <v>0.18266024453501298</v>
      </c>
      <c r="Y299" s="220">
        <v>2699</v>
      </c>
      <c r="Z299" s="133">
        <v>0</v>
      </c>
      <c r="AA299" s="133">
        <f t="shared" si="89"/>
        <v>2206</v>
      </c>
      <c r="AB299" s="286">
        <f t="shared" si="95"/>
        <v>0.18266024453501298</v>
      </c>
      <c r="AC299" s="228">
        <v>2699</v>
      </c>
      <c r="AD299" s="134">
        <v>0</v>
      </c>
      <c r="AE299" s="134">
        <f t="shared" si="90"/>
        <v>2206</v>
      </c>
      <c r="AF299" s="287">
        <f t="shared" si="96"/>
        <v>0.18266024453501298</v>
      </c>
      <c r="AG299" s="220">
        <v>2699</v>
      </c>
      <c r="AH299" s="133">
        <v>0</v>
      </c>
      <c r="AI299" s="133">
        <f t="shared" si="91"/>
        <v>2206</v>
      </c>
      <c r="AJ299" s="286">
        <f t="shared" si="79"/>
        <v>0.18266024453501298</v>
      </c>
    </row>
    <row r="300" spans="1:36" s="4" customFormat="1" ht="12.75" customHeight="1">
      <c r="A300" s="240" t="s">
        <v>360</v>
      </c>
      <c r="B300" s="192" t="s">
        <v>42</v>
      </c>
      <c r="C300" s="84"/>
      <c r="D300" s="194">
        <v>1.19</v>
      </c>
      <c r="E300" s="160" t="s">
        <v>362</v>
      </c>
      <c r="F300" s="196">
        <v>3739</v>
      </c>
      <c r="G300" s="76">
        <v>3399</v>
      </c>
      <c r="H300" s="197">
        <v>2599</v>
      </c>
      <c r="I300" s="197">
        <v>2125</v>
      </c>
      <c r="J300" s="197">
        <v>0</v>
      </c>
      <c r="K300" s="196">
        <f t="shared" si="84"/>
        <v>2125</v>
      </c>
      <c r="L300" s="198">
        <f t="shared" si="85"/>
        <v>0.37481612238893791</v>
      </c>
      <c r="M300" s="227">
        <v>2299</v>
      </c>
      <c r="N300" s="170">
        <v>238</v>
      </c>
      <c r="O300" s="168">
        <f t="shared" si="86"/>
        <v>1887</v>
      </c>
      <c r="P300" s="289">
        <f t="shared" si="92"/>
        <v>0.17920835145715527</v>
      </c>
      <c r="Q300" s="201">
        <v>2299</v>
      </c>
      <c r="R300" s="170">
        <v>234</v>
      </c>
      <c r="S300" s="169">
        <f t="shared" si="87"/>
        <v>1891</v>
      </c>
      <c r="T300" s="288">
        <f t="shared" si="93"/>
        <v>0.17746846454980425</v>
      </c>
      <c r="U300" s="227">
        <v>2599</v>
      </c>
      <c r="V300" s="168">
        <v>0</v>
      </c>
      <c r="W300" s="168">
        <f t="shared" si="88"/>
        <v>2125</v>
      </c>
      <c r="X300" s="289">
        <f t="shared" si="94"/>
        <v>0.18237783762985763</v>
      </c>
      <c r="Y300" s="201">
        <v>2599</v>
      </c>
      <c r="Z300" s="169">
        <v>0</v>
      </c>
      <c r="AA300" s="169">
        <f t="shared" si="89"/>
        <v>2125</v>
      </c>
      <c r="AB300" s="288">
        <f t="shared" si="95"/>
        <v>0.18237783762985763</v>
      </c>
      <c r="AC300" s="227">
        <v>2599</v>
      </c>
      <c r="AD300" s="168">
        <v>0</v>
      </c>
      <c r="AE300" s="168">
        <f t="shared" si="90"/>
        <v>2125</v>
      </c>
      <c r="AF300" s="289">
        <f t="shared" si="96"/>
        <v>0.18237783762985763</v>
      </c>
      <c r="AG300" s="201">
        <v>2599</v>
      </c>
      <c r="AH300" s="169">
        <v>0</v>
      </c>
      <c r="AI300" s="169">
        <f t="shared" si="91"/>
        <v>2125</v>
      </c>
      <c r="AJ300" s="288">
        <f t="shared" si="79"/>
        <v>0.18237783762985763</v>
      </c>
    </row>
    <row r="301" spans="1:36" s="4" customFormat="1" ht="12.75" customHeight="1" thickBot="1">
      <c r="A301" s="27" t="s">
        <v>361</v>
      </c>
      <c r="B301" s="24" t="s">
        <v>42</v>
      </c>
      <c r="C301" s="85"/>
      <c r="D301" s="32">
        <v>1.19</v>
      </c>
      <c r="E301" s="2" t="s">
        <v>363</v>
      </c>
      <c r="F301" s="92">
        <v>4729</v>
      </c>
      <c r="G301" s="41">
        <v>4299</v>
      </c>
      <c r="H301" s="70">
        <v>3299</v>
      </c>
      <c r="I301" s="70">
        <v>2702</v>
      </c>
      <c r="J301" s="70">
        <v>0</v>
      </c>
      <c r="K301" s="92">
        <f t="shared" si="84"/>
        <v>2702</v>
      </c>
      <c r="L301" s="102">
        <f t="shared" si="85"/>
        <v>0.37148173993952083</v>
      </c>
      <c r="M301" s="117">
        <v>2899</v>
      </c>
      <c r="N301" s="113">
        <v>318</v>
      </c>
      <c r="O301" s="44">
        <f t="shared" si="86"/>
        <v>2384</v>
      </c>
      <c r="P301" s="279">
        <f t="shared" si="92"/>
        <v>0.17764746464298034</v>
      </c>
      <c r="Q301" s="202">
        <v>2899</v>
      </c>
      <c r="R301" s="113">
        <v>315</v>
      </c>
      <c r="S301" s="42">
        <f t="shared" si="87"/>
        <v>2387</v>
      </c>
      <c r="T301" s="278">
        <f t="shared" si="93"/>
        <v>0.17661262504311831</v>
      </c>
      <c r="U301" s="117">
        <v>3299</v>
      </c>
      <c r="V301" s="44">
        <v>0</v>
      </c>
      <c r="W301" s="44">
        <f t="shared" si="88"/>
        <v>2702</v>
      </c>
      <c r="X301" s="279">
        <f t="shared" si="94"/>
        <v>0.18096392846317066</v>
      </c>
      <c r="Y301" s="202">
        <v>3299</v>
      </c>
      <c r="Z301" s="42">
        <v>0</v>
      </c>
      <c r="AA301" s="42">
        <f t="shared" si="89"/>
        <v>2702</v>
      </c>
      <c r="AB301" s="278">
        <f t="shared" si="95"/>
        <v>0.18096392846317066</v>
      </c>
      <c r="AC301" s="117">
        <v>3299</v>
      </c>
      <c r="AD301" s="44">
        <v>0</v>
      </c>
      <c r="AE301" s="44">
        <f t="shared" si="90"/>
        <v>2702</v>
      </c>
      <c r="AF301" s="279">
        <f t="shared" si="96"/>
        <v>0.18096392846317066</v>
      </c>
      <c r="AG301" s="202">
        <v>3299</v>
      </c>
      <c r="AH301" s="42">
        <v>0</v>
      </c>
      <c r="AI301" s="42">
        <f t="shared" si="91"/>
        <v>2702</v>
      </c>
      <c r="AJ301" s="278">
        <f t="shared" si="79"/>
        <v>0.18096392846317066</v>
      </c>
    </row>
    <row r="302" spans="1:36" s="4" customFormat="1" ht="12.75" customHeight="1">
      <c r="A302" s="28" t="s">
        <v>124</v>
      </c>
      <c r="B302" s="22" t="s">
        <v>42</v>
      </c>
      <c r="C302" s="5"/>
      <c r="D302" s="33" t="s">
        <v>127</v>
      </c>
      <c r="E302" s="6" t="s">
        <v>119</v>
      </c>
      <c r="F302" s="93">
        <v>1319</v>
      </c>
      <c r="G302" s="77">
        <v>1199</v>
      </c>
      <c r="H302" s="71">
        <v>999</v>
      </c>
      <c r="I302" s="71">
        <v>774</v>
      </c>
      <c r="J302" s="71">
        <v>0</v>
      </c>
      <c r="K302" s="93">
        <f t="shared" si="84"/>
        <v>774</v>
      </c>
      <c r="L302" s="103">
        <f t="shared" si="85"/>
        <v>0.35446205170975814</v>
      </c>
      <c r="M302" s="119">
        <v>999</v>
      </c>
      <c r="N302" s="59">
        <v>0</v>
      </c>
      <c r="O302" s="59">
        <f t="shared" si="86"/>
        <v>774</v>
      </c>
      <c r="P302" s="277">
        <f t="shared" si="92"/>
        <v>0.22522522522522523</v>
      </c>
      <c r="Q302" s="200">
        <v>999</v>
      </c>
      <c r="R302" s="57">
        <v>0</v>
      </c>
      <c r="S302" s="57">
        <f t="shared" si="87"/>
        <v>774</v>
      </c>
      <c r="T302" s="276">
        <f t="shared" si="93"/>
        <v>0.22522522522522523</v>
      </c>
      <c r="U302" s="119">
        <v>999</v>
      </c>
      <c r="V302" s="59">
        <v>0</v>
      </c>
      <c r="W302" s="59">
        <f t="shared" si="88"/>
        <v>774</v>
      </c>
      <c r="X302" s="277">
        <f t="shared" si="94"/>
        <v>0.22522522522522523</v>
      </c>
      <c r="Y302" s="200">
        <v>999</v>
      </c>
      <c r="Z302" s="57">
        <v>0</v>
      </c>
      <c r="AA302" s="57">
        <f t="shared" si="89"/>
        <v>774</v>
      </c>
      <c r="AB302" s="276">
        <f t="shared" si="95"/>
        <v>0.22522522522522523</v>
      </c>
      <c r="AC302" s="119">
        <v>999</v>
      </c>
      <c r="AD302" s="59">
        <v>0</v>
      </c>
      <c r="AE302" s="59">
        <f t="shared" si="90"/>
        <v>774</v>
      </c>
      <c r="AF302" s="277">
        <f t="shared" si="96"/>
        <v>0.22522522522522523</v>
      </c>
      <c r="AG302" s="200">
        <v>999</v>
      </c>
      <c r="AH302" s="57">
        <v>0</v>
      </c>
      <c r="AI302" s="57">
        <f t="shared" si="91"/>
        <v>774</v>
      </c>
      <c r="AJ302" s="276">
        <f t="shared" si="79"/>
        <v>0.22522522522522523</v>
      </c>
    </row>
    <row r="303" spans="1:36" s="4" customFormat="1" ht="12.75" customHeight="1">
      <c r="A303" s="128" t="s">
        <v>87</v>
      </c>
      <c r="B303" s="25" t="s">
        <v>42</v>
      </c>
      <c r="C303" s="84"/>
      <c r="D303" s="31" t="s">
        <v>127</v>
      </c>
      <c r="E303" s="26" t="s">
        <v>119</v>
      </c>
      <c r="F303" s="91">
        <v>1209</v>
      </c>
      <c r="G303" s="77">
        <v>1099</v>
      </c>
      <c r="H303" s="69">
        <v>899</v>
      </c>
      <c r="I303" s="69">
        <v>696</v>
      </c>
      <c r="J303" s="69">
        <v>0</v>
      </c>
      <c r="K303" s="91">
        <f t="shared" si="84"/>
        <v>696</v>
      </c>
      <c r="L303" s="101">
        <f t="shared" si="85"/>
        <v>0.36669699727024568</v>
      </c>
      <c r="M303" s="118">
        <v>899</v>
      </c>
      <c r="N303" s="40">
        <v>0</v>
      </c>
      <c r="O303" s="40">
        <f t="shared" si="86"/>
        <v>696</v>
      </c>
      <c r="P303" s="275">
        <f t="shared" si="92"/>
        <v>0.22580645161290322</v>
      </c>
      <c r="Q303" s="199">
        <v>899</v>
      </c>
      <c r="R303" s="38">
        <v>0</v>
      </c>
      <c r="S303" s="38">
        <f t="shared" si="87"/>
        <v>696</v>
      </c>
      <c r="T303" s="274">
        <f t="shared" si="93"/>
        <v>0.22580645161290322</v>
      </c>
      <c r="U303" s="118">
        <v>899</v>
      </c>
      <c r="V303" s="40">
        <v>0</v>
      </c>
      <c r="W303" s="40">
        <f t="shared" si="88"/>
        <v>696</v>
      </c>
      <c r="X303" s="275">
        <f t="shared" si="94"/>
        <v>0.22580645161290322</v>
      </c>
      <c r="Y303" s="199">
        <v>899</v>
      </c>
      <c r="Z303" s="38">
        <v>0</v>
      </c>
      <c r="AA303" s="38">
        <f t="shared" si="89"/>
        <v>696</v>
      </c>
      <c r="AB303" s="274">
        <f t="shared" si="95"/>
        <v>0.22580645161290322</v>
      </c>
      <c r="AC303" s="118">
        <v>899</v>
      </c>
      <c r="AD303" s="40">
        <v>0</v>
      </c>
      <c r="AE303" s="40">
        <f t="shared" si="90"/>
        <v>696</v>
      </c>
      <c r="AF303" s="275">
        <f t="shared" si="96"/>
        <v>0.22580645161290322</v>
      </c>
      <c r="AG303" s="199">
        <v>899</v>
      </c>
      <c r="AH303" s="38">
        <v>0</v>
      </c>
      <c r="AI303" s="38">
        <f t="shared" si="91"/>
        <v>696</v>
      </c>
      <c r="AJ303" s="274">
        <f t="shared" si="79"/>
        <v>0.22580645161290322</v>
      </c>
    </row>
    <row r="304" spans="1:36" s="4" customFormat="1" ht="12.75" customHeight="1">
      <c r="A304" s="128" t="s">
        <v>125</v>
      </c>
      <c r="B304" s="25" t="s">
        <v>42</v>
      </c>
      <c r="C304" s="155"/>
      <c r="D304" s="31" t="s">
        <v>127</v>
      </c>
      <c r="E304" s="26" t="s">
        <v>120</v>
      </c>
      <c r="F304" s="91">
        <v>1429</v>
      </c>
      <c r="G304" s="76">
        <v>1299</v>
      </c>
      <c r="H304" s="69">
        <v>1099</v>
      </c>
      <c r="I304" s="69">
        <v>851</v>
      </c>
      <c r="J304" s="69">
        <v>0</v>
      </c>
      <c r="K304" s="91">
        <f t="shared" si="84"/>
        <v>851</v>
      </c>
      <c r="L304" s="101">
        <f t="shared" si="85"/>
        <v>0.34488067744418782</v>
      </c>
      <c r="M304" s="118">
        <v>1099</v>
      </c>
      <c r="N304" s="40">
        <v>0</v>
      </c>
      <c r="O304" s="40">
        <f t="shared" si="86"/>
        <v>851</v>
      </c>
      <c r="P304" s="275">
        <f t="shared" si="92"/>
        <v>0.2256596906278435</v>
      </c>
      <c r="Q304" s="199">
        <v>1099</v>
      </c>
      <c r="R304" s="38">
        <v>0</v>
      </c>
      <c r="S304" s="38">
        <f t="shared" si="87"/>
        <v>851</v>
      </c>
      <c r="T304" s="274">
        <f t="shared" si="93"/>
        <v>0.2256596906278435</v>
      </c>
      <c r="U304" s="118">
        <v>1099</v>
      </c>
      <c r="V304" s="40">
        <v>0</v>
      </c>
      <c r="W304" s="40">
        <f t="shared" si="88"/>
        <v>851</v>
      </c>
      <c r="X304" s="275">
        <f t="shared" si="94"/>
        <v>0.2256596906278435</v>
      </c>
      <c r="Y304" s="199">
        <v>1099</v>
      </c>
      <c r="Z304" s="38">
        <v>0</v>
      </c>
      <c r="AA304" s="38">
        <f t="shared" si="89"/>
        <v>851</v>
      </c>
      <c r="AB304" s="274">
        <f t="shared" si="95"/>
        <v>0.2256596906278435</v>
      </c>
      <c r="AC304" s="118">
        <v>1099</v>
      </c>
      <c r="AD304" s="40">
        <v>0</v>
      </c>
      <c r="AE304" s="40">
        <f t="shared" si="90"/>
        <v>851</v>
      </c>
      <c r="AF304" s="275">
        <f t="shared" si="96"/>
        <v>0.2256596906278435</v>
      </c>
      <c r="AG304" s="199">
        <v>1099</v>
      </c>
      <c r="AH304" s="38">
        <v>0</v>
      </c>
      <c r="AI304" s="38">
        <f t="shared" si="91"/>
        <v>851</v>
      </c>
      <c r="AJ304" s="274">
        <f t="shared" si="79"/>
        <v>0.2256596906278435</v>
      </c>
    </row>
    <row r="305" spans="1:36" s="4" customFormat="1" ht="12.75" customHeight="1" thickBot="1">
      <c r="A305" s="27" t="s">
        <v>88</v>
      </c>
      <c r="B305" s="24" t="s">
        <v>42</v>
      </c>
      <c r="C305" s="85"/>
      <c r="D305" s="32" t="s">
        <v>127</v>
      </c>
      <c r="E305" s="2" t="s">
        <v>120</v>
      </c>
      <c r="F305" s="92">
        <v>1319</v>
      </c>
      <c r="G305" s="137">
        <v>1199</v>
      </c>
      <c r="H305" s="70">
        <v>999</v>
      </c>
      <c r="I305" s="70">
        <v>774</v>
      </c>
      <c r="J305" s="70">
        <v>0</v>
      </c>
      <c r="K305" s="92">
        <f t="shared" si="84"/>
        <v>774</v>
      </c>
      <c r="L305" s="102">
        <f t="shared" si="85"/>
        <v>0.35446205170975814</v>
      </c>
      <c r="M305" s="117">
        <v>999</v>
      </c>
      <c r="N305" s="44">
        <v>0</v>
      </c>
      <c r="O305" s="44">
        <f t="shared" si="86"/>
        <v>774</v>
      </c>
      <c r="P305" s="279">
        <f t="shared" si="92"/>
        <v>0.22522522522522523</v>
      </c>
      <c r="Q305" s="202">
        <v>999</v>
      </c>
      <c r="R305" s="42">
        <v>0</v>
      </c>
      <c r="S305" s="42">
        <f t="shared" si="87"/>
        <v>774</v>
      </c>
      <c r="T305" s="278">
        <f t="shared" si="93"/>
        <v>0.22522522522522523</v>
      </c>
      <c r="U305" s="117">
        <v>999</v>
      </c>
      <c r="V305" s="44">
        <v>0</v>
      </c>
      <c r="W305" s="44">
        <f t="shared" si="88"/>
        <v>774</v>
      </c>
      <c r="X305" s="279">
        <f t="shared" si="94"/>
        <v>0.22522522522522523</v>
      </c>
      <c r="Y305" s="202">
        <v>999</v>
      </c>
      <c r="Z305" s="42">
        <v>0</v>
      </c>
      <c r="AA305" s="42">
        <f t="shared" si="89"/>
        <v>774</v>
      </c>
      <c r="AB305" s="278">
        <f t="shared" si="95"/>
        <v>0.22522522522522523</v>
      </c>
      <c r="AC305" s="117">
        <v>999</v>
      </c>
      <c r="AD305" s="44">
        <v>0</v>
      </c>
      <c r="AE305" s="44">
        <f t="shared" si="90"/>
        <v>774</v>
      </c>
      <c r="AF305" s="279">
        <f t="shared" si="96"/>
        <v>0.22522522522522523</v>
      </c>
      <c r="AG305" s="202">
        <v>999</v>
      </c>
      <c r="AH305" s="42">
        <v>0</v>
      </c>
      <c r="AI305" s="42">
        <f t="shared" si="91"/>
        <v>774</v>
      </c>
      <c r="AJ305" s="278">
        <f t="shared" si="79"/>
        <v>0.22522522522522523</v>
      </c>
    </row>
    <row r="306" spans="1:36" s="4" customFormat="1" ht="12.75" customHeight="1" thickBot="1">
      <c r="A306" s="27" t="s">
        <v>244</v>
      </c>
      <c r="B306" s="24" t="s">
        <v>41</v>
      </c>
      <c r="C306" s="85"/>
      <c r="D306" s="32" t="s">
        <v>127</v>
      </c>
      <c r="E306" s="2" t="s">
        <v>245</v>
      </c>
      <c r="F306" s="92">
        <v>2419</v>
      </c>
      <c r="G306" s="41">
        <v>2199</v>
      </c>
      <c r="H306" s="70">
        <v>1699</v>
      </c>
      <c r="I306" s="70">
        <v>1381</v>
      </c>
      <c r="J306" s="70">
        <v>0</v>
      </c>
      <c r="K306" s="92">
        <f t="shared" si="84"/>
        <v>1381</v>
      </c>
      <c r="L306" s="102">
        <f t="shared" si="85"/>
        <v>0.37198726693951795</v>
      </c>
      <c r="M306" s="117">
        <v>1699</v>
      </c>
      <c r="N306" s="44">
        <v>0</v>
      </c>
      <c r="O306" s="44">
        <f t="shared" si="86"/>
        <v>1381</v>
      </c>
      <c r="P306" s="279">
        <f t="shared" si="92"/>
        <v>0.18716892289582107</v>
      </c>
      <c r="Q306" s="202">
        <v>1699</v>
      </c>
      <c r="R306" s="42">
        <v>0</v>
      </c>
      <c r="S306" s="42">
        <f t="shared" si="87"/>
        <v>1381</v>
      </c>
      <c r="T306" s="278">
        <f t="shared" si="93"/>
        <v>0.18716892289582107</v>
      </c>
      <c r="U306" s="117">
        <v>1699</v>
      </c>
      <c r="V306" s="44">
        <v>0</v>
      </c>
      <c r="W306" s="44">
        <f t="shared" si="88"/>
        <v>1381</v>
      </c>
      <c r="X306" s="279">
        <f t="shared" si="94"/>
        <v>0.18716892289582107</v>
      </c>
      <c r="Y306" s="202">
        <v>1699</v>
      </c>
      <c r="Z306" s="42">
        <v>0</v>
      </c>
      <c r="AA306" s="42">
        <f t="shared" si="89"/>
        <v>1381</v>
      </c>
      <c r="AB306" s="278">
        <f t="shared" si="95"/>
        <v>0.18716892289582107</v>
      </c>
      <c r="AC306" s="117">
        <v>1699</v>
      </c>
      <c r="AD306" s="44">
        <v>0</v>
      </c>
      <c r="AE306" s="44">
        <f t="shared" si="90"/>
        <v>1381</v>
      </c>
      <c r="AF306" s="279">
        <f t="shared" si="96"/>
        <v>0.18716892289582107</v>
      </c>
      <c r="AG306" s="202">
        <v>1699</v>
      </c>
      <c r="AH306" s="42">
        <v>0</v>
      </c>
      <c r="AI306" s="42">
        <f t="shared" si="91"/>
        <v>1381</v>
      </c>
      <c r="AJ306" s="278">
        <f t="shared" si="79"/>
        <v>0.18716892289582107</v>
      </c>
    </row>
    <row r="307" spans="1:36" s="4" customFormat="1" ht="12.75" customHeight="1">
      <c r="A307" s="128" t="s">
        <v>154</v>
      </c>
      <c r="B307" s="25" t="s">
        <v>41</v>
      </c>
      <c r="C307" s="155"/>
      <c r="D307" s="31">
        <v>0.3</v>
      </c>
      <c r="E307" s="26" t="s">
        <v>121</v>
      </c>
      <c r="F307" s="91">
        <v>307</v>
      </c>
      <c r="G307" s="76">
        <v>279</v>
      </c>
      <c r="H307" s="69">
        <v>229</v>
      </c>
      <c r="I307" s="69">
        <v>199</v>
      </c>
      <c r="J307" s="69">
        <v>0</v>
      </c>
      <c r="K307" s="91">
        <f t="shared" si="84"/>
        <v>199</v>
      </c>
      <c r="L307" s="101">
        <f t="shared" si="85"/>
        <v>0.28673835125448027</v>
      </c>
      <c r="M307" s="118">
        <v>199</v>
      </c>
      <c r="N307" s="115">
        <v>28</v>
      </c>
      <c r="O307" s="40">
        <f t="shared" si="86"/>
        <v>171</v>
      </c>
      <c r="P307" s="275">
        <f t="shared" si="92"/>
        <v>0.1407035175879397</v>
      </c>
      <c r="Q307" s="199">
        <v>199</v>
      </c>
      <c r="R307" s="115">
        <v>28</v>
      </c>
      <c r="S307" s="38">
        <f t="shared" si="87"/>
        <v>171</v>
      </c>
      <c r="T307" s="274">
        <f t="shared" si="93"/>
        <v>0.1407035175879397</v>
      </c>
      <c r="U307" s="118">
        <v>229</v>
      </c>
      <c r="V307" s="40">
        <v>0</v>
      </c>
      <c r="W307" s="40">
        <f t="shared" si="88"/>
        <v>199</v>
      </c>
      <c r="X307" s="275">
        <f t="shared" si="94"/>
        <v>0.13100436681222707</v>
      </c>
      <c r="Y307" s="199">
        <v>229</v>
      </c>
      <c r="Z307" s="38">
        <v>0</v>
      </c>
      <c r="AA307" s="38">
        <f t="shared" si="89"/>
        <v>199</v>
      </c>
      <c r="AB307" s="274">
        <f t="shared" si="95"/>
        <v>0.13100436681222707</v>
      </c>
      <c r="AC307" s="118">
        <v>229</v>
      </c>
      <c r="AD307" s="40">
        <v>0</v>
      </c>
      <c r="AE307" s="40">
        <f t="shared" si="90"/>
        <v>199</v>
      </c>
      <c r="AF307" s="275">
        <f t="shared" si="96"/>
        <v>0.13100436681222707</v>
      </c>
      <c r="AG307" s="199">
        <v>229</v>
      </c>
      <c r="AH307" s="38">
        <v>0</v>
      </c>
      <c r="AI307" s="38">
        <f t="shared" si="91"/>
        <v>199</v>
      </c>
      <c r="AJ307" s="274">
        <f t="shared" si="79"/>
        <v>0.13100436681222707</v>
      </c>
    </row>
    <row r="308" spans="1:36" s="4" customFormat="1" ht="12.75" customHeight="1">
      <c r="A308" s="128" t="s">
        <v>703</v>
      </c>
      <c r="B308" s="25" t="s">
        <v>41</v>
      </c>
      <c r="C308" s="5"/>
      <c r="D308" s="31">
        <v>0.3</v>
      </c>
      <c r="E308" s="26" t="s">
        <v>704</v>
      </c>
      <c r="F308" s="91">
        <v>329</v>
      </c>
      <c r="G308" s="77">
        <v>299</v>
      </c>
      <c r="H308" s="69">
        <v>249</v>
      </c>
      <c r="I308" s="69">
        <v>216</v>
      </c>
      <c r="J308" s="69">
        <v>0</v>
      </c>
      <c r="K308" s="91">
        <f t="shared" si="84"/>
        <v>216</v>
      </c>
      <c r="L308" s="101">
        <f t="shared" si="85"/>
        <v>0.27759197324414714</v>
      </c>
      <c r="M308" s="118">
        <v>219</v>
      </c>
      <c r="N308" s="115">
        <v>55</v>
      </c>
      <c r="O308" s="40">
        <f t="shared" si="86"/>
        <v>161</v>
      </c>
      <c r="P308" s="275">
        <f t="shared" si="92"/>
        <v>0.26484018264840181</v>
      </c>
      <c r="Q308" s="199">
        <v>219</v>
      </c>
      <c r="R308" s="115">
        <v>55</v>
      </c>
      <c r="S308" s="38">
        <f t="shared" si="87"/>
        <v>161</v>
      </c>
      <c r="T308" s="274">
        <f t="shared" si="93"/>
        <v>0.26484018264840181</v>
      </c>
      <c r="U308" s="118">
        <v>249</v>
      </c>
      <c r="V308" s="115">
        <v>32</v>
      </c>
      <c r="W308" s="40">
        <f t="shared" si="88"/>
        <v>184</v>
      </c>
      <c r="X308" s="275">
        <f t="shared" si="94"/>
        <v>0.26104417670682734</v>
      </c>
      <c r="Y308" s="199">
        <v>249</v>
      </c>
      <c r="Z308" s="115">
        <v>32</v>
      </c>
      <c r="AA308" s="38">
        <f t="shared" si="89"/>
        <v>184</v>
      </c>
      <c r="AB308" s="274">
        <f t="shared" si="95"/>
        <v>0.26104417670682734</v>
      </c>
      <c r="AC308" s="118">
        <v>249</v>
      </c>
      <c r="AD308" s="115">
        <v>33</v>
      </c>
      <c r="AE308" s="40">
        <f t="shared" si="90"/>
        <v>183</v>
      </c>
      <c r="AF308" s="275">
        <f t="shared" si="96"/>
        <v>0.26506024096385544</v>
      </c>
      <c r="AG308" s="199">
        <v>249</v>
      </c>
      <c r="AH308" s="115">
        <v>33</v>
      </c>
      <c r="AI308" s="38">
        <f t="shared" si="91"/>
        <v>183</v>
      </c>
      <c r="AJ308" s="274">
        <f t="shared" ref="AJ308:AJ334" si="99">(AG308-AI308)/AG308</f>
        <v>0.26506024096385544</v>
      </c>
    </row>
    <row r="309" spans="1:36" s="4" customFormat="1" ht="12" customHeight="1">
      <c r="A309" s="128" t="s">
        <v>295</v>
      </c>
      <c r="B309" s="25" t="s">
        <v>41</v>
      </c>
      <c r="C309" s="87"/>
      <c r="D309" s="31">
        <v>0.3</v>
      </c>
      <c r="E309" s="26" t="s">
        <v>297</v>
      </c>
      <c r="F309" s="91">
        <v>483</v>
      </c>
      <c r="G309" s="77">
        <v>439</v>
      </c>
      <c r="H309" s="69">
        <v>349</v>
      </c>
      <c r="I309" s="69">
        <v>294</v>
      </c>
      <c r="J309" s="69">
        <v>0</v>
      </c>
      <c r="K309" s="91">
        <f t="shared" si="84"/>
        <v>294</v>
      </c>
      <c r="L309" s="101">
        <f t="shared" si="85"/>
        <v>0.33029612756264237</v>
      </c>
      <c r="M309" s="118">
        <v>299</v>
      </c>
      <c r="N309" s="115">
        <v>46</v>
      </c>
      <c r="O309" s="40">
        <f t="shared" si="86"/>
        <v>248</v>
      </c>
      <c r="P309" s="275">
        <f t="shared" si="92"/>
        <v>0.1705685618729097</v>
      </c>
      <c r="Q309" s="199">
        <v>299</v>
      </c>
      <c r="R309" s="115">
        <v>46</v>
      </c>
      <c r="S309" s="38">
        <f t="shared" si="87"/>
        <v>248</v>
      </c>
      <c r="T309" s="274">
        <f t="shared" si="93"/>
        <v>0.1705685618729097</v>
      </c>
      <c r="U309" s="118">
        <v>349</v>
      </c>
      <c r="V309" s="40">
        <v>0</v>
      </c>
      <c r="W309" s="40">
        <f t="shared" si="88"/>
        <v>294</v>
      </c>
      <c r="X309" s="275">
        <f t="shared" si="94"/>
        <v>0.15759312320916904</v>
      </c>
      <c r="Y309" s="199">
        <v>349</v>
      </c>
      <c r="Z309" s="38">
        <v>0</v>
      </c>
      <c r="AA309" s="38">
        <f t="shared" si="89"/>
        <v>294</v>
      </c>
      <c r="AB309" s="274">
        <f t="shared" si="95"/>
        <v>0.15759312320916904</v>
      </c>
      <c r="AC309" s="118">
        <v>349</v>
      </c>
      <c r="AD309" s="40">
        <v>0</v>
      </c>
      <c r="AE309" s="40">
        <f t="shared" si="90"/>
        <v>294</v>
      </c>
      <c r="AF309" s="275">
        <f t="shared" si="96"/>
        <v>0.15759312320916904</v>
      </c>
      <c r="AG309" s="199">
        <v>349</v>
      </c>
      <c r="AH309" s="38">
        <v>0</v>
      </c>
      <c r="AI309" s="38">
        <f t="shared" si="91"/>
        <v>294</v>
      </c>
      <c r="AJ309" s="274">
        <f t="shared" si="99"/>
        <v>0.15759312320916904</v>
      </c>
    </row>
    <row r="310" spans="1:36" s="4" customFormat="1" ht="12" customHeight="1">
      <c r="A310" s="128" t="s">
        <v>296</v>
      </c>
      <c r="B310" s="25" t="s">
        <v>41</v>
      </c>
      <c r="C310" s="87"/>
      <c r="D310" s="31">
        <v>0.3</v>
      </c>
      <c r="E310" s="26" t="s">
        <v>297</v>
      </c>
      <c r="F310" s="91">
        <v>428</v>
      </c>
      <c r="G310" s="77">
        <v>389</v>
      </c>
      <c r="H310" s="69">
        <v>299</v>
      </c>
      <c r="I310" s="69">
        <v>251</v>
      </c>
      <c r="J310" s="69">
        <v>0</v>
      </c>
      <c r="K310" s="91">
        <f t="shared" si="84"/>
        <v>251</v>
      </c>
      <c r="L310" s="101">
        <f t="shared" si="85"/>
        <v>0.35475578406169667</v>
      </c>
      <c r="M310" s="118">
        <v>249</v>
      </c>
      <c r="N310" s="115">
        <v>47</v>
      </c>
      <c r="O310" s="40">
        <f t="shared" si="86"/>
        <v>204</v>
      </c>
      <c r="P310" s="275">
        <f t="shared" si="92"/>
        <v>0.18072289156626506</v>
      </c>
      <c r="Q310" s="199">
        <v>249</v>
      </c>
      <c r="R310" s="115">
        <v>47</v>
      </c>
      <c r="S310" s="38">
        <f t="shared" si="87"/>
        <v>204</v>
      </c>
      <c r="T310" s="274">
        <f t="shared" si="93"/>
        <v>0.18072289156626506</v>
      </c>
      <c r="U310" s="118">
        <v>299</v>
      </c>
      <c r="V310" s="40">
        <v>0</v>
      </c>
      <c r="W310" s="40">
        <f t="shared" si="88"/>
        <v>251</v>
      </c>
      <c r="X310" s="275">
        <f t="shared" si="94"/>
        <v>0.16053511705685619</v>
      </c>
      <c r="Y310" s="199">
        <v>299</v>
      </c>
      <c r="Z310" s="38">
        <v>0</v>
      </c>
      <c r="AA310" s="38">
        <f t="shared" si="89"/>
        <v>251</v>
      </c>
      <c r="AB310" s="274">
        <f t="shared" si="95"/>
        <v>0.16053511705685619</v>
      </c>
      <c r="AC310" s="118">
        <v>299</v>
      </c>
      <c r="AD310" s="40">
        <v>0</v>
      </c>
      <c r="AE310" s="40">
        <f t="shared" si="90"/>
        <v>251</v>
      </c>
      <c r="AF310" s="275">
        <f t="shared" si="96"/>
        <v>0.16053511705685619</v>
      </c>
      <c r="AG310" s="199">
        <v>299</v>
      </c>
      <c r="AH310" s="38">
        <v>0</v>
      </c>
      <c r="AI310" s="38">
        <f t="shared" si="91"/>
        <v>251</v>
      </c>
      <c r="AJ310" s="274">
        <f t="shared" si="99"/>
        <v>0.16053511705685619</v>
      </c>
    </row>
    <row r="311" spans="1:36" s="4" customFormat="1" ht="12.75" customHeight="1">
      <c r="A311" s="128" t="s">
        <v>298</v>
      </c>
      <c r="B311" s="25" t="s">
        <v>41</v>
      </c>
      <c r="C311" s="87"/>
      <c r="D311" s="31">
        <v>0.3</v>
      </c>
      <c r="E311" s="26" t="s">
        <v>300</v>
      </c>
      <c r="F311" s="91">
        <v>560</v>
      </c>
      <c r="G311" s="77">
        <v>509</v>
      </c>
      <c r="H311" s="69">
        <v>399</v>
      </c>
      <c r="I311" s="69">
        <v>337</v>
      </c>
      <c r="J311" s="69">
        <v>0</v>
      </c>
      <c r="K311" s="91">
        <f t="shared" si="84"/>
        <v>337</v>
      </c>
      <c r="L311" s="101">
        <f t="shared" si="85"/>
        <v>0.33791748526522591</v>
      </c>
      <c r="M311" s="118">
        <v>349</v>
      </c>
      <c r="N311" s="115">
        <v>40</v>
      </c>
      <c r="O311" s="40">
        <f t="shared" si="86"/>
        <v>297</v>
      </c>
      <c r="P311" s="275">
        <f t="shared" si="92"/>
        <v>0.14899713467048711</v>
      </c>
      <c r="Q311" s="199">
        <v>349</v>
      </c>
      <c r="R311" s="115">
        <v>38</v>
      </c>
      <c r="S311" s="38">
        <f t="shared" si="87"/>
        <v>299</v>
      </c>
      <c r="T311" s="274">
        <f t="shared" si="93"/>
        <v>0.14326647564469913</v>
      </c>
      <c r="U311" s="118">
        <v>399</v>
      </c>
      <c r="V311" s="40">
        <v>0</v>
      </c>
      <c r="W311" s="40">
        <f t="shared" si="88"/>
        <v>337</v>
      </c>
      <c r="X311" s="275">
        <f t="shared" si="94"/>
        <v>0.15538847117794485</v>
      </c>
      <c r="Y311" s="199">
        <v>399</v>
      </c>
      <c r="Z311" s="38">
        <v>0</v>
      </c>
      <c r="AA311" s="38">
        <f t="shared" si="89"/>
        <v>337</v>
      </c>
      <c r="AB311" s="274">
        <f t="shared" si="95"/>
        <v>0.15538847117794485</v>
      </c>
      <c r="AC311" s="118">
        <v>399</v>
      </c>
      <c r="AD311" s="40">
        <v>0</v>
      </c>
      <c r="AE311" s="40">
        <f t="shared" si="90"/>
        <v>337</v>
      </c>
      <c r="AF311" s="275">
        <f t="shared" si="96"/>
        <v>0.15538847117794485</v>
      </c>
      <c r="AG311" s="199">
        <v>399</v>
      </c>
      <c r="AH311" s="38">
        <v>0</v>
      </c>
      <c r="AI311" s="38">
        <f t="shared" si="91"/>
        <v>337</v>
      </c>
      <c r="AJ311" s="274">
        <f t="shared" si="99"/>
        <v>0.15538847117794485</v>
      </c>
    </row>
    <row r="312" spans="1:36" s="4" customFormat="1" ht="12.75" customHeight="1">
      <c r="A312" s="128" t="s">
        <v>299</v>
      </c>
      <c r="B312" s="25" t="s">
        <v>41</v>
      </c>
      <c r="C312" s="87"/>
      <c r="D312" s="31">
        <v>0.3</v>
      </c>
      <c r="E312" s="26" t="s">
        <v>300</v>
      </c>
      <c r="F312" s="91">
        <v>505</v>
      </c>
      <c r="G312" s="77">
        <v>459</v>
      </c>
      <c r="H312" s="69">
        <v>349</v>
      </c>
      <c r="I312" s="69">
        <v>295</v>
      </c>
      <c r="J312" s="69">
        <v>0</v>
      </c>
      <c r="K312" s="91">
        <f t="shared" si="84"/>
        <v>295</v>
      </c>
      <c r="L312" s="101">
        <f t="shared" si="85"/>
        <v>0.35729847494553379</v>
      </c>
      <c r="M312" s="118">
        <v>299</v>
      </c>
      <c r="N312" s="115">
        <v>46</v>
      </c>
      <c r="O312" s="40">
        <f t="shared" si="86"/>
        <v>249</v>
      </c>
      <c r="P312" s="275">
        <f t="shared" si="92"/>
        <v>0.16722408026755853</v>
      </c>
      <c r="Q312" s="199">
        <v>299</v>
      </c>
      <c r="R312" s="115">
        <v>46</v>
      </c>
      <c r="S312" s="38">
        <f t="shared" si="87"/>
        <v>249</v>
      </c>
      <c r="T312" s="274">
        <f t="shared" si="93"/>
        <v>0.16722408026755853</v>
      </c>
      <c r="U312" s="118">
        <v>349</v>
      </c>
      <c r="V312" s="40">
        <v>0</v>
      </c>
      <c r="W312" s="40">
        <f t="shared" si="88"/>
        <v>295</v>
      </c>
      <c r="X312" s="275">
        <f t="shared" si="94"/>
        <v>0.15472779369627507</v>
      </c>
      <c r="Y312" s="199">
        <v>349</v>
      </c>
      <c r="Z312" s="38">
        <v>0</v>
      </c>
      <c r="AA312" s="38">
        <f t="shared" si="89"/>
        <v>295</v>
      </c>
      <c r="AB312" s="274">
        <f t="shared" si="95"/>
        <v>0.15472779369627507</v>
      </c>
      <c r="AC312" s="118">
        <v>349</v>
      </c>
      <c r="AD312" s="40">
        <v>0</v>
      </c>
      <c r="AE312" s="40">
        <f t="shared" si="90"/>
        <v>295</v>
      </c>
      <c r="AF312" s="275">
        <f t="shared" si="96"/>
        <v>0.15472779369627507</v>
      </c>
      <c r="AG312" s="199">
        <v>349</v>
      </c>
      <c r="AH312" s="38">
        <v>0</v>
      </c>
      <c r="AI312" s="38">
        <f t="shared" si="91"/>
        <v>295</v>
      </c>
      <c r="AJ312" s="274">
        <f t="shared" si="99"/>
        <v>0.15472779369627507</v>
      </c>
    </row>
    <row r="313" spans="1:36" s="4" customFormat="1" ht="12.75" customHeight="1">
      <c r="A313" s="128" t="s">
        <v>301</v>
      </c>
      <c r="B313" s="25" t="s">
        <v>41</v>
      </c>
      <c r="C313" s="87"/>
      <c r="D313" s="31">
        <v>0.3</v>
      </c>
      <c r="E313" s="26" t="s">
        <v>306</v>
      </c>
      <c r="F313" s="91">
        <v>824</v>
      </c>
      <c r="G313" s="76">
        <v>749</v>
      </c>
      <c r="H313" s="69">
        <v>649</v>
      </c>
      <c r="I313" s="69">
        <v>526</v>
      </c>
      <c r="J313" s="69">
        <v>0</v>
      </c>
      <c r="K313" s="91">
        <f t="shared" si="84"/>
        <v>526</v>
      </c>
      <c r="L313" s="101">
        <f t="shared" si="85"/>
        <v>0.29773030707610149</v>
      </c>
      <c r="M313" s="118">
        <v>649</v>
      </c>
      <c r="N313" s="40">
        <v>0</v>
      </c>
      <c r="O313" s="40">
        <f t="shared" si="86"/>
        <v>526</v>
      </c>
      <c r="P313" s="275">
        <f t="shared" si="92"/>
        <v>0.18952234206471494</v>
      </c>
      <c r="Q313" s="199">
        <v>649</v>
      </c>
      <c r="R313" s="38">
        <v>0</v>
      </c>
      <c r="S313" s="38">
        <f t="shared" si="87"/>
        <v>526</v>
      </c>
      <c r="T313" s="274">
        <f t="shared" si="93"/>
        <v>0.18952234206471494</v>
      </c>
      <c r="U313" s="118">
        <v>649</v>
      </c>
      <c r="V313" s="40">
        <v>0</v>
      </c>
      <c r="W313" s="40">
        <f t="shared" si="88"/>
        <v>526</v>
      </c>
      <c r="X313" s="275">
        <f t="shared" si="94"/>
        <v>0.18952234206471494</v>
      </c>
      <c r="Y313" s="199">
        <v>649</v>
      </c>
      <c r="Z313" s="38">
        <v>0</v>
      </c>
      <c r="AA313" s="38">
        <f t="shared" si="89"/>
        <v>526</v>
      </c>
      <c r="AB313" s="274">
        <f t="shared" si="95"/>
        <v>0.18952234206471494</v>
      </c>
      <c r="AC313" s="118">
        <v>649</v>
      </c>
      <c r="AD313" s="40">
        <v>0</v>
      </c>
      <c r="AE313" s="40">
        <f t="shared" si="90"/>
        <v>526</v>
      </c>
      <c r="AF313" s="275">
        <f t="shared" si="96"/>
        <v>0.18952234206471494</v>
      </c>
      <c r="AG313" s="199">
        <v>649</v>
      </c>
      <c r="AH313" s="38">
        <v>0</v>
      </c>
      <c r="AI313" s="38">
        <f t="shared" si="91"/>
        <v>526</v>
      </c>
      <c r="AJ313" s="274">
        <f t="shared" si="99"/>
        <v>0.18952234206471494</v>
      </c>
    </row>
    <row r="314" spans="1:36" s="4" customFormat="1" ht="12.75" customHeight="1">
      <c r="A314" s="28" t="s">
        <v>302</v>
      </c>
      <c r="B314" s="25" t="s">
        <v>41</v>
      </c>
      <c r="C314" s="87"/>
      <c r="D314" s="31">
        <v>0.3</v>
      </c>
      <c r="E314" s="26" t="s">
        <v>306</v>
      </c>
      <c r="F314" s="93">
        <v>769</v>
      </c>
      <c r="G314" s="77">
        <v>699</v>
      </c>
      <c r="H314" s="71">
        <v>599</v>
      </c>
      <c r="I314" s="71">
        <v>485</v>
      </c>
      <c r="J314" s="71">
        <v>0</v>
      </c>
      <c r="K314" s="93">
        <f t="shared" si="84"/>
        <v>485</v>
      </c>
      <c r="L314" s="103">
        <f t="shared" si="85"/>
        <v>0.3061516452074392</v>
      </c>
      <c r="M314" s="119">
        <v>599</v>
      </c>
      <c r="N314" s="59">
        <v>0</v>
      </c>
      <c r="O314" s="59">
        <f t="shared" si="86"/>
        <v>485</v>
      </c>
      <c r="P314" s="277">
        <f t="shared" si="92"/>
        <v>0.19031719532554256</v>
      </c>
      <c r="Q314" s="200">
        <v>599</v>
      </c>
      <c r="R314" s="57">
        <v>0</v>
      </c>
      <c r="S314" s="57">
        <f t="shared" si="87"/>
        <v>485</v>
      </c>
      <c r="T314" s="276">
        <f t="shared" si="93"/>
        <v>0.19031719532554256</v>
      </c>
      <c r="U314" s="119">
        <v>599</v>
      </c>
      <c r="V314" s="59">
        <v>0</v>
      </c>
      <c r="W314" s="59">
        <f t="shared" si="88"/>
        <v>485</v>
      </c>
      <c r="X314" s="277">
        <f t="shared" si="94"/>
        <v>0.19031719532554256</v>
      </c>
      <c r="Y314" s="200">
        <v>599</v>
      </c>
      <c r="Z314" s="57">
        <v>0</v>
      </c>
      <c r="AA314" s="57">
        <f t="shared" si="89"/>
        <v>485</v>
      </c>
      <c r="AB314" s="276">
        <f t="shared" si="95"/>
        <v>0.19031719532554256</v>
      </c>
      <c r="AC314" s="119">
        <v>599</v>
      </c>
      <c r="AD314" s="59">
        <v>0</v>
      </c>
      <c r="AE314" s="59">
        <f t="shared" si="90"/>
        <v>485</v>
      </c>
      <c r="AF314" s="277">
        <f t="shared" si="96"/>
        <v>0.19031719532554256</v>
      </c>
      <c r="AG314" s="200">
        <v>599</v>
      </c>
      <c r="AH314" s="57">
        <v>0</v>
      </c>
      <c r="AI314" s="57">
        <f t="shared" si="91"/>
        <v>485</v>
      </c>
      <c r="AJ314" s="276">
        <f t="shared" si="99"/>
        <v>0.19031719532554256</v>
      </c>
    </row>
    <row r="315" spans="1:36" s="4" customFormat="1" ht="12.75" customHeight="1">
      <c r="A315" s="28" t="s">
        <v>699</v>
      </c>
      <c r="B315" s="25" t="s">
        <v>41</v>
      </c>
      <c r="C315" s="87"/>
      <c r="D315" s="31">
        <v>0.3</v>
      </c>
      <c r="E315" s="6" t="s">
        <v>701</v>
      </c>
      <c r="F315" s="93">
        <v>549</v>
      </c>
      <c r="G315" s="77">
        <v>499</v>
      </c>
      <c r="H315" s="71">
        <v>349</v>
      </c>
      <c r="I315" s="71">
        <v>293</v>
      </c>
      <c r="J315" s="71">
        <v>0</v>
      </c>
      <c r="K315" s="93">
        <f t="shared" si="84"/>
        <v>293</v>
      </c>
      <c r="L315" s="103">
        <f t="shared" si="85"/>
        <v>0.41282565130260523</v>
      </c>
      <c r="M315" s="119">
        <v>349</v>
      </c>
      <c r="N315" s="114">
        <v>86</v>
      </c>
      <c r="O315" s="59">
        <f t="shared" si="86"/>
        <v>207</v>
      </c>
      <c r="P315" s="277">
        <f t="shared" si="92"/>
        <v>0.40687679083094558</v>
      </c>
      <c r="Q315" s="200">
        <v>349</v>
      </c>
      <c r="R315" s="114">
        <v>86</v>
      </c>
      <c r="S315" s="57">
        <f t="shared" si="87"/>
        <v>207</v>
      </c>
      <c r="T315" s="276">
        <f t="shared" si="93"/>
        <v>0.40687679083094558</v>
      </c>
      <c r="U315" s="119">
        <v>349</v>
      </c>
      <c r="V315" s="114">
        <v>72</v>
      </c>
      <c r="W315" s="59">
        <f t="shared" si="88"/>
        <v>221</v>
      </c>
      <c r="X315" s="277">
        <f t="shared" si="94"/>
        <v>0.36676217765042979</v>
      </c>
      <c r="Y315" s="200">
        <v>349</v>
      </c>
      <c r="Z315" s="114">
        <v>72</v>
      </c>
      <c r="AA315" s="57">
        <f t="shared" si="89"/>
        <v>221</v>
      </c>
      <c r="AB315" s="276">
        <f t="shared" si="95"/>
        <v>0.36676217765042979</v>
      </c>
      <c r="AC315" s="119">
        <v>349</v>
      </c>
      <c r="AD315" s="114">
        <v>85</v>
      </c>
      <c r="AE315" s="59">
        <f t="shared" si="90"/>
        <v>208</v>
      </c>
      <c r="AF315" s="277">
        <f t="shared" si="96"/>
        <v>0.4040114613180516</v>
      </c>
      <c r="AG315" s="200">
        <v>349</v>
      </c>
      <c r="AH315" s="114">
        <v>80</v>
      </c>
      <c r="AI315" s="57">
        <f t="shared" si="91"/>
        <v>213</v>
      </c>
      <c r="AJ315" s="276">
        <f t="shared" si="99"/>
        <v>0.38968481375358166</v>
      </c>
    </row>
    <row r="316" spans="1:36" s="4" customFormat="1" ht="12.75" customHeight="1">
      <c r="A316" s="28" t="s">
        <v>700</v>
      </c>
      <c r="B316" s="25" t="s">
        <v>41</v>
      </c>
      <c r="C316" s="87"/>
      <c r="D316" s="31">
        <v>0.3</v>
      </c>
      <c r="E316" s="6" t="s">
        <v>702</v>
      </c>
      <c r="F316" s="93">
        <v>659</v>
      </c>
      <c r="G316" s="77">
        <v>599</v>
      </c>
      <c r="H316" s="71">
        <v>449</v>
      </c>
      <c r="I316" s="71">
        <v>361</v>
      </c>
      <c r="J316" s="71">
        <v>0</v>
      </c>
      <c r="K316" s="93">
        <f t="shared" si="84"/>
        <v>361</v>
      </c>
      <c r="L316" s="103">
        <f t="shared" si="85"/>
        <v>0.39732888146911521</v>
      </c>
      <c r="M316" s="119">
        <v>449</v>
      </c>
      <c r="N316" s="114">
        <v>88</v>
      </c>
      <c r="O316" s="59">
        <f t="shared" si="86"/>
        <v>273</v>
      </c>
      <c r="P316" s="277">
        <f t="shared" si="92"/>
        <v>0.39198218262806234</v>
      </c>
      <c r="Q316" s="200">
        <v>449</v>
      </c>
      <c r="R316" s="114">
        <v>88</v>
      </c>
      <c r="S316" s="57">
        <f t="shared" si="87"/>
        <v>273</v>
      </c>
      <c r="T316" s="276">
        <f t="shared" si="93"/>
        <v>0.39198218262806234</v>
      </c>
      <c r="U316" s="119">
        <v>449</v>
      </c>
      <c r="V316" s="114">
        <v>74</v>
      </c>
      <c r="W316" s="59">
        <f t="shared" si="88"/>
        <v>287</v>
      </c>
      <c r="X316" s="277">
        <f t="shared" si="94"/>
        <v>0.36080178173719374</v>
      </c>
      <c r="Y316" s="200">
        <v>449</v>
      </c>
      <c r="Z316" s="114">
        <v>74</v>
      </c>
      <c r="AA316" s="57">
        <f t="shared" si="89"/>
        <v>287</v>
      </c>
      <c r="AB316" s="276">
        <f t="shared" si="95"/>
        <v>0.36080178173719374</v>
      </c>
      <c r="AC316" s="119">
        <v>449</v>
      </c>
      <c r="AD316" s="114">
        <v>87</v>
      </c>
      <c r="AE316" s="59">
        <f t="shared" si="90"/>
        <v>274</v>
      </c>
      <c r="AF316" s="277">
        <f t="shared" si="96"/>
        <v>0.38975501113585748</v>
      </c>
      <c r="AG316" s="200">
        <v>449</v>
      </c>
      <c r="AH316" s="114">
        <v>80</v>
      </c>
      <c r="AI316" s="57">
        <f t="shared" si="91"/>
        <v>281</v>
      </c>
      <c r="AJ316" s="276">
        <f t="shared" si="99"/>
        <v>0.37416481069042318</v>
      </c>
    </row>
    <row r="317" spans="1:36" s="4" customFormat="1" ht="12.75" customHeight="1">
      <c r="A317" s="28" t="s">
        <v>303</v>
      </c>
      <c r="B317" s="25" t="s">
        <v>41</v>
      </c>
      <c r="C317" s="87"/>
      <c r="D317" s="31">
        <v>0.3</v>
      </c>
      <c r="E317" s="6" t="s">
        <v>307</v>
      </c>
      <c r="F317" s="93">
        <v>582</v>
      </c>
      <c r="G317" s="77">
        <v>529</v>
      </c>
      <c r="H317" s="71">
        <v>449</v>
      </c>
      <c r="I317" s="71">
        <v>363</v>
      </c>
      <c r="J317" s="71">
        <v>0</v>
      </c>
      <c r="K317" s="93">
        <f t="shared" si="84"/>
        <v>363</v>
      </c>
      <c r="L317" s="103">
        <f t="shared" si="85"/>
        <v>0.31379962192816635</v>
      </c>
      <c r="M317" s="119">
        <v>449</v>
      </c>
      <c r="N317" s="59">
        <v>0</v>
      </c>
      <c r="O317" s="59">
        <f t="shared" si="86"/>
        <v>363</v>
      </c>
      <c r="P317" s="277">
        <f t="shared" si="92"/>
        <v>0.19153674832962139</v>
      </c>
      <c r="Q317" s="200">
        <v>399</v>
      </c>
      <c r="R317" s="114">
        <v>41</v>
      </c>
      <c r="S317" s="57">
        <f t="shared" si="87"/>
        <v>322</v>
      </c>
      <c r="T317" s="276">
        <f t="shared" si="93"/>
        <v>0.19298245614035087</v>
      </c>
      <c r="U317" s="119">
        <v>449</v>
      </c>
      <c r="V317" s="59">
        <v>0</v>
      </c>
      <c r="W317" s="59">
        <f t="shared" si="88"/>
        <v>363</v>
      </c>
      <c r="X317" s="277">
        <f t="shared" si="94"/>
        <v>0.19153674832962139</v>
      </c>
      <c r="Y317" s="200">
        <v>449</v>
      </c>
      <c r="Z317" s="57">
        <v>0</v>
      </c>
      <c r="AA317" s="57">
        <f t="shared" si="89"/>
        <v>363</v>
      </c>
      <c r="AB317" s="276">
        <f t="shared" si="95"/>
        <v>0.19153674832962139</v>
      </c>
      <c r="AC317" s="119">
        <v>449</v>
      </c>
      <c r="AD317" s="59">
        <v>0</v>
      </c>
      <c r="AE317" s="59">
        <f t="shared" si="90"/>
        <v>363</v>
      </c>
      <c r="AF317" s="277">
        <f t="shared" si="96"/>
        <v>0.19153674832962139</v>
      </c>
      <c r="AG317" s="200">
        <v>449</v>
      </c>
      <c r="AH317" s="57">
        <v>0</v>
      </c>
      <c r="AI317" s="57">
        <f t="shared" si="91"/>
        <v>363</v>
      </c>
      <c r="AJ317" s="276">
        <f t="shared" si="99"/>
        <v>0.19153674832962139</v>
      </c>
    </row>
    <row r="318" spans="1:36" s="4" customFormat="1" ht="12.75" customHeight="1">
      <c r="A318" s="28" t="s">
        <v>304</v>
      </c>
      <c r="B318" s="25" t="s">
        <v>41</v>
      </c>
      <c r="C318" s="87"/>
      <c r="D318" s="31">
        <v>0.3</v>
      </c>
      <c r="E318" s="6" t="s">
        <v>308</v>
      </c>
      <c r="F318" s="93">
        <v>714</v>
      </c>
      <c r="G318" s="77">
        <v>649</v>
      </c>
      <c r="H318" s="71">
        <v>549</v>
      </c>
      <c r="I318" s="71">
        <v>445</v>
      </c>
      <c r="J318" s="71">
        <v>0</v>
      </c>
      <c r="K318" s="93">
        <f t="shared" si="84"/>
        <v>445</v>
      </c>
      <c r="L318" s="103">
        <f t="shared" si="85"/>
        <v>0.31432973805855163</v>
      </c>
      <c r="M318" s="119">
        <v>549</v>
      </c>
      <c r="N318" s="59">
        <v>0</v>
      </c>
      <c r="O318" s="59">
        <f t="shared" si="86"/>
        <v>445</v>
      </c>
      <c r="P318" s="277">
        <f t="shared" si="92"/>
        <v>0.18943533697632059</v>
      </c>
      <c r="Q318" s="200">
        <v>499</v>
      </c>
      <c r="R318" s="114">
        <v>43</v>
      </c>
      <c r="S318" s="57">
        <f t="shared" si="87"/>
        <v>402</v>
      </c>
      <c r="T318" s="276">
        <f t="shared" si="93"/>
        <v>0.19438877755511022</v>
      </c>
      <c r="U318" s="119">
        <v>549</v>
      </c>
      <c r="V318" s="59">
        <v>0</v>
      </c>
      <c r="W318" s="59">
        <f t="shared" si="88"/>
        <v>445</v>
      </c>
      <c r="X318" s="277">
        <f t="shared" si="94"/>
        <v>0.18943533697632059</v>
      </c>
      <c r="Y318" s="200">
        <v>549</v>
      </c>
      <c r="Z318" s="57">
        <v>0</v>
      </c>
      <c r="AA318" s="57">
        <f t="shared" si="89"/>
        <v>445</v>
      </c>
      <c r="AB318" s="276">
        <f t="shared" si="95"/>
        <v>0.18943533697632059</v>
      </c>
      <c r="AC318" s="119">
        <v>549</v>
      </c>
      <c r="AD318" s="59">
        <v>0</v>
      </c>
      <c r="AE318" s="59">
        <f t="shared" si="90"/>
        <v>445</v>
      </c>
      <c r="AF318" s="277">
        <f t="shared" si="96"/>
        <v>0.18943533697632059</v>
      </c>
      <c r="AG318" s="200">
        <v>549</v>
      </c>
      <c r="AH318" s="57">
        <v>0</v>
      </c>
      <c r="AI318" s="57">
        <f t="shared" si="91"/>
        <v>445</v>
      </c>
      <c r="AJ318" s="276">
        <f t="shared" si="99"/>
        <v>0.18943533697632059</v>
      </c>
    </row>
    <row r="319" spans="1:36" s="4" customFormat="1" ht="12.75" customHeight="1" thickBot="1">
      <c r="A319" s="72" t="s">
        <v>305</v>
      </c>
      <c r="B319" s="24" t="s">
        <v>41</v>
      </c>
      <c r="C319" s="136"/>
      <c r="D319" s="32">
        <v>0.3</v>
      </c>
      <c r="E319" s="63" t="s">
        <v>308</v>
      </c>
      <c r="F319" s="96">
        <v>659</v>
      </c>
      <c r="G319" s="137">
        <v>599</v>
      </c>
      <c r="H319" s="74">
        <v>499</v>
      </c>
      <c r="I319" s="74">
        <v>405</v>
      </c>
      <c r="J319" s="74">
        <v>0</v>
      </c>
      <c r="K319" s="96">
        <f t="shared" si="84"/>
        <v>405</v>
      </c>
      <c r="L319" s="112">
        <f t="shared" si="85"/>
        <v>0.32387312186978295</v>
      </c>
      <c r="M319" s="149">
        <v>499</v>
      </c>
      <c r="N319" s="65">
        <v>0</v>
      </c>
      <c r="O319" s="65">
        <f t="shared" si="86"/>
        <v>405</v>
      </c>
      <c r="P319" s="283">
        <f t="shared" si="92"/>
        <v>0.18837675350701402</v>
      </c>
      <c r="Q319" s="221">
        <v>449</v>
      </c>
      <c r="R319" s="150">
        <v>43</v>
      </c>
      <c r="S319" s="64">
        <f t="shared" si="87"/>
        <v>362</v>
      </c>
      <c r="T319" s="282">
        <f t="shared" si="93"/>
        <v>0.19376391982182628</v>
      </c>
      <c r="U319" s="149">
        <v>499</v>
      </c>
      <c r="V319" s="65">
        <v>0</v>
      </c>
      <c r="W319" s="65">
        <f t="shared" si="88"/>
        <v>405</v>
      </c>
      <c r="X319" s="283">
        <f t="shared" si="94"/>
        <v>0.18837675350701402</v>
      </c>
      <c r="Y319" s="221">
        <v>499</v>
      </c>
      <c r="Z319" s="64">
        <v>0</v>
      </c>
      <c r="AA319" s="64">
        <f t="shared" si="89"/>
        <v>405</v>
      </c>
      <c r="AB319" s="282">
        <f t="shared" si="95"/>
        <v>0.18837675350701402</v>
      </c>
      <c r="AC319" s="149">
        <v>499</v>
      </c>
      <c r="AD319" s="65">
        <v>0</v>
      </c>
      <c r="AE319" s="65">
        <f t="shared" si="90"/>
        <v>405</v>
      </c>
      <c r="AF319" s="283">
        <f t="shared" si="96"/>
        <v>0.18837675350701402</v>
      </c>
      <c r="AG319" s="221">
        <v>499</v>
      </c>
      <c r="AH319" s="64">
        <v>0</v>
      </c>
      <c r="AI319" s="64">
        <f t="shared" si="91"/>
        <v>405</v>
      </c>
      <c r="AJ319" s="282">
        <f t="shared" si="99"/>
        <v>0.18837675350701402</v>
      </c>
    </row>
    <row r="320" spans="1:36" s="4" customFormat="1" ht="12.75" customHeight="1">
      <c r="A320" s="28" t="s">
        <v>24</v>
      </c>
      <c r="B320" s="22" t="s">
        <v>51</v>
      </c>
      <c r="C320" s="5"/>
      <c r="D320" s="33">
        <v>0.22</v>
      </c>
      <c r="E320" s="6" t="s">
        <v>46</v>
      </c>
      <c r="F320" s="93">
        <v>307</v>
      </c>
      <c r="G320" s="77">
        <v>279</v>
      </c>
      <c r="H320" s="71">
        <v>0</v>
      </c>
      <c r="I320" s="71">
        <v>208</v>
      </c>
      <c r="J320" s="71">
        <v>0</v>
      </c>
      <c r="K320" s="93">
        <f t="shared" si="84"/>
        <v>208</v>
      </c>
      <c r="L320" s="103">
        <f t="shared" si="85"/>
        <v>0.25448028673835127</v>
      </c>
      <c r="M320" s="119">
        <v>219</v>
      </c>
      <c r="N320" s="114">
        <v>43</v>
      </c>
      <c r="O320" s="59">
        <f t="shared" si="86"/>
        <v>165</v>
      </c>
      <c r="P320" s="277">
        <f t="shared" si="92"/>
        <v>0.24657534246575341</v>
      </c>
      <c r="Q320" s="200">
        <v>219</v>
      </c>
      <c r="R320" s="114">
        <v>43</v>
      </c>
      <c r="S320" s="57">
        <f t="shared" si="87"/>
        <v>165</v>
      </c>
      <c r="T320" s="276">
        <f t="shared" si="93"/>
        <v>0.24657534246575341</v>
      </c>
      <c r="U320" s="119">
        <v>219</v>
      </c>
      <c r="V320" s="114">
        <v>37</v>
      </c>
      <c r="W320" s="59">
        <f t="shared" si="88"/>
        <v>171</v>
      </c>
      <c r="X320" s="277">
        <f t="shared" si="94"/>
        <v>0.21917808219178081</v>
      </c>
      <c r="Y320" s="200">
        <v>229</v>
      </c>
      <c r="Z320" s="114">
        <v>31</v>
      </c>
      <c r="AA320" s="57">
        <f t="shared" si="89"/>
        <v>177</v>
      </c>
      <c r="AB320" s="276">
        <f t="shared" si="95"/>
        <v>0.22707423580786026</v>
      </c>
      <c r="AC320" s="119">
        <v>229</v>
      </c>
      <c r="AD320" s="114">
        <v>31</v>
      </c>
      <c r="AE320" s="59">
        <f t="shared" si="90"/>
        <v>177</v>
      </c>
      <c r="AF320" s="277">
        <f t="shared" si="96"/>
        <v>0.22707423580786026</v>
      </c>
      <c r="AG320" s="200">
        <v>229</v>
      </c>
      <c r="AH320" s="114">
        <v>31</v>
      </c>
      <c r="AI320" s="57">
        <f t="shared" si="91"/>
        <v>177</v>
      </c>
      <c r="AJ320" s="276">
        <f t="shared" si="99"/>
        <v>0.22707423580786026</v>
      </c>
    </row>
    <row r="321" spans="1:36" s="4" customFormat="1" ht="12.75" customHeight="1" thickBot="1">
      <c r="A321" s="240" t="s">
        <v>23</v>
      </c>
      <c r="B321" s="192" t="s">
        <v>51</v>
      </c>
      <c r="C321" s="193"/>
      <c r="D321" s="166">
        <v>0.22</v>
      </c>
      <c r="E321" s="163" t="s">
        <v>46</v>
      </c>
      <c r="F321" s="123">
        <v>285</v>
      </c>
      <c r="G321" s="41">
        <v>259</v>
      </c>
      <c r="H321" s="164">
        <v>0</v>
      </c>
      <c r="I321" s="125">
        <v>194</v>
      </c>
      <c r="J321" s="125">
        <v>0</v>
      </c>
      <c r="K321" s="94">
        <f t="shared" si="84"/>
        <v>194</v>
      </c>
      <c r="L321" s="111">
        <f t="shared" si="85"/>
        <v>0.25096525096525096</v>
      </c>
      <c r="M321" s="227">
        <v>199</v>
      </c>
      <c r="N321" s="170">
        <v>44</v>
      </c>
      <c r="O321" s="168">
        <f t="shared" si="86"/>
        <v>150</v>
      </c>
      <c r="P321" s="289">
        <f t="shared" si="92"/>
        <v>0.24623115577889448</v>
      </c>
      <c r="Q321" s="201">
        <v>199</v>
      </c>
      <c r="R321" s="170">
        <v>44</v>
      </c>
      <c r="S321" s="169">
        <f t="shared" si="87"/>
        <v>150</v>
      </c>
      <c r="T321" s="288">
        <f t="shared" si="93"/>
        <v>0.24623115577889448</v>
      </c>
      <c r="U321" s="227">
        <v>199</v>
      </c>
      <c r="V321" s="170">
        <v>37</v>
      </c>
      <c r="W321" s="168">
        <f t="shared" si="88"/>
        <v>157</v>
      </c>
      <c r="X321" s="289">
        <f t="shared" si="94"/>
        <v>0.21105527638190955</v>
      </c>
      <c r="Y321" s="201">
        <v>209</v>
      </c>
      <c r="Z321" s="170">
        <v>31</v>
      </c>
      <c r="AA321" s="169">
        <f t="shared" si="89"/>
        <v>163</v>
      </c>
      <c r="AB321" s="288">
        <f t="shared" si="95"/>
        <v>0.22009569377990432</v>
      </c>
      <c r="AC321" s="227">
        <v>209</v>
      </c>
      <c r="AD321" s="170">
        <v>31</v>
      </c>
      <c r="AE321" s="168">
        <f t="shared" si="90"/>
        <v>163</v>
      </c>
      <c r="AF321" s="289">
        <f t="shared" si="96"/>
        <v>0.22009569377990432</v>
      </c>
      <c r="AG321" s="201">
        <v>209</v>
      </c>
      <c r="AH321" s="170">
        <v>31</v>
      </c>
      <c r="AI321" s="169">
        <f t="shared" si="91"/>
        <v>163</v>
      </c>
      <c r="AJ321" s="288">
        <f t="shared" si="99"/>
        <v>0.22009569377990432</v>
      </c>
    </row>
    <row r="322" spans="1:36" s="4" customFormat="1" ht="12.75" customHeight="1">
      <c r="A322" s="129" t="s">
        <v>10</v>
      </c>
      <c r="B322" s="151" t="s">
        <v>33</v>
      </c>
      <c r="C322" s="165"/>
      <c r="D322" s="161" t="s">
        <v>127</v>
      </c>
      <c r="E322" s="162" t="s">
        <v>57</v>
      </c>
      <c r="F322" s="90">
        <v>55</v>
      </c>
      <c r="G322" s="76">
        <v>55</v>
      </c>
      <c r="H322" s="73">
        <v>0</v>
      </c>
      <c r="I322" s="73">
        <v>41</v>
      </c>
      <c r="J322" s="73">
        <v>0</v>
      </c>
      <c r="K322" s="90">
        <f t="shared" si="84"/>
        <v>41</v>
      </c>
      <c r="L322" s="104">
        <f t="shared" si="85"/>
        <v>0.25454545454545452</v>
      </c>
      <c r="M322" s="225">
        <v>55</v>
      </c>
      <c r="N322" s="83">
        <v>0</v>
      </c>
      <c r="O322" s="83">
        <f t="shared" si="86"/>
        <v>41</v>
      </c>
      <c r="P322" s="285">
        <f t="shared" si="92"/>
        <v>0.25454545454545452</v>
      </c>
      <c r="Q322" s="206">
        <v>55</v>
      </c>
      <c r="R322" s="82">
        <v>0</v>
      </c>
      <c r="S322" s="82">
        <f t="shared" si="87"/>
        <v>41</v>
      </c>
      <c r="T322" s="284">
        <f t="shared" si="93"/>
        <v>0.25454545454545452</v>
      </c>
      <c r="U322" s="225">
        <v>55</v>
      </c>
      <c r="V322" s="83">
        <v>0</v>
      </c>
      <c r="W322" s="83">
        <f t="shared" si="88"/>
        <v>41</v>
      </c>
      <c r="X322" s="285">
        <f t="shared" si="94"/>
        <v>0.25454545454545452</v>
      </c>
      <c r="Y322" s="206">
        <v>55</v>
      </c>
      <c r="Z322" s="82">
        <v>0</v>
      </c>
      <c r="AA322" s="82">
        <f t="shared" si="89"/>
        <v>41</v>
      </c>
      <c r="AB322" s="284">
        <f t="shared" si="95"/>
        <v>0.25454545454545452</v>
      </c>
      <c r="AC322" s="225">
        <v>55</v>
      </c>
      <c r="AD322" s="83">
        <v>0</v>
      </c>
      <c r="AE322" s="83">
        <f t="shared" si="90"/>
        <v>41</v>
      </c>
      <c r="AF322" s="285">
        <f t="shared" si="96"/>
        <v>0.25454545454545452</v>
      </c>
      <c r="AG322" s="206">
        <v>55</v>
      </c>
      <c r="AH322" s="82">
        <v>0</v>
      </c>
      <c r="AI322" s="82">
        <f t="shared" si="91"/>
        <v>41</v>
      </c>
      <c r="AJ322" s="284">
        <f t="shared" si="99"/>
        <v>0.25454545454545452</v>
      </c>
    </row>
    <row r="323" spans="1:36" s="4" customFormat="1" ht="12.75" customHeight="1">
      <c r="A323" s="128" t="s">
        <v>6</v>
      </c>
      <c r="B323" s="25" t="s">
        <v>33</v>
      </c>
      <c r="C323" s="155"/>
      <c r="D323" s="31" t="s">
        <v>127</v>
      </c>
      <c r="E323" s="26" t="s">
        <v>55</v>
      </c>
      <c r="F323" s="91">
        <v>55</v>
      </c>
      <c r="G323" s="76">
        <v>55</v>
      </c>
      <c r="H323" s="69">
        <v>0</v>
      </c>
      <c r="I323" s="69">
        <v>41</v>
      </c>
      <c r="J323" s="69">
        <v>0</v>
      </c>
      <c r="K323" s="91">
        <f t="shared" si="84"/>
        <v>41</v>
      </c>
      <c r="L323" s="101">
        <f t="shared" si="85"/>
        <v>0.25454545454545452</v>
      </c>
      <c r="M323" s="39">
        <v>55</v>
      </c>
      <c r="N323" s="40">
        <v>0</v>
      </c>
      <c r="O323" s="40">
        <f t="shared" si="86"/>
        <v>41</v>
      </c>
      <c r="P323" s="275">
        <f t="shared" si="92"/>
        <v>0.25454545454545452</v>
      </c>
      <c r="Q323" s="146">
        <v>55</v>
      </c>
      <c r="R323" s="38">
        <v>0</v>
      </c>
      <c r="S323" s="38">
        <f t="shared" si="87"/>
        <v>41</v>
      </c>
      <c r="T323" s="274">
        <f t="shared" si="93"/>
        <v>0.25454545454545452</v>
      </c>
      <c r="U323" s="39">
        <v>55</v>
      </c>
      <c r="V323" s="40">
        <v>0</v>
      </c>
      <c r="W323" s="40">
        <f t="shared" si="88"/>
        <v>41</v>
      </c>
      <c r="X323" s="275">
        <f t="shared" si="94"/>
        <v>0.25454545454545452</v>
      </c>
      <c r="Y323" s="146">
        <v>55</v>
      </c>
      <c r="Z323" s="38">
        <v>0</v>
      </c>
      <c r="AA323" s="38">
        <f t="shared" si="89"/>
        <v>41</v>
      </c>
      <c r="AB323" s="274">
        <f t="shared" si="95"/>
        <v>0.25454545454545452</v>
      </c>
      <c r="AC323" s="39">
        <v>55</v>
      </c>
      <c r="AD323" s="40">
        <v>0</v>
      </c>
      <c r="AE323" s="40">
        <f t="shared" si="90"/>
        <v>41</v>
      </c>
      <c r="AF323" s="275">
        <f t="shared" si="96"/>
        <v>0.25454545454545452</v>
      </c>
      <c r="AG323" s="146">
        <v>55</v>
      </c>
      <c r="AH323" s="38">
        <v>0</v>
      </c>
      <c r="AI323" s="38">
        <f t="shared" si="91"/>
        <v>41</v>
      </c>
      <c r="AJ323" s="274">
        <f t="shared" si="99"/>
        <v>0.25454545454545452</v>
      </c>
    </row>
    <row r="324" spans="1:36" s="4" customFormat="1" ht="12.75" customHeight="1">
      <c r="A324" s="128" t="s">
        <v>7</v>
      </c>
      <c r="B324" s="25" t="s">
        <v>33</v>
      </c>
      <c r="C324" s="155"/>
      <c r="D324" s="31" t="s">
        <v>127</v>
      </c>
      <c r="E324" s="26" t="s">
        <v>56</v>
      </c>
      <c r="F324" s="91">
        <v>50</v>
      </c>
      <c r="G324" s="76">
        <v>55</v>
      </c>
      <c r="H324" s="69">
        <v>0</v>
      </c>
      <c r="I324" s="69">
        <v>41</v>
      </c>
      <c r="J324" s="69">
        <v>0</v>
      </c>
      <c r="K324" s="91">
        <f t="shared" si="84"/>
        <v>41</v>
      </c>
      <c r="L324" s="101">
        <f t="shared" si="85"/>
        <v>0.25454545454545452</v>
      </c>
      <c r="M324" s="39">
        <v>55</v>
      </c>
      <c r="N324" s="40">
        <v>0</v>
      </c>
      <c r="O324" s="40">
        <f t="shared" si="86"/>
        <v>41</v>
      </c>
      <c r="P324" s="275">
        <f t="shared" si="92"/>
        <v>0.25454545454545452</v>
      </c>
      <c r="Q324" s="146">
        <v>55</v>
      </c>
      <c r="R324" s="38">
        <v>0</v>
      </c>
      <c r="S324" s="38">
        <f t="shared" si="87"/>
        <v>41</v>
      </c>
      <c r="T324" s="274">
        <f t="shared" si="93"/>
        <v>0.25454545454545452</v>
      </c>
      <c r="U324" s="39">
        <v>55</v>
      </c>
      <c r="V324" s="40">
        <v>0</v>
      </c>
      <c r="W324" s="40">
        <f t="shared" si="88"/>
        <v>41</v>
      </c>
      <c r="X324" s="275">
        <f t="shared" si="94"/>
        <v>0.25454545454545452</v>
      </c>
      <c r="Y324" s="146">
        <v>55</v>
      </c>
      <c r="Z324" s="38">
        <v>0</v>
      </c>
      <c r="AA324" s="38">
        <f t="shared" si="89"/>
        <v>41</v>
      </c>
      <c r="AB324" s="274">
        <f t="shared" si="95"/>
        <v>0.25454545454545452</v>
      </c>
      <c r="AC324" s="39">
        <v>55</v>
      </c>
      <c r="AD324" s="40">
        <v>0</v>
      </c>
      <c r="AE324" s="40">
        <f t="shared" si="90"/>
        <v>41</v>
      </c>
      <c r="AF324" s="275">
        <f t="shared" si="96"/>
        <v>0.25454545454545452</v>
      </c>
      <c r="AG324" s="146">
        <v>55</v>
      </c>
      <c r="AH324" s="38">
        <v>0</v>
      </c>
      <c r="AI324" s="38">
        <f t="shared" si="91"/>
        <v>41</v>
      </c>
      <c r="AJ324" s="274">
        <f t="shared" si="99"/>
        <v>0.25454545454545452</v>
      </c>
    </row>
    <row r="325" spans="1:36" s="4" customFormat="1" ht="12.75" customHeight="1">
      <c r="A325" s="128" t="s">
        <v>8</v>
      </c>
      <c r="B325" s="25" t="s">
        <v>33</v>
      </c>
      <c r="C325" s="155"/>
      <c r="D325" s="31" t="s">
        <v>127</v>
      </c>
      <c r="E325" s="26" t="s">
        <v>57</v>
      </c>
      <c r="F325" s="91">
        <v>55</v>
      </c>
      <c r="G325" s="76">
        <v>55</v>
      </c>
      <c r="H325" s="69">
        <v>0</v>
      </c>
      <c r="I325" s="69">
        <v>41</v>
      </c>
      <c r="J325" s="69">
        <v>0</v>
      </c>
      <c r="K325" s="91">
        <f t="shared" si="84"/>
        <v>41</v>
      </c>
      <c r="L325" s="101">
        <f t="shared" si="85"/>
        <v>0.25454545454545452</v>
      </c>
      <c r="M325" s="39">
        <v>55</v>
      </c>
      <c r="N325" s="40">
        <v>0</v>
      </c>
      <c r="O325" s="40">
        <f t="shared" si="86"/>
        <v>41</v>
      </c>
      <c r="P325" s="275">
        <f t="shared" si="92"/>
        <v>0.25454545454545452</v>
      </c>
      <c r="Q325" s="146">
        <v>55</v>
      </c>
      <c r="R325" s="38">
        <v>0</v>
      </c>
      <c r="S325" s="38">
        <f t="shared" si="87"/>
        <v>41</v>
      </c>
      <c r="T325" s="274">
        <f t="shared" si="93"/>
        <v>0.25454545454545452</v>
      </c>
      <c r="U325" s="39">
        <v>55</v>
      </c>
      <c r="V325" s="40">
        <v>0</v>
      </c>
      <c r="W325" s="40">
        <f t="shared" si="88"/>
        <v>41</v>
      </c>
      <c r="X325" s="275">
        <f t="shared" si="94"/>
        <v>0.25454545454545452</v>
      </c>
      <c r="Y325" s="146">
        <v>55</v>
      </c>
      <c r="Z325" s="38">
        <v>0</v>
      </c>
      <c r="AA325" s="38">
        <f t="shared" si="89"/>
        <v>41</v>
      </c>
      <c r="AB325" s="274">
        <f t="shared" si="95"/>
        <v>0.25454545454545452</v>
      </c>
      <c r="AC325" s="39">
        <v>55</v>
      </c>
      <c r="AD325" s="40">
        <v>0</v>
      </c>
      <c r="AE325" s="40">
        <f t="shared" si="90"/>
        <v>41</v>
      </c>
      <c r="AF325" s="275">
        <f t="shared" si="96"/>
        <v>0.25454545454545452</v>
      </c>
      <c r="AG325" s="146">
        <v>55</v>
      </c>
      <c r="AH325" s="38">
        <v>0</v>
      </c>
      <c r="AI325" s="38">
        <f t="shared" si="91"/>
        <v>41</v>
      </c>
      <c r="AJ325" s="274">
        <f t="shared" si="99"/>
        <v>0.25454545454545452</v>
      </c>
    </row>
    <row r="326" spans="1:36" s="4" customFormat="1" ht="12.75" customHeight="1" thickBot="1">
      <c r="A326" s="27" t="s">
        <v>9</v>
      </c>
      <c r="B326" s="24" t="s">
        <v>33</v>
      </c>
      <c r="C326" s="7"/>
      <c r="D326" s="32" t="s">
        <v>127</v>
      </c>
      <c r="E326" s="2" t="s">
        <v>57</v>
      </c>
      <c r="F326" s="92">
        <v>55</v>
      </c>
      <c r="G326" s="41">
        <v>55</v>
      </c>
      <c r="H326" s="70">
        <v>0</v>
      </c>
      <c r="I326" s="70">
        <v>41</v>
      </c>
      <c r="J326" s="70">
        <v>0</v>
      </c>
      <c r="K326" s="92">
        <f t="shared" ref="K326:K334" si="100">IFERROR(I326-J326,I326)</f>
        <v>41</v>
      </c>
      <c r="L326" s="102">
        <f t="shared" ref="L326:L334" si="101">IFERROR((G326-K326)/G326, " ")</f>
        <v>0.25454545454545452</v>
      </c>
      <c r="M326" s="43">
        <v>55</v>
      </c>
      <c r="N326" s="44">
        <v>0</v>
      </c>
      <c r="O326" s="44">
        <f t="shared" si="86"/>
        <v>41</v>
      </c>
      <c r="P326" s="279">
        <f t="shared" si="92"/>
        <v>0.25454545454545452</v>
      </c>
      <c r="Q326" s="145">
        <v>55</v>
      </c>
      <c r="R326" s="42">
        <v>0</v>
      </c>
      <c r="S326" s="42">
        <f t="shared" si="87"/>
        <v>41</v>
      </c>
      <c r="T326" s="278">
        <f t="shared" si="93"/>
        <v>0.25454545454545452</v>
      </c>
      <c r="U326" s="43">
        <v>55</v>
      </c>
      <c r="V326" s="44">
        <v>0</v>
      </c>
      <c r="W326" s="44">
        <f t="shared" si="88"/>
        <v>41</v>
      </c>
      <c r="X326" s="279">
        <f t="shared" si="94"/>
        <v>0.25454545454545452</v>
      </c>
      <c r="Y326" s="145">
        <v>55</v>
      </c>
      <c r="Z326" s="42">
        <v>0</v>
      </c>
      <c r="AA326" s="42">
        <f t="shared" si="89"/>
        <v>41</v>
      </c>
      <c r="AB326" s="278">
        <f t="shared" si="95"/>
        <v>0.25454545454545452</v>
      </c>
      <c r="AC326" s="43">
        <v>55</v>
      </c>
      <c r="AD326" s="44">
        <v>0</v>
      </c>
      <c r="AE326" s="44">
        <f t="shared" si="90"/>
        <v>41</v>
      </c>
      <c r="AF326" s="279">
        <f t="shared" si="96"/>
        <v>0.25454545454545452</v>
      </c>
      <c r="AG326" s="145">
        <v>55</v>
      </c>
      <c r="AH326" s="42">
        <v>0</v>
      </c>
      <c r="AI326" s="42">
        <f t="shared" si="91"/>
        <v>41</v>
      </c>
      <c r="AJ326" s="278">
        <f t="shared" si="99"/>
        <v>0.25454545454545452</v>
      </c>
    </row>
    <row r="327" spans="1:36" s="4" customFormat="1" ht="12.75" customHeight="1" thickBot="1">
      <c r="A327" s="72" t="s">
        <v>11</v>
      </c>
      <c r="B327" s="61" t="s">
        <v>33</v>
      </c>
      <c r="C327" s="60"/>
      <c r="D327" s="62" t="s">
        <v>127</v>
      </c>
      <c r="E327" s="63" t="s">
        <v>28</v>
      </c>
      <c r="F327" s="96">
        <v>29</v>
      </c>
      <c r="G327" s="137">
        <v>29</v>
      </c>
      <c r="H327" s="74">
        <v>0</v>
      </c>
      <c r="I327" s="74">
        <v>20</v>
      </c>
      <c r="J327" s="74">
        <v>0</v>
      </c>
      <c r="K327" s="96">
        <f t="shared" si="100"/>
        <v>20</v>
      </c>
      <c r="L327" s="112">
        <f t="shared" si="101"/>
        <v>0.31034482758620691</v>
      </c>
      <c r="M327" s="226">
        <v>29</v>
      </c>
      <c r="N327" s="65">
        <v>0</v>
      </c>
      <c r="O327" s="65">
        <f t="shared" si="86"/>
        <v>20</v>
      </c>
      <c r="P327" s="283">
        <f t="shared" si="92"/>
        <v>0.31034482758620691</v>
      </c>
      <c r="Q327" s="143">
        <v>29</v>
      </c>
      <c r="R327" s="64">
        <v>0</v>
      </c>
      <c r="S327" s="64">
        <f t="shared" si="87"/>
        <v>20</v>
      </c>
      <c r="T327" s="282">
        <f t="shared" si="93"/>
        <v>0.31034482758620691</v>
      </c>
      <c r="U327" s="226">
        <v>29</v>
      </c>
      <c r="V327" s="65">
        <v>0</v>
      </c>
      <c r="W327" s="65">
        <f t="shared" si="88"/>
        <v>20</v>
      </c>
      <c r="X327" s="283">
        <f t="shared" si="94"/>
        <v>0.31034482758620691</v>
      </c>
      <c r="Y327" s="143">
        <v>29</v>
      </c>
      <c r="Z327" s="64">
        <v>0</v>
      </c>
      <c r="AA327" s="64">
        <f t="shared" si="89"/>
        <v>20</v>
      </c>
      <c r="AB327" s="282">
        <f t="shared" si="95"/>
        <v>0.31034482758620691</v>
      </c>
      <c r="AC327" s="226">
        <v>29</v>
      </c>
      <c r="AD327" s="65">
        <v>0</v>
      </c>
      <c r="AE327" s="65">
        <f t="shared" si="90"/>
        <v>20</v>
      </c>
      <c r="AF327" s="283">
        <f t="shared" si="96"/>
        <v>0.31034482758620691</v>
      </c>
      <c r="AG327" s="143">
        <v>29</v>
      </c>
      <c r="AH327" s="64">
        <v>0</v>
      </c>
      <c r="AI327" s="64">
        <f t="shared" si="91"/>
        <v>20</v>
      </c>
      <c r="AJ327" s="282">
        <f t="shared" si="99"/>
        <v>0.31034482758620691</v>
      </c>
    </row>
    <row r="328" spans="1:36" s="4" customFormat="1" ht="12.75" customHeight="1">
      <c r="A328" s="130" t="s">
        <v>62</v>
      </c>
      <c r="B328" s="157" t="s">
        <v>33</v>
      </c>
      <c r="C328" s="167"/>
      <c r="D328" s="159" t="s">
        <v>127</v>
      </c>
      <c r="E328" s="160" t="s">
        <v>77</v>
      </c>
      <c r="F328" s="132">
        <v>109</v>
      </c>
      <c r="G328" s="122">
        <v>99</v>
      </c>
      <c r="H328" s="131">
        <v>0</v>
      </c>
      <c r="I328" s="131">
        <v>80</v>
      </c>
      <c r="J328" s="131">
        <v>0</v>
      </c>
      <c r="K328" s="132">
        <f t="shared" si="100"/>
        <v>80</v>
      </c>
      <c r="L328" s="105">
        <f t="shared" si="101"/>
        <v>0.19191919191919191</v>
      </c>
      <c r="M328" s="229">
        <v>99</v>
      </c>
      <c r="N328" s="134">
        <v>0</v>
      </c>
      <c r="O328" s="134">
        <f t="shared" ref="O328:O391" si="102">K328-N328</f>
        <v>80</v>
      </c>
      <c r="P328" s="287">
        <f t="shared" si="92"/>
        <v>0.19191919191919191</v>
      </c>
      <c r="Q328" s="209">
        <v>99</v>
      </c>
      <c r="R328" s="133">
        <v>0</v>
      </c>
      <c r="S328" s="133">
        <f t="shared" ref="S328:S391" si="103">K328-R328</f>
        <v>80</v>
      </c>
      <c r="T328" s="286">
        <f t="shared" si="93"/>
        <v>0.19191919191919191</v>
      </c>
      <c r="U328" s="229">
        <v>99</v>
      </c>
      <c r="V328" s="134">
        <v>0</v>
      </c>
      <c r="W328" s="134">
        <f t="shared" ref="W328:W391" si="104">K328-V328</f>
        <v>80</v>
      </c>
      <c r="X328" s="287">
        <f t="shared" si="94"/>
        <v>0.19191919191919191</v>
      </c>
      <c r="Y328" s="209">
        <v>99</v>
      </c>
      <c r="Z328" s="133">
        <v>0</v>
      </c>
      <c r="AA328" s="133">
        <f t="shared" ref="AA328:AA391" si="105">K328-Z328</f>
        <v>80</v>
      </c>
      <c r="AB328" s="286">
        <f t="shared" si="95"/>
        <v>0.19191919191919191</v>
      </c>
      <c r="AC328" s="229">
        <v>99</v>
      </c>
      <c r="AD328" s="134">
        <v>0</v>
      </c>
      <c r="AE328" s="134">
        <f t="shared" ref="AE328:AE391" si="106">K328-AD328</f>
        <v>80</v>
      </c>
      <c r="AF328" s="287">
        <f t="shared" si="96"/>
        <v>0.19191919191919191</v>
      </c>
      <c r="AG328" s="209">
        <v>99</v>
      </c>
      <c r="AH328" s="133">
        <v>0</v>
      </c>
      <c r="AI328" s="133">
        <f t="shared" ref="AI328:AI391" si="107">K328-AH328</f>
        <v>80</v>
      </c>
      <c r="AJ328" s="286">
        <f t="shared" si="99"/>
        <v>0.19191919191919191</v>
      </c>
    </row>
    <row r="329" spans="1:36" s="4" customFormat="1" ht="12.75" customHeight="1" thickBot="1">
      <c r="A329" s="27" t="s">
        <v>241</v>
      </c>
      <c r="B329" s="24" t="s">
        <v>33</v>
      </c>
      <c r="C329" s="7"/>
      <c r="D329" s="32" t="s">
        <v>127</v>
      </c>
      <c r="E329" s="2" t="s">
        <v>242</v>
      </c>
      <c r="F329" s="92">
        <v>109</v>
      </c>
      <c r="G329" s="41">
        <v>99</v>
      </c>
      <c r="H329" s="41">
        <v>0</v>
      </c>
      <c r="I329" s="41">
        <v>80</v>
      </c>
      <c r="J329" s="41">
        <v>0</v>
      </c>
      <c r="K329" s="41">
        <f t="shared" si="100"/>
        <v>80</v>
      </c>
      <c r="L329" s="102">
        <f t="shared" si="101"/>
        <v>0.19191919191919191</v>
      </c>
      <c r="M329" s="43">
        <v>99</v>
      </c>
      <c r="N329" s="44">
        <v>0</v>
      </c>
      <c r="O329" s="44">
        <f t="shared" si="102"/>
        <v>80</v>
      </c>
      <c r="P329" s="279">
        <f t="shared" si="92"/>
        <v>0.19191919191919191</v>
      </c>
      <c r="Q329" s="145">
        <v>99</v>
      </c>
      <c r="R329" s="42">
        <v>0</v>
      </c>
      <c r="S329" s="42">
        <f t="shared" si="103"/>
        <v>80</v>
      </c>
      <c r="T329" s="278">
        <f t="shared" si="93"/>
        <v>0.19191919191919191</v>
      </c>
      <c r="U329" s="43">
        <v>99</v>
      </c>
      <c r="V329" s="44">
        <v>0</v>
      </c>
      <c r="W329" s="44">
        <f t="shared" si="104"/>
        <v>80</v>
      </c>
      <c r="X329" s="279">
        <f t="shared" si="94"/>
        <v>0.19191919191919191</v>
      </c>
      <c r="Y329" s="145">
        <v>99</v>
      </c>
      <c r="Z329" s="42">
        <v>0</v>
      </c>
      <c r="AA329" s="42">
        <f t="shared" si="105"/>
        <v>80</v>
      </c>
      <c r="AB329" s="278">
        <f t="shared" si="95"/>
        <v>0.19191919191919191</v>
      </c>
      <c r="AC329" s="43">
        <v>99</v>
      </c>
      <c r="AD329" s="44">
        <v>0</v>
      </c>
      <c r="AE329" s="44">
        <f t="shared" si="106"/>
        <v>80</v>
      </c>
      <c r="AF329" s="279">
        <f t="shared" si="96"/>
        <v>0.19191919191919191</v>
      </c>
      <c r="AG329" s="145">
        <v>99</v>
      </c>
      <c r="AH329" s="42">
        <v>0</v>
      </c>
      <c r="AI329" s="42">
        <f t="shared" si="107"/>
        <v>80</v>
      </c>
      <c r="AJ329" s="278">
        <f t="shared" si="99"/>
        <v>0.19191919191919191</v>
      </c>
    </row>
    <row r="330" spans="1:36" s="4" customFormat="1" ht="12.75" customHeight="1">
      <c r="A330" s="28" t="s">
        <v>61</v>
      </c>
      <c r="B330" s="22" t="s">
        <v>33</v>
      </c>
      <c r="C330" s="5"/>
      <c r="D330" s="33">
        <v>0.1</v>
      </c>
      <c r="E330" s="6" t="s">
        <v>47</v>
      </c>
      <c r="F330" s="93">
        <v>307</v>
      </c>
      <c r="G330" s="77">
        <v>279</v>
      </c>
      <c r="H330" s="71">
        <v>0</v>
      </c>
      <c r="I330" s="71">
        <v>219</v>
      </c>
      <c r="J330" s="71">
        <v>0</v>
      </c>
      <c r="K330" s="93">
        <f t="shared" si="100"/>
        <v>219</v>
      </c>
      <c r="L330" s="103">
        <f t="shared" si="101"/>
        <v>0.21505376344086022</v>
      </c>
      <c r="M330" s="58">
        <v>279</v>
      </c>
      <c r="N330" s="59">
        <v>0</v>
      </c>
      <c r="O330" s="59">
        <f t="shared" si="102"/>
        <v>219</v>
      </c>
      <c r="P330" s="277">
        <f t="shared" si="92"/>
        <v>0.21505376344086022</v>
      </c>
      <c r="Q330" s="144">
        <v>279</v>
      </c>
      <c r="R330" s="57">
        <v>0</v>
      </c>
      <c r="S330" s="57">
        <f t="shared" si="103"/>
        <v>219</v>
      </c>
      <c r="T330" s="276">
        <f t="shared" si="93"/>
        <v>0.21505376344086022</v>
      </c>
      <c r="U330" s="58">
        <v>279</v>
      </c>
      <c r="V330" s="59">
        <v>0</v>
      </c>
      <c r="W330" s="59">
        <f t="shared" si="104"/>
        <v>219</v>
      </c>
      <c r="X330" s="277">
        <f t="shared" si="94"/>
        <v>0.21505376344086022</v>
      </c>
      <c r="Y330" s="144">
        <v>279</v>
      </c>
      <c r="Z330" s="57">
        <v>0</v>
      </c>
      <c r="AA330" s="57">
        <f t="shared" si="105"/>
        <v>219</v>
      </c>
      <c r="AB330" s="276">
        <f t="shared" si="95"/>
        <v>0.21505376344086022</v>
      </c>
      <c r="AC330" s="58">
        <v>279</v>
      </c>
      <c r="AD330" s="59">
        <v>0</v>
      </c>
      <c r="AE330" s="59">
        <f t="shared" si="106"/>
        <v>219</v>
      </c>
      <c r="AF330" s="277">
        <f t="shared" si="96"/>
        <v>0.21505376344086022</v>
      </c>
      <c r="AG330" s="144">
        <v>279</v>
      </c>
      <c r="AH330" s="57">
        <v>0</v>
      </c>
      <c r="AI330" s="57">
        <f t="shared" si="107"/>
        <v>219</v>
      </c>
      <c r="AJ330" s="276">
        <f t="shared" si="99"/>
        <v>0.21505376344086022</v>
      </c>
    </row>
    <row r="331" spans="1:36" s="4" customFormat="1" ht="12.75" customHeight="1" thickBot="1">
      <c r="A331" s="27" t="s">
        <v>60</v>
      </c>
      <c r="B331" s="24" t="s">
        <v>33</v>
      </c>
      <c r="C331" s="7"/>
      <c r="D331" s="32">
        <v>0.1</v>
      </c>
      <c r="E331" s="2" t="s">
        <v>47</v>
      </c>
      <c r="F331" s="92">
        <v>285</v>
      </c>
      <c r="G331" s="41">
        <v>259</v>
      </c>
      <c r="H331" s="70">
        <v>0</v>
      </c>
      <c r="I331" s="70">
        <v>204</v>
      </c>
      <c r="J331" s="70">
        <v>0</v>
      </c>
      <c r="K331" s="92">
        <f t="shared" si="100"/>
        <v>204</v>
      </c>
      <c r="L331" s="102">
        <f t="shared" si="101"/>
        <v>0.21235521235521235</v>
      </c>
      <c r="M331" s="43">
        <v>259</v>
      </c>
      <c r="N331" s="44">
        <v>0</v>
      </c>
      <c r="O331" s="44">
        <f t="shared" si="102"/>
        <v>204</v>
      </c>
      <c r="P331" s="279">
        <f t="shared" si="92"/>
        <v>0.21235521235521235</v>
      </c>
      <c r="Q331" s="145">
        <v>259</v>
      </c>
      <c r="R331" s="42">
        <v>0</v>
      </c>
      <c r="S331" s="42">
        <f t="shared" si="103"/>
        <v>204</v>
      </c>
      <c r="T331" s="278">
        <f t="shared" si="93"/>
        <v>0.21235521235521235</v>
      </c>
      <c r="U331" s="43">
        <v>259</v>
      </c>
      <c r="V331" s="44">
        <v>0</v>
      </c>
      <c r="W331" s="44">
        <f t="shared" si="104"/>
        <v>204</v>
      </c>
      <c r="X331" s="279">
        <f t="shared" si="94"/>
        <v>0.21235521235521235</v>
      </c>
      <c r="Y331" s="145">
        <v>259</v>
      </c>
      <c r="Z331" s="42">
        <v>0</v>
      </c>
      <c r="AA331" s="42">
        <f t="shared" si="105"/>
        <v>204</v>
      </c>
      <c r="AB331" s="278">
        <f t="shared" si="95"/>
        <v>0.21235521235521235</v>
      </c>
      <c r="AC331" s="43">
        <v>259</v>
      </c>
      <c r="AD331" s="44">
        <v>0</v>
      </c>
      <c r="AE331" s="44">
        <f t="shared" si="106"/>
        <v>204</v>
      </c>
      <c r="AF331" s="279">
        <f t="shared" si="96"/>
        <v>0.21235521235521235</v>
      </c>
      <c r="AG331" s="145">
        <v>259</v>
      </c>
      <c r="AH331" s="42">
        <v>0</v>
      </c>
      <c r="AI331" s="42">
        <f t="shared" si="107"/>
        <v>204</v>
      </c>
      <c r="AJ331" s="278">
        <f t="shared" si="99"/>
        <v>0.21235521235521235</v>
      </c>
    </row>
    <row r="332" spans="1:36" s="4" customFormat="1" ht="12.75" customHeight="1">
      <c r="A332" s="28" t="s">
        <v>456</v>
      </c>
      <c r="B332" s="22" t="s">
        <v>33</v>
      </c>
      <c r="C332" s="5"/>
      <c r="D332" s="33" t="s">
        <v>127</v>
      </c>
      <c r="E332" s="6" t="s">
        <v>48</v>
      </c>
      <c r="F332" s="93">
        <v>49</v>
      </c>
      <c r="G332" s="77">
        <v>40</v>
      </c>
      <c r="H332" s="71">
        <v>0</v>
      </c>
      <c r="I332" s="71">
        <v>32</v>
      </c>
      <c r="J332" s="71">
        <v>0</v>
      </c>
      <c r="K332" s="93">
        <f t="shared" si="100"/>
        <v>32</v>
      </c>
      <c r="L332" s="103">
        <f t="shared" si="101"/>
        <v>0.2</v>
      </c>
      <c r="M332" s="58">
        <v>40</v>
      </c>
      <c r="N332" s="59">
        <v>0</v>
      </c>
      <c r="O332" s="59">
        <f t="shared" si="102"/>
        <v>32</v>
      </c>
      <c r="P332" s="277">
        <f t="shared" si="92"/>
        <v>0.2</v>
      </c>
      <c r="Q332" s="144">
        <v>40</v>
      </c>
      <c r="R332" s="57">
        <v>0</v>
      </c>
      <c r="S332" s="57">
        <f t="shared" si="103"/>
        <v>32</v>
      </c>
      <c r="T332" s="276">
        <f t="shared" si="93"/>
        <v>0.2</v>
      </c>
      <c r="U332" s="58">
        <v>40</v>
      </c>
      <c r="V332" s="59">
        <v>0</v>
      </c>
      <c r="W332" s="59">
        <f t="shared" si="104"/>
        <v>32</v>
      </c>
      <c r="X332" s="277">
        <f t="shared" si="94"/>
        <v>0.2</v>
      </c>
      <c r="Y332" s="144">
        <v>40</v>
      </c>
      <c r="Z332" s="57">
        <v>0</v>
      </c>
      <c r="AA332" s="57">
        <f t="shared" si="105"/>
        <v>32</v>
      </c>
      <c r="AB332" s="276">
        <f t="shared" si="95"/>
        <v>0.2</v>
      </c>
      <c r="AC332" s="58">
        <v>40</v>
      </c>
      <c r="AD332" s="59">
        <v>0</v>
      </c>
      <c r="AE332" s="59">
        <f t="shared" si="106"/>
        <v>32</v>
      </c>
      <c r="AF332" s="277">
        <f t="shared" si="96"/>
        <v>0.2</v>
      </c>
      <c r="AG332" s="144">
        <v>40</v>
      </c>
      <c r="AH332" s="57">
        <v>0</v>
      </c>
      <c r="AI332" s="57">
        <f t="shared" si="107"/>
        <v>32</v>
      </c>
      <c r="AJ332" s="276">
        <f t="shared" si="99"/>
        <v>0.2</v>
      </c>
    </row>
    <row r="333" spans="1:36" s="4" customFormat="1" ht="12.75" customHeight="1">
      <c r="A333" s="128" t="s">
        <v>18</v>
      </c>
      <c r="B333" s="25" t="s">
        <v>33</v>
      </c>
      <c r="C333" s="155"/>
      <c r="D333" s="31" t="s">
        <v>127</v>
      </c>
      <c r="E333" s="26" t="s">
        <v>49</v>
      </c>
      <c r="F333" s="91">
        <v>54</v>
      </c>
      <c r="G333" s="76">
        <v>49</v>
      </c>
      <c r="H333" s="69">
        <v>0</v>
      </c>
      <c r="I333" s="69">
        <v>32</v>
      </c>
      <c r="J333" s="69">
        <v>0</v>
      </c>
      <c r="K333" s="91">
        <f t="shared" si="100"/>
        <v>32</v>
      </c>
      <c r="L333" s="101">
        <f t="shared" si="101"/>
        <v>0.34693877551020408</v>
      </c>
      <c r="M333" s="39">
        <v>49</v>
      </c>
      <c r="N333" s="40">
        <v>0</v>
      </c>
      <c r="O333" s="40">
        <f t="shared" si="102"/>
        <v>32</v>
      </c>
      <c r="P333" s="275">
        <f t="shared" si="92"/>
        <v>0.34693877551020408</v>
      </c>
      <c r="Q333" s="146">
        <v>49</v>
      </c>
      <c r="R333" s="38">
        <v>0</v>
      </c>
      <c r="S333" s="38">
        <f t="shared" si="103"/>
        <v>32</v>
      </c>
      <c r="T333" s="274">
        <f t="shared" si="93"/>
        <v>0.34693877551020408</v>
      </c>
      <c r="U333" s="39">
        <v>49</v>
      </c>
      <c r="V333" s="40">
        <v>0</v>
      </c>
      <c r="W333" s="40">
        <f t="shared" si="104"/>
        <v>32</v>
      </c>
      <c r="X333" s="275">
        <f t="shared" si="94"/>
        <v>0.34693877551020408</v>
      </c>
      <c r="Y333" s="146">
        <v>49</v>
      </c>
      <c r="Z333" s="38">
        <v>0</v>
      </c>
      <c r="AA333" s="38">
        <f t="shared" si="105"/>
        <v>32</v>
      </c>
      <c r="AB333" s="274">
        <f t="shared" si="95"/>
        <v>0.34693877551020408</v>
      </c>
      <c r="AC333" s="39">
        <v>49</v>
      </c>
      <c r="AD333" s="40">
        <v>0</v>
      </c>
      <c r="AE333" s="40">
        <f t="shared" si="106"/>
        <v>32</v>
      </c>
      <c r="AF333" s="275">
        <f t="shared" si="96"/>
        <v>0.34693877551020408</v>
      </c>
      <c r="AG333" s="146">
        <v>49</v>
      </c>
      <c r="AH333" s="38">
        <v>0</v>
      </c>
      <c r="AI333" s="38">
        <f t="shared" si="107"/>
        <v>32</v>
      </c>
      <c r="AJ333" s="274">
        <f t="shared" si="99"/>
        <v>0.34693877551020408</v>
      </c>
    </row>
    <row r="334" spans="1:36" s="4" customFormat="1" ht="12.75" customHeight="1" thickBot="1">
      <c r="A334" s="72" t="s">
        <v>72</v>
      </c>
      <c r="B334" s="61" t="s">
        <v>33</v>
      </c>
      <c r="C334" s="60"/>
      <c r="D334" s="62" t="s">
        <v>127</v>
      </c>
      <c r="E334" s="63" t="s">
        <v>73</v>
      </c>
      <c r="F334" s="96">
        <v>65</v>
      </c>
      <c r="G334" s="137">
        <v>59</v>
      </c>
      <c r="H334" s="74">
        <v>0</v>
      </c>
      <c r="I334" s="74">
        <v>48</v>
      </c>
      <c r="J334" s="74">
        <v>0</v>
      </c>
      <c r="K334" s="96">
        <f t="shared" si="100"/>
        <v>48</v>
      </c>
      <c r="L334" s="112">
        <f t="shared" si="101"/>
        <v>0.1864406779661017</v>
      </c>
      <c r="M334" s="226">
        <v>59</v>
      </c>
      <c r="N334" s="65">
        <v>0</v>
      </c>
      <c r="O334" s="65">
        <f t="shared" si="102"/>
        <v>48</v>
      </c>
      <c r="P334" s="283">
        <f t="shared" si="92"/>
        <v>0.1864406779661017</v>
      </c>
      <c r="Q334" s="143">
        <v>59</v>
      </c>
      <c r="R334" s="64">
        <v>0</v>
      </c>
      <c r="S334" s="64">
        <f t="shared" si="103"/>
        <v>48</v>
      </c>
      <c r="T334" s="282">
        <f t="shared" si="93"/>
        <v>0.1864406779661017</v>
      </c>
      <c r="U334" s="226">
        <v>59</v>
      </c>
      <c r="V334" s="65">
        <v>0</v>
      </c>
      <c r="W334" s="65">
        <f t="shared" si="104"/>
        <v>48</v>
      </c>
      <c r="X334" s="283">
        <f t="shared" si="94"/>
        <v>0.1864406779661017</v>
      </c>
      <c r="Y334" s="143">
        <v>59</v>
      </c>
      <c r="Z334" s="64">
        <v>0</v>
      </c>
      <c r="AA334" s="64">
        <f t="shared" si="105"/>
        <v>48</v>
      </c>
      <c r="AB334" s="282">
        <f t="shared" si="95"/>
        <v>0.1864406779661017</v>
      </c>
      <c r="AC334" s="226">
        <v>59</v>
      </c>
      <c r="AD334" s="65">
        <v>0</v>
      </c>
      <c r="AE334" s="65">
        <f t="shared" si="106"/>
        <v>48</v>
      </c>
      <c r="AF334" s="283">
        <f t="shared" si="96"/>
        <v>0.1864406779661017</v>
      </c>
      <c r="AG334" s="143">
        <v>59</v>
      </c>
      <c r="AH334" s="64">
        <v>0</v>
      </c>
      <c r="AI334" s="64">
        <f t="shared" si="107"/>
        <v>48</v>
      </c>
      <c r="AJ334" s="282">
        <f t="shared" si="99"/>
        <v>0.1864406779661017</v>
      </c>
    </row>
    <row r="335" spans="1:36" ht="11" thickBot="1">
      <c r="L335" s="107"/>
      <c r="M335" s="18"/>
      <c r="P335" s="19"/>
      <c r="Q335" s="18"/>
      <c r="T335" s="19"/>
      <c r="U335" s="18"/>
      <c r="X335" s="19"/>
      <c r="Y335" s="18"/>
      <c r="AB335" s="19"/>
      <c r="AC335" s="18"/>
      <c r="AF335" s="19"/>
      <c r="AG335" s="18"/>
      <c r="AJ335" s="19"/>
    </row>
    <row r="336" spans="1:36" s="4" customFormat="1" ht="12.75" customHeight="1" thickBot="1">
      <c r="A336" s="10" t="s">
        <v>34</v>
      </c>
      <c r="B336" s="15"/>
      <c r="C336" s="15"/>
      <c r="D336" s="30"/>
      <c r="E336" s="9" t="s">
        <v>29</v>
      </c>
      <c r="F336" s="21"/>
      <c r="G336" s="21"/>
      <c r="H336" s="21"/>
      <c r="I336" s="35"/>
      <c r="J336" s="35"/>
      <c r="K336" s="35"/>
      <c r="L336" s="108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</row>
    <row r="337" spans="1:36" s="16" customFormat="1" ht="25" customHeight="1" thickBot="1">
      <c r="A337" s="48" t="s">
        <v>0</v>
      </c>
      <c r="B337" s="48" t="s">
        <v>39</v>
      </c>
      <c r="C337" s="48" t="s">
        <v>1</v>
      </c>
      <c r="D337" s="48" t="s">
        <v>52</v>
      </c>
      <c r="E337" s="48" t="s">
        <v>2</v>
      </c>
      <c r="F337" s="48" t="s">
        <v>3</v>
      </c>
      <c r="G337" s="48" t="s">
        <v>4</v>
      </c>
      <c r="H337" s="48" t="s">
        <v>156</v>
      </c>
      <c r="I337" s="48" t="s">
        <v>19</v>
      </c>
      <c r="J337" s="48" t="s">
        <v>732</v>
      </c>
      <c r="K337" s="75" t="str">
        <f>K7</f>
        <v>Net</v>
      </c>
      <c r="L337" s="100" t="s">
        <v>158</v>
      </c>
      <c r="M337" s="138" t="s">
        <v>206</v>
      </c>
      <c r="N337" s="139" t="s">
        <v>25</v>
      </c>
      <c r="O337" s="139" t="s">
        <v>31</v>
      </c>
      <c r="P337" s="140" t="s">
        <v>157</v>
      </c>
      <c r="Q337" s="138" t="s">
        <v>206</v>
      </c>
      <c r="R337" s="139" t="s">
        <v>25</v>
      </c>
      <c r="S337" s="139" t="s">
        <v>31</v>
      </c>
      <c r="T337" s="140" t="s">
        <v>157</v>
      </c>
      <c r="U337" s="138" t="s">
        <v>206</v>
      </c>
      <c r="V337" s="139" t="s">
        <v>25</v>
      </c>
      <c r="W337" s="139" t="s">
        <v>31</v>
      </c>
      <c r="X337" s="140" t="s">
        <v>157</v>
      </c>
      <c r="Y337" s="138" t="s">
        <v>206</v>
      </c>
      <c r="Z337" s="139" t="s">
        <v>25</v>
      </c>
      <c r="AA337" s="139" t="s">
        <v>31</v>
      </c>
      <c r="AB337" s="140" t="s">
        <v>157</v>
      </c>
      <c r="AC337" s="138" t="s">
        <v>206</v>
      </c>
      <c r="AD337" s="139" t="s">
        <v>25</v>
      </c>
      <c r="AE337" s="139" t="s">
        <v>31</v>
      </c>
      <c r="AF337" s="140" t="s">
        <v>157</v>
      </c>
      <c r="AG337" s="138" t="s">
        <v>206</v>
      </c>
      <c r="AH337" s="139" t="s">
        <v>25</v>
      </c>
      <c r="AI337" s="139" t="s">
        <v>31</v>
      </c>
      <c r="AJ337" s="140" t="s">
        <v>157</v>
      </c>
    </row>
    <row r="338" spans="1:36" s="4" customFormat="1" ht="12.75" customHeight="1" thickBot="1">
      <c r="A338" s="27" t="s">
        <v>530</v>
      </c>
      <c r="B338" s="24" t="s">
        <v>35</v>
      </c>
      <c r="C338" s="7"/>
      <c r="D338" s="32">
        <v>2.08</v>
      </c>
      <c r="E338" s="2" t="s">
        <v>538</v>
      </c>
      <c r="F338" s="46">
        <v>1955</v>
      </c>
      <c r="G338" s="46">
        <v>1777</v>
      </c>
      <c r="H338" s="54">
        <v>0</v>
      </c>
      <c r="I338" s="70">
        <v>1409</v>
      </c>
      <c r="J338" s="70">
        <v>0</v>
      </c>
      <c r="K338" s="92">
        <v>1320</v>
      </c>
      <c r="L338" s="109">
        <v>0.2072072072072072</v>
      </c>
      <c r="M338" s="222">
        <v>1499</v>
      </c>
      <c r="N338" s="68">
        <v>0</v>
      </c>
      <c r="O338" s="68">
        <f>K338-N338</f>
        <v>1320</v>
      </c>
      <c r="P338" s="281">
        <f>(M338-O338)/M338</f>
        <v>0.11941294196130754</v>
      </c>
      <c r="Q338" s="222">
        <v>1499</v>
      </c>
      <c r="R338" s="67">
        <v>0</v>
      </c>
      <c r="S338" s="67">
        <f>K338-R338</f>
        <v>1320</v>
      </c>
      <c r="T338" s="280">
        <f t="shared" ref="T338:T342" si="108">(Q338-S338)/Q338</f>
        <v>0.11941294196130754</v>
      </c>
      <c r="U338" s="222">
        <v>1499</v>
      </c>
      <c r="V338" s="68">
        <v>0</v>
      </c>
      <c r="W338" s="68">
        <f>K338-V338</f>
        <v>1320</v>
      </c>
      <c r="X338" s="281">
        <f>(U338-W338)/U338</f>
        <v>0.11941294196130754</v>
      </c>
      <c r="Y338" s="222">
        <v>1499</v>
      </c>
      <c r="Z338" s="67">
        <v>0</v>
      </c>
      <c r="AA338" s="67">
        <f>K338-Z338</f>
        <v>1320</v>
      </c>
      <c r="AB338" s="280">
        <f t="shared" ref="AB338:AB342" si="109">(Y338-AA338)/Y338</f>
        <v>0.11941294196130754</v>
      </c>
      <c r="AC338" s="222">
        <v>1399</v>
      </c>
      <c r="AD338" s="68">
        <v>0</v>
      </c>
      <c r="AE338" s="68">
        <f>K338-AD338</f>
        <v>1320</v>
      </c>
      <c r="AF338" s="281">
        <f>(AC338-AE338)/AC338</f>
        <v>5.6468906361686916E-2</v>
      </c>
      <c r="AG338" s="222">
        <v>1399</v>
      </c>
      <c r="AH338" s="67">
        <v>0</v>
      </c>
      <c r="AI338" s="67">
        <f>K338-AH338</f>
        <v>1320</v>
      </c>
      <c r="AJ338" s="280">
        <f t="shared" ref="AJ338:AJ342" si="110">(AG338-AI338)/AG338</f>
        <v>5.6468906361686916E-2</v>
      </c>
    </row>
    <row r="339" spans="1:36" s="4" customFormat="1" ht="12.75" customHeight="1" thickBot="1">
      <c r="A339" s="27" t="s">
        <v>30</v>
      </c>
      <c r="B339" s="24" t="s">
        <v>35</v>
      </c>
      <c r="C339" s="7"/>
      <c r="D339" s="32">
        <v>2.08</v>
      </c>
      <c r="E339" s="2" t="s">
        <v>43</v>
      </c>
      <c r="F339" s="46">
        <v>1832</v>
      </c>
      <c r="G339" s="46">
        <v>1665</v>
      </c>
      <c r="H339" s="54">
        <v>0</v>
      </c>
      <c r="I339" s="70">
        <v>1233</v>
      </c>
      <c r="J339" s="70">
        <v>14</v>
      </c>
      <c r="K339" s="92">
        <f>I339-J339</f>
        <v>1219</v>
      </c>
      <c r="L339" s="109">
        <f>IFERROR((G339-K339)/G339, " ")</f>
        <v>0.26786786786786787</v>
      </c>
      <c r="M339" s="222">
        <v>1299</v>
      </c>
      <c r="N339" s="68">
        <v>0</v>
      </c>
      <c r="O339" s="68">
        <f>K339-N339</f>
        <v>1219</v>
      </c>
      <c r="P339" s="281">
        <f>(M339-O339)/M339</f>
        <v>6.1585835257890686E-2</v>
      </c>
      <c r="Q339" s="222">
        <v>1299</v>
      </c>
      <c r="R339" s="67">
        <v>0</v>
      </c>
      <c r="S339" s="67">
        <f>K339-R339</f>
        <v>1219</v>
      </c>
      <c r="T339" s="280">
        <f t="shared" si="108"/>
        <v>6.1585835257890686E-2</v>
      </c>
      <c r="U339" s="222">
        <v>1299</v>
      </c>
      <c r="V339" s="68">
        <v>0</v>
      </c>
      <c r="W339" s="68">
        <f>K339-V339</f>
        <v>1219</v>
      </c>
      <c r="X339" s="281">
        <f>(U339-W339)/U339</f>
        <v>6.1585835257890686E-2</v>
      </c>
      <c r="Y339" s="222">
        <v>1299</v>
      </c>
      <c r="Z339" s="67">
        <v>0</v>
      </c>
      <c r="AA339" s="67">
        <f>K339-Z339</f>
        <v>1219</v>
      </c>
      <c r="AB339" s="280">
        <f t="shared" si="109"/>
        <v>6.1585835257890686E-2</v>
      </c>
      <c r="AC339" s="222">
        <v>1299</v>
      </c>
      <c r="AD339" s="68">
        <v>0</v>
      </c>
      <c r="AE339" s="68">
        <f>K339-AD339</f>
        <v>1219</v>
      </c>
      <c r="AF339" s="281">
        <f>(AC339-AE339)/AC339</f>
        <v>6.1585835257890686E-2</v>
      </c>
      <c r="AG339" s="222">
        <v>1299</v>
      </c>
      <c r="AH339" s="67">
        <v>0</v>
      </c>
      <c r="AI339" s="67">
        <f>K339-AH339</f>
        <v>1219</v>
      </c>
      <c r="AJ339" s="280">
        <f t="shared" si="110"/>
        <v>6.1585835257890686E-2</v>
      </c>
    </row>
    <row r="340" spans="1:36" s="4" customFormat="1" ht="12.75" customHeight="1" thickBot="1">
      <c r="A340" s="27" t="s">
        <v>151</v>
      </c>
      <c r="B340" s="24" t="s">
        <v>35</v>
      </c>
      <c r="C340" s="7"/>
      <c r="D340" s="32">
        <v>2.08</v>
      </c>
      <c r="E340" s="2" t="s">
        <v>152</v>
      </c>
      <c r="F340" s="46">
        <v>1955</v>
      </c>
      <c r="G340" s="46">
        <v>1777</v>
      </c>
      <c r="H340" s="54">
        <v>0</v>
      </c>
      <c r="I340" s="70">
        <v>1415</v>
      </c>
      <c r="J340" s="70">
        <v>0</v>
      </c>
      <c r="K340" s="92">
        <f>I340-J340</f>
        <v>1415</v>
      </c>
      <c r="L340" s="109">
        <f>IFERROR((G340-K340)/G340, " ")</f>
        <v>0.20371412492965674</v>
      </c>
      <c r="M340" s="222">
        <v>1399</v>
      </c>
      <c r="N340" s="68">
        <v>0</v>
      </c>
      <c r="O340" s="68">
        <f>K340-N340</f>
        <v>1415</v>
      </c>
      <c r="P340" s="281">
        <f>(M340-O340)/M340</f>
        <v>-1.143674052894925E-2</v>
      </c>
      <c r="Q340" s="222">
        <v>1399</v>
      </c>
      <c r="R340" s="67">
        <v>0</v>
      </c>
      <c r="S340" s="67">
        <f>K340-R340</f>
        <v>1415</v>
      </c>
      <c r="T340" s="280">
        <f t="shared" si="108"/>
        <v>-1.143674052894925E-2</v>
      </c>
      <c r="U340" s="222">
        <v>1399</v>
      </c>
      <c r="V340" s="68">
        <v>0</v>
      </c>
      <c r="W340" s="68">
        <f>K340-V340</f>
        <v>1415</v>
      </c>
      <c r="X340" s="281">
        <f>(U340-W340)/U340</f>
        <v>-1.143674052894925E-2</v>
      </c>
      <c r="Y340" s="222">
        <v>1299</v>
      </c>
      <c r="Z340" s="67">
        <v>0</v>
      </c>
      <c r="AA340" s="67">
        <f>K340-Z340</f>
        <v>1415</v>
      </c>
      <c r="AB340" s="280">
        <f t="shared" si="109"/>
        <v>-8.9299461123941493E-2</v>
      </c>
      <c r="AC340" s="222">
        <v>1399</v>
      </c>
      <c r="AD340" s="68">
        <v>0</v>
      </c>
      <c r="AE340" s="68">
        <f>K340-AD340</f>
        <v>1415</v>
      </c>
      <c r="AF340" s="281">
        <f>(AC340-AE340)/AC340</f>
        <v>-1.143674052894925E-2</v>
      </c>
      <c r="AG340" s="257">
        <v>1777</v>
      </c>
      <c r="AH340" s="67">
        <v>0</v>
      </c>
      <c r="AI340" s="67">
        <f>K340-AH340</f>
        <v>1415</v>
      </c>
      <c r="AJ340" s="280">
        <f t="shared" si="110"/>
        <v>0.20371412492965674</v>
      </c>
    </row>
    <row r="341" spans="1:36" s="4" customFormat="1" ht="12.75" customHeight="1" thickBot="1">
      <c r="A341" s="27" t="s">
        <v>465</v>
      </c>
      <c r="B341" s="24" t="s">
        <v>35</v>
      </c>
      <c r="C341" s="261" t="s">
        <v>730</v>
      </c>
      <c r="D341" s="32">
        <v>2.08</v>
      </c>
      <c r="E341" s="2" t="s">
        <v>466</v>
      </c>
      <c r="F341" s="46">
        <v>2199</v>
      </c>
      <c r="G341" s="46">
        <v>1999</v>
      </c>
      <c r="H341" s="54">
        <v>0</v>
      </c>
      <c r="I341" s="70">
        <v>1598</v>
      </c>
      <c r="J341" s="70">
        <v>0</v>
      </c>
      <c r="K341" s="92">
        <f>I341-J341</f>
        <v>1598</v>
      </c>
      <c r="L341" s="109">
        <f>IFERROR((G341-K341)/G341, " ")</f>
        <v>0.20060030015007504</v>
      </c>
      <c r="M341" s="272">
        <v>1999</v>
      </c>
      <c r="N341" s="273">
        <v>0</v>
      </c>
      <c r="O341" s="68">
        <f>K341-N341</f>
        <v>1598</v>
      </c>
      <c r="P341" s="281">
        <f>(M341-O341)/M341</f>
        <v>0.20060030015007504</v>
      </c>
      <c r="Q341" s="257">
        <v>1999</v>
      </c>
      <c r="R341" s="67">
        <v>0</v>
      </c>
      <c r="S341" s="67">
        <f>K341-R341</f>
        <v>1598</v>
      </c>
      <c r="T341" s="280">
        <f t="shared" si="108"/>
        <v>0.20060030015007504</v>
      </c>
      <c r="U341" s="272">
        <v>1999</v>
      </c>
      <c r="V341" s="273">
        <v>0</v>
      </c>
      <c r="W341" s="68">
        <f>K341-V341</f>
        <v>1598</v>
      </c>
      <c r="X341" s="281">
        <f>(U341-W341)/U341</f>
        <v>0.20060030015007504</v>
      </c>
      <c r="Y341" s="257">
        <v>1999</v>
      </c>
      <c r="Z341" s="67">
        <v>0</v>
      </c>
      <c r="AA341" s="67">
        <f>K341-Z341</f>
        <v>1598</v>
      </c>
      <c r="AB341" s="280">
        <f t="shared" si="109"/>
        <v>0.20060030015007504</v>
      </c>
      <c r="AC341" s="272">
        <v>1999</v>
      </c>
      <c r="AD341" s="273">
        <v>0</v>
      </c>
      <c r="AE341" s="68">
        <f>K341-AD341</f>
        <v>1598</v>
      </c>
      <c r="AF341" s="281">
        <f>(AC341-AE341)/AC341</f>
        <v>0.20060030015007504</v>
      </c>
      <c r="AG341" s="257">
        <v>1999</v>
      </c>
      <c r="AH341" s="67">
        <v>0</v>
      </c>
      <c r="AI341" s="67">
        <f>K341-AH341</f>
        <v>1598</v>
      </c>
      <c r="AJ341" s="280">
        <f t="shared" si="110"/>
        <v>0.20060030015007504</v>
      </c>
    </row>
    <row r="342" spans="1:36" s="4" customFormat="1" ht="12.75" customHeight="1" thickBot="1">
      <c r="A342" s="247" t="s">
        <v>318</v>
      </c>
      <c r="B342" s="24" t="s">
        <v>35</v>
      </c>
      <c r="C342" s="173"/>
      <c r="D342" s="32">
        <v>2.08</v>
      </c>
      <c r="E342" s="2" t="s">
        <v>319</v>
      </c>
      <c r="F342" s="46">
        <v>2077</v>
      </c>
      <c r="G342" s="46">
        <v>1888</v>
      </c>
      <c r="H342" s="54">
        <v>0</v>
      </c>
      <c r="I342" s="70">
        <v>1397</v>
      </c>
      <c r="J342" s="70">
        <v>18</v>
      </c>
      <c r="K342" s="92">
        <f>I342-J342</f>
        <v>1379</v>
      </c>
      <c r="L342" s="109">
        <f>IFERROR((G342-K342)/G342, " ")</f>
        <v>0.26959745762711862</v>
      </c>
      <c r="M342" s="222">
        <v>1599</v>
      </c>
      <c r="N342" s="68">
        <v>0</v>
      </c>
      <c r="O342" s="68">
        <f>K342-N342</f>
        <v>1379</v>
      </c>
      <c r="P342" s="281">
        <f>(M342-O342)/M342</f>
        <v>0.13758599124452783</v>
      </c>
      <c r="Q342" s="222">
        <v>1399</v>
      </c>
      <c r="R342" s="67">
        <v>0</v>
      </c>
      <c r="S342" s="67">
        <f>K342-R342</f>
        <v>1379</v>
      </c>
      <c r="T342" s="280">
        <f t="shared" si="108"/>
        <v>1.4295925661186561E-2</v>
      </c>
      <c r="U342" s="222">
        <v>1499</v>
      </c>
      <c r="V342" s="68">
        <v>0</v>
      </c>
      <c r="W342" s="68">
        <f>K342-V342</f>
        <v>1379</v>
      </c>
      <c r="X342" s="281">
        <f>(U342-W342)/U342</f>
        <v>8.0053368912608405E-2</v>
      </c>
      <c r="Y342" s="222">
        <v>1399</v>
      </c>
      <c r="Z342" s="67">
        <v>0</v>
      </c>
      <c r="AA342" s="67">
        <f>K342-Z342</f>
        <v>1379</v>
      </c>
      <c r="AB342" s="280">
        <f t="shared" si="109"/>
        <v>1.4295925661186561E-2</v>
      </c>
      <c r="AC342" s="222">
        <v>1499</v>
      </c>
      <c r="AD342" s="68">
        <v>0</v>
      </c>
      <c r="AE342" s="68">
        <f>K342-AD342</f>
        <v>1379</v>
      </c>
      <c r="AF342" s="281">
        <f>(AC342-AE342)/AC342</f>
        <v>8.0053368912608405E-2</v>
      </c>
      <c r="AG342" s="222">
        <v>1299</v>
      </c>
      <c r="AH342" s="67">
        <v>0</v>
      </c>
      <c r="AI342" s="67">
        <f>K342-AH342</f>
        <v>1379</v>
      </c>
      <c r="AJ342" s="280">
        <f t="shared" si="110"/>
        <v>-6.1585835257890686E-2</v>
      </c>
    </row>
    <row r="353" spans="9:33">
      <c r="I353" s="224"/>
      <c r="J353" s="224"/>
      <c r="K353" s="224"/>
      <c r="L353" s="224"/>
      <c r="Q353" s="224"/>
      <c r="Y353" s="224"/>
      <c r="AG353" s="224"/>
    </row>
    <row r="354" spans="9:33">
      <c r="I354" s="224"/>
      <c r="J354" s="224"/>
      <c r="K354" s="224"/>
      <c r="L354" s="224"/>
      <c r="Q354" s="224"/>
      <c r="Y354" s="224"/>
      <c r="AG354" s="224"/>
    </row>
    <row r="355" spans="9:33">
      <c r="I355" s="224"/>
      <c r="J355" s="224"/>
      <c r="K355" s="224"/>
      <c r="L355" s="224"/>
      <c r="Q355" s="224"/>
      <c r="Y355" s="224"/>
      <c r="AG355" s="224"/>
    </row>
    <row r="356" spans="9:33">
      <c r="I356" s="224"/>
      <c r="J356" s="224"/>
      <c r="K356" s="224"/>
      <c r="L356" s="224"/>
      <c r="Q356" s="224"/>
      <c r="Y356" s="224"/>
      <c r="AG356" s="224"/>
    </row>
    <row r="357" spans="9:33">
      <c r="Q357" s="224"/>
      <c r="Y357" s="224"/>
      <c r="AG357" s="224"/>
    </row>
  </sheetData>
  <mergeCells count="7">
    <mergeCell ref="AC3:AF3"/>
    <mergeCell ref="AG3:AJ3"/>
    <mergeCell ref="Y3:AB3"/>
    <mergeCell ref="F2:I2"/>
    <mergeCell ref="M3:P3"/>
    <mergeCell ref="U3:X3"/>
    <mergeCell ref="Q3:T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D2CF-3770-403E-B099-E62A541AFBEE}">
  <sheetPr>
    <tabColor rgb="FF0070C0"/>
  </sheetPr>
  <dimension ref="A2:AJ11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B8" sqref="B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128" t="s">
        <v>524</v>
      </c>
      <c r="B8" s="25" t="s">
        <v>38</v>
      </c>
      <c r="C8" s="84" t="s">
        <v>5</v>
      </c>
      <c r="D8" s="31" t="s">
        <v>127</v>
      </c>
      <c r="E8" s="26" t="s">
        <v>526</v>
      </c>
      <c r="F8" s="91">
        <v>855</v>
      </c>
      <c r="G8" s="76">
        <v>777</v>
      </c>
      <c r="H8" s="76">
        <v>0</v>
      </c>
      <c r="I8" s="69">
        <v>656</v>
      </c>
      <c r="J8" s="76">
        <v>11</v>
      </c>
      <c r="K8" s="91">
        <f t="shared" ref="K8:K49" si="0">IFERROR(I8-J8,I8)</f>
        <v>645</v>
      </c>
      <c r="L8" s="101">
        <f t="shared" ref="L8:L49" si="1">IFERROR((G8-K8)/G8, " ")</f>
        <v>0.16988416988416988</v>
      </c>
      <c r="M8" s="39">
        <v>777</v>
      </c>
      <c r="N8" s="40">
        <v>0</v>
      </c>
      <c r="O8" s="40">
        <f t="shared" ref="O8:O39" si="2">K8-N8</f>
        <v>645</v>
      </c>
      <c r="P8" s="275">
        <f>(M8-O8)/M8</f>
        <v>0.16988416988416988</v>
      </c>
      <c r="Q8" s="199">
        <v>649</v>
      </c>
      <c r="R8" s="115">
        <v>46</v>
      </c>
      <c r="S8" s="38">
        <f t="shared" ref="S8:S39" si="3">K8-R8</f>
        <v>599</v>
      </c>
      <c r="T8" s="274">
        <f>(Q8-S8)/Q8</f>
        <v>7.7041602465331274E-2</v>
      </c>
      <c r="U8" s="118">
        <v>699</v>
      </c>
      <c r="V8" s="40">
        <v>0</v>
      </c>
      <c r="W8" s="40">
        <f t="shared" ref="W8:W39" si="4">K8-V8</f>
        <v>645</v>
      </c>
      <c r="X8" s="275">
        <f>(U8-W8)/U8</f>
        <v>7.7253218884120178E-2</v>
      </c>
      <c r="Y8" s="199">
        <v>649</v>
      </c>
      <c r="Z8" s="115">
        <v>44</v>
      </c>
      <c r="AA8" s="38">
        <f t="shared" ref="AA8:AA39" si="5">K8-Z8</f>
        <v>601</v>
      </c>
      <c r="AB8" s="274">
        <f>(Y8-AA8)/Y8</f>
        <v>7.3959938366718034E-2</v>
      </c>
      <c r="AC8" s="118">
        <v>699</v>
      </c>
      <c r="AD8" s="40">
        <v>0</v>
      </c>
      <c r="AE8" s="40">
        <f t="shared" ref="AE8:AE39" si="6">K8-AD8</f>
        <v>645</v>
      </c>
      <c r="AF8" s="275">
        <f>(AC8-AE8)/AC8</f>
        <v>7.7253218884120178E-2</v>
      </c>
      <c r="AG8" s="199">
        <v>649</v>
      </c>
      <c r="AH8" s="115">
        <v>44</v>
      </c>
      <c r="AI8" s="38">
        <f t="shared" ref="AI8:AI39" si="7">K8-AH8</f>
        <v>601</v>
      </c>
      <c r="AJ8" s="274">
        <f>(AG8-AI8)/AG8</f>
        <v>7.3959938366718034E-2</v>
      </c>
    </row>
    <row r="9" spans="1:36" s="4" customFormat="1" ht="12.75" customHeight="1">
      <c r="A9" s="128" t="s">
        <v>525</v>
      </c>
      <c r="B9" s="25" t="s">
        <v>38</v>
      </c>
      <c r="C9" s="84" t="s">
        <v>5</v>
      </c>
      <c r="D9" s="31" t="s">
        <v>127</v>
      </c>
      <c r="E9" s="26" t="s">
        <v>526</v>
      </c>
      <c r="F9" s="91">
        <v>793</v>
      </c>
      <c r="G9" s="76">
        <v>721</v>
      </c>
      <c r="H9" s="76">
        <v>0</v>
      </c>
      <c r="I9" s="69">
        <v>609</v>
      </c>
      <c r="J9" s="76">
        <v>11</v>
      </c>
      <c r="K9" s="91">
        <f t="shared" si="0"/>
        <v>598</v>
      </c>
      <c r="L9" s="101">
        <f t="shared" si="1"/>
        <v>0.17059639389736478</v>
      </c>
      <c r="M9" s="39">
        <v>721</v>
      </c>
      <c r="N9" s="40">
        <v>0</v>
      </c>
      <c r="O9" s="40">
        <f t="shared" si="2"/>
        <v>598</v>
      </c>
      <c r="P9" s="275">
        <f t="shared" ref="P9:P72" si="8">(M9-O9)/M9</f>
        <v>0.17059639389736478</v>
      </c>
      <c r="Q9" s="199">
        <v>599</v>
      </c>
      <c r="R9" s="115">
        <v>46</v>
      </c>
      <c r="S9" s="38">
        <f t="shared" si="3"/>
        <v>552</v>
      </c>
      <c r="T9" s="274">
        <f t="shared" ref="T9:T72" si="9">(Q9-S9)/Q9</f>
        <v>7.8464106844741241E-2</v>
      </c>
      <c r="U9" s="118">
        <v>649</v>
      </c>
      <c r="V9" s="40">
        <v>0</v>
      </c>
      <c r="W9" s="40">
        <f t="shared" si="4"/>
        <v>598</v>
      </c>
      <c r="X9" s="275">
        <f t="shared" ref="X9:X72" si="10">(U9-W9)/U9</f>
        <v>7.8582434514637908E-2</v>
      </c>
      <c r="Y9" s="199">
        <v>599</v>
      </c>
      <c r="Z9" s="115">
        <v>44</v>
      </c>
      <c r="AA9" s="38">
        <f t="shared" si="5"/>
        <v>554</v>
      </c>
      <c r="AB9" s="274">
        <f t="shared" ref="AB9:AB72" si="11">(Y9-AA9)/Y9</f>
        <v>7.512520868113523E-2</v>
      </c>
      <c r="AC9" s="118">
        <v>649</v>
      </c>
      <c r="AD9" s="40">
        <v>0</v>
      </c>
      <c r="AE9" s="40">
        <f t="shared" si="6"/>
        <v>598</v>
      </c>
      <c r="AF9" s="275">
        <f t="shared" ref="AF9:AF72" si="12">(AC9-AE9)/AC9</f>
        <v>7.8582434514637908E-2</v>
      </c>
      <c r="AG9" s="199">
        <v>599</v>
      </c>
      <c r="AH9" s="115">
        <v>44</v>
      </c>
      <c r="AI9" s="38">
        <f t="shared" si="7"/>
        <v>554</v>
      </c>
      <c r="AJ9" s="274">
        <f t="shared" ref="AJ9:AJ72" si="13">(AG9-AI9)/AG9</f>
        <v>7.512520868113523E-2</v>
      </c>
    </row>
    <row r="10" spans="1:36" s="4" customFormat="1" ht="12.75" customHeight="1">
      <c r="A10" s="128" t="s">
        <v>123</v>
      </c>
      <c r="B10" s="25" t="s">
        <v>38</v>
      </c>
      <c r="C10" s="84"/>
      <c r="D10" s="31">
        <v>2.08</v>
      </c>
      <c r="E10" s="26" t="s">
        <v>126</v>
      </c>
      <c r="F10" s="91">
        <v>1099</v>
      </c>
      <c r="G10" s="76">
        <v>999</v>
      </c>
      <c r="H10" s="76">
        <v>899</v>
      </c>
      <c r="I10" s="69">
        <v>766</v>
      </c>
      <c r="J10" s="76">
        <v>10</v>
      </c>
      <c r="K10" s="91">
        <f t="shared" si="0"/>
        <v>756</v>
      </c>
      <c r="L10" s="101">
        <f t="shared" si="1"/>
        <v>0.24324324324324326</v>
      </c>
      <c r="M10" s="118">
        <v>849</v>
      </c>
      <c r="N10" s="115">
        <v>49</v>
      </c>
      <c r="O10" s="40">
        <f t="shared" si="2"/>
        <v>707</v>
      </c>
      <c r="P10" s="275">
        <f t="shared" si="8"/>
        <v>0.16725559481743227</v>
      </c>
      <c r="Q10" s="199">
        <v>799</v>
      </c>
      <c r="R10" s="115">
        <v>98</v>
      </c>
      <c r="S10" s="38">
        <f t="shared" si="3"/>
        <v>658</v>
      </c>
      <c r="T10" s="274">
        <f t="shared" si="9"/>
        <v>0.17647058823529413</v>
      </c>
      <c r="U10" s="118">
        <v>849</v>
      </c>
      <c r="V10" s="115">
        <v>46</v>
      </c>
      <c r="W10" s="40">
        <f t="shared" si="4"/>
        <v>710</v>
      </c>
      <c r="X10" s="275">
        <f t="shared" si="10"/>
        <v>0.16372202591283863</v>
      </c>
      <c r="Y10" s="199">
        <v>799</v>
      </c>
      <c r="Z10" s="115">
        <v>95</v>
      </c>
      <c r="AA10" s="38">
        <f t="shared" si="5"/>
        <v>661</v>
      </c>
      <c r="AB10" s="274">
        <f t="shared" si="11"/>
        <v>0.17271589486858574</v>
      </c>
      <c r="AC10" s="118">
        <v>849</v>
      </c>
      <c r="AD10" s="115">
        <v>46</v>
      </c>
      <c r="AE10" s="40">
        <f t="shared" si="6"/>
        <v>710</v>
      </c>
      <c r="AF10" s="275">
        <f t="shared" si="12"/>
        <v>0.16372202591283863</v>
      </c>
      <c r="AG10" s="199">
        <v>799</v>
      </c>
      <c r="AH10" s="115">
        <v>95</v>
      </c>
      <c r="AI10" s="38">
        <f t="shared" si="7"/>
        <v>661</v>
      </c>
      <c r="AJ10" s="274">
        <f t="shared" si="13"/>
        <v>0.17271589486858574</v>
      </c>
    </row>
    <row r="11" spans="1:36" s="4" customFormat="1" ht="12.75" customHeight="1" thickBot="1">
      <c r="A11" s="27" t="s">
        <v>218</v>
      </c>
      <c r="B11" s="24" t="s">
        <v>38</v>
      </c>
      <c r="C11" s="85"/>
      <c r="D11" s="32">
        <v>3.12</v>
      </c>
      <c r="E11" s="2" t="s">
        <v>219</v>
      </c>
      <c r="F11" s="92">
        <v>1221</v>
      </c>
      <c r="G11" s="41">
        <v>1110</v>
      </c>
      <c r="H11" s="41">
        <v>999</v>
      </c>
      <c r="I11" s="70">
        <v>801</v>
      </c>
      <c r="J11" s="41">
        <v>12</v>
      </c>
      <c r="K11" s="92">
        <f t="shared" si="0"/>
        <v>789</v>
      </c>
      <c r="L11" s="102">
        <f t="shared" si="1"/>
        <v>0.28918918918918918</v>
      </c>
      <c r="M11" s="117">
        <v>899</v>
      </c>
      <c r="N11" s="113">
        <v>93</v>
      </c>
      <c r="O11" s="44">
        <f t="shared" si="2"/>
        <v>696</v>
      </c>
      <c r="P11" s="279">
        <f t="shared" si="8"/>
        <v>0.22580645161290322</v>
      </c>
      <c r="Q11" s="202">
        <v>849</v>
      </c>
      <c r="R11" s="113">
        <v>141</v>
      </c>
      <c r="S11" s="42">
        <f t="shared" si="3"/>
        <v>648</v>
      </c>
      <c r="T11" s="278">
        <f t="shared" si="9"/>
        <v>0.23674911660777384</v>
      </c>
      <c r="U11" s="117">
        <v>899</v>
      </c>
      <c r="V11" s="113">
        <v>90</v>
      </c>
      <c r="W11" s="44">
        <f t="shared" si="4"/>
        <v>699</v>
      </c>
      <c r="X11" s="279">
        <f t="shared" si="10"/>
        <v>0.22246941045606228</v>
      </c>
      <c r="Y11" s="202">
        <v>849</v>
      </c>
      <c r="Z11" s="113">
        <v>138</v>
      </c>
      <c r="AA11" s="42">
        <f t="shared" si="5"/>
        <v>651</v>
      </c>
      <c r="AB11" s="278">
        <f t="shared" si="11"/>
        <v>0.2332155477031802</v>
      </c>
      <c r="AC11" s="117">
        <v>899</v>
      </c>
      <c r="AD11" s="113">
        <v>91</v>
      </c>
      <c r="AE11" s="44">
        <f t="shared" si="6"/>
        <v>698</v>
      </c>
      <c r="AF11" s="279">
        <f t="shared" si="12"/>
        <v>0.22358175750834261</v>
      </c>
      <c r="AG11" s="202">
        <v>849</v>
      </c>
      <c r="AH11" s="113">
        <v>138</v>
      </c>
      <c r="AI11" s="42">
        <f t="shared" si="7"/>
        <v>651</v>
      </c>
      <c r="AJ11" s="278">
        <f t="shared" si="13"/>
        <v>0.2332155477031802</v>
      </c>
    </row>
    <row r="12" spans="1:36" s="4" customFormat="1" ht="12.75" customHeight="1">
      <c r="A12" s="28" t="s">
        <v>71</v>
      </c>
      <c r="B12" s="22" t="s">
        <v>38</v>
      </c>
      <c r="C12" s="5"/>
      <c r="D12" s="33">
        <v>1.49</v>
      </c>
      <c r="E12" s="6" t="s">
        <v>106</v>
      </c>
      <c r="F12" s="93">
        <v>1429</v>
      </c>
      <c r="G12" s="77">
        <v>1299</v>
      </c>
      <c r="H12" s="77">
        <v>0</v>
      </c>
      <c r="I12" s="71">
        <v>1094</v>
      </c>
      <c r="J12" s="77">
        <v>0</v>
      </c>
      <c r="K12" s="93">
        <f t="shared" si="0"/>
        <v>1094</v>
      </c>
      <c r="L12" s="103">
        <f t="shared" si="1"/>
        <v>0.15781370284834489</v>
      </c>
      <c r="M12" s="58">
        <v>1299</v>
      </c>
      <c r="N12" s="59">
        <v>0</v>
      </c>
      <c r="O12" s="59">
        <f t="shared" si="2"/>
        <v>1094</v>
      </c>
      <c r="P12" s="277">
        <f t="shared" si="8"/>
        <v>0.15781370284834489</v>
      </c>
      <c r="Q12" s="144">
        <v>1299</v>
      </c>
      <c r="R12" s="57">
        <v>0</v>
      </c>
      <c r="S12" s="57">
        <f t="shared" si="3"/>
        <v>1094</v>
      </c>
      <c r="T12" s="276">
        <f t="shared" si="9"/>
        <v>0.15781370284834489</v>
      </c>
      <c r="U12" s="58">
        <v>1299</v>
      </c>
      <c r="V12" s="59">
        <v>0</v>
      </c>
      <c r="W12" s="59">
        <f t="shared" si="4"/>
        <v>1094</v>
      </c>
      <c r="X12" s="277">
        <f t="shared" si="10"/>
        <v>0.15781370284834489</v>
      </c>
      <c r="Y12" s="144">
        <v>1299</v>
      </c>
      <c r="Z12" s="57">
        <v>0</v>
      </c>
      <c r="AA12" s="57">
        <f t="shared" si="5"/>
        <v>1094</v>
      </c>
      <c r="AB12" s="276">
        <f t="shared" si="11"/>
        <v>0.15781370284834489</v>
      </c>
      <c r="AC12" s="58">
        <v>1299</v>
      </c>
      <c r="AD12" s="59">
        <v>0</v>
      </c>
      <c r="AE12" s="59">
        <f t="shared" si="6"/>
        <v>1094</v>
      </c>
      <c r="AF12" s="277">
        <f t="shared" si="12"/>
        <v>0.15781370284834489</v>
      </c>
      <c r="AG12" s="144">
        <v>1299</v>
      </c>
      <c r="AH12" s="57">
        <v>0</v>
      </c>
      <c r="AI12" s="57">
        <f t="shared" si="7"/>
        <v>1094</v>
      </c>
      <c r="AJ12" s="276">
        <f t="shared" si="13"/>
        <v>0.15781370284834489</v>
      </c>
    </row>
    <row r="13" spans="1:36" s="4" customFormat="1" ht="12.75" customHeight="1">
      <c r="A13" s="128" t="s">
        <v>153</v>
      </c>
      <c r="B13" s="25" t="s">
        <v>38</v>
      </c>
      <c r="C13" s="86"/>
      <c r="D13" s="31">
        <v>3.12</v>
      </c>
      <c r="E13" s="26" t="s">
        <v>107</v>
      </c>
      <c r="F13" s="91">
        <v>2089</v>
      </c>
      <c r="G13" s="76">
        <v>1899</v>
      </c>
      <c r="H13" s="76">
        <v>1699</v>
      </c>
      <c r="I13" s="69">
        <v>1363</v>
      </c>
      <c r="J13" s="76">
        <v>14</v>
      </c>
      <c r="K13" s="91">
        <f t="shared" si="0"/>
        <v>1349</v>
      </c>
      <c r="L13" s="101">
        <f t="shared" si="1"/>
        <v>0.28962611901000529</v>
      </c>
      <c r="M13" s="118">
        <v>1699</v>
      </c>
      <c r="N13" s="40">
        <v>0</v>
      </c>
      <c r="O13" s="40">
        <f t="shared" si="2"/>
        <v>1349</v>
      </c>
      <c r="P13" s="275">
        <f t="shared" si="8"/>
        <v>0.20600353148911124</v>
      </c>
      <c r="Q13" s="199">
        <v>1399</v>
      </c>
      <c r="R13" s="115">
        <v>249</v>
      </c>
      <c r="S13" s="38">
        <f t="shared" si="3"/>
        <v>1100</v>
      </c>
      <c r="T13" s="274">
        <f t="shared" si="9"/>
        <v>0.2137240886347391</v>
      </c>
      <c r="U13" s="118">
        <v>1699</v>
      </c>
      <c r="V13" s="40">
        <v>0</v>
      </c>
      <c r="W13" s="40">
        <f t="shared" si="4"/>
        <v>1349</v>
      </c>
      <c r="X13" s="275">
        <f t="shared" si="10"/>
        <v>0.20600353148911124</v>
      </c>
      <c r="Y13" s="199">
        <v>1699</v>
      </c>
      <c r="Z13" s="38">
        <v>0</v>
      </c>
      <c r="AA13" s="38">
        <f t="shared" si="5"/>
        <v>1349</v>
      </c>
      <c r="AB13" s="274">
        <f t="shared" si="11"/>
        <v>0.20600353148911124</v>
      </c>
      <c r="AC13" s="118">
        <v>1699</v>
      </c>
      <c r="AD13" s="40">
        <v>0</v>
      </c>
      <c r="AE13" s="40">
        <f t="shared" si="6"/>
        <v>1349</v>
      </c>
      <c r="AF13" s="275">
        <f t="shared" si="12"/>
        <v>0.20600353148911124</v>
      </c>
      <c r="AG13" s="199">
        <v>1699</v>
      </c>
      <c r="AH13" s="38">
        <v>0</v>
      </c>
      <c r="AI13" s="38">
        <f t="shared" si="7"/>
        <v>1349</v>
      </c>
      <c r="AJ13" s="274">
        <f t="shared" si="13"/>
        <v>0.20600353148911124</v>
      </c>
    </row>
    <row r="14" spans="1:36" s="4" customFormat="1" ht="12.75" customHeight="1" thickBot="1">
      <c r="A14" s="27" t="s">
        <v>79</v>
      </c>
      <c r="B14" s="24" t="s">
        <v>38</v>
      </c>
      <c r="C14" s="85"/>
      <c r="D14" s="32">
        <v>3.12</v>
      </c>
      <c r="E14" s="2" t="s">
        <v>107</v>
      </c>
      <c r="F14" s="92">
        <v>1979</v>
      </c>
      <c r="G14" s="41">
        <v>1799</v>
      </c>
      <c r="H14" s="41">
        <v>1599</v>
      </c>
      <c r="I14" s="70">
        <v>1283</v>
      </c>
      <c r="J14" s="41">
        <v>14</v>
      </c>
      <c r="K14" s="92">
        <f t="shared" si="0"/>
        <v>1269</v>
      </c>
      <c r="L14" s="102">
        <f t="shared" si="1"/>
        <v>0.29460811561978878</v>
      </c>
      <c r="M14" s="117">
        <v>1599</v>
      </c>
      <c r="N14" s="44">
        <v>0</v>
      </c>
      <c r="O14" s="44">
        <f t="shared" si="2"/>
        <v>1269</v>
      </c>
      <c r="P14" s="279">
        <f t="shared" si="8"/>
        <v>0.20637898686679174</v>
      </c>
      <c r="Q14" s="202">
        <v>1299</v>
      </c>
      <c r="R14" s="113">
        <v>249</v>
      </c>
      <c r="S14" s="42">
        <f t="shared" si="3"/>
        <v>1020</v>
      </c>
      <c r="T14" s="278">
        <f t="shared" si="9"/>
        <v>0.21478060046189376</v>
      </c>
      <c r="U14" s="117">
        <v>1599</v>
      </c>
      <c r="V14" s="44">
        <v>0</v>
      </c>
      <c r="W14" s="44">
        <f t="shared" si="4"/>
        <v>1269</v>
      </c>
      <c r="X14" s="279">
        <f t="shared" si="10"/>
        <v>0.20637898686679174</v>
      </c>
      <c r="Y14" s="202">
        <v>1599</v>
      </c>
      <c r="Z14" s="42">
        <v>0</v>
      </c>
      <c r="AA14" s="42">
        <f t="shared" si="5"/>
        <v>1269</v>
      </c>
      <c r="AB14" s="278">
        <f t="shared" si="11"/>
        <v>0.20637898686679174</v>
      </c>
      <c r="AC14" s="117">
        <v>1599</v>
      </c>
      <c r="AD14" s="44">
        <v>0</v>
      </c>
      <c r="AE14" s="44">
        <f t="shared" si="6"/>
        <v>1269</v>
      </c>
      <c r="AF14" s="279">
        <f t="shared" si="12"/>
        <v>0.20637898686679174</v>
      </c>
      <c r="AG14" s="202">
        <v>1599</v>
      </c>
      <c r="AH14" s="42">
        <v>0</v>
      </c>
      <c r="AI14" s="42">
        <f t="shared" si="7"/>
        <v>1269</v>
      </c>
      <c r="AJ14" s="278">
        <f t="shared" si="13"/>
        <v>0.20637898686679174</v>
      </c>
    </row>
    <row r="15" spans="1:36" s="4" customFormat="1" ht="12.75" customHeight="1">
      <c r="A15" s="128" t="s">
        <v>533</v>
      </c>
      <c r="B15" s="25" t="s">
        <v>38</v>
      </c>
      <c r="C15" s="84"/>
      <c r="D15" s="31">
        <v>2.08</v>
      </c>
      <c r="E15" s="26" t="s">
        <v>548</v>
      </c>
      <c r="F15" s="91">
        <v>2749</v>
      </c>
      <c r="G15" s="76">
        <v>2499</v>
      </c>
      <c r="H15" s="76">
        <v>2199</v>
      </c>
      <c r="I15" s="69">
        <v>1912</v>
      </c>
      <c r="J15" s="76">
        <v>0</v>
      </c>
      <c r="K15" s="91">
        <f>IFERROR(I15-J15,I15)</f>
        <v>1912</v>
      </c>
      <c r="L15" s="101">
        <f t="shared" si="1"/>
        <v>0.23489395758303322</v>
      </c>
      <c r="M15" s="39">
        <v>2499</v>
      </c>
      <c r="N15" s="40">
        <v>0</v>
      </c>
      <c r="O15" s="40">
        <f t="shared" si="2"/>
        <v>1912</v>
      </c>
      <c r="P15" s="275">
        <f t="shared" si="8"/>
        <v>0.23489395758303322</v>
      </c>
      <c r="Q15" s="146">
        <v>2499</v>
      </c>
      <c r="R15" s="38">
        <v>0</v>
      </c>
      <c r="S15" s="38">
        <f t="shared" si="3"/>
        <v>1912</v>
      </c>
      <c r="T15" s="274">
        <f t="shared" si="9"/>
        <v>0.23489395758303322</v>
      </c>
      <c r="U15" s="39">
        <v>2499</v>
      </c>
      <c r="V15" s="40">
        <v>0</v>
      </c>
      <c r="W15" s="40">
        <f t="shared" si="4"/>
        <v>1912</v>
      </c>
      <c r="X15" s="275">
        <f t="shared" si="10"/>
        <v>0.23489395758303322</v>
      </c>
      <c r="Y15" s="146">
        <v>2499</v>
      </c>
      <c r="Z15" s="38">
        <v>0</v>
      </c>
      <c r="AA15" s="38">
        <f t="shared" si="5"/>
        <v>1912</v>
      </c>
      <c r="AB15" s="274">
        <f t="shared" si="11"/>
        <v>0.23489395758303322</v>
      </c>
      <c r="AC15" s="39">
        <v>2499</v>
      </c>
      <c r="AD15" s="40">
        <v>0</v>
      </c>
      <c r="AE15" s="40">
        <f t="shared" si="6"/>
        <v>1912</v>
      </c>
      <c r="AF15" s="275">
        <f t="shared" si="12"/>
        <v>0.23489395758303322</v>
      </c>
      <c r="AG15" s="199">
        <v>2099</v>
      </c>
      <c r="AH15" s="115">
        <v>80</v>
      </c>
      <c r="AI15" s="38">
        <f t="shared" si="7"/>
        <v>1832</v>
      </c>
      <c r="AJ15" s="274">
        <f t="shared" si="13"/>
        <v>0.12720343020485947</v>
      </c>
    </row>
    <row r="16" spans="1:36" s="4" customFormat="1" ht="12.75" customHeight="1">
      <c r="A16" s="128" t="s">
        <v>559</v>
      </c>
      <c r="B16" s="25" t="s">
        <v>38</v>
      </c>
      <c r="C16" s="84"/>
      <c r="D16" s="31">
        <v>2.08</v>
      </c>
      <c r="E16" s="26" t="s">
        <v>560</v>
      </c>
      <c r="F16" s="91">
        <v>0</v>
      </c>
      <c r="G16" s="76">
        <v>1888</v>
      </c>
      <c r="H16" s="76">
        <v>0</v>
      </c>
      <c r="I16" s="69">
        <v>1445</v>
      </c>
      <c r="J16" s="76">
        <v>10</v>
      </c>
      <c r="K16" s="91">
        <f>IFERROR(I16-J16,I16)</f>
        <v>1435</v>
      </c>
      <c r="L16" s="101">
        <f t="shared" si="1"/>
        <v>0.2399364406779661</v>
      </c>
      <c r="M16" s="39">
        <v>1888</v>
      </c>
      <c r="N16" s="40">
        <v>0</v>
      </c>
      <c r="O16" s="40">
        <f t="shared" si="2"/>
        <v>1435</v>
      </c>
      <c r="P16" s="275">
        <f t="shared" si="8"/>
        <v>0.2399364406779661</v>
      </c>
      <c r="Q16" s="146">
        <v>1888</v>
      </c>
      <c r="R16" s="38">
        <v>0</v>
      </c>
      <c r="S16" s="38">
        <f t="shared" si="3"/>
        <v>1435</v>
      </c>
      <c r="T16" s="274">
        <f t="shared" si="9"/>
        <v>0.2399364406779661</v>
      </c>
      <c r="U16" s="39">
        <v>1888</v>
      </c>
      <c r="V16" s="40">
        <v>0</v>
      </c>
      <c r="W16" s="40">
        <f t="shared" si="4"/>
        <v>1435</v>
      </c>
      <c r="X16" s="275">
        <f t="shared" si="10"/>
        <v>0.2399364406779661</v>
      </c>
      <c r="Y16" s="146">
        <v>1888</v>
      </c>
      <c r="Z16" s="38">
        <v>0</v>
      </c>
      <c r="AA16" s="38">
        <f t="shared" si="5"/>
        <v>1435</v>
      </c>
      <c r="AB16" s="274">
        <f t="shared" si="11"/>
        <v>0.2399364406779661</v>
      </c>
      <c r="AC16" s="39">
        <v>1888</v>
      </c>
      <c r="AD16" s="40">
        <v>0</v>
      </c>
      <c r="AE16" s="40">
        <f t="shared" si="6"/>
        <v>1435</v>
      </c>
      <c r="AF16" s="275">
        <f t="shared" si="12"/>
        <v>0.2399364406779661</v>
      </c>
      <c r="AG16" s="146">
        <v>1888</v>
      </c>
      <c r="AH16" s="38">
        <v>0</v>
      </c>
      <c r="AI16" s="38">
        <f t="shared" si="7"/>
        <v>1435</v>
      </c>
      <c r="AJ16" s="274">
        <f t="shared" si="13"/>
        <v>0.2399364406779661</v>
      </c>
    </row>
    <row r="17" spans="1:36" s="4" customFormat="1" ht="12.75" customHeight="1">
      <c r="A17" s="262" t="s">
        <v>561</v>
      </c>
      <c r="B17" s="25" t="s">
        <v>38</v>
      </c>
      <c r="C17" s="84"/>
      <c r="D17" s="31">
        <v>2.08</v>
      </c>
      <c r="E17" s="26" t="s">
        <v>560</v>
      </c>
      <c r="F17" s="91">
        <v>0</v>
      </c>
      <c r="G17" s="76">
        <v>1888</v>
      </c>
      <c r="H17" s="76">
        <v>0</v>
      </c>
      <c r="I17" s="69">
        <v>1445</v>
      </c>
      <c r="J17" s="76">
        <v>10</v>
      </c>
      <c r="K17" s="91">
        <f>IFERROR(I17-J17,I17)</f>
        <v>1435</v>
      </c>
      <c r="L17" s="101">
        <f t="shared" si="1"/>
        <v>0.2399364406779661</v>
      </c>
      <c r="M17" s="118">
        <v>1399</v>
      </c>
      <c r="N17" s="40">
        <v>0</v>
      </c>
      <c r="O17" s="40">
        <f t="shared" si="2"/>
        <v>1435</v>
      </c>
      <c r="P17" s="275">
        <f t="shared" si="8"/>
        <v>-2.5732666190135811E-2</v>
      </c>
      <c r="Q17" s="199">
        <v>1399</v>
      </c>
      <c r="R17" s="38">
        <v>0</v>
      </c>
      <c r="S17" s="38">
        <f t="shared" si="3"/>
        <v>1435</v>
      </c>
      <c r="T17" s="274">
        <f t="shared" si="9"/>
        <v>-2.5732666190135811E-2</v>
      </c>
      <c r="U17" s="118">
        <v>1599</v>
      </c>
      <c r="V17" s="40">
        <v>0</v>
      </c>
      <c r="W17" s="40">
        <f t="shared" si="4"/>
        <v>1435</v>
      </c>
      <c r="X17" s="275">
        <f t="shared" si="10"/>
        <v>0.10256410256410256</v>
      </c>
      <c r="Y17" s="199">
        <v>1499</v>
      </c>
      <c r="Z17" s="38">
        <v>0</v>
      </c>
      <c r="AA17" s="38">
        <f t="shared" si="5"/>
        <v>1435</v>
      </c>
      <c r="AB17" s="274">
        <f t="shared" si="11"/>
        <v>4.269513008672448E-2</v>
      </c>
      <c r="AC17" s="118">
        <v>1599</v>
      </c>
      <c r="AD17" s="40">
        <v>0</v>
      </c>
      <c r="AE17" s="40">
        <f t="shared" si="6"/>
        <v>1435</v>
      </c>
      <c r="AF17" s="275">
        <f t="shared" si="12"/>
        <v>0.10256410256410256</v>
      </c>
      <c r="AG17" s="199">
        <v>1399</v>
      </c>
      <c r="AH17" s="38">
        <v>0</v>
      </c>
      <c r="AI17" s="38">
        <f t="shared" si="7"/>
        <v>1435</v>
      </c>
      <c r="AJ17" s="274">
        <f t="shared" si="13"/>
        <v>-2.5732666190135811E-2</v>
      </c>
    </row>
    <row r="18" spans="1:36" s="4" customFormat="1" ht="12.75" customHeight="1">
      <c r="A18" s="128" t="s">
        <v>528</v>
      </c>
      <c r="B18" s="25" t="s">
        <v>38</v>
      </c>
      <c r="C18" s="84"/>
      <c r="D18" s="31">
        <v>2.08</v>
      </c>
      <c r="E18" s="26" t="s">
        <v>540</v>
      </c>
      <c r="F18" s="91">
        <v>1832</v>
      </c>
      <c r="G18" s="76">
        <v>1665</v>
      </c>
      <c r="H18" s="76">
        <v>0</v>
      </c>
      <c r="I18" s="69">
        <v>1322</v>
      </c>
      <c r="J18" s="76">
        <v>0</v>
      </c>
      <c r="K18" s="91">
        <f>IFERROR(I18-J18,I18)</f>
        <v>1322</v>
      </c>
      <c r="L18" s="101">
        <f t="shared" si="1"/>
        <v>0.20600600600600599</v>
      </c>
      <c r="M18" s="39">
        <v>1665</v>
      </c>
      <c r="N18" s="40">
        <v>0</v>
      </c>
      <c r="O18" s="40">
        <f t="shared" si="2"/>
        <v>1322</v>
      </c>
      <c r="P18" s="275">
        <f t="shared" si="8"/>
        <v>0.20600600600600599</v>
      </c>
      <c r="Q18" s="146">
        <v>1665</v>
      </c>
      <c r="R18" s="38">
        <v>0</v>
      </c>
      <c r="S18" s="38">
        <f t="shared" si="3"/>
        <v>1322</v>
      </c>
      <c r="T18" s="274">
        <f t="shared" si="9"/>
        <v>0.20600600600600599</v>
      </c>
      <c r="U18" s="39">
        <v>1665</v>
      </c>
      <c r="V18" s="40">
        <v>0</v>
      </c>
      <c r="W18" s="40">
        <f t="shared" si="4"/>
        <v>1322</v>
      </c>
      <c r="X18" s="275">
        <f t="shared" si="10"/>
        <v>0.20600600600600599</v>
      </c>
      <c r="Y18" s="146">
        <v>1665</v>
      </c>
      <c r="Z18" s="38">
        <v>0</v>
      </c>
      <c r="AA18" s="38">
        <f t="shared" si="5"/>
        <v>1322</v>
      </c>
      <c r="AB18" s="274">
        <f t="shared" si="11"/>
        <v>0.20600600600600599</v>
      </c>
      <c r="AC18" s="39">
        <v>1665</v>
      </c>
      <c r="AD18" s="40">
        <v>0</v>
      </c>
      <c r="AE18" s="40">
        <f t="shared" si="6"/>
        <v>1322</v>
      </c>
      <c r="AF18" s="275">
        <f t="shared" si="12"/>
        <v>0.20600600600600599</v>
      </c>
      <c r="AG18" s="146">
        <v>1665</v>
      </c>
      <c r="AH18" s="38">
        <v>0</v>
      </c>
      <c r="AI18" s="38">
        <f t="shared" si="7"/>
        <v>1322</v>
      </c>
      <c r="AJ18" s="274">
        <f t="shared" si="13"/>
        <v>0.20600600600600599</v>
      </c>
    </row>
    <row r="19" spans="1:36" s="4" customFormat="1" ht="12.75" customHeight="1">
      <c r="A19" s="240" t="s">
        <v>527</v>
      </c>
      <c r="B19" s="192" t="s">
        <v>38</v>
      </c>
      <c r="C19" s="249"/>
      <c r="D19" s="31">
        <v>2.08</v>
      </c>
      <c r="E19" s="195" t="s">
        <v>540</v>
      </c>
      <c r="F19" s="196">
        <v>1709</v>
      </c>
      <c r="G19" s="171">
        <v>1554</v>
      </c>
      <c r="H19" s="171">
        <v>0</v>
      </c>
      <c r="I19" s="197">
        <v>1232</v>
      </c>
      <c r="J19" s="171">
        <v>0</v>
      </c>
      <c r="K19" s="91">
        <f t="shared" si="0"/>
        <v>1232</v>
      </c>
      <c r="L19" s="198">
        <f t="shared" si="1"/>
        <v>0.2072072072072072</v>
      </c>
      <c r="M19" s="39">
        <v>1554</v>
      </c>
      <c r="N19" s="40">
        <v>0</v>
      </c>
      <c r="O19" s="40">
        <f t="shared" si="2"/>
        <v>1232</v>
      </c>
      <c r="P19" s="275">
        <f t="shared" si="8"/>
        <v>0.2072072072072072</v>
      </c>
      <c r="Q19" s="146">
        <v>1554</v>
      </c>
      <c r="R19" s="38">
        <v>0</v>
      </c>
      <c r="S19" s="38">
        <f t="shared" si="3"/>
        <v>1232</v>
      </c>
      <c r="T19" s="274">
        <f t="shared" si="9"/>
        <v>0.2072072072072072</v>
      </c>
      <c r="U19" s="39">
        <v>1554</v>
      </c>
      <c r="V19" s="40">
        <v>0</v>
      </c>
      <c r="W19" s="40">
        <f t="shared" si="4"/>
        <v>1232</v>
      </c>
      <c r="X19" s="275">
        <f t="shared" si="10"/>
        <v>0.2072072072072072</v>
      </c>
      <c r="Y19" s="146">
        <v>1554</v>
      </c>
      <c r="Z19" s="38">
        <v>0</v>
      </c>
      <c r="AA19" s="38">
        <f t="shared" si="5"/>
        <v>1232</v>
      </c>
      <c r="AB19" s="274">
        <f t="shared" si="11"/>
        <v>0.2072072072072072</v>
      </c>
      <c r="AC19" s="39">
        <v>1554</v>
      </c>
      <c r="AD19" s="40">
        <v>0</v>
      </c>
      <c r="AE19" s="40">
        <f t="shared" si="6"/>
        <v>1232</v>
      </c>
      <c r="AF19" s="275">
        <f t="shared" si="12"/>
        <v>0.2072072072072072</v>
      </c>
      <c r="AG19" s="146">
        <v>1554</v>
      </c>
      <c r="AH19" s="38">
        <v>0</v>
      </c>
      <c r="AI19" s="38">
        <f t="shared" si="7"/>
        <v>1232</v>
      </c>
      <c r="AJ19" s="274">
        <f t="shared" si="13"/>
        <v>0.2072072072072072</v>
      </c>
    </row>
    <row r="20" spans="1:36" s="4" customFormat="1" ht="12.75" customHeight="1">
      <c r="A20" s="128" t="s">
        <v>531</v>
      </c>
      <c r="B20" s="25" t="s">
        <v>38</v>
      </c>
      <c r="C20" s="84"/>
      <c r="D20" s="31">
        <v>2.08</v>
      </c>
      <c r="E20" s="26" t="s">
        <v>541</v>
      </c>
      <c r="F20" s="91">
        <v>2077</v>
      </c>
      <c r="G20" s="76">
        <v>1888</v>
      </c>
      <c r="H20" s="76">
        <v>0</v>
      </c>
      <c r="I20" s="69">
        <v>1497</v>
      </c>
      <c r="J20" s="76">
        <v>0</v>
      </c>
      <c r="K20" s="91">
        <f>IFERROR(I20-J20,I20)</f>
        <v>1497</v>
      </c>
      <c r="L20" s="101">
        <f t="shared" si="1"/>
        <v>0.20709745762711865</v>
      </c>
      <c r="M20" s="39">
        <v>1888</v>
      </c>
      <c r="N20" s="40">
        <v>0</v>
      </c>
      <c r="O20" s="40">
        <f t="shared" si="2"/>
        <v>1497</v>
      </c>
      <c r="P20" s="275">
        <f t="shared" si="8"/>
        <v>0.20709745762711865</v>
      </c>
      <c r="Q20" s="146">
        <v>1888</v>
      </c>
      <c r="R20" s="38">
        <v>0</v>
      </c>
      <c r="S20" s="38">
        <f t="shared" si="3"/>
        <v>1497</v>
      </c>
      <c r="T20" s="274">
        <f t="shared" si="9"/>
        <v>0.20709745762711865</v>
      </c>
      <c r="U20" s="39">
        <v>1888</v>
      </c>
      <c r="V20" s="40">
        <v>0</v>
      </c>
      <c r="W20" s="40">
        <f t="shared" si="4"/>
        <v>1497</v>
      </c>
      <c r="X20" s="275">
        <f t="shared" si="10"/>
        <v>0.20709745762711865</v>
      </c>
      <c r="Y20" s="146">
        <v>1888</v>
      </c>
      <c r="Z20" s="38">
        <v>0</v>
      </c>
      <c r="AA20" s="38">
        <f t="shared" si="5"/>
        <v>1497</v>
      </c>
      <c r="AB20" s="274">
        <f t="shared" si="11"/>
        <v>0.20709745762711865</v>
      </c>
      <c r="AC20" s="39">
        <v>1888</v>
      </c>
      <c r="AD20" s="40">
        <v>0</v>
      </c>
      <c r="AE20" s="40">
        <f t="shared" si="6"/>
        <v>1497</v>
      </c>
      <c r="AF20" s="275">
        <f t="shared" si="12"/>
        <v>0.20709745762711865</v>
      </c>
      <c r="AG20" s="146">
        <v>1888</v>
      </c>
      <c r="AH20" s="38">
        <v>0</v>
      </c>
      <c r="AI20" s="38">
        <f t="shared" si="7"/>
        <v>1497</v>
      </c>
      <c r="AJ20" s="274">
        <f t="shared" si="13"/>
        <v>0.20709745762711865</v>
      </c>
    </row>
    <row r="21" spans="1:36" s="4" customFormat="1" ht="12.75" customHeight="1">
      <c r="A21" s="128" t="s">
        <v>53</v>
      </c>
      <c r="B21" s="25" t="s">
        <v>38</v>
      </c>
      <c r="C21" s="84"/>
      <c r="D21" s="31">
        <v>2.08</v>
      </c>
      <c r="E21" s="26" t="s">
        <v>546</v>
      </c>
      <c r="F21" s="91">
        <v>2419</v>
      </c>
      <c r="G21" s="76">
        <v>2199</v>
      </c>
      <c r="H21" s="76">
        <v>1799</v>
      </c>
      <c r="I21" s="69">
        <v>1445</v>
      </c>
      <c r="J21" s="76">
        <v>0</v>
      </c>
      <c r="K21" s="91">
        <f>IFERROR(I21-J21,I21)</f>
        <v>1445</v>
      </c>
      <c r="L21" s="101">
        <f t="shared" si="1"/>
        <v>0.34288312869486132</v>
      </c>
      <c r="M21" s="118">
        <v>1599</v>
      </c>
      <c r="N21" s="115">
        <v>188</v>
      </c>
      <c r="O21" s="40">
        <f t="shared" si="2"/>
        <v>1257</v>
      </c>
      <c r="P21" s="275">
        <f t="shared" si="8"/>
        <v>0.21388367729831145</v>
      </c>
      <c r="Q21" s="199">
        <v>1499</v>
      </c>
      <c r="R21" s="115">
        <v>282</v>
      </c>
      <c r="S21" s="38">
        <f t="shared" si="3"/>
        <v>1163</v>
      </c>
      <c r="T21" s="274">
        <f t="shared" si="9"/>
        <v>0.22414943295530354</v>
      </c>
      <c r="U21" s="118">
        <v>1499</v>
      </c>
      <c r="V21" s="115">
        <v>276</v>
      </c>
      <c r="W21" s="40">
        <f t="shared" si="4"/>
        <v>1169</v>
      </c>
      <c r="X21" s="275">
        <f t="shared" si="10"/>
        <v>0.2201467645096731</v>
      </c>
      <c r="Y21" s="199">
        <v>1499</v>
      </c>
      <c r="Z21" s="115">
        <v>277</v>
      </c>
      <c r="AA21" s="38">
        <f t="shared" si="5"/>
        <v>1168</v>
      </c>
      <c r="AB21" s="274">
        <f t="shared" si="11"/>
        <v>0.22081387591727819</v>
      </c>
      <c r="AC21" s="118">
        <v>1499</v>
      </c>
      <c r="AD21" s="115">
        <v>276</v>
      </c>
      <c r="AE21" s="40">
        <f t="shared" si="6"/>
        <v>1169</v>
      </c>
      <c r="AF21" s="275">
        <f t="shared" si="12"/>
        <v>0.2201467645096731</v>
      </c>
      <c r="AG21" s="199">
        <v>1499</v>
      </c>
      <c r="AH21" s="115">
        <v>276</v>
      </c>
      <c r="AI21" s="38">
        <f t="shared" si="7"/>
        <v>1169</v>
      </c>
      <c r="AJ21" s="274">
        <f t="shared" si="13"/>
        <v>0.2201467645096731</v>
      </c>
    </row>
    <row r="22" spans="1:36" s="4" customFormat="1" ht="12.75" customHeight="1">
      <c r="A22" s="128" t="s">
        <v>529</v>
      </c>
      <c r="B22" s="25" t="s">
        <v>38</v>
      </c>
      <c r="C22" s="84"/>
      <c r="D22" s="31">
        <v>3.12</v>
      </c>
      <c r="E22" s="26" t="s">
        <v>542</v>
      </c>
      <c r="F22" s="91">
        <v>1955</v>
      </c>
      <c r="G22" s="76">
        <v>1777</v>
      </c>
      <c r="H22" s="76">
        <v>0</v>
      </c>
      <c r="I22" s="69">
        <v>1477</v>
      </c>
      <c r="J22" s="76">
        <v>0</v>
      </c>
      <c r="K22" s="91">
        <f t="shared" si="0"/>
        <v>1477</v>
      </c>
      <c r="L22" s="101">
        <f t="shared" si="1"/>
        <v>0.16882386043894204</v>
      </c>
      <c r="M22" s="39">
        <v>1777</v>
      </c>
      <c r="N22" s="40">
        <v>0</v>
      </c>
      <c r="O22" s="40">
        <f t="shared" si="2"/>
        <v>1477</v>
      </c>
      <c r="P22" s="275">
        <f t="shared" si="8"/>
        <v>0.16882386043894204</v>
      </c>
      <c r="Q22" s="146">
        <v>1777</v>
      </c>
      <c r="R22" s="38">
        <v>0</v>
      </c>
      <c r="S22" s="38">
        <f t="shared" si="3"/>
        <v>1477</v>
      </c>
      <c r="T22" s="274">
        <f t="shared" si="9"/>
        <v>0.16882386043894204</v>
      </c>
      <c r="U22" s="39">
        <v>1777</v>
      </c>
      <c r="V22" s="40">
        <v>0</v>
      </c>
      <c r="W22" s="40">
        <f t="shared" si="4"/>
        <v>1477</v>
      </c>
      <c r="X22" s="275">
        <f t="shared" si="10"/>
        <v>0.16882386043894204</v>
      </c>
      <c r="Y22" s="146">
        <v>1777</v>
      </c>
      <c r="Z22" s="38">
        <v>0</v>
      </c>
      <c r="AA22" s="38">
        <f t="shared" si="5"/>
        <v>1477</v>
      </c>
      <c r="AB22" s="274">
        <f t="shared" si="11"/>
        <v>0.16882386043894204</v>
      </c>
      <c r="AC22" s="39">
        <v>1777</v>
      </c>
      <c r="AD22" s="40">
        <v>0</v>
      </c>
      <c r="AE22" s="40">
        <f t="shared" si="6"/>
        <v>1477</v>
      </c>
      <c r="AF22" s="275">
        <f t="shared" si="12"/>
        <v>0.16882386043894204</v>
      </c>
      <c r="AG22" s="199">
        <v>1399</v>
      </c>
      <c r="AH22" s="38">
        <v>0</v>
      </c>
      <c r="AI22" s="38">
        <f t="shared" si="7"/>
        <v>1477</v>
      </c>
      <c r="AJ22" s="274">
        <f t="shared" si="13"/>
        <v>-5.5754110078627593E-2</v>
      </c>
    </row>
    <row r="23" spans="1:36" s="4" customFormat="1" ht="12.75" customHeight="1">
      <c r="A23" s="128" t="s">
        <v>534</v>
      </c>
      <c r="B23" s="25" t="s">
        <v>38</v>
      </c>
      <c r="C23" s="84"/>
      <c r="D23" s="31">
        <v>3.12</v>
      </c>
      <c r="E23" s="26" t="s">
        <v>547</v>
      </c>
      <c r="F23" s="91">
        <v>2749</v>
      </c>
      <c r="G23" s="76">
        <v>2499</v>
      </c>
      <c r="H23" s="76">
        <v>2199</v>
      </c>
      <c r="I23" s="69">
        <v>1912</v>
      </c>
      <c r="J23" s="76">
        <v>0</v>
      </c>
      <c r="K23" s="91">
        <f>IFERROR(I23-J23,I23)</f>
        <v>1912</v>
      </c>
      <c r="L23" s="101">
        <f>IFERROR((G23-K23)/G23, " ")</f>
        <v>0.23489395758303322</v>
      </c>
      <c r="M23" s="39">
        <v>2499</v>
      </c>
      <c r="N23" s="40">
        <v>0</v>
      </c>
      <c r="O23" s="40">
        <f t="shared" si="2"/>
        <v>1912</v>
      </c>
      <c r="P23" s="275">
        <f t="shared" si="8"/>
        <v>0.23489395758303322</v>
      </c>
      <c r="Q23" s="146">
        <v>2499</v>
      </c>
      <c r="R23" s="38">
        <v>0</v>
      </c>
      <c r="S23" s="38">
        <f t="shared" si="3"/>
        <v>1912</v>
      </c>
      <c r="T23" s="274">
        <f t="shared" si="9"/>
        <v>0.23489395758303322</v>
      </c>
      <c r="U23" s="39">
        <v>2499</v>
      </c>
      <c r="V23" s="40">
        <v>0</v>
      </c>
      <c r="W23" s="40">
        <f t="shared" si="4"/>
        <v>1912</v>
      </c>
      <c r="X23" s="275">
        <f t="shared" si="10"/>
        <v>0.23489395758303322</v>
      </c>
      <c r="Y23" s="146">
        <v>2499</v>
      </c>
      <c r="Z23" s="38">
        <v>0</v>
      </c>
      <c r="AA23" s="38">
        <f t="shared" si="5"/>
        <v>1912</v>
      </c>
      <c r="AB23" s="274">
        <f t="shared" si="11"/>
        <v>0.23489395758303322</v>
      </c>
      <c r="AC23" s="39">
        <v>2499</v>
      </c>
      <c r="AD23" s="40">
        <v>0</v>
      </c>
      <c r="AE23" s="40">
        <f t="shared" si="6"/>
        <v>1912</v>
      </c>
      <c r="AF23" s="275">
        <f t="shared" si="12"/>
        <v>0.23489395758303322</v>
      </c>
      <c r="AG23" s="199">
        <v>2099</v>
      </c>
      <c r="AH23" s="38">
        <v>0</v>
      </c>
      <c r="AI23" s="38">
        <f t="shared" si="7"/>
        <v>1912</v>
      </c>
      <c r="AJ23" s="274">
        <f t="shared" si="13"/>
        <v>8.9090042877560741E-2</v>
      </c>
    </row>
    <row r="24" spans="1:36" s="4" customFormat="1" ht="12.75" customHeight="1">
      <c r="A24" s="128" t="s">
        <v>532</v>
      </c>
      <c r="B24" s="25" t="s">
        <v>38</v>
      </c>
      <c r="C24" s="84"/>
      <c r="D24" s="31">
        <v>3.12</v>
      </c>
      <c r="E24" s="26" t="s">
        <v>547</v>
      </c>
      <c r="F24" s="91">
        <v>2639</v>
      </c>
      <c r="G24" s="76">
        <v>2399</v>
      </c>
      <c r="H24" s="76">
        <v>2099</v>
      </c>
      <c r="I24" s="69">
        <v>1824</v>
      </c>
      <c r="J24" s="76">
        <v>0</v>
      </c>
      <c r="K24" s="91">
        <f>IFERROR(I24-J24,I24)</f>
        <v>1824</v>
      </c>
      <c r="L24" s="101">
        <f>IFERROR((G24-K24)/G24, " ")</f>
        <v>0.23968320133388912</v>
      </c>
      <c r="M24" s="39">
        <v>2399</v>
      </c>
      <c r="N24" s="40">
        <v>0</v>
      </c>
      <c r="O24" s="40">
        <f t="shared" si="2"/>
        <v>1824</v>
      </c>
      <c r="P24" s="275">
        <f t="shared" si="8"/>
        <v>0.23968320133388912</v>
      </c>
      <c r="Q24" s="146">
        <v>2399</v>
      </c>
      <c r="R24" s="38">
        <v>0</v>
      </c>
      <c r="S24" s="38">
        <f t="shared" si="3"/>
        <v>1824</v>
      </c>
      <c r="T24" s="274">
        <f t="shared" si="9"/>
        <v>0.23968320133388912</v>
      </c>
      <c r="U24" s="39">
        <v>2399</v>
      </c>
      <c r="V24" s="40">
        <v>0</v>
      </c>
      <c r="W24" s="40">
        <f t="shared" si="4"/>
        <v>1824</v>
      </c>
      <c r="X24" s="275">
        <f t="shared" si="10"/>
        <v>0.23968320133388912</v>
      </c>
      <c r="Y24" s="146">
        <v>2399</v>
      </c>
      <c r="Z24" s="38">
        <v>0</v>
      </c>
      <c r="AA24" s="38">
        <f t="shared" si="5"/>
        <v>1824</v>
      </c>
      <c r="AB24" s="274">
        <f t="shared" si="11"/>
        <v>0.23968320133388912</v>
      </c>
      <c r="AC24" s="39">
        <v>2399</v>
      </c>
      <c r="AD24" s="40">
        <v>0</v>
      </c>
      <c r="AE24" s="40">
        <f t="shared" si="6"/>
        <v>1824</v>
      </c>
      <c r="AF24" s="275">
        <f t="shared" si="12"/>
        <v>0.23968320133388912</v>
      </c>
      <c r="AG24" s="199">
        <v>1999</v>
      </c>
      <c r="AH24" s="38">
        <v>0</v>
      </c>
      <c r="AI24" s="38">
        <f t="shared" si="7"/>
        <v>1824</v>
      </c>
      <c r="AJ24" s="274">
        <f t="shared" si="13"/>
        <v>8.7543771885942978E-2</v>
      </c>
    </row>
    <row r="25" spans="1:36" s="4" customFormat="1" ht="12.75" customHeight="1">
      <c r="A25" s="128" t="s">
        <v>122</v>
      </c>
      <c r="B25" s="25" t="s">
        <v>38</v>
      </c>
      <c r="C25" s="203"/>
      <c r="D25" s="31">
        <v>3.12</v>
      </c>
      <c r="E25" s="26" t="s">
        <v>549</v>
      </c>
      <c r="F25" s="91">
        <v>2969</v>
      </c>
      <c r="G25" s="76">
        <v>2699</v>
      </c>
      <c r="H25" s="76">
        <v>2399</v>
      </c>
      <c r="I25" s="69">
        <v>1924</v>
      </c>
      <c r="J25" s="76">
        <v>15</v>
      </c>
      <c r="K25" s="91">
        <f>IFERROR(I25-J25,I25)</f>
        <v>1909</v>
      </c>
      <c r="L25" s="101">
        <f>IFERROR((G25-K25)/G25, " ")</f>
        <v>0.29270100037050761</v>
      </c>
      <c r="M25" s="118">
        <v>2199</v>
      </c>
      <c r="N25" s="115">
        <v>185</v>
      </c>
      <c r="O25" s="40">
        <f t="shared" si="2"/>
        <v>1724</v>
      </c>
      <c r="P25" s="275">
        <f t="shared" si="8"/>
        <v>0.21600727603456116</v>
      </c>
      <c r="Q25" s="199">
        <v>2099</v>
      </c>
      <c r="R25" s="115">
        <v>280</v>
      </c>
      <c r="S25" s="38">
        <f t="shared" si="3"/>
        <v>1629</v>
      </c>
      <c r="T25" s="274">
        <f t="shared" si="9"/>
        <v>0.22391615054787994</v>
      </c>
      <c r="U25" s="118">
        <v>2099</v>
      </c>
      <c r="V25" s="115">
        <v>275</v>
      </c>
      <c r="W25" s="40">
        <f t="shared" si="4"/>
        <v>1634</v>
      </c>
      <c r="X25" s="275">
        <f t="shared" si="10"/>
        <v>0.22153406383992377</v>
      </c>
      <c r="Y25" s="199">
        <v>1999</v>
      </c>
      <c r="Z25" s="115">
        <v>369</v>
      </c>
      <c r="AA25" s="38">
        <f t="shared" si="5"/>
        <v>1540</v>
      </c>
      <c r="AB25" s="274">
        <f t="shared" si="11"/>
        <v>0.22961480740370185</v>
      </c>
      <c r="AC25" s="118">
        <v>2099</v>
      </c>
      <c r="AD25" s="115">
        <v>275</v>
      </c>
      <c r="AE25" s="40">
        <f t="shared" si="6"/>
        <v>1634</v>
      </c>
      <c r="AF25" s="275">
        <f t="shared" si="12"/>
        <v>0.22153406383992377</v>
      </c>
      <c r="AG25" s="146">
        <v>2699</v>
      </c>
      <c r="AH25" s="38">
        <v>0</v>
      </c>
      <c r="AI25" s="38">
        <f t="shared" si="7"/>
        <v>1909</v>
      </c>
      <c r="AJ25" s="274">
        <f t="shared" si="13"/>
        <v>0.29270100037050761</v>
      </c>
    </row>
    <row r="26" spans="1:36" s="4" customFormat="1" ht="12.75" customHeight="1">
      <c r="A26" s="128" t="s">
        <v>74</v>
      </c>
      <c r="B26" s="25" t="s">
        <v>38</v>
      </c>
      <c r="C26" s="155"/>
      <c r="D26" s="31">
        <v>3.12</v>
      </c>
      <c r="E26" s="26" t="s">
        <v>549</v>
      </c>
      <c r="F26" s="91">
        <v>2859</v>
      </c>
      <c r="G26" s="76">
        <v>2599</v>
      </c>
      <c r="H26" s="76">
        <v>2299</v>
      </c>
      <c r="I26" s="69">
        <v>1844</v>
      </c>
      <c r="J26" s="76">
        <v>15</v>
      </c>
      <c r="K26" s="91">
        <f>IFERROR(I26-J26,I26)</f>
        <v>1829</v>
      </c>
      <c r="L26" s="101">
        <f>IFERROR((G26-K26)/G26, " ")</f>
        <v>0.29626779530588687</v>
      </c>
      <c r="M26" s="118">
        <v>2099</v>
      </c>
      <c r="N26" s="115">
        <v>186</v>
      </c>
      <c r="O26" s="40">
        <f t="shared" si="2"/>
        <v>1643</v>
      </c>
      <c r="P26" s="275">
        <f t="shared" si="8"/>
        <v>0.21724630776560266</v>
      </c>
      <c r="Q26" s="199">
        <v>1999</v>
      </c>
      <c r="R26" s="115">
        <v>280</v>
      </c>
      <c r="S26" s="38">
        <f t="shared" si="3"/>
        <v>1549</v>
      </c>
      <c r="T26" s="274">
        <f t="shared" si="9"/>
        <v>0.22511255627813906</v>
      </c>
      <c r="U26" s="118">
        <v>1999</v>
      </c>
      <c r="V26" s="115">
        <v>275</v>
      </c>
      <c r="W26" s="40">
        <f t="shared" si="4"/>
        <v>1554</v>
      </c>
      <c r="X26" s="275">
        <f t="shared" si="10"/>
        <v>0.22261130565282641</v>
      </c>
      <c r="Y26" s="199">
        <v>1899</v>
      </c>
      <c r="Z26" s="115">
        <v>371</v>
      </c>
      <c r="AA26" s="38">
        <f t="shared" si="5"/>
        <v>1458</v>
      </c>
      <c r="AB26" s="274">
        <f t="shared" si="11"/>
        <v>0.23222748815165878</v>
      </c>
      <c r="AC26" s="118">
        <v>1999</v>
      </c>
      <c r="AD26" s="115">
        <v>277</v>
      </c>
      <c r="AE26" s="40">
        <f t="shared" si="6"/>
        <v>1552</v>
      </c>
      <c r="AF26" s="275">
        <f t="shared" si="12"/>
        <v>0.22361180590295149</v>
      </c>
      <c r="AG26" s="146">
        <v>2599</v>
      </c>
      <c r="AH26" s="38">
        <v>0</v>
      </c>
      <c r="AI26" s="38">
        <f t="shared" si="7"/>
        <v>1829</v>
      </c>
      <c r="AJ26" s="274">
        <f t="shared" si="13"/>
        <v>0.29626779530588687</v>
      </c>
    </row>
    <row r="27" spans="1:36" s="4" customFormat="1" ht="12.75" customHeight="1">
      <c r="A27" s="128" t="s">
        <v>535</v>
      </c>
      <c r="B27" s="25" t="s">
        <v>38</v>
      </c>
      <c r="C27" s="203"/>
      <c r="D27" s="31">
        <v>3.12</v>
      </c>
      <c r="E27" s="26" t="s">
        <v>550</v>
      </c>
      <c r="F27" s="91">
        <v>3079</v>
      </c>
      <c r="G27" s="76">
        <v>2799</v>
      </c>
      <c r="H27" s="76">
        <v>2399</v>
      </c>
      <c r="I27" s="69">
        <v>2085</v>
      </c>
      <c r="J27" s="76">
        <v>0</v>
      </c>
      <c r="K27" s="91">
        <f>IFERROR(I27-J27,I27)</f>
        <v>2085</v>
      </c>
      <c r="L27" s="101">
        <f>IFERROR((G27-K27)/G27, " ")</f>
        <v>0.25509110396570206</v>
      </c>
      <c r="M27" s="39">
        <v>2799</v>
      </c>
      <c r="N27" s="40">
        <v>0</v>
      </c>
      <c r="O27" s="40">
        <f t="shared" si="2"/>
        <v>2085</v>
      </c>
      <c r="P27" s="275">
        <f t="shared" si="8"/>
        <v>0.25509110396570206</v>
      </c>
      <c r="Q27" s="146">
        <v>2799</v>
      </c>
      <c r="R27" s="38">
        <v>0</v>
      </c>
      <c r="S27" s="38">
        <f t="shared" si="3"/>
        <v>2085</v>
      </c>
      <c r="T27" s="274">
        <f t="shared" si="9"/>
        <v>0.25509110396570206</v>
      </c>
      <c r="U27" s="39">
        <v>2799</v>
      </c>
      <c r="V27" s="40">
        <v>0</v>
      </c>
      <c r="W27" s="40">
        <f t="shared" si="4"/>
        <v>2085</v>
      </c>
      <c r="X27" s="275">
        <f t="shared" si="10"/>
        <v>0.25509110396570206</v>
      </c>
      <c r="Y27" s="146">
        <v>2799</v>
      </c>
      <c r="Z27" s="38">
        <v>0</v>
      </c>
      <c r="AA27" s="38">
        <f t="shared" si="5"/>
        <v>2085</v>
      </c>
      <c r="AB27" s="274">
        <f t="shared" si="11"/>
        <v>0.25509110396570206</v>
      </c>
      <c r="AC27" s="39">
        <v>2799</v>
      </c>
      <c r="AD27" s="40">
        <v>0</v>
      </c>
      <c r="AE27" s="40">
        <f t="shared" si="6"/>
        <v>2085</v>
      </c>
      <c r="AF27" s="275">
        <f t="shared" si="12"/>
        <v>0.25509110396570206</v>
      </c>
      <c r="AG27" s="146">
        <v>2799</v>
      </c>
      <c r="AH27" s="38">
        <v>0</v>
      </c>
      <c r="AI27" s="38">
        <f t="shared" si="7"/>
        <v>2085</v>
      </c>
      <c r="AJ27" s="274">
        <f t="shared" si="13"/>
        <v>0.25509110396570206</v>
      </c>
    </row>
    <row r="28" spans="1:36" s="4" customFormat="1" ht="12.75" customHeight="1">
      <c r="A28" s="128" t="s">
        <v>59</v>
      </c>
      <c r="B28" s="25" t="s">
        <v>38</v>
      </c>
      <c r="C28" s="231" t="s">
        <v>445</v>
      </c>
      <c r="D28" s="31">
        <v>4.16</v>
      </c>
      <c r="E28" s="26" t="s">
        <v>543</v>
      </c>
      <c r="F28" s="91">
        <v>2199</v>
      </c>
      <c r="G28" s="76">
        <v>1999</v>
      </c>
      <c r="H28" s="76">
        <v>0</v>
      </c>
      <c r="I28" s="69">
        <v>1442</v>
      </c>
      <c r="J28" s="76">
        <v>0</v>
      </c>
      <c r="K28" s="91">
        <f t="shared" si="0"/>
        <v>1442</v>
      </c>
      <c r="L28" s="101">
        <f t="shared" si="1"/>
        <v>0.27863931965982991</v>
      </c>
      <c r="M28" s="118">
        <v>1799</v>
      </c>
      <c r="N28" s="40">
        <v>0</v>
      </c>
      <c r="O28" s="40">
        <f t="shared" si="2"/>
        <v>1442</v>
      </c>
      <c r="P28" s="275">
        <f t="shared" si="8"/>
        <v>0.19844357976653695</v>
      </c>
      <c r="Q28" s="199">
        <v>1799</v>
      </c>
      <c r="R28" s="38">
        <v>0</v>
      </c>
      <c r="S28" s="38">
        <f t="shared" si="3"/>
        <v>1442</v>
      </c>
      <c r="T28" s="274">
        <f t="shared" si="9"/>
        <v>0.19844357976653695</v>
      </c>
      <c r="U28" s="118">
        <v>1799</v>
      </c>
      <c r="V28" s="40">
        <v>0</v>
      </c>
      <c r="W28" s="40">
        <f t="shared" si="4"/>
        <v>1442</v>
      </c>
      <c r="X28" s="275">
        <f t="shared" si="10"/>
        <v>0.19844357976653695</v>
      </c>
      <c r="Y28" s="199">
        <v>1799</v>
      </c>
      <c r="Z28" s="38">
        <v>0</v>
      </c>
      <c r="AA28" s="38">
        <f t="shared" si="5"/>
        <v>1442</v>
      </c>
      <c r="AB28" s="274">
        <f t="shared" si="11"/>
        <v>0.19844357976653695</v>
      </c>
      <c r="AC28" s="118">
        <v>1799</v>
      </c>
      <c r="AD28" s="40">
        <v>0</v>
      </c>
      <c r="AE28" s="40">
        <f t="shared" si="6"/>
        <v>1442</v>
      </c>
      <c r="AF28" s="275">
        <f t="shared" si="12"/>
        <v>0.19844357976653695</v>
      </c>
      <c r="AG28" s="199">
        <v>1799</v>
      </c>
      <c r="AH28" s="38">
        <v>0</v>
      </c>
      <c r="AI28" s="38">
        <f t="shared" si="7"/>
        <v>1442</v>
      </c>
      <c r="AJ28" s="274">
        <f t="shared" si="13"/>
        <v>0.19844357976653695</v>
      </c>
    </row>
    <row r="29" spans="1:36" s="4" customFormat="1" ht="12.75" customHeight="1">
      <c r="A29" s="128" t="s">
        <v>331</v>
      </c>
      <c r="B29" s="25" t="s">
        <v>38</v>
      </c>
      <c r="C29" s="155"/>
      <c r="D29" s="31">
        <v>3.57</v>
      </c>
      <c r="E29" s="26" t="s">
        <v>471</v>
      </c>
      <c r="F29" s="91">
        <v>2859</v>
      </c>
      <c r="G29" s="76">
        <v>2599</v>
      </c>
      <c r="H29" s="76">
        <v>2199</v>
      </c>
      <c r="I29" s="69">
        <v>1797</v>
      </c>
      <c r="J29" s="76">
        <v>17</v>
      </c>
      <c r="K29" s="91">
        <f t="shared" si="0"/>
        <v>1780</v>
      </c>
      <c r="L29" s="101">
        <f t="shared" si="1"/>
        <v>0.31512120046171604</v>
      </c>
      <c r="M29" s="118">
        <v>2199</v>
      </c>
      <c r="N29" s="40">
        <v>0</v>
      </c>
      <c r="O29" s="40">
        <f t="shared" si="2"/>
        <v>1780</v>
      </c>
      <c r="P29" s="275">
        <f t="shared" si="8"/>
        <v>0.19054115507048658</v>
      </c>
      <c r="Q29" s="199">
        <v>1999</v>
      </c>
      <c r="R29" s="115">
        <v>215</v>
      </c>
      <c r="S29" s="38">
        <f t="shared" si="3"/>
        <v>1565</v>
      </c>
      <c r="T29" s="274">
        <f t="shared" si="9"/>
        <v>0.21710855427713857</v>
      </c>
      <c r="U29" s="118">
        <v>1999</v>
      </c>
      <c r="V29" s="115">
        <v>210</v>
      </c>
      <c r="W29" s="40">
        <f t="shared" si="4"/>
        <v>1570</v>
      </c>
      <c r="X29" s="275">
        <f t="shared" si="10"/>
        <v>0.21460730365182593</v>
      </c>
      <c r="Y29" s="199">
        <v>1999</v>
      </c>
      <c r="Z29" s="115">
        <v>210</v>
      </c>
      <c r="AA29" s="38">
        <f t="shared" si="5"/>
        <v>1570</v>
      </c>
      <c r="AB29" s="274">
        <f t="shared" si="11"/>
        <v>0.21460730365182593</v>
      </c>
      <c r="AC29" s="118">
        <v>1999</v>
      </c>
      <c r="AD29" s="115">
        <v>209</v>
      </c>
      <c r="AE29" s="40">
        <f t="shared" si="6"/>
        <v>1571</v>
      </c>
      <c r="AF29" s="275">
        <f t="shared" si="12"/>
        <v>0.21410705352676337</v>
      </c>
      <c r="AG29" s="199">
        <v>1799</v>
      </c>
      <c r="AH29" s="115">
        <v>425</v>
      </c>
      <c r="AI29" s="38">
        <f t="shared" si="7"/>
        <v>1355</v>
      </c>
      <c r="AJ29" s="274">
        <f t="shared" si="13"/>
        <v>0.24680377987770985</v>
      </c>
    </row>
    <row r="30" spans="1:36" s="4" customFormat="1" ht="12.75" customHeight="1">
      <c r="A30" s="128" t="s">
        <v>537</v>
      </c>
      <c r="B30" s="25" t="s">
        <v>38</v>
      </c>
      <c r="C30" s="203"/>
      <c r="D30" s="31">
        <v>3.57</v>
      </c>
      <c r="E30" s="26" t="s">
        <v>552</v>
      </c>
      <c r="F30" s="91">
        <v>3299</v>
      </c>
      <c r="G30" s="76">
        <v>2999</v>
      </c>
      <c r="H30" s="76">
        <v>2599</v>
      </c>
      <c r="I30" s="69">
        <v>2209</v>
      </c>
      <c r="J30" s="76">
        <v>0</v>
      </c>
      <c r="K30" s="91">
        <f t="shared" si="0"/>
        <v>2209</v>
      </c>
      <c r="L30" s="101">
        <f t="shared" si="1"/>
        <v>0.26342114038012671</v>
      </c>
      <c r="M30" s="118">
        <v>2599</v>
      </c>
      <c r="N30" s="40">
        <v>0</v>
      </c>
      <c r="O30" s="40">
        <f t="shared" si="2"/>
        <v>2209</v>
      </c>
      <c r="P30" s="275">
        <f t="shared" si="8"/>
        <v>0.15005771450557906</v>
      </c>
      <c r="Q30" s="199">
        <v>2599</v>
      </c>
      <c r="R30" s="38">
        <v>0</v>
      </c>
      <c r="S30" s="38">
        <f t="shared" si="3"/>
        <v>2209</v>
      </c>
      <c r="T30" s="274">
        <f t="shared" si="9"/>
        <v>0.15005771450557906</v>
      </c>
      <c r="U30" s="118">
        <v>2599</v>
      </c>
      <c r="V30" s="40">
        <v>0</v>
      </c>
      <c r="W30" s="40">
        <f t="shared" si="4"/>
        <v>2209</v>
      </c>
      <c r="X30" s="275">
        <f t="shared" si="10"/>
        <v>0.15005771450557906</v>
      </c>
      <c r="Y30" s="199">
        <v>2599</v>
      </c>
      <c r="Z30" s="38">
        <v>0</v>
      </c>
      <c r="AA30" s="38">
        <f t="shared" si="5"/>
        <v>2209</v>
      </c>
      <c r="AB30" s="274">
        <f t="shared" si="11"/>
        <v>0.15005771450557906</v>
      </c>
      <c r="AC30" s="118">
        <v>2599</v>
      </c>
      <c r="AD30" s="40">
        <v>0</v>
      </c>
      <c r="AE30" s="40">
        <f t="shared" si="6"/>
        <v>2209</v>
      </c>
      <c r="AF30" s="275">
        <f t="shared" si="12"/>
        <v>0.15005771450557906</v>
      </c>
      <c r="AG30" s="199">
        <v>2599</v>
      </c>
      <c r="AH30" s="38">
        <v>0</v>
      </c>
      <c r="AI30" s="38">
        <f t="shared" si="7"/>
        <v>2209</v>
      </c>
      <c r="AJ30" s="274">
        <f t="shared" si="13"/>
        <v>0.15005771450557906</v>
      </c>
    </row>
    <row r="31" spans="1:36" s="4" customFormat="1" ht="12.75" customHeight="1">
      <c r="A31" s="128" t="s">
        <v>334</v>
      </c>
      <c r="B31" s="25" t="s">
        <v>38</v>
      </c>
      <c r="C31" s="155"/>
      <c r="D31" s="31">
        <v>3.57</v>
      </c>
      <c r="E31" s="26" t="s">
        <v>553</v>
      </c>
      <c r="F31" s="91">
        <v>3629</v>
      </c>
      <c r="G31" s="76">
        <v>3299</v>
      </c>
      <c r="H31" s="76">
        <v>2699</v>
      </c>
      <c r="I31" s="69">
        <v>2324</v>
      </c>
      <c r="J31" s="76">
        <v>17</v>
      </c>
      <c r="K31" s="91">
        <f t="shared" si="0"/>
        <v>2307</v>
      </c>
      <c r="L31" s="101">
        <f t="shared" si="1"/>
        <v>0.30069718096392845</v>
      </c>
      <c r="M31" s="118">
        <v>2699</v>
      </c>
      <c r="N31" s="40">
        <v>0</v>
      </c>
      <c r="O31" s="40">
        <f t="shared" si="2"/>
        <v>2307</v>
      </c>
      <c r="P31" s="275">
        <f t="shared" si="8"/>
        <v>0.14523897739903668</v>
      </c>
      <c r="Q31" s="199">
        <v>2699</v>
      </c>
      <c r="R31" s="38">
        <v>0</v>
      </c>
      <c r="S31" s="38">
        <f t="shared" si="3"/>
        <v>2307</v>
      </c>
      <c r="T31" s="274">
        <f t="shared" si="9"/>
        <v>0.14523897739903668</v>
      </c>
      <c r="U31" s="118">
        <v>2699</v>
      </c>
      <c r="V31" s="40">
        <v>0</v>
      </c>
      <c r="W31" s="40">
        <f t="shared" si="4"/>
        <v>2307</v>
      </c>
      <c r="X31" s="275">
        <f t="shared" si="10"/>
        <v>0.14523897739903668</v>
      </c>
      <c r="Y31" s="199">
        <v>2699</v>
      </c>
      <c r="Z31" s="38">
        <v>0</v>
      </c>
      <c r="AA31" s="38">
        <f t="shared" si="5"/>
        <v>2307</v>
      </c>
      <c r="AB31" s="274">
        <f t="shared" si="11"/>
        <v>0.14523897739903668</v>
      </c>
      <c r="AC31" s="118">
        <v>2699</v>
      </c>
      <c r="AD31" s="40">
        <v>0</v>
      </c>
      <c r="AE31" s="40">
        <f t="shared" si="6"/>
        <v>2307</v>
      </c>
      <c r="AF31" s="275">
        <f t="shared" si="12"/>
        <v>0.14523897739903668</v>
      </c>
      <c r="AG31" s="199">
        <v>2699</v>
      </c>
      <c r="AH31" s="38">
        <v>0</v>
      </c>
      <c r="AI31" s="38">
        <f t="shared" si="7"/>
        <v>2307</v>
      </c>
      <c r="AJ31" s="274">
        <f t="shared" si="13"/>
        <v>0.14523897739903668</v>
      </c>
    </row>
    <row r="32" spans="1:36" s="4" customFormat="1" ht="12.75" customHeight="1">
      <c r="A32" s="128" t="s">
        <v>335</v>
      </c>
      <c r="B32" s="25" t="s">
        <v>38</v>
      </c>
      <c r="C32" s="203"/>
      <c r="D32" s="31">
        <v>3.57</v>
      </c>
      <c r="E32" s="26" t="s">
        <v>553</v>
      </c>
      <c r="F32" s="91">
        <v>3519</v>
      </c>
      <c r="G32" s="76">
        <v>3199</v>
      </c>
      <c r="H32" s="76">
        <v>2699</v>
      </c>
      <c r="I32" s="69">
        <v>2324</v>
      </c>
      <c r="J32" s="76">
        <v>25</v>
      </c>
      <c r="K32" s="91">
        <f t="shared" si="0"/>
        <v>2299</v>
      </c>
      <c r="L32" s="101">
        <f t="shared" si="1"/>
        <v>0.28133791809940606</v>
      </c>
      <c r="M32" s="118">
        <v>2499</v>
      </c>
      <c r="N32" s="115">
        <v>200</v>
      </c>
      <c r="O32" s="40">
        <f t="shared" si="2"/>
        <v>2099</v>
      </c>
      <c r="P32" s="275">
        <f t="shared" si="8"/>
        <v>0.1600640256102441</v>
      </c>
      <c r="Q32" s="199">
        <v>2699</v>
      </c>
      <c r="R32" s="38">
        <v>0</v>
      </c>
      <c r="S32" s="38">
        <f t="shared" si="3"/>
        <v>2299</v>
      </c>
      <c r="T32" s="274">
        <f t="shared" si="9"/>
        <v>0.14820303816228234</v>
      </c>
      <c r="U32" s="118">
        <v>2699</v>
      </c>
      <c r="V32" s="40">
        <v>0</v>
      </c>
      <c r="W32" s="40">
        <f t="shared" si="4"/>
        <v>2299</v>
      </c>
      <c r="X32" s="275">
        <f t="shared" si="10"/>
        <v>0.14820303816228234</v>
      </c>
      <c r="Y32" s="199">
        <v>2699</v>
      </c>
      <c r="Z32" s="38">
        <v>0</v>
      </c>
      <c r="AA32" s="38">
        <f t="shared" si="5"/>
        <v>2299</v>
      </c>
      <c r="AB32" s="274">
        <f t="shared" si="11"/>
        <v>0.14820303816228234</v>
      </c>
      <c r="AC32" s="118">
        <v>2699</v>
      </c>
      <c r="AD32" s="40">
        <v>0</v>
      </c>
      <c r="AE32" s="40">
        <f t="shared" si="6"/>
        <v>2299</v>
      </c>
      <c r="AF32" s="275">
        <f t="shared" si="12"/>
        <v>0.14820303816228234</v>
      </c>
      <c r="AG32" s="199">
        <v>2499</v>
      </c>
      <c r="AH32" s="115">
        <v>193</v>
      </c>
      <c r="AI32" s="38">
        <f t="shared" si="7"/>
        <v>2106</v>
      </c>
      <c r="AJ32" s="274">
        <f t="shared" si="13"/>
        <v>0.15726290516206481</v>
      </c>
    </row>
    <row r="33" spans="1:36" s="4" customFormat="1" ht="12.75" customHeight="1">
      <c r="A33" s="128" t="s">
        <v>278</v>
      </c>
      <c r="B33" s="25" t="s">
        <v>38</v>
      </c>
      <c r="C33" s="155"/>
      <c r="D33" s="31">
        <v>3.57</v>
      </c>
      <c r="E33" s="26" t="s">
        <v>554</v>
      </c>
      <c r="F33" s="91">
        <v>3849</v>
      </c>
      <c r="G33" s="76">
        <v>3499</v>
      </c>
      <c r="H33" s="76">
        <v>3199</v>
      </c>
      <c r="I33" s="69">
        <v>2623</v>
      </c>
      <c r="J33" s="76">
        <v>0</v>
      </c>
      <c r="K33" s="91">
        <f t="shared" si="0"/>
        <v>2623</v>
      </c>
      <c r="L33" s="101">
        <f t="shared" si="1"/>
        <v>0.25035724492712202</v>
      </c>
      <c r="M33" s="39">
        <v>3499</v>
      </c>
      <c r="N33" s="40">
        <v>0</v>
      </c>
      <c r="O33" s="40">
        <f t="shared" si="2"/>
        <v>2623</v>
      </c>
      <c r="P33" s="275">
        <f t="shared" si="8"/>
        <v>0.25035724492712202</v>
      </c>
      <c r="Q33" s="146">
        <v>3499</v>
      </c>
      <c r="R33" s="38">
        <v>0</v>
      </c>
      <c r="S33" s="38">
        <f t="shared" si="3"/>
        <v>2623</v>
      </c>
      <c r="T33" s="274">
        <f t="shared" si="9"/>
        <v>0.25035724492712202</v>
      </c>
      <c r="U33" s="39">
        <v>3499</v>
      </c>
      <c r="V33" s="40">
        <v>0</v>
      </c>
      <c r="W33" s="40">
        <f t="shared" si="4"/>
        <v>2623</v>
      </c>
      <c r="X33" s="275">
        <f t="shared" si="10"/>
        <v>0.25035724492712202</v>
      </c>
      <c r="Y33" s="146">
        <v>3499</v>
      </c>
      <c r="Z33" s="38">
        <v>0</v>
      </c>
      <c r="AA33" s="38">
        <f t="shared" si="5"/>
        <v>2623</v>
      </c>
      <c r="AB33" s="274">
        <f t="shared" si="11"/>
        <v>0.25035724492712202</v>
      </c>
      <c r="AC33" s="39">
        <v>3499</v>
      </c>
      <c r="AD33" s="40">
        <v>0</v>
      </c>
      <c r="AE33" s="40">
        <f t="shared" si="6"/>
        <v>2623</v>
      </c>
      <c r="AF33" s="275">
        <f t="shared" si="12"/>
        <v>0.25035724492712202</v>
      </c>
      <c r="AG33" s="146">
        <v>3499</v>
      </c>
      <c r="AH33" s="38">
        <v>0</v>
      </c>
      <c r="AI33" s="38">
        <f t="shared" si="7"/>
        <v>2623</v>
      </c>
      <c r="AJ33" s="274">
        <f t="shared" si="13"/>
        <v>0.25035724492712202</v>
      </c>
    </row>
    <row r="34" spans="1:36" s="4" customFormat="1" ht="12.75" customHeight="1">
      <c r="A34" s="128" t="s">
        <v>336</v>
      </c>
      <c r="B34" s="25" t="s">
        <v>38</v>
      </c>
      <c r="C34" s="155"/>
      <c r="D34" s="31">
        <v>3.57</v>
      </c>
      <c r="E34" s="26" t="s">
        <v>557</v>
      </c>
      <c r="F34" s="91">
        <v>4069</v>
      </c>
      <c r="G34" s="76">
        <v>3699</v>
      </c>
      <c r="H34" s="76">
        <v>2999</v>
      </c>
      <c r="I34" s="69">
        <v>2583</v>
      </c>
      <c r="J34" s="76">
        <v>0</v>
      </c>
      <c r="K34" s="91">
        <f t="shared" si="0"/>
        <v>2583</v>
      </c>
      <c r="L34" s="101">
        <f t="shared" si="1"/>
        <v>0.30170316301703165</v>
      </c>
      <c r="M34" s="118">
        <v>2999</v>
      </c>
      <c r="N34" s="40">
        <v>0</v>
      </c>
      <c r="O34" s="40">
        <f t="shared" si="2"/>
        <v>2583</v>
      </c>
      <c r="P34" s="275">
        <f t="shared" si="8"/>
        <v>0.13871290430143382</v>
      </c>
      <c r="Q34" s="199">
        <v>2999</v>
      </c>
      <c r="R34" s="38">
        <v>0</v>
      </c>
      <c r="S34" s="38">
        <f t="shared" si="3"/>
        <v>2583</v>
      </c>
      <c r="T34" s="274">
        <f t="shared" si="9"/>
        <v>0.13871290430143382</v>
      </c>
      <c r="U34" s="118">
        <v>2999</v>
      </c>
      <c r="V34" s="40">
        <v>0</v>
      </c>
      <c r="W34" s="40">
        <f t="shared" si="4"/>
        <v>2583</v>
      </c>
      <c r="X34" s="275">
        <f t="shared" si="10"/>
        <v>0.13871290430143382</v>
      </c>
      <c r="Y34" s="199">
        <v>2999</v>
      </c>
      <c r="Z34" s="38">
        <v>0</v>
      </c>
      <c r="AA34" s="38">
        <f t="shared" si="5"/>
        <v>2583</v>
      </c>
      <c r="AB34" s="274">
        <f t="shared" si="11"/>
        <v>0.13871290430143382</v>
      </c>
      <c r="AC34" s="118">
        <v>2999</v>
      </c>
      <c r="AD34" s="40">
        <v>0</v>
      </c>
      <c r="AE34" s="40">
        <f t="shared" si="6"/>
        <v>2583</v>
      </c>
      <c r="AF34" s="275">
        <f t="shared" si="12"/>
        <v>0.13871290430143382</v>
      </c>
      <c r="AG34" s="199">
        <v>2999</v>
      </c>
      <c r="AH34" s="38">
        <v>0</v>
      </c>
      <c r="AI34" s="38">
        <f t="shared" si="7"/>
        <v>2583</v>
      </c>
      <c r="AJ34" s="274">
        <f t="shared" si="13"/>
        <v>0.13871290430143382</v>
      </c>
    </row>
    <row r="35" spans="1:36" s="4" customFormat="1" ht="12.75" customHeight="1">
      <c r="A35" s="28" t="s">
        <v>337</v>
      </c>
      <c r="B35" s="22" t="s">
        <v>38</v>
      </c>
      <c r="C35" s="5"/>
      <c r="D35" s="33">
        <v>3.57</v>
      </c>
      <c r="E35" s="6" t="s">
        <v>555</v>
      </c>
      <c r="F35" s="93">
        <v>3959</v>
      </c>
      <c r="G35" s="77">
        <v>3599</v>
      </c>
      <c r="H35" s="77">
        <v>2999</v>
      </c>
      <c r="I35" s="71">
        <v>2583</v>
      </c>
      <c r="J35" s="77">
        <v>28</v>
      </c>
      <c r="K35" s="93">
        <f t="shared" si="0"/>
        <v>2555</v>
      </c>
      <c r="L35" s="103">
        <f t="shared" si="1"/>
        <v>0.29008057793831621</v>
      </c>
      <c r="M35" s="119">
        <v>2799</v>
      </c>
      <c r="N35" s="114">
        <v>208</v>
      </c>
      <c r="O35" s="59">
        <f t="shared" si="2"/>
        <v>2347</v>
      </c>
      <c r="P35" s="277">
        <f t="shared" si="8"/>
        <v>0.16148624508753126</v>
      </c>
      <c r="Q35" s="200">
        <v>2999</v>
      </c>
      <c r="R35" s="57">
        <v>0</v>
      </c>
      <c r="S35" s="57">
        <f t="shared" si="3"/>
        <v>2555</v>
      </c>
      <c r="T35" s="276">
        <f t="shared" si="9"/>
        <v>0.14804934978326109</v>
      </c>
      <c r="U35" s="119">
        <v>2999</v>
      </c>
      <c r="V35" s="59">
        <v>0</v>
      </c>
      <c r="W35" s="59">
        <f t="shared" si="4"/>
        <v>2555</v>
      </c>
      <c r="X35" s="277">
        <f t="shared" si="10"/>
        <v>0.14804934978326109</v>
      </c>
      <c r="Y35" s="200">
        <v>2999</v>
      </c>
      <c r="Z35" s="57">
        <v>0</v>
      </c>
      <c r="AA35" s="57">
        <f t="shared" si="5"/>
        <v>2555</v>
      </c>
      <c r="AB35" s="276">
        <f t="shared" si="11"/>
        <v>0.14804934978326109</v>
      </c>
      <c r="AC35" s="119">
        <v>2999</v>
      </c>
      <c r="AD35" s="59">
        <v>0</v>
      </c>
      <c r="AE35" s="59">
        <f t="shared" si="6"/>
        <v>2555</v>
      </c>
      <c r="AF35" s="277">
        <f t="shared" si="12"/>
        <v>0.14804934978326109</v>
      </c>
      <c r="AG35" s="200">
        <v>2799</v>
      </c>
      <c r="AH35" s="114">
        <v>201</v>
      </c>
      <c r="AI35" s="57">
        <f t="shared" si="7"/>
        <v>2354</v>
      </c>
      <c r="AJ35" s="276">
        <f t="shared" si="13"/>
        <v>0.15898535191139693</v>
      </c>
    </row>
    <row r="36" spans="1:36" s="4" customFormat="1" ht="12.75" customHeight="1">
      <c r="A36" s="128" t="s">
        <v>277</v>
      </c>
      <c r="B36" s="25" t="s">
        <v>38</v>
      </c>
      <c r="C36" s="84"/>
      <c r="D36" s="31">
        <v>3.57</v>
      </c>
      <c r="E36" s="26" t="s">
        <v>539</v>
      </c>
      <c r="F36" s="91">
        <v>2749</v>
      </c>
      <c r="G36" s="76">
        <v>2499</v>
      </c>
      <c r="H36" s="76">
        <v>1899</v>
      </c>
      <c r="I36" s="69">
        <v>1523</v>
      </c>
      <c r="J36" s="76">
        <v>0</v>
      </c>
      <c r="K36" s="91">
        <f t="shared" si="0"/>
        <v>1523</v>
      </c>
      <c r="L36" s="101">
        <f t="shared" si="1"/>
        <v>0.39055622248899557</v>
      </c>
      <c r="M36" s="118">
        <v>1899</v>
      </c>
      <c r="N36" s="40">
        <v>0</v>
      </c>
      <c r="O36" s="40">
        <f t="shared" si="2"/>
        <v>1523</v>
      </c>
      <c r="P36" s="275">
        <f t="shared" si="8"/>
        <v>0.1979989468141127</v>
      </c>
      <c r="Q36" s="199">
        <v>1799</v>
      </c>
      <c r="R36" s="115">
        <v>100</v>
      </c>
      <c r="S36" s="38">
        <f t="shared" si="3"/>
        <v>1423</v>
      </c>
      <c r="T36" s="274">
        <f t="shared" si="9"/>
        <v>0.20900500277932185</v>
      </c>
      <c r="U36" s="118">
        <v>1799</v>
      </c>
      <c r="V36" s="115">
        <v>96</v>
      </c>
      <c r="W36" s="40">
        <f t="shared" si="4"/>
        <v>1427</v>
      </c>
      <c r="X36" s="275">
        <f t="shared" si="10"/>
        <v>0.20678154530294607</v>
      </c>
      <c r="Y36" s="199">
        <v>1799</v>
      </c>
      <c r="Z36" s="115">
        <v>97</v>
      </c>
      <c r="AA36" s="38">
        <f t="shared" si="5"/>
        <v>1426</v>
      </c>
      <c r="AB36" s="274">
        <f t="shared" si="11"/>
        <v>0.20733740967204004</v>
      </c>
      <c r="AC36" s="118">
        <v>1799</v>
      </c>
      <c r="AD36" s="115">
        <v>96</v>
      </c>
      <c r="AE36" s="40">
        <f t="shared" si="6"/>
        <v>1427</v>
      </c>
      <c r="AF36" s="275">
        <f t="shared" si="12"/>
        <v>0.20678154530294607</v>
      </c>
      <c r="AG36" s="199">
        <v>1599</v>
      </c>
      <c r="AH36" s="115">
        <v>300</v>
      </c>
      <c r="AI36" s="38">
        <f t="shared" si="7"/>
        <v>1223</v>
      </c>
      <c r="AJ36" s="274">
        <f t="shared" si="13"/>
        <v>0.23514696685428393</v>
      </c>
    </row>
    <row r="37" spans="1:36" s="4" customFormat="1" ht="12.75" customHeight="1">
      <c r="A37" s="128" t="s">
        <v>328</v>
      </c>
      <c r="B37" s="25" t="s">
        <v>38</v>
      </c>
      <c r="C37" s="84"/>
      <c r="D37" s="31">
        <v>4.16</v>
      </c>
      <c r="E37" s="26" t="s">
        <v>330</v>
      </c>
      <c r="F37" s="91">
        <v>2749</v>
      </c>
      <c r="G37" s="76">
        <v>2499</v>
      </c>
      <c r="H37" s="76">
        <v>2199</v>
      </c>
      <c r="I37" s="69">
        <v>1791</v>
      </c>
      <c r="J37" s="76">
        <v>12</v>
      </c>
      <c r="K37" s="91">
        <f t="shared" si="0"/>
        <v>1779</v>
      </c>
      <c r="L37" s="101">
        <f t="shared" si="1"/>
        <v>0.28811524609843936</v>
      </c>
      <c r="M37" s="118">
        <v>1999</v>
      </c>
      <c r="N37" s="115">
        <v>198</v>
      </c>
      <c r="O37" s="40">
        <f t="shared" si="2"/>
        <v>1581</v>
      </c>
      <c r="P37" s="275">
        <f t="shared" si="8"/>
        <v>0.20910455227613806</v>
      </c>
      <c r="Q37" s="199">
        <v>1849</v>
      </c>
      <c r="R37" s="115">
        <v>349</v>
      </c>
      <c r="S37" s="38">
        <f t="shared" si="3"/>
        <v>1430</v>
      </c>
      <c r="T37" s="274">
        <f t="shared" si="9"/>
        <v>0.22660897782585182</v>
      </c>
      <c r="U37" s="118">
        <v>1899</v>
      </c>
      <c r="V37" s="115">
        <v>295</v>
      </c>
      <c r="W37" s="40">
        <f t="shared" si="4"/>
        <v>1484</v>
      </c>
      <c r="X37" s="275">
        <f t="shared" si="10"/>
        <v>0.21853607161664035</v>
      </c>
      <c r="Y37" s="199">
        <v>1899</v>
      </c>
      <c r="Z37" s="115">
        <v>295</v>
      </c>
      <c r="AA37" s="38">
        <f t="shared" si="5"/>
        <v>1484</v>
      </c>
      <c r="AB37" s="274">
        <f t="shared" si="11"/>
        <v>0.21853607161664035</v>
      </c>
      <c r="AC37" s="118">
        <v>1899</v>
      </c>
      <c r="AD37" s="115">
        <v>294</v>
      </c>
      <c r="AE37" s="40">
        <f t="shared" si="6"/>
        <v>1485</v>
      </c>
      <c r="AF37" s="275">
        <f t="shared" si="12"/>
        <v>0.21800947867298578</v>
      </c>
      <c r="AG37" s="199">
        <v>1799</v>
      </c>
      <c r="AH37" s="115">
        <v>394</v>
      </c>
      <c r="AI37" s="38">
        <f t="shared" si="7"/>
        <v>1385</v>
      </c>
      <c r="AJ37" s="274">
        <f t="shared" si="13"/>
        <v>0.23012784880489159</v>
      </c>
    </row>
    <row r="38" spans="1:36" s="4" customFormat="1" ht="12.75" customHeight="1">
      <c r="A38" s="128" t="s">
        <v>329</v>
      </c>
      <c r="B38" s="25" t="s">
        <v>38</v>
      </c>
      <c r="C38" s="84"/>
      <c r="D38" s="31">
        <v>4.16</v>
      </c>
      <c r="E38" s="26" t="s">
        <v>330</v>
      </c>
      <c r="F38" s="91">
        <v>2639</v>
      </c>
      <c r="G38" s="76">
        <v>2399</v>
      </c>
      <c r="H38" s="76">
        <v>2099</v>
      </c>
      <c r="I38" s="69">
        <v>1698</v>
      </c>
      <c r="J38" s="76">
        <v>19</v>
      </c>
      <c r="K38" s="91">
        <f t="shared" si="0"/>
        <v>1679</v>
      </c>
      <c r="L38" s="101">
        <f t="shared" si="1"/>
        <v>0.30012505210504375</v>
      </c>
      <c r="M38" s="118">
        <v>1899</v>
      </c>
      <c r="N38" s="115">
        <v>199</v>
      </c>
      <c r="O38" s="40">
        <f t="shared" si="2"/>
        <v>1480</v>
      </c>
      <c r="P38" s="275">
        <f t="shared" si="8"/>
        <v>0.22064244339125855</v>
      </c>
      <c r="Q38" s="199">
        <v>1749</v>
      </c>
      <c r="R38" s="115">
        <v>351</v>
      </c>
      <c r="S38" s="38">
        <f t="shared" si="3"/>
        <v>1328</v>
      </c>
      <c r="T38" s="274">
        <f t="shared" si="9"/>
        <v>0.24070897655803317</v>
      </c>
      <c r="U38" s="118">
        <v>1799</v>
      </c>
      <c r="V38" s="115">
        <v>295</v>
      </c>
      <c r="W38" s="40">
        <f t="shared" si="4"/>
        <v>1384</v>
      </c>
      <c r="X38" s="275">
        <f t="shared" si="10"/>
        <v>0.23068371317398556</v>
      </c>
      <c r="Y38" s="199">
        <v>1799</v>
      </c>
      <c r="Z38" s="115">
        <v>295</v>
      </c>
      <c r="AA38" s="38">
        <f t="shared" si="5"/>
        <v>1384</v>
      </c>
      <c r="AB38" s="274">
        <f t="shared" si="11"/>
        <v>0.23068371317398556</v>
      </c>
      <c r="AC38" s="118">
        <v>1799</v>
      </c>
      <c r="AD38" s="115">
        <v>296</v>
      </c>
      <c r="AE38" s="40">
        <f t="shared" si="6"/>
        <v>1383</v>
      </c>
      <c r="AF38" s="275">
        <f t="shared" si="12"/>
        <v>0.2312395775430795</v>
      </c>
      <c r="AG38" s="199">
        <v>1699</v>
      </c>
      <c r="AH38" s="115">
        <v>398</v>
      </c>
      <c r="AI38" s="38">
        <f t="shared" si="7"/>
        <v>1281</v>
      </c>
      <c r="AJ38" s="274">
        <f t="shared" si="13"/>
        <v>0.24602707474985286</v>
      </c>
    </row>
    <row r="39" spans="1:36" s="4" customFormat="1" ht="12.75" customHeight="1">
      <c r="A39" s="128" t="s">
        <v>198</v>
      </c>
      <c r="B39" s="25" t="s">
        <v>38</v>
      </c>
      <c r="C39" s="84"/>
      <c r="D39" s="31">
        <v>4.16</v>
      </c>
      <c r="E39" s="26" t="s">
        <v>544</v>
      </c>
      <c r="F39" s="91">
        <v>2443</v>
      </c>
      <c r="G39" s="76">
        <v>2221</v>
      </c>
      <c r="H39" s="76">
        <v>1999</v>
      </c>
      <c r="I39" s="69">
        <v>1718</v>
      </c>
      <c r="J39" s="76">
        <v>0</v>
      </c>
      <c r="K39" s="91">
        <f t="shared" si="0"/>
        <v>1718</v>
      </c>
      <c r="L39" s="101">
        <f t="shared" si="1"/>
        <v>0.2264745610085547</v>
      </c>
      <c r="M39" s="118">
        <v>1799</v>
      </c>
      <c r="N39" s="115">
        <v>185</v>
      </c>
      <c r="O39" s="40">
        <f t="shared" si="2"/>
        <v>1533</v>
      </c>
      <c r="P39" s="275">
        <f t="shared" si="8"/>
        <v>0.14785992217898833</v>
      </c>
      <c r="Q39" s="199">
        <v>1599</v>
      </c>
      <c r="R39" s="115">
        <v>371</v>
      </c>
      <c r="S39" s="38">
        <f t="shared" si="3"/>
        <v>1347</v>
      </c>
      <c r="T39" s="274">
        <f t="shared" si="9"/>
        <v>0.1575984990619137</v>
      </c>
      <c r="U39" s="118">
        <v>1699</v>
      </c>
      <c r="V39" s="115">
        <v>274</v>
      </c>
      <c r="W39" s="40">
        <f t="shared" si="4"/>
        <v>1444</v>
      </c>
      <c r="X39" s="275">
        <f t="shared" si="10"/>
        <v>0.15008828722778106</v>
      </c>
      <c r="Y39" s="199">
        <v>1499</v>
      </c>
      <c r="Z39" s="115">
        <v>460</v>
      </c>
      <c r="AA39" s="38">
        <f t="shared" si="5"/>
        <v>1258</v>
      </c>
      <c r="AB39" s="274">
        <f t="shared" si="11"/>
        <v>0.16077384923282187</v>
      </c>
      <c r="AC39" s="118">
        <v>1499</v>
      </c>
      <c r="AD39" s="115">
        <v>461</v>
      </c>
      <c r="AE39" s="40">
        <f t="shared" si="6"/>
        <v>1257</v>
      </c>
      <c r="AF39" s="275">
        <f t="shared" si="12"/>
        <v>0.16144096064042696</v>
      </c>
      <c r="AG39" s="146">
        <v>2221</v>
      </c>
      <c r="AH39" s="38">
        <v>0</v>
      </c>
      <c r="AI39" s="38">
        <f t="shared" si="7"/>
        <v>1718</v>
      </c>
      <c r="AJ39" s="274">
        <f t="shared" si="13"/>
        <v>0.2264745610085547</v>
      </c>
    </row>
    <row r="40" spans="1:36" s="4" customFormat="1" ht="12.75" customHeight="1">
      <c r="A40" s="128" t="s">
        <v>199</v>
      </c>
      <c r="B40" s="25" t="s">
        <v>38</v>
      </c>
      <c r="C40" s="84"/>
      <c r="D40" s="31">
        <v>4.16</v>
      </c>
      <c r="E40" s="26" t="s">
        <v>544</v>
      </c>
      <c r="F40" s="91">
        <v>2321</v>
      </c>
      <c r="G40" s="76">
        <v>2110</v>
      </c>
      <c r="H40" s="76">
        <v>1899</v>
      </c>
      <c r="I40" s="69">
        <v>1632</v>
      </c>
      <c r="J40" s="76">
        <v>0</v>
      </c>
      <c r="K40" s="91">
        <f t="shared" si="0"/>
        <v>1632</v>
      </c>
      <c r="L40" s="101">
        <f t="shared" si="1"/>
        <v>0.22654028436018958</v>
      </c>
      <c r="M40" s="118">
        <v>1699</v>
      </c>
      <c r="N40" s="115">
        <v>185</v>
      </c>
      <c r="O40" s="40">
        <f t="shared" ref="O40:O71" si="14">K40-N40</f>
        <v>1447</v>
      </c>
      <c r="P40" s="275">
        <f t="shared" si="8"/>
        <v>0.14832254267216011</v>
      </c>
      <c r="Q40" s="199">
        <v>1499</v>
      </c>
      <c r="R40" s="115">
        <v>372</v>
      </c>
      <c r="S40" s="38">
        <f t="shared" ref="S40:S71" si="15">K40-R40</f>
        <v>1260</v>
      </c>
      <c r="T40" s="274">
        <f t="shared" si="9"/>
        <v>0.15943962641761175</v>
      </c>
      <c r="U40" s="118">
        <v>1599</v>
      </c>
      <c r="V40" s="115">
        <v>275</v>
      </c>
      <c r="W40" s="40">
        <f t="shared" ref="W40:W71" si="16">K40-V40</f>
        <v>1357</v>
      </c>
      <c r="X40" s="275">
        <f t="shared" si="10"/>
        <v>0.15134459036898062</v>
      </c>
      <c r="Y40" s="199">
        <v>1399</v>
      </c>
      <c r="Z40" s="115">
        <v>462</v>
      </c>
      <c r="AA40" s="38">
        <f t="shared" ref="AA40:AA71" si="17">K40-Z40</f>
        <v>1170</v>
      </c>
      <c r="AB40" s="274">
        <f t="shared" si="11"/>
        <v>0.16368834882058614</v>
      </c>
      <c r="AC40" s="118">
        <v>1399</v>
      </c>
      <c r="AD40" s="115">
        <v>462</v>
      </c>
      <c r="AE40" s="40">
        <f t="shared" ref="AE40:AE71" si="18">K40-AD40</f>
        <v>1170</v>
      </c>
      <c r="AF40" s="275">
        <f t="shared" si="12"/>
        <v>0.16368834882058614</v>
      </c>
      <c r="AG40" s="146">
        <v>2110</v>
      </c>
      <c r="AH40" s="38">
        <v>0</v>
      </c>
      <c r="AI40" s="38">
        <f t="shared" ref="AI40:AI71" si="19">K40-AH40</f>
        <v>1632</v>
      </c>
      <c r="AJ40" s="274">
        <f t="shared" si="13"/>
        <v>0.22654028436018958</v>
      </c>
    </row>
    <row r="41" spans="1:36" s="4" customFormat="1" ht="12.75" customHeight="1">
      <c r="A41" s="128" t="s">
        <v>220</v>
      </c>
      <c r="B41" s="25" t="s">
        <v>38</v>
      </c>
      <c r="C41" s="84"/>
      <c r="D41" s="31">
        <v>4.16</v>
      </c>
      <c r="E41" s="26" t="s">
        <v>545</v>
      </c>
      <c r="F41" s="91">
        <v>2199</v>
      </c>
      <c r="G41" s="76">
        <v>1999</v>
      </c>
      <c r="H41" s="76">
        <v>1799</v>
      </c>
      <c r="I41" s="69">
        <v>1567</v>
      </c>
      <c r="J41" s="76">
        <v>0</v>
      </c>
      <c r="K41" s="91">
        <f t="shared" si="0"/>
        <v>1567</v>
      </c>
      <c r="L41" s="101">
        <f t="shared" si="1"/>
        <v>0.2161080540270135</v>
      </c>
      <c r="M41" s="39">
        <v>1999</v>
      </c>
      <c r="N41" s="40">
        <v>0</v>
      </c>
      <c r="O41" s="40">
        <f t="shared" si="14"/>
        <v>1567</v>
      </c>
      <c r="P41" s="275">
        <f t="shared" si="8"/>
        <v>0.2161080540270135</v>
      </c>
      <c r="Q41" s="146">
        <v>1999</v>
      </c>
      <c r="R41" s="38">
        <v>0</v>
      </c>
      <c r="S41" s="38">
        <f t="shared" si="15"/>
        <v>1567</v>
      </c>
      <c r="T41" s="274">
        <f t="shared" si="9"/>
        <v>0.2161080540270135</v>
      </c>
      <c r="U41" s="39">
        <v>1999</v>
      </c>
      <c r="V41" s="40">
        <v>0</v>
      </c>
      <c r="W41" s="40">
        <f t="shared" si="16"/>
        <v>1567</v>
      </c>
      <c r="X41" s="275">
        <f t="shared" si="10"/>
        <v>0.2161080540270135</v>
      </c>
      <c r="Y41" s="146">
        <v>1999</v>
      </c>
      <c r="Z41" s="38">
        <v>0</v>
      </c>
      <c r="AA41" s="38">
        <f t="shared" si="17"/>
        <v>1567</v>
      </c>
      <c r="AB41" s="274">
        <f t="shared" si="11"/>
        <v>0.2161080540270135</v>
      </c>
      <c r="AC41" s="39">
        <v>1999</v>
      </c>
      <c r="AD41" s="40">
        <v>0</v>
      </c>
      <c r="AE41" s="40">
        <f t="shared" si="18"/>
        <v>1567</v>
      </c>
      <c r="AF41" s="275">
        <f t="shared" si="12"/>
        <v>0.2161080540270135</v>
      </c>
      <c r="AG41" s="146">
        <v>1999</v>
      </c>
      <c r="AH41" s="38">
        <v>0</v>
      </c>
      <c r="AI41" s="38">
        <f t="shared" si="19"/>
        <v>1567</v>
      </c>
      <c r="AJ41" s="274">
        <f t="shared" si="13"/>
        <v>0.2161080540270135</v>
      </c>
    </row>
    <row r="42" spans="1:36" s="4" customFormat="1" ht="12.75" customHeight="1">
      <c r="A42" s="128" t="s">
        <v>472</v>
      </c>
      <c r="B42" s="25" t="s">
        <v>38</v>
      </c>
      <c r="C42" s="155"/>
      <c r="D42" s="31">
        <v>4.54</v>
      </c>
      <c r="E42" s="26" t="s">
        <v>473</v>
      </c>
      <c r="F42" s="91">
        <v>2749</v>
      </c>
      <c r="G42" s="76">
        <v>2499</v>
      </c>
      <c r="H42" s="76">
        <v>2199</v>
      </c>
      <c r="I42" s="69">
        <v>1755</v>
      </c>
      <c r="J42" s="76">
        <v>0</v>
      </c>
      <c r="K42" s="91">
        <f t="shared" si="0"/>
        <v>1755</v>
      </c>
      <c r="L42" s="101">
        <f t="shared" si="1"/>
        <v>0.297719087635054</v>
      </c>
      <c r="M42" s="118">
        <v>2199</v>
      </c>
      <c r="N42" s="40">
        <v>0</v>
      </c>
      <c r="O42" s="40">
        <f t="shared" si="14"/>
        <v>1755</v>
      </c>
      <c r="P42" s="275">
        <f t="shared" si="8"/>
        <v>0.20190995907230561</v>
      </c>
      <c r="Q42" s="199">
        <v>1999</v>
      </c>
      <c r="R42" s="115">
        <v>165</v>
      </c>
      <c r="S42" s="38">
        <f t="shared" si="15"/>
        <v>1590</v>
      </c>
      <c r="T42" s="274">
        <f t="shared" si="9"/>
        <v>0.20460230115057529</v>
      </c>
      <c r="U42" s="118">
        <v>1999</v>
      </c>
      <c r="V42" s="115">
        <v>159</v>
      </c>
      <c r="W42" s="40">
        <f t="shared" si="16"/>
        <v>1596</v>
      </c>
      <c r="X42" s="275">
        <f t="shared" si="10"/>
        <v>0.20160080040020009</v>
      </c>
      <c r="Y42" s="199">
        <v>1999</v>
      </c>
      <c r="Z42" s="115">
        <v>160</v>
      </c>
      <c r="AA42" s="38">
        <f t="shared" si="17"/>
        <v>1595</v>
      </c>
      <c r="AB42" s="274">
        <f t="shared" si="11"/>
        <v>0.20210105052526264</v>
      </c>
      <c r="AC42" s="118">
        <v>1999</v>
      </c>
      <c r="AD42" s="115">
        <v>159</v>
      </c>
      <c r="AE42" s="40">
        <f t="shared" si="18"/>
        <v>1596</v>
      </c>
      <c r="AF42" s="275">
        <f t="shared" si="12"/>
        <v>0.20160080040020009</v>
      </c>
      <c r="AG42" s="199">
        <v>1799</v>
      </c>
      <c r="AH42" s="115">
        <v>325</v>
      </c>
      <c r="AI42" s="38">
        <f t="shared" si="19"/>
        <v>1430</v>
      </c>
      <c r="AJ42" s="274">
        <f t="shared" si="13"/>
        <v>0.20511395219566425</v>
      </c>
    </row>
    <row r="43" spans="1:36" s="4" customFormat="1" ht="12.75" customHeight="1">
      <c r="A43" s="128" t="s">
        <v>536</v>
      </c>
      <c r="B43" s="25" t="s">
        <v>38</v>
      </c>
      <c r="C43" s="203"/>
      <c r="D43" s="31">
        <v>4.54</v>
      </c>
      <c r="E43" s="26" t="s">
        <v>551</v>
      </c>
      <c r="F43" s="91">
        <v>3189</v>
      </c>
      <c r="G43" s="76">
        <v>2899</v>
      </c>
      <c r="H43" s="76">
        <v>2499</v>
      </c>
      <c r="I43" s="69">
        <v>2124</v>
      </c>
      <c r="J43" s="76">
        <v>0</v>
      </c>
      <c r="K43" s="91">
        <f t="shared" si="0"/>
        <v>2124</v>
      </c>
      <c r="L43" s="101">
        <f t="shared" si="1"/>
        <v>0.26733356329768887</v>
      </c>
      <c r="M43" s="118">
        <v>2499</v>
      </c>
      <c r="N43" s="40">
        <v>0</v>
      </c>
      <c r="O43" s="40">
        <f t="shared" si="14"/>
        <v>2124</v>
      </c>
      <c r="P43" s="275">
        <f t="shared" si="8"/>
        <v>0.15006002400960383</v>
      </c>
      <c r="Q43" s="199">
        <v>2499</v>
      </c>
      <c r="R43" s="38">
        <v>0</v>
      </c>
      <c r="S43" s="38">
        <f t="shared" si="15"/>
        <v>2124</v>
      </c>
      <c r="T43" s="274">
        <f t="shared" si="9"/>
        <v>0.15006002400960383</v>
      </c>
      <c r="U43" s="118">
        <v>2499</v>
      </c>
      <c r="V43" s="40">
        <v>0</v>
      </c>
      <c r="W43" s="40">
        <f t="shared" si="16"/>
        <v>2124</v>
      </c>
      <c r="X43" s="275">
        <f t="shared" si="10"/>
        <v>0.15006002400960383</v>
      </c>
      <c r="Y43" s="199">
        <v>2499</v>
      </c>
      <c r="Z43" s="38">
        <v>0</v>
      </c>
      <c r="AA43" s="38">
        <f t="shared" si="17"/>
        <v>2124</v>
      </c>
      <c r="AB43" s="274">
        <f t="shared" si="11"/>
        <v>0.15006002400960383</v>
      </c>
      <c r="AC43" s="118">
        <v>2499</v>
      </c>
      <c r="AD43" s="40">
        <v>0</v>
      </c>
      <c r="AE43" s="40">
        <f t="shared" si="18"/>
        <v>2124</v>
      </c>
      <c r="AF43" s="275">
        <f t="shared" si="12"/>
        <v>0.15006002400960383</v>
      </c>
      <c r="AG43" s="199">
        <v>2499</v>
      </c>
      <c r="AH43" s="38">
        <v>0</v>
      </c>
      <c r="AI43" s="38">
        <f t="shared" si="19"/>
        <v>2124</v>
      </c>
      <c r="AJ43" s="274">
        <f t="shared" si="13"/>
        <v>0.15006002400960383</v>
      </c>
    </row>
    <row r="44" spans="1:36" s="4" customFormat="1" ht="12.75" customHeight="1">
      <c r="A44" s="128" t="s">
        <v>475</v>
      </c>
      <c r="B44" s="25" t="s">
        <v>38</v>
      </c>
      <c r="C44" s="155"/>
      <c r="D44" s="31">
        <v>4.54</v>
      </c>
      <c r="E44" s="26" t="s">
        <v>476</v>
      </c>
      <c r="F44" s="91">
        <v>3629</v>
      </c>
      <c r="G44" s="76">
        <v>3299</v>
      </c>
      <c r="H44" s="76">
        <v>2699</v>
      </c>
      <c r="I44" s="69">
        <v>2325</v>
      </c>
      <c r="J44" s="76">
        <v>0</v>
      </c>
      <c r="K44" s="91">
        <f t="shared" si="0"/>
        <v>2325</v>
      </c>
      <c r="L44" s="101">
        <f t="shared" si="1"/>
        <v>0.29524098211579264</v>
      </c>
      <c r="M44" s="39">
        <v>3299</v>
      </c>
      <c r="N44" s="40">
        <v>0</v>
      </c>
      <c r="O44" s="40">
        <f t="shared" si="14"/>
        <v>2325</v>
      </c>
      <c r="P44" s="275">
        <f t="shared" si="8"/>
        <v>0.29524098211579264</v>
      </c>
      <c r="Q44" s="146">
        <v>3299</v>
      </c>
      <c r="R44" s="38">
        <v>0</v>
      </c>
      <c r="S44" s="38">
        <f t="shared" si="15"/>
        <v>2325</v>
      </c>
      <c r="T44" s="274">
        <f t="shared" si="9"/>
        <v>0.29524098211579264</v>
      </c>
      <c r="U44" s="39">
        <v>3299</v>
      </c>
      <c r="V44" s="40">
        <v>0</v>
      </c>
      <c r="W44" s="40">
        <f t="shared" si="16"/>
        <v>2325</v>
      </c>
      <c r="X44" s="275">
        <f t="shared" si="10"/>
        <v>0.29524098211579264</v>
      </c>
      <c r="Y44" s="146">
        <v>3299</v>
      </c>
      <c r="Z44" s="38">
        <v>0</v>
      </c>
      <c r="AA44" s="38">
        <f t="shared" si="17"/>
        <v>2325</v>
      </c>
      <c r="AB44" s="274">
        <f t="shared" si="11"/>
        <v>0.29524098211579264</v>
      </c>
      <c r="AC44" s="39">
        <v>3299</v>
      </c>
      <c r="AD44" s="40">
        <v>0</v>
      </c>
      <c r="AE44" s="40">
        <f t="shared" si="18"/>
        <v>2325</v>
      </c>
      <c r="AF44" s="275">
        <f t="shared" si="12"/>
        <v>0.29524098211579264</v>
      </c>
      <c r="AG44" s="146">
        <v>3299</v>
      </c>
      <c r="AH44" s="38">
        <v>0</v>
      </c>
      <c r="AI44" s="38">
        <f t="shared" si="19"/>
        <v>2325</v>
      </c>
      <c r="AJ44" s="274">
        <f t="shared" si="13"/>
        <v>0.29524098211579264</v>
      </c>
    </row>
    <row r="45" spans="1:36" s="4" customFormat="1" ht="12.75" customHeight="1">
      <c r="A45" s="128" t="s">
        <v>333</v>
      </c>
      <c r="B45" s="25" t="s">
        <v>38</v>
      </c>
      <c r="C45" s="84"/>
      <c r="D45" s="31">
        <v>4.54</v>
      </c>
      <c r="E45" s="26" t="s">
        <v>476</v>
      </c>
      <c r="F45" s="91">
        <v>3519</v>
      </c>
      <c r="G45" s="76">
        <v>3199</v>
      </c>
      <c r="H45" s="76">
        <v>2699</v>
      </c>
      <c r="I45" s="69">
        <v>2324</v>
      </c>
      <c r="J45" s="76">
        <v>21</v>
      </c>
      <c r="K45" s="91">
        <f t="shared" si="0"/>
        <v>2303</v>
      </c>
      <c r="L45" s="101">
        <f t="shared" si="1"/>
        <v>0.28008752735229758</v>
      </c>
      <c r="M45" s="39">
        <v>3199</v>
      </c>
      <c r="N45" s="40">
        <v>0</v>
      </c>
      <c r="O45" s="40">
        <f t="shared" si="14"/>
        <v>2303</v>
      </c>
      <c r="P45" s="275">
        <f t="shared" si="8"/>
        <v>0.28008752735229758</v>
      </c>
      <c r="Q45" s="146">
        <v>3199</v>
      </c>
      <c r="R45" s="38">
        <v>0</v>
      </c>
      <c r="S45" s="38">
        <f t="shared" si="15"/>
        <v>2303</v>
      </c>
      <c r="T45" s="274">
        <f t="shared" si="9"/>
        <v>0.28008752735229758</v>
      </c>
      <c r="U45" s="39">
        <v>3199</v>
      </c>
      <c r="V45" s="40">
        <v>0</v>
      </c>
      <c r="W45" s="40">
        <f t="shared" si="16"/>
        <v>2303</v>
      </c>
      <c r="X45" s="275">
        <f t="shared" si="10"/>
        <v>0.28008752735229758</v>
      </c>
      <c r="Y45" s="146">
        <v>3199</v>
      </c>
      <c r="Z45" s="38">
        <v>0</v>
      </c>
      <c r="AA45" s="38">
        <f t="shared" si="17"/>
        <v>2303</v>
      </c>
      <c r="AB45" s="274">
        <f t="shared" si="11"/>
        <v>0.28008752735229758</v>
      </c>
      <c r="AC45" s="39">
        <v>3199</v>
      </c>
      <c r="AD45" s="40">
        <v>0</v>
      </c>
      <c r="AE45" s="40">
        <f t="shared" si="18"/>
        <v>2303</v>
      </c>
      <c r="AF45" s="275">
        <f t="shared" si="12"/>
        <v>0.28008752735229758</v>
      </c>
      <c r="AG45" s="146">
        <v>3199</v>
      </c>
      <c r="AH45" s="38">
        <v>0</v>
      </c>
      <c r="AI45" s="38">
        <f t="shared" si="19"/>
        <v>2303</v>
      </c>
      <c r="AJ45" s="274">
        <f t="shared" si="13"/>
        <v>0.28008752735229758</v>
      </c>
    </row>
    <row r="46" spans="1:36" s="4" customFormat="1" ht="12.75" customHeight="1">
      <c r="A46" s="128" t="s">
        <v>474</v>
      </c>
      <c r="B46" s="25" t="s">
        <v>38</v>
      </c>
      <c r="C46" s="231"/>
      <c r="D46" s="31">
        <v>4.54</v>
      </c>
      <c r="E46" s="26" t="s">
        <v>558</v>
      </c>
      <c r="F46" s="91">
        <v>4069</v>
      </c>
      <c r="G46" s="76">
        <v>3699</v>
      </c>
      <c r="H46" s="76">
        <v>2999</v>
      </c>
      <c r="I46" s="69">
        <v>2421</v>
      </c>
      <c r="J46" s="76">
        <v>0</v>
      </c>
      <c r="K46" s="91">
        <f t="shared" si="0"/>
        <v>2421</v>
      </c>
      <c r="L46" s="101">
        <f t="shared" si="1"/>
        <v>0.34549878345498786</v>
      </c>
      <c r="M46" s="39">
        <v>3699</v>
      </c>
      <c r="N46" s="40">
        <v>0</v>
      </c>
      <c r="O46" s="40">
        <f t="shared" si="14"/>
        <v>2421</v>
      </c>
      <c r="P46" s="275">
        <f t="shared" si="8"/>
        <v>0.34549878345498786</v>
      </c>
      <c r="Q46" s="146">
        <v>3699</v>
      </c>
      <c r="R46" s="38">
        <v>0</v>
      </c>
      <c r="S46" s="38">
        <f t="shared" si="15"/>
        <v>2421</v>
      </c>
      <c r="T46" s="274">
        <f t="shared" si="9"/>
        <v>0.34549878345498786</v>
      </c>
      <c r="U46" s="39">
        <v>3699</v>
      </c>
      <c r="V46" s="40">
        <v>0</v>
      </c>
      <c r="W46" s="40">
        <f t="shared" si="16"/>
        <v>2421</v>
      </c>
      <c r="X46" s="275">
        <f t="shared" si="10"/>
        <v>0.34549878345498786</v>
      </c>
      <c r="Y46" s="146">
        <v>3699</v>
      </c>
      <c r="Z46" s="38">
        <v>0</v>
      </c>
      <c r="AA46" s="38">
        <f t="shared" si="17"/>
        <v>2421</v>
      </c>
      <c r="AB46" s="274">
        <f t="shared" si="11"/>
        <v>0.34549878345498786</v>
      </c>
      <c r="AC46" s="39">
        <v>3699</v>
      </c>
      <c r="AD46" s="40">
        <v>0</v>
      </c>
      <c r="AE46" s="40">
        <f t="shared" si="18"/>
        <v>2421</v>
      </c>
      <c r="AF46" s="275">
        <f t="shared" si="12"/>
        <v>0.34549878345498786</v>
      </c>
      <c r="AG46" s="146">
        <v>3699</v>
      </c>
      <c r="AH46" s="38">
        <v>0</v>
      </c>
      <c r="AI46" s="38">
        <f t="shared" si="19"/>
        <v>2421</v>
      </c>
      <c r="AJ46" s="274">
        <f t="shared" si="13"/>
        <v>0.34549878345498786</v>
      </c>
    </row>
    <row r="47" spans="1:36" s="4" customFormat="1" ht="12.75" customHeight="1">
      <c r="A47" s="28" t="s">
        <v>332</v>
      </c>
      <c r="B47" s="22" t="s">
        <v>38</v>
      </c>
      <c r="C47" s="87"/>
      <c r="D47" s="33">
        <v>4.54</v>
      </c>
      <c r="E47" s="6" t="s">
        <v>556</v>
      </c>
      <c r="F47" s="93">
        <v>3959</v>
      </c>
      <c r="G47" s="77">
        <v>3599</v>
      </c>
      <c r="H47" s="77">
        <v>2999</v>
      </c>
      <c r="I47" s="71">
        <v>2583</v>
      </c>
      <c r="J47" s="77">
        <v>31</v>
      </c>
      <c r="K47" s="93">
        <f t="shared" si="0"/>
        <v>2552</v>
      </c>
      <c r="L47" s="103">
        <f t="shared" si="1"/>
        <v>0.29091414281744932</v>
      </c>
      <c r="M47" s="58">
        <v>3599</v>
      </c>
      <c r="N47" s="59">
        <v>0</v>
      </c>
      <c r="O47" s="59">
        <f t="shared" si="14"/>
        <v>2552</v>
      </c>
      <c r="P47" s="277">
        <f t="shared" si="8"/>
        <v>0.29091414281744932</v>
      </c>
      <c r="Q47" s="144">
        <v>3599</v>
      </c>
      <c r="R47" s="57">
        <v>0</v>
      </c>
      <c r="S47" s="57">
        <f t="shared" si="15"/>
        <v>2552</v>
      </c>
      <c r="T47" s="276">
        <f t="shared" si="9"/>
        <v>0.29091414281744932</v>
      </c>
      <c r="U47" s="58">
        <v>3599</v>
      </c>
      <c r="V47" s="59">
        <v>0</v>
      </c>
      <c r="W47" s="59">
        <f t="shared" si="16"/>
        <v>2552</v>
      </c>
      <c r="X47" s="277">
        <f t="shared" si="10"/>
        <v>0.29091414281744932</v>
      </c>
      <c r="Y47" s="144">
        <v>3599</v>
      </c>
      <c r="Z47" s="57">
        <v>0</v>
      </c>
      <c r="AA47" s="57">
        <f t="shared" si="17"/>
        <v>2552</v>
      </c>
      <c r="AB47" s="276">
        <f t="shared" si="11"/>
        <v>0.29091414281744932</v>
      </c>
      <c r="AC47" s="58">
        <v>3599</v>
      </c>
      <c r="AD47" s="59">
        <v>0</v>
      </c>
      <c r="AE47" s="59">
        <f t="shared" si="18"/>
        <v>2552</v>
      </c>
      <c r="AF47" s="277">
        <f t="shared" si="12"/>
        <v>0.29091414281744932</v>
      </c>
      <c r="AG47" s="144">
        <v>3599</v>
      </c>
      <c r="AH47" s="57">
        <v>0</v>
      </c>
      <c r="AI47" s="57">
        <f t="shared" si="19"/>
        <v>2552</v>
      </c>
      <c r="AJ47" s="276">
        <f t="shared" si="13"/>
        <v>0.29091414281744932</v>
      </c>
    </row>
    <row r="48" spans="1:36" s="4" customFormat="1" ht="12.75" customHeight="1">
      <c r="A48" s="128" t="s">
        <v>467</v>
      </c>
      <c r="B48" s="25" t="s">
        <v>38</v>
      </c>
      <c r="C48" s="84"/>
      <c r="D48" s="31">
        <v>4.54</v>
      </c>
      <c r="E48" s="26" t="s">
        <v>469</v>
      </c>
      <c r="F48" s="91">
        <v>2749</v>
      </c>
      <c r="G48" s="76">
        <v>2499</v>
      </c>
      <c r="H48" s="76">
        <v>2299</v>
      </c>
      <c r="I48" s="69">
        <v>1942</v>
      </c>
      <c r="J48" s="76">
        <v>43</v>
      </c>
      <c r="K48" s="91">
        <f t="shared" si="0"/>
        <v>1899</v>
      </c>
      <c r="L48" s="101">
        <f t="shared" si="1"/>
        <v>0.24009603841536614</v>
      </c>
      <c r="M48" s="39">
        <v>2499</v>
      </c>
      <c r="N48" s="40">
        <v>0</v>
      </c>
      <c r="O48" s="40">
        <f t="shared" si="14"/>
        <v>1899</v>
      </c>
      <c r="P48" s="275">
        <f t="shared" si="8"/>
        <v>0.24009603841536614</v>
      </c>
      <c r="Q48" s="146">
        <v>2499</v>
      </c>
      <c r="R48" s="38">
        <v>0</v>
      </c>
      <c r="S48" s="38">
        <f t="shared" si="15"/>
        <v>1899</v>
      </c>
      <c r="T48" s="274">
        <f t="shared" si="9"/>
        <v>0.24009603841536614</v>
      </c>
      <c r="U48" s="39">
        <v>2499</v>
      </c>
      <c r="V48" s="40">
        <v>0</v>
      </c>
      <c r="W48" s="40">
        <f t="shared" si="16"/>
        <v>1899</v>
      </c>
      <c r="X48" s="275">
        <f t="shared" si="10"/>
        <v>0.24009603841536614</v>
      </c>
      <c r="Y48" s="146">
        <v>2499</v>
      </c>
      <c r="Z48" s="38">
        <v>0</v>
      </c>
      <c r="AA48" s="38">
        <f t="shared" si="17"/>
        <v>1899</v>
      </c>
      <c r="AB48" s="274">
        <f t="shared" si="11"/>
        <v>0.24009603841536614</v>
      </c>
      <c r="AC48" s="39">
        <v>2499</v>
      </c>
      <c r="AD48" s="40">
        <v>0</v>
      </c>
      <c r="AE48" s="40">
        <f t="shared" si="18"/>
        <v>1899</v>
      </c>
      <c r="AF48" s="275">
        <f t="shared" si="12"/>
        <v>0.24009603841536614</v>
      </c>
      <c r="AG48" s="146">
        <v>2499</v>
      </c>
      <c r="AH48" s="38">
        <v>0</v>
      </c>
      <c r="AI48" s="38">
        <f t="shared" si="19"/>
        <v>1899</v>
      </c>
      <c r="AJ48" s="274">
        <f t="shared" si="13"/>
        <v>0.24009603841536614</v>
      </c>
    </row>
    <row r="49" spans="1:36" s="4" customFormat="1" ht="12.75" customHeight="1" thickBot="1">
      <c r="A49" s="27" t="s">
        <v>468</v>
      </c>
      <c r="B49" s="24" t="s">
        <v>38</v>
      </c>
      <c r="C49" s="85"/>
      <c r="D49" s="32">
        <v>4.54</v>
      </c>
      <c r="E49" s="2" t="s">
        <v>470</v>
      </c>
      <c r="F49" s="92">
        <v>2639</v>
      </c>
      <c r="G49" s="41">
        <v>2399</v>
      </c>
      <c r="H49" s="41">
        <v>1899</v>
      </c>
      <c r="I49" s="70">
        <v>1727</v>
      </c>
      <c r="J49" s="41">
        <v>28</v>
      </c>
      <c r="K49" s="92">
        <f t="shared" si="0"/>
        <v>1699</v>
      </c>
      <c r="L49" s="102">
        <f t="shared" si="1"/>
        <v>0.29178824510212586</v>
      </c>
      <c r="M49" s="117">
        <v>1899</v>
      </c>
      <c r="N49" s="44">
        <v>0</v>
      </c>
      <c r="O49" s="44">
        <f t="shared" si="14"/>
        <v>1699</v>
      </c>
      <c r="P49" s="279">
        <f t="shared" si="8"/>
        <v>0.105318588730911</v>
      </c>
      <c r="Q49" s="202">
        <v>1799</v>
      </c>
      <c r="R49" s="113">
        <v>96</v>
      </c>
      <c r="S49" s="42">
        <f t="shared" si="15"/>
        <v>1603</v>
      </c>
      <c r="T49" s="278">
        <f t="shared" si="9"/>
        <v>0.10894941634241245</v>
      </c>
      <c r="U49" s="117">
        <v>1799</v>
      </c>
      <c r="V49" s="113">
        <v>91</v>
      </c>
      <c r="W49" s="44">
        <f t="shared" si="16"/>
        <v>1608</v>
      </c>
      <c r="X49" s="279">
        <f t="shared" si="10"/>
        <v>0.10617009449694274</v>
      </c>
      <c r="Y49" s="202">
        <v>1799</v>
      </c>
      <c r="Z49" s="113">
        <v>90</v>
      </c>
      <c r="AA49" s="42">
        <f t="shared" si="17"/>
        <v>1609</v>
      </c>
      <c r="AB49" s="278">
        <f t="shared" si="11"/>
        <v>0.1056142301278488</v>
      </c>
      <c r="AC49" s="117">
        <v>1799</v>
      </c>
      <c r="AD49" s="113">
        <v>90</v>
      </c>
      <c r="AE49" s="44">
        <f t="shared" si="18"/>
        <v>1609</v>
      </c>
      <c r="AF49" s="279">
        <f t="shared" si="12"/>
        <v>0.1056142301278488</v>
      </c>
      <c r="AG49" s="202">
        <v>1599</v>
      </c>
      <c r="AH49" s="113">
        <v>287</v>
      </c>
      <c r="AI49" s="42">
        <f t="shared" si="19"/>
        <v>1412</v>
      </c>
      <c r="AJ49" s="278">
        <f t="shared" si="13"/>
        <v>0.11694809255784866</v>
      </c>
    </row>
    <row r="50" spans="1:36" s="4" customFormat="1" ht="12.75" customHeight="1">
      <c r="A50" s="128" t="s">
        <v>483</v>
      </c>
      <c r="B50" s="25" t="s">
        <v>38</v>
      </c>
      <c r="C50" s="84"/>
      <c r="D50" s="31">
        <v>2.08</v>
      </c>
      <c r="E50" s="26" t="s">
        <v>567</v>
      </c>
      <c r="F50" s="91">
        <v>2565</v>
      </c>
      <c r="G50" s="76">
        <v>2332</v>
      </c>
      <c r="H50" s="76">
        <v>0</v>
      </c>
      <c r="I50" s="69">
        <v>1982</v>
      </c>
      <c r="J50" s="76">
        <v>33</v>
      </c>
      <c r="K50" s="91">
        <f>IFERROR(I50-J50,I50)</f>
        <v>1949</v>
      </c>
      <c r="L50" s="101">
        <f>IFERROR((G50-K50)/G50, " ")</f>
        <v>0.16423670668953688</v>
      </c>
      <c r="M50" s="263">
        <v>2332</v>
      </c>
      <c r="N50" s="40">
        <v>0</v>
      </c>
      <c r="O50" s="40">
        <f t="shared" si="14"/>
        <v>1949</v>
      </c>
      <c r="P50" s="275">
        <f t="shared" si="8"/>
        <v>0.16423670668953688</v>
      </c>
      <c r="Q50" s="146">
        <v>2332</v>
      </c>
      <c r="R50" s="38">
        <v>0</v>
      </c>
      <c r="S50" s="38">
        <f t="shared" si="15"/>
        <v>1949</v>
      </c>
      <c r="T50" s="274">
        <f t="shared" si="9"/>
        <v>0.16423670668953688</v>
      </c>
      <c r="U50" s="263">
        <v>2332</v>
      </c>
      <c r="V50" s="264">
        <v>0</v>
      </c>
      <c r="W50" s="40">
        <f t="shared" si="16"/>
        <v>1949</v>
      </c>
      <c r="X50" s="275">
        <f t="shared" si="10"/>
        <v>0.16423670668953688</v>
      </c>
      <c r="Y50" s="146">
        <v>2332</v>
      </c>
      <c r="Z50" s="38">
        <v>0</v>
      </c>
      <c r="AA50" s="38">
        <f t="shared" si="17"/>
        <v>1949</v>
      </c>
      <c r="AB50" s="274">
        <f t="shared" si="11"/>
        <v>0.16423670668953688</v>
      </c>
      <c r="AC50" s="263">
        <v>2332</v>
      </c>
      <c r="AD50" s="264">
        <v>0</v>
      </c>
      <c r="AE50" s="40">
        <f t="shared" si="18"/>
        <v>1949</v>
      </c>
      <c r="AF50" s="275">
        <f t="shared" si="12"/>
        <v>0.16423670668953688</v>
      </c>
      <c r="AG50" s="146">
        <v>2332</v>
      </c>
      <c r="AH50" s="38">
        <v>0</v>
      </c>
      <c r="AI50" s="38">
        <f t="shared" si="19"/>
        <v>1949</v>
      </c>
      <c r="AJ50" s="274">
        <f t="shared" si="13"/>
        <v>0.16423670668953688</v>
      </c>
    </row>
    <row r="51" spans="1:36" s="4" customFormat="1" ht="12.75" customHeight="1">
      <c r="A51" s="130" t="s">
        <v>484</v>
      </c>
      <c r="B51" s="22" t="s">
        <v>38</v>
      </c>
      <c r="C51" s="87"/>
      <c r="D51" s="33">
        <v>2.08</v>
      </c>
      <c r="E51" s="160" t="s">
        <v>568</v>
      </c>
      <c r="F51" s="132">
        <v>2199</v>
      </c>
      <c r="G51" s="135">
        <v>1999</v>
      </c>
      <c r="H51" s="135">
        <v>0</v>
      </c>
      <c r="I51" s="131">
        <v>1699</v>
      </c>
      <c r="J51" s="135">
        <v>30</v>
      </c>
      <c r="K51" s="132">
        <f t="shared" ref="K51:K86" si="20">IFERROR(I51-J51,I51)</f>
        <v>1669</v>
      </c>
      <c r="L51" s="105">
        <f t="shared" ref="L51:L86" si="21">IFERROR((G51-K51)/G51, " ")</f>
        <v>0.16508254127063532</v>
      </c>
      <c r="M51" s="265">
        <v>1999</v>
      </c>
      <c r="N51" s="134">
        <v>0</v>
      </c>
      <c r="O51" s="134">
        <f t="shared" si="14"/>
        <v>1669</v>
      </c>
      <c r="P51" s="287">
        <f t="shared" si="8"/>
        <v>0.16508254127063532</v>
      </c>
      <c r="Q51" s="209">
        <v>1999</v>
      </c>
      <c r="R51" s="133">
        <v>0</v>
      </c>
      <c r="S51" s="133">
        <f t="shared" si="15"/>
        <v>1669</v>
      </c>
      <c r="T51" s="286">
        <f t="shared" si="9"/>
        <v>0.16508254127063532</v>
      </c>
      <c r="U51" s="265">
        <v>1999</v>
      </c>
      <c r="V51" s="266">
        <v>0</v>
      </c>
      <c r="W51" s="134">
        <f t="shared" si="16"/>
        <v>1669</v>
      </c>
      <c r="X51" s="287">
        <f t="shared" si="10"/>
        <v>0.16508254127063532</v>
      </c>
      <c r="Y51" s="209">
        <v>1999</v>
      </c>
      <c r="Z51" s="133">
        <v>0</v>
      </c>
      <c r="AA51" s="133">
        <f t="shared" si="17"/>
        <v>1669</v>
      </c>
      <c r="AB51" s="286">
        <f t="shared" si="11"/>
        <v>0.16508254127063532</v>
      </c>
      <c r="AC51" s="265">
        <v>1999</v>
      </c>
      <c r="AD51" s="266">
        <v>0</v>
      </c>
      <c r="AE51" s="134">
        <f t="shared" si="18"/>
        <v>1669</v>
      </c>
      <c r="AF51" s="287">
        <f t="shared" si="12"/>
        <v>0.16508254127063532</v>
      </c>
      <c r="AG51" s="209">
        <v>1999</v>
      </c>
      <c r="AH51" s="133">
        <v>0</v>
      </c>
      <c r="AI51" s="133">
        <f t="shared" si="19"/>
        <v>1669</v>
      </c>
      <c r="AJ51" s="286">
        <f t="shared" si="13"/>
        <v>0.16508254127063532</v>
      </c>
    </row>
    <row r="52" spans="1:36" s="4" customFormat="1" ht="12.75" customHeight="1">
      <c r="A52" s="240" t="s">
        <v>197</v>
      </c>
      <c r="B52" s="25" t="s">
        <v>38</v>
      </c>
      <c r="C52" s="84"/>
      <c r="D52" s="194">
        <v>3.57</v>
      </c>
      <c r="E52" s="195" t="s">
        <v>569</v>
      </c>
      <c r="F52" s="196">
        <v>3519</v>
      </c>
      <c r="G52" s="171">
        <v>3199</v>
      </c>
      <c r="H52" s="171">
        <v>2899</v>
      </c>
      <c r="I52" s="197">
        <v>2319</v>
      </c>
      <c r="J52" s="171">
        <v>0</v>
      </c>
      <c r="K52" s="196">
        <f t="shared" si="20"/>
        <v>2319</v>
      </c>
      <c r="L52" s="198">
        <f t="shared" si="21"/>
        <v>0.27508596436386373</v>
      </c>
      <c r="M52" s="267">
        <v>3199</v>
      </c>
      <c r="N52" s="168">
        <v>0</v>
      </c>
      <c r="O52" s="168">
        <f t="shared" si="14"/>
        <v>2319</v>
      </c>
      <c r="P52" s="289">
        <f t="shared" si="8"/>
        <v>0.27508596436386373</v>
      </c>
      <c r="Q52" s="255">
        <v>3199</v>
      </c>
      <c r="R52" s="169">
        <v>0</v>
      </c>
      <c r="S52" s="169">
        <f t="shared" si="15"/>
        <v>2319</v>
      </c>
      <c r="T52" s="288">
        <f t="shared" si="9"/>
        <v>0.27508596436386373</v>
      </c>
      <c r="U52" s="267">
        <v>3199</v>
      </c>
      <c r="V52" s="268">
        <v>0</v>
      </c>
      <c r="W52" s="168">
        <f t="shared" si="16"/>
        <v>2319</v>
      </c>
      <c r="X52" s="289">
        <f t="shared" si="10"/>
        <v>0.27508596436386373</v>
      </c>
      <c r="Y52" s="255">
        <v>3199</v>
      </c>
      <c r="Z52" s="169">
        <v>0</v>
      </c>
      <c r="AA52" s="169">
        <f t="shared" si="17"/>
        <v>2319</v>
      </c>
      <c r="AB52" s="288">
        <f t="shared" si="11"/>
        <v>0.27508596436386373</v>
      </c>
      <c r="AC52" s="267">
        <v>3199</v>
      </c>
      <c r="AD52" s="268">
        <v>0</v>
      </c>
      <c r="AE52" s="168">
        <f t="shared" si="18"/>
        <v>2319</v>
      </c>
      <c r="AF52" s="289">
        <f t="shared" si="12"/>
        <v>0.27508596436386373</v>
      </c>
      <c r="AG52" s="255">
        <v>3199</v>
      </c>
      <c r="AH52" s="169">
        <v>0</v>
      </c>
      <c r="AI52" s="169">
        <f t="shared" si="19"/>
        <v>2319</v>
      </c>
      <c r="AJ52" s="288">
        <f t="shared" si="13"/>
        <v>0.27508596436386373</v>
      </c>
    </row>
    <row r="53" spans="1:36" s="4" customFormat="1" ht="12.75" customHeight="1">
      <c r="A53" s="240" t="s">
        <v>80</v>
      </c>
      <c r="B53" s="25" t="s">
        <v>38</v>
      </c>
      <c r="C53" s="84"/>
      <c r="D53" s="194">
        <v>3.57</v>
      </c>
      <c r="E53" s="195" t="s">
        <v>570</v>
      </c>
      <c r="F53" s="196">
        <v>2749</v>
      </c>
      <c r="G53" s="171">
        <v>2499</v>
      </c>
      <c r="H53" s="171">
        <v>2299</v>
      </c>
      <c r="I53" s="197">
        <v>1880</v>
      </c>
      <c r="J53" s="171">
        <v>0</v>
      </c>
      <c r="K53" s="196">
        <f t="shared" si="20"/>
        <v>1880</v>
      </c>
      <c r="L53" s="198">
        <f t="shared" si="21"/>
        <v>0.24769907963185275</v>
      </c>
      <c r="M53" s="227">
        <v>2299</v>
      </c>
      <c r="N53" s="168">
        <v>0</v>
      </c>
      <c r="O53" s="168">
        <f t="shared" si="14"/>
        <v>1880</v>
      </c>
      <c r="P53" s="289">
        <f t="shared" si="8"/>
        <v>0.18225315354501959</v>
      </c>
      <c r="Q53" s="201">
        <v>1999</v>
      </c>
      <c r="R53" s="170">
        <v>241</v>
      </c>
      <c r="S53" s="169">
        <f t="shared" si="15"/>
        <v>1639</v>
      </c>
      <c r="T53" s="288">
        <f t="shared" si="9"/>
        <v>0.18009004502251125</v>
      </c>
      <c r="U53" s="227">
        <v>2299</v>
      </c>
      <c r="V53" s="168">
        <v>0</v>
      </c>
      <c r="W53" s="168">
        <f t="shared" si="16"/>
        <v>1880</v>
      </c>
      <c r="X53" s="289">
        <f t="shared" si="10"/>
        <v>0.18225315354501959</v>
      </c>
      <c r="Y53" s="201">
        <v>1799</v>
      </c>
      <c r="Z53" s="170">
        <v>400</v>
      </c>
      <c r="AA53" s="169">
        <f t="shared" si="17"/>
        <v>1480</v>
      </c>
      <c r="AB53" s="288">
        <f t="shared" si="11"/>
        <v>0.17732073374096721</v>
      </c>
      <c r="AC53" s="227">
        <v>2299</v>
      </c>
      <c r="AD53" s="168">
        <v>0</v>
      </c>
      <c r="AE53" s="168">
        <f t="shared" si="18"/>
        <v>1880</v>
      </c>
      <c r="AF53" s="289">
        <f t="shared" si="12"/>
        <v>0.18225315354501959</v>
      </c>
      <c r="AG53" s="201">
        <v>1499</v>
      </c>
      <c r="AH53" s="170">
        <v>645</v>
      </c>
      <c r="AI53" s="169">
        <f t="shared" si="19"/>
        <v>1235</v>
      </c>
      <c r="AJ53" s="288">
        <f t="shared" si="13"/>
        <v>0.1761174116077385</v>
      </c>
    </row>
    <row r="54" spans="1:36" s="4" customFormat="1" ht="12.75" customHeight="1">
      <c r="A54" s="240" t="s">
        <v>81</v>
      </c>
      <c r="B54" s="25" t="s">
        <v>38</v>
      </c>
      <c r="C54" s="84"/>
      <c r="D54" s="194">
        <v>3.57</v>
      </c>
      <c r="E54" s="195" t="s">
        <v>570</v>
      </c>
      <c r="F54" s="196">
        <v>3959</v>
      </c>
      <c r="G54" s="171">
        <v>3599</v>
      </c>
      <c r="H54" s="171">
        <v>2999</v>
      </c>
      <c r="I54" s="197">
        <v>2421</v>
      </c>
      <c r="J54" s="171">
        <v>0</v>
      </c>
      <c r="K54" s="196">
        <f t="shared" si="20"/>
        <v>2421</v>
      </c>
      <c r="L54" s="198">
        <f t="shared" si="21"/>
        <v>0.32731314253959432</v>
      </c>
      <c r="M54" s="227">
        <v>2999</v>
      </c>
      <c r="N54" s="168">
        <v>0</v>
      </c>
      <c r="O54" s="168">
        <f t="shared" si="14"/>
        <v>2421</v>
      </c>
      <c r="P54" s="289">
        <f t="shared" si="8"/>
        <v>0.19273091030343448</v>
      </c>
      <c r="Q54" s="201">
        <v>3099</v>
      </c>
      <c r="R54" s="169">
        <v>0</v>
      </c>
      <c r="S54" s="169">
        <f t="shared" si="15"/>
        <v>2421</v>
      </c>
      <c r="T54" s="288">
        <f t="shared" si="9"/>
        <v>0.21878025169409487</v>
      </c>
      <c r="U54" s="227">
        <v>2999</v>
      </c>
      <c r="V54" s="168">
        <v>0</v>
      </c>
      <c r="W54" s="168">
        <f t="shared" si="16"/>
        <v>2421</v>
      </c>
      <c r="X54" s="289">
        <f t="shared" si="10"/>
        <v>0.19273091030343448</v>
      </c>
      <c r="Y54" s="201">
        <v>2999</v>
      </c>
      <c r="Z54" s="169">
        <v>0</v>
      </c>
      <c r="AA54" s="169">
        <f t="shared" si="17"/>
        <v>2421</v>
      </c>
      <c r="AB54" s="288">
        <f t="shared" si="11"/>
        <v>0.19273091030343448</v>
      </c>
      <c r="AC54" s="227">
        <v>2999</v>
      </c>
      <c r="AD54" s="168">
        <v>0</v>
      </c>
      <c r="AE54" s="168">
        <f t="shared" si="18"/>
        <v>2421</v>
      </c>
      <c r="AF54" s="289">
        <f t="shared" si="12"/>
        <v>0.19273091030343448</v>
      </c>
      <c r="AG54" s="201">
        <v>2999</v>
      </c>
      <c r="AH54" s="169">
        <v>0</v>
      </c>
      <c r="AI54" s="169">
        <f t="shared" si="19"/>
        <v>2421</v>
      </c>
      <c r="AJ54" s="288">
        <f t="shared" si="13"/>
        <v>0.19273091030343448</v>
      </c>
    </row>
    <row r="55" spans="1:36" s="4" customFormat="1" ht="12.75" customHeight="1">
      <c r="A55" s="240" t="s">
        <v>83</v>
      </c>
      <c r="B55" s="25" t="s">
        <v>38</v>
      </c>
      <c r="C55" s="84"/>
      <c r="D55" s="194">
        <v>3.57</v>
      </c>
      <c r="E55" s="195" t="s">
        <v>571</v>
      </c>
      <c r="F55" s="196">
        <v>4289</v>
      </c>
      <c r="G55" s="171">
        <v>3899</v>
      </c>
      <c r="H55" s="171">
        <v>3299</v>
      </c>
      <c r="I55" s="197">
        <v>2664</v>
      </c>
      <c r="J55" s="171">
        <v>0</v>
      </c>
      <c r="K55" s="196">
        <f t="shared" si="20"/>
        <v>2664</v>
      </c>
      <c r="L55" s="198">
        <f t="shared" si="21"/>
        <v>0.31674788407283921</v>
      </c>
      <c r="M55" s="251">
        <v>3899</v>
      </c>
      <c r="N55" s="168">
        <v>0</v>
      </c>
      <c r="O55" s="168">
        <f t="shared" si="14"/>
        <v>2664</v>
      </c>
      <c r="P55" s="289">
        <f t="shared" si="8"/>
        <v>0.31674788407283921</v>
      </c>
      <c r="Q55" s="201">
        <v>3299</v>
      </c>
      <c r="R55" s="169">
        <v>0</v>
      </c>
      <c r="S55" s="169">
        <f t="shared" si="15"/>
        <v>2664</v>
      </c>
      <c r="T55" s="288">
        <f t="shared" si="9"/>
        <v>0.19248257047590178</v>
      </c>
      <c r="U55" s="227">
        <v>3299</v>
      </c>
      <c r="V55" s="168">
        <v>0</v>
      </c>
      <c r="W55" s="168">
        <f t="shared" si="16"/>
        <v>2664</v>
      </c>
      <c r="X55" s="289">
        <f t="shared" si="10"/>
        <v>0.19248257047590178</v>
      </c>
      <c r="Y55" s="201">
        <v>3299</v>
      </c>
      <c r="Z55" s="169">
        <v>0</v>
      </c>
      <c r="AA55" s="169">
        <f t="shared" si="17"/>
        <v>2664</v>
      </c>
      <c r="AB55" s="288">
        <f t="shared" si="11"/>
        <v>0.19248257047590178</v>
      </c>
      <c r="AC55" s="227">
        <v>3299</v>
      </c>
      <c r="AD55" s="168">
        <v>0</v>
      </c>
      <c r="AE55" s="168">
        <f t="shared" si="18"/>
        <v>2664</v>
      </c>
      <c r="AF55" s="289">
        <f t="shared" si="12"/>
        <v>0.19248257047590178</v>
      </c>
      <c r="AG55" s="201">
        <v>3299</v>
      </c>
      <c r="AH55" s="169">
        <v>0</v>
      </c>
      <c r="AI55" s="169">
        <f t="shared" si="19"/>
        <v>2664</v>
      </c>
      <c r="AJ55" s="288">
        <f t="shared" si="13"/>
        <v>0.19248257047590178</v>
      </c>
    </row>
    <row r="56" spans="1:36" s="4" customFormat="1" ht="12.75" customHeight="1">
      <c r="A56" s="240" t="s">
        <v>82</v>
      </c>
      <c r="B56" s="25" t="s">
        <v>38</v>
      </c>
      <c r="C56" s="84"/>
      <c r="D56" s="194">
        <v>3.57</v>
      </c>
      <c r="E56" s="195" t="s">
        <v>572</v>
      </c>
      <c r="F56" s="196">
        <v>4179</v>
      </c>
      <c r="G56" s="171">
        <v>3799</v>
      </c>
      <c r="H56" s="171">
        <v>3199</v>
      </c>
      <c r="I56" s="197">
        <v>2583</v>
      </c>
      <c r="J56" s="171">
        <v>0</v>
      </c>
      <c r="K56" s="196">
        <f t="shared" si="20"/>
        <v>2583</v>
      </c>
      <c r="L56" s="198">
        <f t="shared" si="21"/>
        <v>0.32008423269281389</v>
      </c>
      <c r="M56" s="227">
        <v>3199</v>
      </c>
      <c r="N56" s="168">
        <v>0</v>
      </c>
      <c r="O56" s="168">
        <f t="shared" si="14"/>
        <v>2583</v>
      </c>
      <c r="P56" s="289">
        <f t="shared" si="8"/>
        <v>0.1925601750547046</v>
      </c>
      <c r="Q56" s="201">
        <v>3199</v>
      </c>
      <c r="R56" s="169">
        <v>0</v>
      </c>
      <c r="S56" s="169">
        <f t="shared" si="15"/>
        <v>2583</v>
      </c>
      <c r="T56" s="288">
        <f t="shared" si="9"/>
        <v>0.1925601750547046</v>
      </c>
      <c r="U56" s="227">
        <v>3199</v>
      </c>
      <c r="V56" s="168">
        <v>0</v>
      </c>
      <c r="W56" s="168">
        <f t="shared" si="16"/>
        <v>2583</v>
      </c>
      <c r="X56" s="289">
        <f t="shared" si="10"/>
        <v>0.1925601750547046</v>
      </c>
      <c r="Y56" s="201">
        <v>3199</v>
      </c>
      <c r="Z56" s="169">
        <v>0</v>
      </c>
      <c r="AA56" s="169">
        <f t="shared" si="17"/>
        <v>2583</v>
      </c>
      <c r="AB56" s="288">
        <f t="shared" si="11"/>
        <v>0.1925601750547046</v>
      </c>
      <c r="AC56" s="227">
        <v>3199</v>
      </c>
      <c r="AD56" s="168">
        <v>0</v>
      </c>
      <c r="AE56" s="168">
        <f t="shared" si="18"/>
        <v>2583</v>
      </c>
      <c r="AF56" s="289">
        <f t="shared" si="12"/>
        <v>0.1925601750547046</v>
      </c>
      <c r="AG56" s="201">
        <v>2999</v>
      </c>
      <c r="AH56" s="170">
        <v>206</v>
      </c>
      <c r="AI56" s="169">
        <f t="shared" si="19"/>
        <v>2377</v>
      </c>
      <c r="AJ56" s="288">
        <f t="shared" si="13"/>
        <v>0.20740246748916305</v>
      </c>
    </row>
    <row r="57" spans="1:36" s="4" customFormat="1" ht="12.75" customHeight="1">
      <c r="A57" s="240" t="s">
        <v>563</v>
      </c>
      <c r="B57" s="25" t="s">
        <v>38</v>
      </c>
      <c r="C57" s="84"/>
      <c r="D57" s="194">
        <v>3.57</v>
      </c>
      <c r="E57" s="195" t="s">
        <v>573</v>
      </c>
      <c r="F57" s="196">
        <v>2969</v>
      </c>
      <c r="G57" s="171">
        <v>2699</v>
      </c>
      <c r="H57" s="171">
        <v>2499</v>
      </c>
      <c r="I57" s="197">
        <v>2087</v>
      </c>
      <c r="J57" s="171">
        <v>0</v>
      </c>
      <c r="K57" s="196">
        <f t="shared" si="20"/>
        <v>2087</v>
      </c>
      <c r="L57" s="198">
        <f t="shared" si="21"/>
        <v>0.22675064838829195</v>
      </c>
      <c r="M57" s="227">
        <v>2499</v>
      </c>
      <c r="N57" s="168">
        <v>0</v>
      </c>
      <c r="O57" s="168">
        <f t="shared" si="14"/>
        <v>2087</v>
      </c>
      <c r="P57" s="289">
        <f t="shared" si="8"/>
        <v>0.16486594637855143</v>
      </c>
      <c r="Q57" s="201">
        <v>2099</v>
      </c>
      <c r="R57" s="170">
        <v>334</v>
      </c>
      <c r="S57" s="169">
        <f t="shared" si="15"/>
        <v>1753</v>
      </c>
      <c r="T57" s="288">
        <f t="shared" si="9"/>
        <v>0.16484040019056695</v>
      </c>
      <c r="U57" s="227">
        <v>2299</v>
      </c>
      <c r="V57" s="170">
        <v>160</v>
      </c>
      <c r="W57" s="168">
        <f t="shared" si="16"/>
        <v>1927</v>
      </c>
      <c r="X57" s="289">
        <f t="shared" si="10"/>
        <v>0.16180948238364506</v>
      </c>
      <c r="Y57" s="201">
        <v>2299</v>
      </c>
      <c r="Z57" s="170">
        <v>160</v>
      </c>
      <c r="AA57" s="169">
        <f t="shared" si="17"/>
        <v>1927</v>
      </c>
      <c r="AB57" s="288">
        <f t="shared" si="11"/>
        <v>0.16180948238364506</v>
      </c>
      <c r="AC57" s="227">
        <v>2299</v>
      </c>
      <c r="AD57" s="170">
        <v>160</v>
      </c>
      <c r="AE57" s="168">
        <f t="shared" si="18"/>
        <v>1927</v>
      </c>
      <c r="AF57" s="289">
        <f t="shared" si="12"/>
        <v>0.16180948238364506</v>
      </c>
      <c r="AG57" s="201">
        <v>2299</v>
      </c>
      <c r="AH57" s="170">
        <v>160</v>
      </c>
      <c r="AI57" s="169">
        <f t="shared" si="19"/>
        <v>1927</v>
      </c>
      <c r="AJ57" s="288">
        <f t="shared" si="13"/>
        <v>0.16180948238364506</v>
      </c>
    </row>
    <row r="58" spans="1:36" s="4" customFormat="1" ht="12.75" customHeight="1">
      <c r="A58" s="240" t="s">
        <v>562</v>
      </c>
      <c r="B58" s="25" t="s">
        <v>38</v>
      </c>
      <c r="C58" s="84"/>
      <c r="D58" s="194">
        <v>3.57</v>
      </c>
      <c r="E58" s="195" t="s">
        <v>574</v>
      </c>
      <c r="F58" s="196">
        <v>2749</v>
      </c>
      <c r="G58" s="171">
        <v>2499</v>
      </c>
      <c r="H58" s="171">
        <v>2199</v>
      </c>
      <c r="I58" s="197">
        <v>1962</v>
      </c>
      <c r="J58" s="171">
        <v>0</v>
      </c>
      <c r="K58" s="196">
        <f t="shared" si="20"/>
        <v>1962</v>
      </c>
      <c r="L58" s="198">
        <f t="shared" si="21"/>
        <v>0.2148859543817527</v>
      </c>
      <c r="M58" s="227">
        <v>2199</v>
      </c>
      <c r="N58" s="168">
        <v>0</v>
      </c>
      <c r="O58" s="168">
        <f t="shared" si="14"/>
        <v>1962</v>
      </c>
      <c r="P58" s="289">
        <f t="shared" si="8"/>
        <v>0.1077762619372442</v>
      </c>
      <c r="Q58" s="201">
        <v>1999</v>
      </c>
      <c r="R58" s="170">
        <v>179</v>
      </c>
      <c r="S58" s="169">
        <f t="shared" si="15"/>
        <v>1783</v>
      </c>
      <c r="T58" s="288">
        <f t="shared" si="9"/>
        <v>0.10805402701350675</v>
      </c>
      <c r="U58" s="227">
        <v>2099</v>
      </c>
      <c r="V58" s="170">
        <v>82</v>
      </c>
      <c r="W58" s="168">
        <f t="shared" si="16"/>
        <v>1880</v>
      </c>
      <c r="X58" s="289">
        <f t="shared" si="10"/>
        <v>0.10433539780848022</v>
      </c>
      <c r="Y58" s="201">
        <v>2099</v>
      </c>
      <c r="Z58" s="170">
        <v>82</v>
      </c>
      <c r="AA58" s="169">
        <f t="shared" si="17"/>
        <v>1880</v>
      </c>
      <c r="AB58" s="288">
        <f t="shared" si="11"/>
        <v>0.10433539780848022</v>
      </c>
      <c r="AC58" s="227">
        <v>2099</v>
      </c>
      <c r="AD58" s="170">
        <v>82</v>
      </c>
      <c r="AE58" s="168">
        <f t="shared" si="18"/>
        <v>1880</v>
      </c>
      <c r="AF58" s="289">
        <f t="shared" si="12"/>
        <v>0.10433539780848022</v>
      </c>
      <c r="AG58" s="201">
        <v>2099</v>
      </c>
      <c r="AH58" s="170">
        <v>82</v>
      </c>
      <c r="AI58" s="169">
        <f t="shared" si="19"/>
        <v>1880</v>
      </c>
      <c r="AJ58" s="288">
        <f t="shared" si="13"/>
        <v>0.10433539780848022</v>
      </c>
    </row>
    <row r="59" spans="1:36" s="4" customFormat="1" ht="12.75" customHeight="1">
      <c r="A59" s="240" t="s">
        <v>78</v>
      </c>
      <c r="B59" s="25" t="s">
        <v>38</v>
      </c>
      <c r="C59" s="84"/>
      <c r="D59" s="194">
        <v>3.57</v>
      </c>
      <c r="E59" s="195" t="s">
        <v>575</v>
      </c>
      <c r="F59" s="196">
        <v>2639</v>
      </c>
      <c r="G59" s="171">
        <v>2399</v>
      </c>
      <c r="H59" s="171">
        <v>1799</v>
      </c>
      <c r="I59" s="197">
        <v>1474</v>
      </c>
      <c r="J59" s="171">
        <v>0</v>
      </c>
      <c r="K59" s="196">
        <f t="shared" si="20"/>
        <v>1474</v>
      </c>
      <c r="L59" s="198">
        <f t="shared" si="21"/>
        <v>0.38557732388495208</v>
      </c>
      <c r="M59" s="227">
        <v>2199</v>
      </c>
      <c r="N59" s="168">
        <v>0</v>
      </c>
      <c r="O59" s="168">
        <f t="shared" si="14"/>
        <v>1474</v>
      </c>
      <c r="P59" s="289">
        <f t="shared" si="8"/>
        <v>0.32969531605275126</v>
      </c>
      <c r="Q59" s="201">
        <v>1999</v>
      </c>
      <c r="R59" s="169">
        <v>0</v>
      </c>
      <c r="S59" s="169">
        <f t="shared" si="15"/>
        <v>1474</v>
      </c>
      <c r="T59" s="288">
        <f t="shared" si="9"/>
        <v>0.26263131565782893</v>
      </c>
      <c r="U59" s="227">
        <v>1799</v>
      </c>
      <c r="V59" s="168">
        <v>0</v>
      </c>
      <c r="W59" s="168">
        <f t="shared" si="16"/>
        <v>1474</v>
      </c>
      <c r="X59" s="289">
        <f t="shared" si="10"/>
        <v>0.18065591995553085</v>
      </c>
      <c r="Y59" s="201">
        <v>1699</v>
      </c>
      <c r="Z59" s="170">
        <v>99</v>
      </c>
      <c r="AA59" s="169">
        <f t="shared" si="17"/>
        <v>1375</v>
      </c>
      <c r="AB59" s="288">
        <f t="shared" si="11"/>
        <v>0.19070041200706297</v>
      </c>
      <c r="AC59" s="227">
        <v>1799</v>
      </c>
      <c r="AD59" s="168">
        <v>0</v>
      </c>
      <c r="AE59" s="168">
        <f t="shared" si="18"/>
        <v>1474</v>
      </c>
      <c r="AF59" s="289">
        <f t="shared" si="12"/>
        <v>0.18065591995553085</v>
      </c>
      <c r="AG59" s="201">
        <v>1499</v>
      </c>
      <c r="AH59" s="170">
        <v>310</v>
      </c>
      <c r="AI59" s="169">
        <f t="shared" si="19"/>
        <v>1164</v>
      </c>
      <c r="AJ59" s="288">
        <f t="shared" si="13"/>
        <v>0.22348232154769845</v>
      </c>
    </row>
    <row r="60" spans="1:36" s="4" customFormat="1" ht="12.75" customHeight="1">
      <c r="A60" s="240" t="s">
        <v>36</v>
      </c>
      <c r="B60" s="25" t="s">
        <v>38</v>
      </c>
      <c r="C60" s="84"/>
      <c r="D60" s="194">
        <v>4.16</v>
      </c>
      <c r="E60" s="195" t="s">
        <v>576</v>
      </c>
      <c r="F60" s="196">
        <v>3519</v>
      </c>
      <c r="G60" s="171">
        <v>3199</v>
      </c>
      <c r="H60" s="171">
        <v>2299</v>
      </c>
      <c r="I60" s="197">
        <v>1850</v>
      </c>
      <c r="J60" s="171">
        <v>0</v>
      </c>
      <c r="K60" s="196">
        <f t="shared" si="20"/>
        <v>1850</v>
      </c>
      <c r="L60" s="198">
        <f t="shared" si="21"/>
        <v>0.42169427946233196</v>
      </c>
      <c r="M60" s="227">
        <v>2299</v>
      </c>
      <c r="N60" s="168">
        <v>0</v>
      </c>
      <c r="O60" s="168">
        <f t="shared" si="14"/>
        <v>1850</v>
      </c>
      <c r="P60" s="289">
        <f t="shared" si="8"/>
        <v>0.19530230535015225</v>
      </c>
      <c r="Q60" s="201">
        <v>2299</v>
      </c>
      <c r="R60" s="169">
        <v>0</v>
      </c>
      <c r="S60" s="169">
        <f t="shared" si="15"/>
        <v>1850</v>
      </c>
      <c r="T60" s="288">
        <f t="shared" si="9"/>
        <v>0.19530230535015225</v>
      </c>
      <c r="U60" s="227">
        <v>2299</v>
      </c>
      <c r="V60" s="168">
        <v>0</v>
      </c>
      <c r="W60" s="168">
        <f t="shared" si="16"/>
        <v>1850</v>
      </c>
      <c r="X60" s="289">
        <f t="shared" si="10"/>
        <v>0.19530230535015225</v>
      </c>
      <c r="Y60" s="201">
        <v>2299</v>
      </c>
      <c r="Z60" s="169">
        <v>0</v>
      </c>
      <c r="AA60" s="169">
        <f t="shared" si="17"/>
        <v>1850</v>
      </c>
      <c r="AB60" s="288">
        <f t="shared" si="11"/>
        <v>0.19530230535015225</v>
      </c>
      <c r="AC60" s="227">
        <v>2299</v>
      </c>
      <c r="AD60" s="168">
        <v>0</v>
      </c>
      <c r="AE60" s="168">
        <f t="shared" si="18"/>
        <v>1850</v>
      </c>
      <c r="AF60" s="289">
        <f t="shared" si="12"/>
        <v>0.19530230535015225</v>
      </c>
      <c r="AG60" s="201">
        <v>2299</v>
      </c>
      <c r="AH60" s="169">
        <v>0</v>
      </c>
      <c r="AI60" s="169">
        <f t="shared" si="19"/>
        <v>1850</v>
      </c>
      <c r="AJ60" s="288">
        <f t="shared" si="13"/>
        <v>0.19530230535015225</v>
      </c>
    </row>
    <row r="61" spans="1:36" s="4" customFormat="1" ht="12.75" customHeight="1">
      <c r="A61" s="240" t="s">
        <v>37</v>
      </c>
      <c r="B61" s="25" t="s">
        <v>38</v>
      </c>
      <c r="C61" s="84"/>
      <c r="D61" s="194">
        <v>4.16</v>
      </c>
      <c r="E61" s="195" t="s">
        <v>576</v>
      </c>
      <c r="F61" s="196">
        <v>3409</v>
      </c>
      <c r="G61" s="171">
        <v>3099</v>
      </c>
      <c r="H61" s="171">
        <v>2199</v>
      </c>
      <c r="I61" s="197">
        <v>1771</v>
      </c>
      <c r="J61" s="171">
        <v>0</v>
      </c>
      <c r="K61" s="196">
        <f t="shared" si="20"/>
        <v>1771</v>
      </c>
      <c r="L61" s="198">
        <f t="shared" si="21"/>
        <v>0.42852533075185545</v>
      </c>
      <c r="M61" s="227">
        <v>1999</v>
      </c>
      <c r="N61" s="170">
        <v>204</v>
      </c>
      <c r="O61" s="168">
        <f t="shared" si="14"/>
        <v>1567</v>
      </c>
      <c r="P61" s="289">
        <f t="shared" si="8"/>
        <v>0.2161080540270135</v>
      </c>
      <c r="Q61" s="201">
        <v>1799</v>
      </c>
      <c r="R61" s="170">
        <v>408</v>
      </c>
      <c r="S61" s="169">
        <f t="shared" si="15"/>
        <v>1363</v>
      </c>
      <c r="T61" s="288">
        <f t="shared" si="9"/>
        <v>0.24235686492495831</v>
      </c>
      <c r="U61" s="227">
        <v>1899</v>
      </c>
      <c r="V61" s="170">
        <v>299</v>
      </c>
      <c r="W61" s="168">
        <f t="shared" si="16"/>
        <v>1472</v>
      </c>
      <c r="X61" s="289">
        <f t="shared" si="10"/>
        <v>0.224855186940495</v>
      </c>
      <c r="Y61" s="201">
        <v>1899</v>
      </c>
      <c r="Z61" s="170">
        <v>300</v>
      </c>
      <c r="AA61" s="169">
        <f t="shared" si="17"/>
        <v>1471</v>
      </c>
      <c r="AB61" s="288">
        <f t="shared" si="11"/>
        <v>0.22538177988414956</v>
      </c>
      <c r="AC61" s="227">
        <v>1899</v>
      </c>
      <c r="AD61" s="170">
        <v>299</v>
      </c>
      <c r="AE61" s="168">
        <f t="shared" si="18"/>
        <v>1472</v>
      </c>
      <c r="AF61" s="289">
        <f t="shared" si="12"/>
        <v>0.224855186940495</v>
      </c>
      <c r="AG61" s="201">
        <v>1799</v>
      </c>
      <c r="AH61" s="170">
        <v>402</v>
      </c>
      <c r="AI61" s="169">
        <f t="shared" si="19"/>
        <v>1369</v>
      </c>
      <c r="AJ61" s="288">
        <f t="shared" si="13"/>
        <v>0.23902167871039467</v>
      </c>
    </row>
    <row r="62" spans="1:36" s="4" customFormat="1" ht="12.75" customHeight="1">
      <c r="A62" s="240" t="s">
        <v>69</v>
      </c>
      <c r="B62" s="25" t="s">
        <v>38</v>
      </c>
      <c r="C62" s="84"/>
      <c r="D62" s="194">
        <v>4.16</v>
      </c>
      <c r="E62" s="195" t="s">
        <v>566</v>
      </c>
      <c r="F62" s="196">
        <v>4179</v>
      </c>
      <c r="G62" s="171">
        <v>3799</v>
      </c>
      <c r="H62" s="171">
        <v>3399</v>
      </c>
      <c r="I62" s="197">
        <v>2782</v>
      </c>
      <c r="J62" s="171">
        <v>0</v>
      </c>
      <c r="K62" s="196">
        <f t="shared" si="20"/>
        <v>2782</v>
      </c>
      <c r="L62" s="198">
        <f t="shared" si="21"/>
        <v>0.26770202684917083</v>
      </c>
      <c r="M62" s="251">
        <v>3799</v>
      </c>
      <c r="N62" s="168">
        <v>0</v>
      </c>
      <c r="O62" s="168">
        <f t="shared" si="14"/>
        <v>2782</v>
      </c>
      <c r="P62" s="289">
        <f t="shared" si="8"/>
        <v>0.26770202684917083</v>
      </c>
      <c r="Q62" s="255">
        <v>3799</v>
      </c>
      <c r="R62" s="169">
        <v>0</v>
      </c>
      <c r="S62" s="169">
        <f t="shared" si="15"/>
        <v>2782</v>
      </c>
      <c r="T62" s="288">
        <f t="shared" si="9"/>
        <v>0.26770202684917083</v>
      </c>
      <c r="U62" s="251">
        <v>3799</v>
      </c>
      <c r="V62" s="168">
        <v>0</v>
      </c>
      <c r="W62" s="168">
        <f t="shared" si="16"/>
        <v>2782</v>
      </c>
      <c r="X62" s="289">
        <f t="shared" si="10"/>
        <v>0.26770202684917083</v>
      </c>
      <c r="Y62" s="255">
        <v>3799</v>
      </c>
      <c r="Z62" s="169">
        <v>0</v>
      </c>
      <c r="AA62" s="169">
        <f t="shared" si="17"/>
        <v>2782</v>
      </c>
      <c r="AB62" s="288">
        <f t="shared" si="11"/>
        <v>0.26770202684917083</v>
      </c>
      <c r="AC62" s="251">
        <v>3799</v>
      </c>
      <c r="AD62" s="168">
        <v>0</v>
      </c>
      <c r="AE62" s="168">
        <f t="shared" si="18"/>
        <v>2782</v>
      </c>
      <c r="AF62" s="289">
        <f t="shared" si="12"/>
        <v>0.26770202684917083</v>
      </c>
      <c r="AG62" s="255">
        <v>3799</v>
      </c>
      <c r="AH62" s="169">
        <v>0</v>
      </c>
      <c r="AI62" s="169">
        <f t="shared" si="19"/>
        <v>2782</v>
      </c>
      <c r="AJ62" s="288">
        <f t="shared" si="13"/>
        <v>0.26770202684917083</v>
      </c>
    </row>
    <row r="63" spans="1:36" s="4" customFormat="1" ht="12.75" customHeight="1">
      <c r="A63" s="240" t="s">
        <v>70</v>
      </c>
      <c r="B63" s="25" t="s">
        <v>38</v>
      </c>
      <c r="C63" s="84"/>
      <c r="D63" s="194">
        <v>4.16</v>
      </c>
      <c r="E63" s="195" t="s">
        <v>566</v>
      </c>
      <c r="F63" s="196">
        <v>4069</v>
      </c>
      <c r="G63" s="171">
        <v>3699</v>
      </c>
      <c r="H63" s="171">
        <v>0</v>
      </c>
      <c r="I63" s="197">
        <v>2611</v>
      </c>
      <c r="J63" s="171">
        <v>0</v>
      </c>
      <c r="K63" s="196">
        <f t="shared" si="20"/>
        <v>2611</v>
      </c>
      <c r="L63" s="198">
        <f t="shared" si="21"/>
        <v>0.29413354960800214</v>
      </c>
      <c r="M63" s="251">
        <v>3699</v>
      </c>
      <c r="N63" s="168">
        <v>0</v>
      </c>
      <c r="O63" s="168">
        <f t="shared" si="14"/>
        <v>2611</v>
      </c>
      <c r="P63" s="289">
        <f t="shared" si="8"/>
        <v>0.29413354960800214</v>
      </c>
      <c r="Q63" s="255">
        <v>3699</v>
      </c>
      <c r="R63" s="169">
        <v>0</v>
      </c>
      <c r="S63" s="169">
        <f t="shared" si="15"/>
        <v>2611</v>
      </c>
      <c r="T63" s="288">
        <f t="shared" si="9"/>
        <v>0.29413354960800214</v>
      </c>
      <c r="U63" s="251">
        <v>3699</v>
      </c>
      <c r="V63" s="168">
        <v>0</v>
      </c>
      <c r="W63" s="168">
        <f t="shared" si="16"/>
        <v>2611</v>
      </c>
      <c r="X63" s="289">
        <f t="shared" si="10"/>
        <v>0.29413354960800214</v>
      </c>
      <c r="Y63" s="255">
        <v>3699</v>
      </c>
      <c r="Z63" s="169">
        <v>0</v>
      </c>
      <c r="AA63" s="169">
        <f t="shared" si="17"/>
        <v>2611</v>
      </c>
      <c r="AB63" s="288">
        <f t="shared" si="11"/>
        <v>0.29413354960800214</v>
      </c>
      <c r="AC63" s="251">
        <v>3699</v>
      </c>
      <c r="AD63" s="168">
        <v>0</v>
      </c>
      <c r="AE63" s="168">
        <f t="shared" si="18"/>
        <v>2611</v>
      </c>
      <c r="AF63" s="289">
        <f t="shared" si="12"/>
        <v>0.29413354960800214</v>
      </c>
      <c r="AG63" s="255">
        <v>3699</v>
      </c>
      <c r="AH63" s="169">
        <v>0</v>
      </c>
      <c r="AI63" s="169">
        <f t="shared" si="19"/>
        <v>2611</v>
      </c>
      <c r="AJ63" s="288">
        <f t="shared" si="13"/>
        <v>0.29413354960800214</v>
      </c>
    </row>
    <row r="64" spans="1:36" s="4" customFormat="1" ht="12.75" customHeight="1">
      <c r="A64" s="240" t="s">
        <v>279</v>
      </c>
      <c r="B64" s="25" t="s">
        <v>38</v>
      </c>
      <c r="C64" s="84"/>
      <c r="D64" s="194">
        <v>4.16</v>
      </c>
      <c r="E64" s="195" t="s">
        <v>280</v>
      </c>
      <c r="F64" s="196">
        <v>2809</v>
      </c>
      <c r="G64" s="171">
        <v>2554</v>
      </c>
      <c r="H64" s="171">
        <v>1999</v>
      </c>
      <c r="I64" s="197">
        <v>1883</v>
      </c>
      <c r="J64" s="171">
        <v>14</v>
      </c>
      <c r="K64" s="196">
        <f t="shared" si="20"/>
        <v>1869</v>
      </c>
      <c r="L64" s="198">
        <f t="shared" si="21"/>
        <v>0.26820673453406424</v>
      </c>
      <c r="M64" s="251">
        <v>2554</v>
      </c>
      <c r="N64" s="168">
        <v>0</v>
      </c>
      <c r="O64" s="168">
        <f t="shared" si="14"/>
        <v>1869</v>
      </c>
      <c r="P64" s="289">
        <f t="shared" si="8"/>
        <v>0.26820673453406424</v>
      </c>
      <c r="Q64" s="255">
        <v>2554</v>
      </c>
      <c r="R64" s="169">
        <v>0</v>
      </c>
      <c r="S64" s="169">
        <f t="shared" si="15"/>
        <v>1869</v>
      </c>
      <c r="T64" s="288">
        <f t="shared" si="9"/>
        <v>0.26820673453406424</v>
      </c>
      <c r="U64" s="251">
        <v>2554</v>
      </c>
      <c r="V64" s="168">
        <v>0</v>
      </c>
      <c r="W64" s="168">
        <f t="shared" si="16"/>
        <v>1869</v>
      </c>
      <c r="X64" s="289">
        <f t="shared" si="10"/>
        <v>0.26820673453406424</v>
      </c>
      <c r="Y64" s="255">
        <v>2554</v>
      </c>
      <c r="Z64" s="169">
        <v>0</v>
      </c>
      <c r="AA64" s="169">
        <f t="shared" si="17"/>
        <v>1869</v>
      </c>
      <c r="AB64" s="288">
        <f t="shared" si="11"/>
        <v>0.26820673453406424</v>
      </c>
      <c r="AC64" s="251">
        <v>2554</v>
      </c>
      <c r="AD64" s="168">
        <v>0</v>
      </c>
      <c r="AE64" s="168">
        <f t="shared" si="18"/>
        <v>1869</v>
      </c>
      <c r="AF64" s="289">
        <f t="shared" si="12"/>
        <v>0.26820673453406424</v>
      </c>
      <c r="AG64" s="255">
        <v>2554</v>
      </c>
      <c r="AH64" s="169">
        <v>0</v>
      </c>
      <c r="AI64" s="169">
        <f t="shared" si="19"/>
        <v>1869</v>
      </c>
      <c r="AJ64" s="288">
        <f t="shared" si="13"/>
        <v>0.26820673453406424</v>
      </c>
    </row>
    <row r="65" spans="1:36" s="4" customFormat="1" ht="12.75" customHeight="1">
      <c r="A65" s="240" t="s">
        <v>478</v>
      </c>
      <c r="B65" s="25" t="s">
        <v>38</v>
      </c>
      <c r="C65" s="84"/>
      <c r="D65" s="194">
        <v>3.57</v>
      </c>
      <c r="E65" s="195" t="s">
        <v>579</v>
      </c>
      <c r="F65" s="196">
        <v>2859</v>
      </c>
      <c r="G65" s="171">
        <v>2599</v>
      </c>
      <c r="H65" s="171">
        <v>2399</v>
      </c>
      <c r="I65" s="197">
        <v>1855</v>
      </c>
      <c r="J65" s="171">
        <v>0</v>
      </c>
      <c r="K65" s="196">
        <f t="shared" si="20"/>
        <v>1855</v>
      </c>
      <c r="L65" s="198">
        <f t="shared" si="21"/>
        <v>0.28626394767218161</v>
      </c>
      <c r="M65" s="227">
        <v>2399</v>
      </c>
      <c r="N65" s="168">
        <v>0</v>
      </c>
      <c r="O65" s="168">
        <f t="shared" si="14"/>
        <v>1855</v>
      </c>
      <c r="P65" s="289">
        <f t="shared" si="8"/>
        <v>0.2267611504793664</v>
      </c>
      <c r="Q65" s="201">
        <v>2199</v>
      </c>
      <c r="R65" s="170">
        <v>159</v>
      </c>
      <c r="S65" s="169">
        <f t="shared" si="15"/>
        <v>1696</v>
      </c>
      <c r="T65" s="288">
        <f t="shared" si="9"/>
        <v>0.22874033651659845</v>
      </c>
      <c r="U65" s="227">
        <v>2199</v>
      </c>
      <c r="V65" s="170">
        <v>150</v>
      </c>
      <c r="W65" s="168">
        <f t="shared" si="16"/>
        <v>1705</v>
      </c>
      <c r="X65" s="289">
        <f t="shared" si="10"/>
        <v>0.2246475670759436</v>
      </c>
      <c r="Y65" s="201">
        <v>2199</v>
      </c>
      <c r="Z65" s="170">
        <v>154</v>
      </c>
      <c r="AA65" s="169">
        <f t="shared" si="17"/>
        <v>1701</v>
      </c>
      <c r="AB65" s="288">
        <f t="shared" si="11"/>
        <v>0.22646657571623466</v>
      </c>
      <c r="AC65" s="227">
        <v>2199</v>
      </c>
      <c r="AD65" s="170">
        <v>153</v>
      </c>
      <c r="AE65" s="168">
        <f t="shared" si="18"/>
        <v>1702</v>
      </c>
      <c r="AF65" s="289">
        <f t="shared" si="12"/>
        <v>0.22601182355616189</v>
      </c>
      <c r="AG65" s="201">
        <v>2199</v>
      </c>
      <c r="AH65" s="170">
        <v>153</v>
      </c>
      <c r="AI65" s="169">
        <f t="shared" si="19"/>
        <v>1702</v>
      </c>
      <c r="AJ65" s="288">
        <f t="shared" si="13"/>
        <v>0.22601182355616189</v>
      </c>
    </row>
    <row r="66" spans="1:36" s="4" customFormat="1" ht="12.75" customHeight="1">
      <c r="A66" s="240" t="s">
        <v>480</v>
      </c>
      <c r="B66" s="25" t="s">
        <v>38</v>
      </c>
      <c r="C66" s="84"/>
      <c r="D66" s="194">
        <v>3.57</v>
      </c>
      <c r="E66" s="195" t="s">
        <v>580</v>
      </c>
      <c r="F66" s="196">
        <v>2859</v>
      </c>
      <c r="G66" s="171">
        <v>2599</v>
      </c>
      <c r="H66" s="171">
        <v>2399</v>
      </c>
      <c r="I66" s="197">
        <v>1933</v>
      </c>
      <c r="J66" s="171">
        <v>0</v>
      </c>
      <c r="K66" s="196">
        <f t="shared" si="20"/>
        <v>1933</v>
      </c>
      <c r="L66" s="198">
        <f t="shared" si="21"/>
        <v>0.25625240477106581</v>
      </c>
      <c r="M66" s="251">
        <v>2599</v>
      </c>
      <c r="N66" s="168">
        <v>0</v>
      </c>
      <c r="O66" s="168">
        <f t="shared" si="14"/>
        <v>1933</v>
      </c>
      <c r="P66" s="289">
        <f t="shared" si="8"/>
        <v>0.25625240477106581</v>
      </c>
      <c r="Q66" s="255">
        <v>2599</v>
      </c>
      <c r="R66" s="169">
        <v>0</v>
      </c>
      <c r="S66" s="169">
        <f t="shared" si="15"/>
        <v>1933</v>
      </c>
      <c r="T66" s="288">
        <f t="shared" si="9"/>
        <v>0.25625240477106581</v>
      </c>
      <c r="U66" s="251">
        <v>2599</v>
      </c>
      <c r="V66" s="168">
        <v>0</v>
      </c>
      <c r="W66" s="168">
        <f t="shared" si="16"/>
        <v>1933</v>
      </c>
      <c r="X66" s="289">
        <f t="shared" si="10"/>
        <v>0.25625240477106581</v>
      </c>
      <c r="Y66" s="255">
        <v>2599</v>
      </c>
      <c r="Z66" s="169">
        <v>0</v>
      </c>
      <c r="AA66" s="169">
        <f t="shared" si="17"/>
        <v>1933</v>
      </c>
      <c r="AB66" s="288">
        <f t="shared" si="11"/>
        <v>0.25625240477106581</v>
      </c>
      <c r="AC66" s="251">
        <v>2599</v>
      </c>
      <c r="AD66" s="168">
        <v>0</v>
      </c>
      <c r="AE66" s="168">
        <f t="shared" si="18"/>
        <v>1933</v>
      </c>
      <c r="AF66" s="289">
        <f t="shared" si="12"/>
        <v>0.25625240477106581</v>
      </c>
      <c r="AG66" s="255">
        <v>2599</v>
      </c>
      <c r="AH66" s="169">
        <v>0</v>
      </c>
      <c r="AI66" s="169">
        <f t="shared" si="19"/>
        <v>1933</v>
      </c>
      <c r="AJ66" s="288">
        <f t="shared" si="13"/>
        <v>0.25625240477106581</v>
      </c>
    </row>
    <row r="67" spans="1:36" s="4" customFormat="1" ht="12.75" customHeight="1">
      <c r="A67" s="240" t="s">
        <v>477</v>
      </c>
      <c r="B67" s="25" t="s">
        <v>38</v>
      </c>
      <c r="C67" s="84"/>
      <c r="D67" s="194">
        <v>3.57</v>
      </c>
      <c r="E67" s="195" t="s">
        <v>579</v>
      </c>
      <c r="F67" s="196">
        <v>2969</v>
      </c>
      <c r="G67" s="171">
        <v>2699</v>
      </c>
      <c r="H67" s="171">
        <v>2499</v>
      </c>
      <c r="I67" s="197">
        <v>2012</v>
      </c>
      <c r="J67" s="171">
        <v>0</v>
      </c>
      <c r="K67" s="196">
        <f t="shared" si="20"/>
        <v>2012</v>
      </c>
      <c r="L67" s="198">
        <f t="shared" si="21"/>
        <v>0.25453871804371991</v>
      </c>
      <c r="M67" s="227">
        <v>2499</v>
      </c>
      <c r="N67" s="168">
        <v>0</v>
      </c>
      <c r="O67" s="168">
        <f t="shared" si="14"/>
        <v>2012</v>
      </c>
      <c r="P67" s="289">
        <f t="shared" si="8"/>
        <v>0.19487795118047219</v>
      </c>
      <c r="Q67" s="201">
        <v>2499</v>
      </c>
      <c r="R67" s="169">
        <v>0</v>
      </c>
      <c r="S67" s="169">
        <f t="shared" si="15"/>
        <v>2012</v>
      </c>
      <c r="T67" s="288">
        <f t="shared" si="9"/>
        <v>0.19487795118047219</v>
      </c>
      <c r="U67" s="227">
        <v>2499</v>
      </c>
      <c r="V67" s="168">
        <v>0</v>
      </c>
      <c r="W67" s="168">
        <f t="shared" si="16"/>
        <v>2012</v>
      </c>
      <c r="X67" s="289">
        <f t="shared" si="10"/>
        <v>0.19487795118047219</v>
      </c>
      <c r="Y67" s="201">
        <v>2499</v>
      </c>
      <c r="Z67" s="169">
        <v>0</v>
      </c>
      <c r="AA67" s="169">
        <f t="shared" si="17"/>
        <v>2012</v>
      </c>
      <c r="AB67" s="288">
        <f t="shared" si="11"/>
        <v>0.19487795118047219</v>
      </c>
      <c r="AC67" s="227">
        <v>2499</v>
      </c>
      <c r="AD67" s="168">
        <v>0</v>
      </c>
      <c r="AE67" s="168">
        <f t="shared" si="18"/>
        <v>2012</v>
      </c>
      <c r="AF67" s="289">
        <f t="shared" si="12"/>
        <v>0.19487795118047219</v>
      </c>
      <c r="AG67" s="201">
        <v>2499</v>
      </c>
      <c r="AH67" s="169">
        <v>0</v>
      </c>
      <c r="AI67" s="169">
        <f t="shared" si="19"/>
        <v>2012</v>
      </c>
      <c r="AJ67" s="288">
        <f t="shared" si="13"/>
        <v>0.19487795118047219</v>
      </c>
    </row>
    <row r="68" spans="1:36" s="4" customFormat="1" ht="12.75" customHeight="1">
      <c r="A68" s="240" t="s">
        <v>479</v>
      </c>
      <c r="B68" s="25" t="s">
        <v>38</v>
      </c>
      <c r="C68" s="84"/>
      <c r="D68" s="194">
        <v>3.57</v>
      </c>
      <c r="E68" s="195" t="s">
        <v>580</v>
      </c>
      <c r="F68" s="196">
        <v>2969</v>
      </c>
      <c r="G68" s="171">
        <v>2699</v>
      </c>
      <c r="H68" s="171">
        <v>2499</v>
      </c>
      <c r="I68" s="197">
        <v>2012</v>
      </c>
      <c r="J68" s="171">
        <v>0</v>
      </c>
      <c r="K68" s="196">
        <f t="shared" si="20"/>
        <v>2012</v>
      </c>
      <c r="L68" s="198">
        <f t="shared" si="21"/>
        <v>0.25453871804371991</v>
      </c>
      <c r="M68" s="251">
        <v>2699</v>
      </c>
      <c r="N68" s="168">
        <v>0</v>
      </c>
      <c r="O68" s="168">
        <f t="shared" si="14"/>
        <v>2012</v>
      </c>
      <c r="P68" s="289">
        <f t="shared" si="8"/>
        <v>0.25453871804371991</v>
      </c>
      <c r="Q68" s="255">
        <v>2699</v>
      </c>
      <c r="R68" s="169">
        <v>0</v>
      </c>
      <c r="S68" s="169">
        <f t="shared" si="15"/>
        <v>2012</v>
      </c>
      <c r="T68" s="288">
        <f t="shared" si="9"/>
        <v>0.25453871804371991</v>
      </c>
      <c r="U68" s="251">
        <v>2699</v>
      </c>
      <c r="V68" s="168">
        <v>0</v>
      </c>
      <c r="W68" s="168">
        <f t="shared" si="16"/>
        <v>2012</v>
      </c>
      <c r="X68" s="289">
        <f t="shared" si="10"/>
        <v>0.25453871804371991</v>
      </c>
      <c r="Y68" s="255">
        <v>2699</v>
      </c>
      <c r="Z68" s="169">
        <v>0</v>
      </c>
      <c r="AA68" s="169">
        <f t="shared" si="17"/>
        <v>2012</v>
      </c>
      <c r="AB68" s="288">
        <f t="shared" si="11"/>
        <v>0.25453871804371991</v>
      </c>
      <c r="AC68" s="251">
        <v>2699</v>
      </c>
      <c r="AD68" s="168">
        <v>0</v>
      </c>
      <c r="AE68" s="168">
        <f t="shared" si="18"/>
        <v>2012</v>
      </c>
      <c r="AF68" s="289">
        <f t="shared" si="12"/>
        <v>0.25453871804371991</v>
      </c>
      <c r="AG68" s="255">
        <v>2699</v>
      </c>
      <c r="AH68" s="169">
        <v>0</v>
      </c>
      <c r="AI68" s="169">
        <f t="shared" si="19"/>
        <v>2012</v>
      </c>
      <c r="AJ68" s="288">
        <f t="shared" si="13"/>
        <v>0.25453871804371991</v>
      </c>
    </row>
    <row r="69" spans="1:36" s="4" customFormat="1" ht="12.75" customHeight="1">
      <c r="A69" s="240" t="s">
        <v>564</v>
      </c>
      <c r="B69" s="25" t="s">
        <v>38</v>
      </c>
      <c r="C69" s="84"/>
      <c r="D69" s="194">
        <v>4.54</v>
      </c>
      <c r="E69" s="195" t="s">
        <v>581</v>
      </c>
      <c r="F69" s="196">
        <v>3299</v>
      </c>
      <c r="G69" s="171">
        <v>2999</v>
      </c>
      <c r="H69" s="171">
        <v>2699</v>
      </c>
      <c r="I69" s="197">
        <v>2137</v>
      </c>
      <c r="J69" s="171">
        <v>0</v>
      </c>
      <c r="K69" s="196">
        <f t="shared" si="20"/>
        <v>2137</v>
      </c>
      <c r="L69" s="198">
        <f t="shared" si="21"/>
        <v>0.28742914304768258</v>
      </c>
      <c r="M69" s="251">
        <v>2999</v>
      </c>
      <c r="N69" s="168">
        <v>0</v>
      </c>
      <c r="O69" s="168">
        <f t="shared" si="14"/>
        <v>2137</v>
      </c>
      <c r="P69" s="289">
        <f t="shared" si="8"/>
        <v>0.28742914304768258</v>
      </c>
      <c r="Q69" s="255">
        <v>2999</v>
      </c>
      <c r="R69" s="169">
        <v>0</v>
      </c>
      <c r="S69" s="169">
        <f t="shared" si="15"/>
        <v>2137</v>
      </c>
      <c r="T69" s="288">
        <f t="shared" si="9"/>
        <v>0.28742914304768258</v>
      </c>
      <c r="U69" s="251">
        <v>2999</v>
      </c>
      <c r="V69" s="168">
        <v>0</v>
      </c>
      <c r="W69" s="168">
        <f t="shared" si="16"/>
        <v>2137</v>
      </c>
      <c r="X69" s="289">
        <f t="shared" si="10"/>
        <v>0.28742914304768258</v>
      </c>
      <c r="Y69" s="255">
        <v>2999</v>
      </c>
      <c r="Z69" s="169">
        <v>0</v>
      </c>
      <c r="AA69" s="169">
        <f t="shared" si="17"/>
        <v>2137</v>
      </c>
      <c r="AB69" s="288">
        <f t="shared" si="11"/>
        <v>0.28742914304768258</v>
      </c>
      <c r="AC69" s="251">
        <v>2999</v>
      </c>
      <c r="AD69" s="168">
        <v>0</v>
      </c>
      <c r="AE69" s="168">
        <f t="shared" si="18"/>
        <v>2137</v>
      </c>
      <c r="AF69" s="289">
        <f t="shared" si="12"/>
        <v>0.28742914304768258</v>
      </c>
      <c r="AG69" s="255">
        <v>2999</v>
      </c>
      <c r="AH69" s="169">
        <v>0</v>
      </c>
      <c r="AI69" s="169">
        <f t="shared" si="19"/>
        <v>2137</v>
      </c>
      <c r="AJ69" s="288">
        <f t="shared" si="13"/>
        <v>0.28742914304768258</v>
      </c>
    </row>
    <row r="70" spans="1:36" s="4" customFormat="1" ht="12.75" customHeight="1">
      <c r="A70" s="240" t="s">
        <v>565</v>
      </c>
      <c r="B70" s="25" t="s">
        <v>38</v>
      </c>
      <c r="C70" s="84"/>
      <c r="D70" s="194">
        <v>4.54</v>
      </c>
      <c r="E70" s="195" t="s">
        <v>582</v>
      </c>
      <c r="F70" s="196">
        <v>3409</v>
      </c>
      <c r="G70" s="171">
        <v>3099</v>
      </c>
      <c r="H70" s="171">
        <v>2699</v>
      </c>
      <c r="I70" s="197">
        <v>2234</v>
      </c>
      <c r="J70" s="171">
        <v>0</v>
      </c>
      <c r="K70" s="196">
        <f t="shared" si="20"/>
        <v>2234</v>
      </c>
      <c r="L70" s="198">
        <f t="shared" si="21"/>
        <v>0.27912229751532752</v>
      </c>
      <c r="M70" s="227">
        <v>2699</v>
      </c>
      <c r="N70" s="168">
        <v>0</v>
      </c>
      <c r="O70" s="168">
        <f t="shared" si="14"/>
        <v>2234</v>
      </c>
      <c r="P70" s="289">
        <f t="shared" si="8"/>
        <v>0.17228603186365321</v>
      </c>
      <c r="Q70" s="201">
        <v>2699</v>
      </c>
      <c r="R70" s="169">
        <v>0</v>
      </c>
      <c r="S70" s="169">
        <f t="shared" si="15"/>
        <v>2234</v>
      </c>
      <c r="T70" s="288">
        <f t="shared" si="9"/>
        <v>0.17228603186365321</v>
      </c>
      <c r="U70" s="227">
        <v>2699</v>
      </c>
      <c r="V70" s="168">
        <v>0</v>
      </c>
      <c r="W70" s="168">
        <f t="shared" si="16"/>
        <v>2234</v>
      </c>
      <c r="X70" s="289">
        <f t="shared" si="10"/>
        <v>0.17228603186365321</v>
      </c>
      <c r="Y70" s="201">
        <v>2699</v>
      </c>
      <c r="Z70" s="169">
        <v>0</v>
      </c>
      <c r="AA70" s="169">
        <f t="shared" si="17"/>
        <v>2234</v>
      </c>
      <c r="AB70" s="288">
        <f t="shared" si="11"/>
        <v>0.17228603186365321</v>
      </c>
      <c r="AC70" s="227">
        <v>2699</v>
      </c>
      <c r="AD70" s="168">
        <v>0</v>
      </c>
      <c r="AE70" s="168">
        <f t="shared" si="18"/>
        <v>2234</v>
      </c>
      <c r="AF70" s="289">
        <f t="shared" si="12"/>
        <v>0.17228603186365321</v>
      </c>
      <c r="AG70" s="201">
        <v>2699</v>
      </c>
      <c r="AH70" s="169">
        <v>0</v>
      </c>
      <c r="AI70" s="169">
        <f t="shared" si="19"/>
        <v>2234</v>
      </c>
      <c r="AJ70" s="288">
        <f t="shared" si="13"/>
        <v>0.17228603186365321</v>
      </c>
    </row>
    <row r="71" spans="1:36" s="4" customFormat="1" ht="12.75" customHeight="1">
      <c r="A71" s="240" t="s">
        <v>481</v>
      </c>
      <c r="B71" s="25" t="s">
        <v>38</v>
      </c>
      <c r="C71" s="84"/>
      <c r="D71" s="194">
        <v>3.57</v>
      </c>
      <c r="E71" s="195" t="s">
        <v>577</v>
      </c>
      <c r="F71" s="196">
        <v>2639</v>
      </c>
      <c r="G71" s="171">
        <v>2399</v>
      </c>
      <c r="H71" s="171">
        <v>2099</v>
      </c>
      <c r="I71" s="197">
        <v>1810</v>
      </c>
      <c r="J71" s="171">
        <v>0</v>
      </c>
      <c r="K71" s="196">
        <f>IFERROR(I71-J71,I71)</f>
        <v>1810</v>
      </c>
      <c r="L71" s="198">
        <f>IFERROR((G71-K71)/G71, " ")</f>
        <v>0.24551896623593164</v>
      </c>
      <c r="M71" s="251">
        <v>2399</v>
      </c>
      <c r="N71" s="168">
        <v>0</v>
      </c>
      <c r="O71" s="168">
        <f t="shared" si="14"/>
        <v>1810</v>
      </c>
      <c r="P71" s="289">
        <f t="shared" si="8"/>
        <v>0.24551896623593164</v>
      </c>
      <c r="Q71" s="255">
        <v>2399</v>
      </c>
      <c r="R71" s="169">
        <v>0</v>
      </c>
      <c r="S71" s="169">
        <f t="shared" si="15"/>
        <v>1810</v>
      </c>
      <c r="T71" s="288">
        <f t="shared" si="9"/>
        <v>0.24551896623593164</v>
      </c>
      <c r="U71" s="251">
        <v>2399</v>
      </c>
      <c r="V71" s="168">
        <v>0</v>
      </c>
      <c r="W71" s="168">
        <f t="shared" si="16"/>
        <v>1810</v>
      </c>
      <c r="X71" s="289">
        <f t="shared" si="10"/>
        <v>0.24551896623593164</v>
      </c>
      <c r="Y71" s="255">
        <v>2399</v>
      </c>
      <c r="Z71" s="169">
        <v>0</v>
      </c>
      <c r="AA71" s="169">
        <f t="shared" si="17"/>
        <v>1810</v>
      </c>
      <c r="AB71" s="288">
        <f t="shared" si="11"/>
        <v>0.24551896623593164</v>
      </c>
      <c r="AC71" s="251">
        <v>2399</v>
      </c>
      <c r="AD71" s="168">
        <v>0</v>
      </c>
      <c r="AE71" s="168">
        <f t="shared" si="18"/>
        <v>1810</v>
      </c>
      <c r="AF71" s="289">
        <f t="shared" si="12"/>
        <v>0.24551896623593164</v>
      </c>
      <c r="AG71" s="255">
        <v>2399</v>
      </c>
      <c r="AH71" s="169">
        <v>0</v>
      </c>
      <c r="AI71" s="169">
        <f t="shared" si="19"/>
        <v>1810</v>
      </c>
      <c r="AJ71" s="288">
        <f t="shared" si="13"/>
        <v>0.24551896623593164</v>
      </c>
    </row>
    <row r="72" spans="1:36" s="4" customFormat="1" ht="12.75" customHeight="1">
      <c r="A72" s="240" t="s">
        <v>482</v>
      </c>
      <c r="B72" s="25" t="s">
        <v>38</v>
      </c>
      <c r="C72" s="84"/>
      <c r="D72" s="194">
        <v>3.57</v>
      </c>
      <c r="E72" s="195" t="s">
        <v>578</v>
      </c>
      <c r="F72" s="196">
        <v>2639</v>
      </c>
      <c r="G72" s="171">
        <v>2399</v>
      </c>
      <c r="H72" s="171">
        <v>2099</v>
      </c>
      <c r="I72" s="197">
        <v>1810</v>
      </c>
      <c r="J72" s="171">
        <v>0</v>
      </c>
      <c r="K72" s="196">
        <f>IFERROR(I72-J72,I72)</f>
        <v>1810</v>
      </c>
      <c r="L72" s="198">
        <f>IFERROR((G72-K72)/G72, " ")</f>
        <v>0.24551896623593164</v>
      </c>
      <c r="M72" s="227">
        <v>2099</v>
      </c>
      <c r="N72" s="168">
        <v>0</v>
      </c>
      <c r="O72" s="168">
        <f t="shared" ref="O72:O103" si="22">K72-N72</f>
        <v>1810</v>
      </c>
      <c r="P72" s="289">
        <f t="shared" si="8"/>
        <v>0.1376846117198666</v>
      </c>
      <c r="Q72" s="201">
        <v>1999</v>
      </c>
      <c r="R72" s="170">
        <v>85</v>
      </c>
      <c r="S72" s="169">
        <f t="shared" ref="S72:S103" si="23">K72-R72</f>
        <v>1725</v>
      </c>
      <c r="T72" s="288">
        <f t="shared" si="9"/>
        <v>0.13706853426713356</v>
      </c>
      <c r="U72" s="227">
        <v>1999</v>
      </c>
      <c r="V72" s="170">
        <v>79</v>
      </c>
      <c r="W72" s="168">
        <f t="shared" ref="W72:W103" si="24">K72-V72</f>
        <v>1731</v>
      </c>
      <c r="X72" s="289">
        <f t="shared" si="10"/>
        <v>0.13406703351675839</v>
      </c>
      <c r="Y72" s="201">
        <v>1999</v>
      </c>
      <c r="Z72" s="170">
        <v>79</v>
      </c>
      <c r="AA72" s="169">
        <f t="shared" ref="AA72:AA103" si="25">K72-Z72</f>
        <v>1731</v>
      </c>
      <c r="AB72" s="288">
        <f t="shared" si="11"/>
        <v>0.13406703351675839</v>
      </c>
      <c r="AC72" s="227">
        <v>1999</v>
      </c>
      <c r="AD72" s="170">
        <v>79</v>
      </c>
      <c r="AE72" s="168">
        <f t="shared" ref="AE72:AE103" si="26">K72-AD72</f>
        <v>1731</v>
      </c>
      <c r="AF72" s="289">
        <f t="shared" si="12"/>
        <v>0.13406703351675839</v>
      </c>
      <c r="AG72" s="201">
        <v>1999</v>
      </c>
      <c r="AH72" s="170">
        <v>79</v>
      </c>
      <c r="AI72" s="169">
        <f t="shared" ref="AI72:AI103" si="27">K72-AH72</f>
        <v>1731</v>
      </c>
      <c r="AJ72" s="288">
        <f t="shared" si="13"/>
        <v>0.13406703351675839</v>
      </c>
    </row>
    <row r="73" spans="1:36" s="4" customFormat="1" ht="12.75" customHeight="1">
      <c r="A73" s="240" t="s">
        <v>84</v>
      </c>
      <c r="B73" s="25" t="s">
        <v>38</v>
      </c>
      <c r="C73" s="84"/>
      <c r="D73" s="194">
        <v>4.54</v>
      </c>
      <c r="E73" s="195" t="s">
        <v>583</v>
      </c>
      <c r="F73" s="196">
        <v>3959</v>
      </c>
      <c r="G73" s="171">
        <v>3599</v>
      </c>
      <c r="H73" s="171">
        <v>2999</v>
      </c>
      <c r="I73" s="197">
        <v>2421</v>
      </c>
      <c r="J73" s="171">
        <v>0</v>
      </c>
      <c r="K73" s="196">
        <f t="shared" si="20"/>
        <v>2421</v>
      </c>
      <c r="L73" s="198">
        <f t="shared" si="21"/>
        <v>0.32731314253959432</v>
      </c>
      <c r="M73" s="227">
        <v>2999</v>
      </c>
      <c r="N73" s="168">
        <v>0</v>
      </c>
      <c r="O73" s="168">
        <f t="shared" si="22"/>
        <v>2421</v>
      </c>
      <c r="P73" s="289">
        <f t="shared" ref="P73:P86" si="28">(M73-O73)/M73</f>
        <v>0.19273091030343448</v>
      </c>
      <c r="Q73" s="201">
        <v>3099</v>
      </c>
      <c r="R73" s="169">
        <v>0</v>
      </c>
      <c r="S73" s="169">
        <f t="shared" si="23"/>
        <v>2421</v>
      </c>
      <c r="T73" s="288">
        <f t="shared" ref="T73:T86" si="29">(Q73-S73)/Q73</f>
        <v>0.21878025169409487</v>
      </c>
      <c r="U73" s="227">
        <v>2999</v>
      </c>
      <c r="V73" s="168">
        <v>0</v>
      </c>
      <c r="W73" s="168">
        <f t="shared" si="24"/>
        <v>2421</v>
      </c>
      <c r="X73" s="289">
        <f t="shared" ref="X73:X86" si="30">(U73-W73)/U73</f>
        <v>0.19273091030343448</v>
      </c>
      <c r="Y73" s="201">
        <v>2999</v>
      </c>
      <c r="Z73" s="169">
        <v>0</v>
      </c>
      <c r="AA73" s="169">
        <f t="shared" si="25"/>
        <v>2421</v>
      </c>
      <c r="AB73" s="288">
        <f t="shared" ref="AB73:AB86" si="31">(Y73-AA73)/Y73</f>
        <v>0.19273091030343448</v>
      </c>
      <c r="AC73" s="227">
        <v>2999</v>
      </c>
      <c r="AD73" s="168">
        <v>0</v>
      </c>
      <c r="AE73" s="168">
        <f t="shared" si="26"/>
        <v>2421</v>
      </c>
      <c r="AF73" s="289">
        <f t="shared" ref="AF73:AF86" si="32">(AC73-AE73)/AC73</f>
        <v>0.19273091030343448</v>
      </c>
      <c r="AG73" s="201">
        <v>2999</v>
      </c>
      <c r="AH73" s="169">
        <v>0</v>
      </c>
      <c r="AI73" s="169">
        <f t="shared" si="27"/>
        <v>2421</v>
      </c>
      <c r="AJ73" s="288">
        <f t="shared" ref="AJ73:AJ86" si="33">(AG73-AI73)/AG73</f>
        <v>0.19273091030343448</v>
      </c>
    </row>
    <row r="74" spans="1:36" s="4" customFormat="1" ht="12.75" customHeight="1">
      <c r="A74" s="240" t="s">
        <v>85</v>
      </c>
      <c r="B74" s="25" t="s">
        <v>38</v>
      </c>
      <c r="C74" s="84"/>
      <c r="D74" s="194">
        <v>4.54</v>
      </c>
      <c r="E74" s="195" t="s">
        <v>583</v>
      </c>
      <c r="F74" s="196">
        <v>4069</v>
      </c>
      <c r="G74" s="171">
        <v>3699</v>
      </c>
      <c r="H74" s="171">
        <v>3099</v>
      </c>
      <c r="I74" s="197">
        <v>2503</v>
      </c>
      <c r="J74" s="171">
        <v>0</v>
      </c>
      <c r="K74" s="196">
        <f t="shared" si="20"/>
        <v>2503</v>
      </c>
      <c r="L74" s="198">
        <f t="shared" si="21"/>
        <v>0.32333062989997297</v>
      </c>
      <c r="M74" s="227">
        <v>3099</v>
      </c>
      <c r="N74" s="168">
        <v>0</v>
      </c>
      <c r="O74" s="168">
        <f t="shared" si="22"/>
        <v>2503</v>
      </c>
      <c r="P74" s="289">
        <f t="shared" si="28"/>
        <v>0.19232010325911583</v>
      </c>
      <c r="Q74" s="201">
        <v>3099</v>
      </c>
      <c r="R74" s="169">
        <v>0</v>
      </c>
      <c r="S74" s="169">
        <f t="shared" si="23"/>
        <v>2503</v>
      </c>
      <c r="T74" s="288">
        <f t="shared" si="29"/>
        <v>0.19232010325911583</v>
      </c>
      <c r="U74" s="227">
        <v>3099</v>
      </c>
      <c r="V74" s="168">
        <v>0</v>
      </c>
      <c r="W74" s="168">
        <f t="shared" si="24"/>
        <v>2503</v>
      </c>
      <c r="X74" s="289">
        <f t="shared" si="30"/>
        <v>0.19232010325911583</v>
      </c>
      <c r="Y74" s="201">
        <v>3099</v>
      </c>
      <c r="Z74" s="169">
        <v>0</v>
      </c>
      <c r="AA74" s="169">
        <f t="shared" si="25"/>
        <v>2503</v>
      </c>
      <c r="AB74" s="288">
        <f t="shared" si="31"/>
        <v>0.19232010325911583</v>
      </c>
      <c r="AC74" s="227">
        <v>3099</v>
      </c>
      <c r="AD74" s="168">
        <v>0</v>
      </c>
      <c r="AE74" s="168">
        <f t="shared" si="26"/>
        <v>2503</v>
      </c>
      <c r="AF74" s="289">
        <f t="shared" si="32"/>
        <v>0.19232010325911583</v>
      </c>
      <c r="AG74" s="201">
        <v>3099</v>
      </c>
      <c r="AH74" s="169">
        <v>0</v>
      </c>
      <c r="AI74" s="169">
        <f t="shared" si="27"/>
        <v>2503</v>
      </c>
      <c r="AJ74" s="288">
        <f t="shared" si="33"/>
        <v>0.19232010325911583</v>
      </c>
    </row>
    <row r="75" spans="1:36" s="4" customFormat="1" ht="12.75" customHeight="1" thickBot="1">
      <c r="A75" s="27" t="s">
        <v>86</v>
      </c>
      <c r="B75" s="24" t="s">
        <v>38</v>
      </c>
      <c r="C75" s="85"/>
      <c r="D75" s="32">
        <v>4.54</v>
      </c>
      <c r="E75" s="2" t="s">
        <v>584</v>
      </c>
      <c r="F75" s="92">
        <v>4179</v>
      </c>
      <c r="G75" s="41">
        <v>3799</v>
      </c>
      <c r="H75" s="41">
        <v>3199</v>
      </c>
      <c r="I75" s="70">
        <v>2583</v>
      </c>
      <c r="J75" s="41">
        <v>0</v>
      </c>
      <c r="K75" s="92">
        <f t="shared" si="20"/>
        <v>2583</v>
      </c>
      <c r="L75" s="102">
        <f t="shared" si="21"/>
        <v>0.32008423269281389</v>
      </c>
      <c r="M75" s="117">
        <v>3199</v>
      </c>
      <c r="N75" s="44">
        <v>0</v>
      </c>
      <c r="O75" s="44">
        <f t="shared" si="22"/>
        <v>2583</v>
      </c>
      <c r="P75" s="279">
        <f t="shared" si="28"/>
        <v>0.1925601750547046</v>
      </c>
      <c r="Q75" s="202">
        <v>3199</v>
      </c>
      <c r="R75" s="42">
        <v>0</v>
      </c>
      <c r="S75" s="42">
        <f t="shared" si="23"/>
        <v>2583</v>
      </c>
      <c r="T75" s="278">
        <f t="shared" si="29"/>
        <v>0.1925601750547046</v>
      </c>
      <c r="U75" s="117">
        <v>3199</v>
      </c>
      <c r="V75" s="44">
        <v>0</v>
      </c>
      <c r="W75" s="44">
        <f t="shared" si="24"/>
        <v>2583</v>
      </c>
      <c r="X75" s="279">
        <f t="shared" si="30"/>
        <v>0.1925601750547046</v>
      </c>
      <c r="Y75" s="202">
        <v>3199</v>
      </c>
      <c r="Z75" s="42">
        <v>0</v>
      </c>
      <c r="AA75" s="42">
        <f t="shared" si="25"/>
        <v>2583</v>
      </c>
      <c r="AB75" s="278">
        <f t="shared" si="31"/>
        <v>0.1925601750547046</v>
      </c>
      <c r="AC75" s="117">
        <v>3199</v>
      </c>
      <c r="AD75" s="44">
        <v>0</v>
      </c>
      <c r="AE75" s="44">
        <f t="shared" si="26"/>
        <v>2583</v>
      </c>
      <c r="AF75" s="279">
        <f t="shared" si="32"/>
        <v>0.1925601750547046</v>
      </c>
      <c r="AG75" s="202">
        <v>2999</v>
      </c>
      <c r="AH75" s="113">
        <v>201</v>
      </c>
      <c r="AI75" s="42">
        <f t="shared" si="27"/>
        <v>2382</v>
      </c>
      <c r="AJ75" s="278">
        <f t="shared" si="33"/>
        <v>0.20573524508169388</v>
      </c>
    </row>
    <row r="76" spans="1:36" s="4" customFormat="1" ht="12.75" customHeight="1">
      <c r="A76" s="28" t="s">
        <v>221</v>
      </c>
      <c r="B76" s="22" t="s">
        <v>38</v>
      </c>
      <c r="C76" s="87"/>
      <c r="D76" s="33">
        <v>3.57</v>
      </c>
      <c r="E76" s="6" t="s">
        <v>222</v>
      </c>
      <c r="F76" s="93">
        <v>2015</v>
      </c>
      <c r="G76" s="77">
        <v>1832</v>
      </c>
      <c r="H76" s="77">
        <v>1649</v>
      </c>
      <c r="I76" s="71">
        <v>1425</v>
      </c>
      <c r="J76" s="77">
        <v>0</v>
      </c>
      <c r="K76" s="93">
        <f t="shared" si="20"/>
        <v>1425</v>
      </c>
      <c r="L76" s="103">
        <f t="shared" si="21"/>
        <v>0.22216157205240175</v>
      </c>
      <c r="M76" s="58">
        <v>1832</v>
      </c>
      <c r="N76" s="59">
        <v>0</v>
      </c>
      <c r="O76" s="59">
        <f t="shared" si="22"/>
        <v>1425</v>
      </c>
      <c r="P76" s="277">
        <f t="shared" si="28"/>
        <v>0.22216157205240175</v>
      </c>
      <c r="Q76" s="144">
        <v>1832</v>
      </c>
      <c r="R76" s="57">
        <v>0</v>
      </c>
      <c r="S76" s="57">
        <f t="shared" si="23"/>
        <v>1425</v>
      </c>
      <c r="T76" s="276">
        <f t="shared" si="29"/>
        <v>0.22216157205240175</v>
      </c>
      <c r="U76" s="58">
        <v>1832</v>
      </c>
      <c r="V76" s="59">
        <v>0</v>
      </c>
      <c r="W76" s="59">
        <f t="shared" si="24"/>
        <v>1425</v>
      </c>
      <c r="X76" s="277">
        <f t="shared" si="30"/>
        <v>0.22216157205240175</v>
      </c>
      <c r="Y76" s="144">
        <v>1832</v>
      </c>
      <c r="Z76" s="57">
        <v>0</v>
      </c>
      <c r="AA76" s="57">
        <f t="shared" si="25"/>
        <v>1425</v>
      </c>
      <c r="AB76" s="276">
        <f t="shared" si="31"/>
        <v>0.22216157205240175</v>
      </c>
      <c r="AC76" s="58">
        <v>1832</v>
      </c>
      <c r="AD76" s="59">
        <v>0</v>
      </c>
      <c r="AE76" s="59">
        <f t="shared" si="26"/>
        <v>1425</v>
      </c>
      <c r="AF76" s="277">
        <f t="shared" si="32"/>
        <v>0.22216157205240175</v>
      </c>
      <c r="AG76" s="144">
        <v>1832</v>
      </c>
      <c r="AH76" s="57">
        <v>0</v>
      </c>
      <c r="AI76" s="57">
        <f t="shared" si="27"/>
        <v>1425</v>
      </c>
      <c r="AJ76" s="276">
        <f t="shared" si="33"/>
        <v>0.22216157205240175</v>
      </c>
    </row>
    <row r="77" spans="1:36" s="4" customFormat="1" ht="12.75" customHeight="1">
      <c r="A77" s="128" t="s">
        <v>210</v>
      </c>
      <c r="B77" s="25" t="s">
        <v>38</v>
      </c>
      <c r="C77" s="84"/>
      <c r="D77" s="31">
        <v>3.12</v>
      </c>
      <c r="E77" s="26" t="s">
        <v>213</v>
      </c>
      <c r="F77" s="91">
        <v>1893</v>
      </c>
      <c r="G77" s="76">
        <v>1721</v>
      </c>
      <c r="H77" s="76">
        <v>1549</v>
      </c>
      <c r="I77" s="69">
        <v>1293</v>
      </c>
      <c r="J77" s="76">
        <v>14</v>
      </c>
      <c r="K77" s="91">
        <f t="shared" si="20"/>
        <v>1279</v>
      </c>
      <c r="L77" s="101">
        <f t="shared" si="21"/>
        <v>0.25682742591516561</v>
      </c>
      <c r="M77" s="118">
        <v>1399</v>
      </c>
      <c r="N77" s="115">
        <v>143</v>
      </c>
      <c r="O77" s="40">
        <f t="shared" si="22"/>
        <v>1136</v>
      </c>
      <c r="P77" s="275">
        <f t="shared" si="28"/>
        <v>0.18799142244460329</v>
      </c>
      <c r="Q77" s="199">
        <v>1299</v>
      </c>
      <c r="R77" s="115">
        <v>239</v>
      </c>
      <c r="S77" s="38">
        <f t="shared" si="23"/>
        <v>1040</v>
      </c>
      <c r="T77" s="274">
        <f t="shared" si="29"/>
        <v>0.1993841416474211</v>
      </c>
      <c r="U77" s="118">
        <v>1199</v>
      </c>
      <c r="V77" s="115">
        <v>332</v>
      </c>
      <c r="W77" s="40">
        <f t="shared" si="24"/>
        <v>947</v>
      </c>
      <c r="X77" s="275">
        <f t="shared" si="30"/>
        <v>0.21017514595496248</v>
      </c>
      <c r="Y77" s="199">
        <v>1199</v>
      </c>
      <c r="Z77" s="115">
        <v>331</v>
      </c>
      <c r="AA77" s="38">
        <f t="shared" si="25"/>
        <v>948</v>
      </c>
      <c r="AB77" s="274">
        <f t="shared" si="31"/>
        <v>0.20934111759799834</v>
      </c>
      <c r="AC77" s="118">
        <v>1199</v>
      </c>
      <c r="AD77" s="115">
        <v>332</v>
      </c>
      <c r="AE77" s="40">
        <f t="shared" si="26"/>
        <v>947</v>
      </c>
      <c r="AF77" s="275">
        <f t="shared" si="32"/>
        <v>0.21017514595496248</v>
      </c>
      <c r="AG77" s="146">
        <v>1721</v>
      </c>
      <c r="AH77" s="38">
        <v>0</v>
      </c>
      <c r="AI77" s="38">
        <f t="shared" si="27"/>
        <v>1279</v>
      </c>
      <c r="AJ77" s="274">
        <f t="shared" si="33"/>
        <v>0.25682742591516561</v>
      </c>
    </row>
    <row r="78" spans="1:36" s="4" customFormat="1" ht="12.75" customHeight="1">
      <c r="A78" s="128" t="s">
        <v>211</v>
      </c>
      <c r="B78" s="25" t="s">
        <v>38</v>
      </c>
      <c r="C78" s="84"/>
      <c r="D78" s="31">
        <v>3.12</v>
      </c>
      <c r="E78" s="26" t="s">
        <v>214</v>
      </c>
      <c r="F78" s="91">
        <v>1832</v>
      </c>
      <c r="G78" s="76">
        <v>1665</v>
      </c>
      <c r="H78" s="76">
        <v>1499</v>
      </c>
      <c r="I78" s="69">
        <v>1305</v>
      </c>
      <c r="J78" s="76">
        <v>30</v>
      </c>
      <c r="K78" s="91">
        <f t="shared" si="20"/>
        <v>1275</v>
      </c>
      <c r="L78" s="101">
        <f t="shared" si="21"/>
        <v>0.23423423423423423</v>
      </c>
      <c r="M78" s="118">
        <v>1299</v>
      </c>
      <c r="N78" s="115">
        <v>186</v>
      </c>
      <c r="O78" s="40">
        <f t="shared" si="22"/>
        <v>1089</v>
      </c>
      <c r="P78" s="275">
        <f t="shared" si="28"/>
        <v>0.16166281755196305</v>
      </c>
      <c r="Q78" s="199">
        <v>1199</v>
      </c>
      <c r="R78" s="115">
        <v>279</v>
      </c>
      <c r="S78" s="38">
        <f t="shared" si="23"/>
        <v>996</v>
      </c>
      <c r="T78" s="274">
        <f t="shared" si="29"/>
        <v>0.16930775646371976</v>
      </c>
      <c r="U78" s="118">
        <v>1149</v>
      </c>
      <c r="V78" s="115">
        <v>321</v>
      </c>
      <c r="W78" s="40">
        <f t="shared" si="24"/>
        <v>954</v>
      </c>
      <c r="X78" s="275">
        <f t="shared" si="30"/>
        <v>0.16971279373368145</v>
      </c>
      <c r="Y78" s="199">
        <v>1149</v>
      </c>
      <c r="Z78" s="115">
        <v>320</v>
      </c>
      <c r="AA78" s="38">
        <f t="shared" si="25"/>
        <v>955</v>
      </c>
      <c r="AB78" s="274">
        <f t="shared" si="31"/>
        <v>0.16884247171453437</v>
      </c>
      <c r="AC78" s="118">
        <v>1149</v>
      </c>
      <c r="AD78" s="115">
        <v>321</v>
      </c>
      <c r="AE78" s="40">
        <f t="shared" si="26"/>
        <v>954</v>
      </c>
      <c r="AF78" s="275">
        <f t="shared" si="32"/>
        <v>0.16971279373368145</v>
      </c>
      <c r="AG78" s="146">
        <v>1665</v>
      </c>
      <c r="AH78" s="38">
        <v>0</v>
      </c>
      <c r="AI78" s="38">
        <f t="shared" si="27"/>
        <v>1275</v>
      </c>
      <c r="AJ78" s="274">
        <f t="shared" si="33"/>
        <v>0.23423423423423423</v>
      </c>
    </row>
    <row r="79" spans="1:36" s="4" customFormat="1" ht="12.75" customHeight="1">
      <c r="A79" s="128" t="s">
        <v>212</v>
      </c>
      <c r="B79" s="25" t="s">
        <v>38</v>
      </c>
      <c r="C79" s="84"/>
      <c r="D79" s="31">
        <v>3.12</v>
      </c>
      <c r="E79" s="26" t="s">
        <v>215</v>
      </c>
      <c r="F79" s="91">
        <v>1832</v>
      </c>
      <c r="G79" s="76">
        <v>1665</v>
      </c>
      <c r="H79" s="76">
        <v>1499</v>
      </c>
      <c r="I79" s="69">
        <v>1305</v>
      </c>
      <c r="J79" s="76">
        <v>30</v>
      </c>
      <c r="K79" s="91">
        <f t="shared" si="20"/>
        <v>1275</v>
      </c>
      <c r="L79" s="101">
        <f t="shared" si="21"/>
        <v>0.23423423423423423</v>
      </c>
      <c r="M79" s="39">
        <v>1665</v>
      </c>
      <c r="N79" s="40">
        <v>0</v>
      </c>
      <c r="O79" s="40">
        <f t="shared" si="22"/>
        <v>1275</v>
      </c>
      <c r="P79" s="275">
        <f t="shared" si="28"/>
        <v>0.23423423423423423</v>
      </c>
      <c r="Q79" s="146">
        <v>1665</v>
      </c>
      <c r="R79" s="38">
        <v>0</v>
      </c>
      <c r="S79" s="38">
        <f t="shared" si="23"/>
        <v>1275</v>
      </c>
      <c r="T79" s="274">
        <f t="shared" si="29"/>
        <v>0.23423423423423423</v>
      </c>
      <c r="U79" s="39">
        <v>1665</v>
      </c>
      <c r="V79" s="40">
        <v>0</v>
      </c>
      <c r="W79" s="40">
        <f t="shared" si="24"/>
        <v>1275</v>
      </c>
      <c r="X79" s="275">
        <f t="shared" si="30"/>
        <v>0.23423423423423423</v>
      </c>
      <c r="Y79" s="146">
        <v>1665</v>
      </c>
      <c r="Z79" s="38">
        <v>0</v>
      </c>
      <c r="AA79" s="38">
        <f t="shared" si="25"/>
        <v>1275</v>
      </c>
      <c r="AB79" s="274">
        <f t="shared" si="31"/>
        <v>0.23423423423423423</v>
      </c>
      <c r="AC79" s="39">
        <v>1665</v>
      </c>
      <c r="AD79" s="40">
        <v>0</v>
      </c>
      <c r="AE79" s="40">
        <f t="shared" si="26"/>
        <v>1275</v>
      </c>
      <c r="AF79" s="275">
        <f t="shared" si="32"/>
        <v>0.23423423423423423</v>
      </c>
      <c r="AG79" s="146">
        <v>1665</v>
      </c>
      <c r="AH79" s="38">
        <v>0</v>
      </c>
      <c r="AI79" s="38">
        <f t="shared" si="27"/>
        <v>1275</v>
      </c>
      <c r="AJ79" s="274">
        <f t="shared" si="33"/>
        <v>0.23423423423423423</v>
      </c>
    </row>
    <row r="80" spans="1:36" s="4" customFormat="1" ht="12.75" customHeight="1">
      <c r="A80" s="128" t="s">
        <v>209</v>
      </c>
      <c r="B80" s="25" t="s">
        <v>38</v>
      </c>
      <c r="C80" s="84"/>
      <c r="D80" s="31">
        <v>3.12</v>
      </c>
      <c r="E80" s="26" t="s">
        <v>585</v>
      </c>
      <c r="F80" s="91">
        <v>2309</v>
      </c>
      <c r="G80" s="76">
        <v>2099</v>
      </c>
      <c r="H80" s="76">
        <v>1899</v>
      </c>
      <c r="I80" s="69">
        <v>1631</v>
      </c>
      <c r="J80" s="76">
        <v>30</v>
      </c>
      <c r="K80" s="91">
        <f t="shared" si="20"/>
        <v>1601</v>
      </c>
      <c r="L80" s="101">
        <f t="shared" si="21"/>
        <v>0.2372558361124345</v>
      </c>
      <c r="M80" s="39">
        <v>2099</v>
      </c>
      <c r="N80" s="40">
        <v>0</v>
      </c>
      <c r="O80" s="40">
        <f t="shared" si="22"/>
        <v>1601</v>
      </c>
      <c r="P80" s="275">
        <f t="shared" si="28"/>
        <v>0.2372558361124345</v>
      </c>
      <c r="Q80" s="146">
        <v>2099</v>
      </c>
      <c r="R80" s="38">
        <v>0</v>
      </c>
      <c r="S80" s="38">
        <f t="shared" si="23"/>
        <v>1601</v>
      </c>
      <c r="T80" s="274">
        <f t="shared" si="29"/>
        <v>0.2372558361124345</v>
      </c>
      <c r="U80" s="39">
        <v>2099</v>
      </c>
      <c r="V80" s="40">
        <v>0</v>
      </c>
      <c r="W80" s="40">
        <f t="shared" si="24"/>
        <v>1601</v>
      </c>
      <c r="X80" s="275">
        <f t="shared" si="30"/>
        <v>0.2372558361124345</v>
      </c>
      <c r="Y80" s="146">
        <v>2099</v>
      </c>
      <c r="Z80" s="38">
        <v>0</v>
      </c>
      <c r="AA80" s="38">
        <f t="shared" si="25"/>
        <v>1601</v>
      </c>
      <c r="AB80" s="274">
        <f t="shared" si="31"/>
        <v>0.2372558361124345</v>
      </c>
      <c r="AC80" s="39">
        <v>2099</v>
      </c>
      <c r="AD80" s="40">
        <v>0</v>
      </c>
      <c r="AE80" s="40">
        <f t="shared" si="26"/>
        <v>1601</v>
      </c>
      <c r="AF80" s="275">
        <f t="shared" si="32"/>
        <v>0.2372558361124345</v>
      </c>
      <c r="AG80" s="146">
        <v>2099</v>
      </c>
      <c r="AH80" s="38">
        <v>0</v>
      </c>
      <c r="AI80" s="38">
        <f t="shared" si="27"/>
        <v>1601</v>
      </c>
      <c r="AJ80" s="274">
        <f t="shared" si="33"/>
        <v>0.2372558361124345</v>
      </c>
    </row>
    <row r="81" spans="1:36" s="4" customFormat="1" ht="12.75" customHeight="1">
      <c r="A81" s="128" t="s">
        <v>207</v>
      </c>
      <c r="B81" s="25" t="s">
        <v>38</v>
      </c>
      <c r="C81" s="84"/>
      <c r="D81" s="31">
        <v>3.12</v>
      </c>
      <c r="E81" s="26" t="s">
        <v>586</v>
      </c>
      <c r="F81" s="91">
        <v>2419</v>
      </c>
      <c r="G81" s="77">
        <v>2199</v>
      </c>
      <c r="H81" s="76">
        <v>1899</v>
      </c>
      <c r="I81" s="69">
        <v>1629</v>
      </c>
      <c r="J81" s="76">
        <v>25</v>
      </c>
      <c r="K81" s="91">
        <f t="shared" si="20"/>
        <v>1604</v>
      </c>
      <c r="L81" s="101">
        <f t="shared" si="21"/>
        <v>0.27057753524329242</v>
      </c>
      <c r="M81" s="118">
        <v>1699</v>
      </c>
      <c r="N81" s="115">
        <v>195</v>
      </c>
      <c r="O81" s="40">
        <f t="shared" si="22"/>
        <v>1409</v>
      </c>
      <c r="P81" s="275">
        <f t="shared" si="28"/>
        <v>0.17068864037669218</v>
      </c>
      <c r="Q81" s="199">
        <v>1699</v>
      </c>
      <c r="R81" s="115">
        <v>198</v>
      </c>
      <c r="S81" s="38">
        <f t="shared" si="23"/>
        <v>1406</v>
      </c>
      <c r="T81" s="274">
        <f t="shared" si="29"/>
        <v>0.17245438493231313</v>
      </c>
      <c r="U81" s="118">
        <v>1699</v>
      </c>
      <c r="V81" s="115">
        <v>193</v>
      </c>
      <c r="W81" s="40">
        <f t="shared" si="24"/>
        <v>1411</v>
      </c>
      <c r="X81" s="275">
        <f t="shared" si="30"/>
        <v>0.16951147733961153</v>
      </c>
      <c r="Y81" s="199">
        <v>1699</v>
      </c>
      <c r="Z81" s="115">
        <v>193</v>
      </c>
      <c r="AA81" s="38">
        <f t="shared" si="25"/>
        <v>1411</v>
      </c>
      <c r="AB81" s="274">
        <f t="shared" si="31"/>
        <v>0.16951147733961153</v>
      </c>
      <c r="AC81" s="118">
        <v>1699</v>
      </c>
      <c r="AD81" s="115">
        <v>193</v>
      </c>
      <c r="AE81" s="40">
        <f t="shared" si="26"/>
        <v>1411</v>
      </c>
      <c r="AF81" s="275">
        <f t="shared" si="32"/>
        <v>0.16951147733961153</v>
      </c>
      <c r="AG81" s="199">
        <v>1699</v>
      </c>
      <c r="AH81" s="115">
        <v>193</v>
      </c>
      <c r="AI81" s="38">
        <f t="shared" si="27"/>
        <v>1411</v>
      </c>
      <c r="AJ81" s="274">
        <f t="shared" si="33"/>
        <v>0.16951147733961153</v>
      </c>
    </row>
    <row r="82" spans="1:36" s="4" customFormat="1" ht="12.75" customHeight="1">
      <c r="A82" s="128" t="s">
        <v>208</v>
      </c>
      <c r="B82" s="25" t="s">
        <v>38</v>
      </c>
      <c r="C82" s="84"/>
      <c r="D82" s="31">
        <v>3.12</v>
      </c>
      <c r="E82" s="26" t="s">
        <v>587</v>
      </c>
      <c r="F82" s="91">
        <v>2309</v>
      </c>
      <c r="G82" s="76">
        <v>2099</v>
      </c>
      <c r="H82" s="76">
        <v>1899</v>
      </c>
      <c r="I82" s="69">
        <v>1631</v>
      </c>
      <c r="J82" s="76">
        <v>32</v>
      </c>
      <c r="K82" s="91">
        <f t="shared" si="20"/>
        <v>1599</v>
      </c>
      <c r="L82" s="101">
        <f t="shared" si="21"/>
        <v>0.23820867079561697</v>
      </c>
      <c r="M82" s="118">
        <v>1599</v>
      </c>
      <c r="N82" s="115">
        <v>285</v>
      </c>
      <c r="O82" s="40">
        <f t="shared" si="22"/>
        <v>1314</v>
      </c>
      <c r="P82" s="275">
        <f t="shared" si="28"/>
        <v>0.17823639774859287</v>
      </c>
      <c r="Q82" s="199">
        <v>1599</v>
      </c>
      <c r="R82" s="115">
        <v>282</v>
      </c>
      <c r="S82" s="38">
        <f t="shared" si="23"/>
        <v>1317</v>
      </c>
      <c r="T82" s="274">
        <f t="shared" si="29"/>
        <v>0.17636022514071295</v>
      </c>
      <c r="U82" s="118">
        <v>1599</v>
      </c>
      <c r="V82" s="115">
        <v>275</v>
      </c>
      <c r="W82" s="40">
        <f t="shared" si="24"/>
        <v>1324</v>
      </c>
      <c r="X82" s="275">
        <f t="shared" si="30"/>
        <v>0.1719824890556598</v>
      </c>
      <c r="Y82" s="199">
        <v>1599</v>
      </c>
      <c r="Z82" s="115">
        <v>279</v>
      </c>
      <c r="AA82" s="38">
        <f t="shared" si="25"/>
        <v>1320</v>
      </c>
      <c r="AB82" s="274">
        <f t="shared" si="31"/>
        <v>0.17448405253283303</v>
      </c>
      <c r="AC82" s="118">
        <v>1599</v>
      </c>
      <c r="AD82" s="115">
        <v>278</v>
      </c>
      <c r="AE82" s="40">
        <f t="shared" si="26"/>
        <v>1321</v>
      </c>
      <c r="AF82" s="275">
        <f t="shared" si="32"/>
        <v>0.17385866166353972</v>
      </c>
      <c r="AG82" s="199">
        <v>1599</v>
      </c>
      <c r="AH82" s="115">
        <v>279</v>
      </c>
      <c r="AI82" s="38">
        <f t="shared" si="27"/>
        <v>1320</v>
      </c>
      <c r="AJ82" s="274">
        <f t="shared" si="33"/>
        <v>0.17448405253283303</v>
      </c>
    </row>
    <row r="83" spans="1:36" s="4" customFormat="1" ht="12.75" customHeight="1" thickBot="1">
      <c r="A83" s="28" t="s">
        <v>338</v>
      </c>
      <c r="B83" s="22" t="s">
        <v>38</v>
      </c>
      <c r="C83" s="87"/>
      <c r="D83" s="33">
        <v>3.12</v>
      </c>
      <c r="E83" s="6" t="s">
        <v>588</v>
      </c>
      <c r="F83" s="93">
        <v>1709</v>
      </c>
      <c r="G83" s="77">
        <v>1554</v>
      </c>
      <c r="H83" s="77">
        <v>1399</v>
      </c>
      <c r="I83" s="71">
        <v>1265</v>
      </c>
      <c r="J83" s="77">
        <v>22</v>
      </c>
      <c r="K83" s="93">
        <f>IFERROR(I83-J83,I83)</f>
        <v>1243</v>
      </c>
      <c r="L83" s="103">
        <f>IFERROR((G83-K83)/G83, " ")</f>
        <v>0.20012870012870013</v>
      </c>
      <c r="M83" s="117">
        <v>1149</v>
      </c>
      <c r="N83" s="114">
        <v>233</v>
      </c>
      <c r="O83" s="59">
        <f t="shared" si="22"/>
        <v>1010</v>
      </c>
      <c r="P83" s="277">
        <f t="shared" si="28"/>
        <v>0.12097476066144473</v>
      </c>
      <c r="Q83" s="117">
        <v>1149</v>
      </c>
      <c r="R83" s="113">
        <v>233</v>
      </c>
      <c r="S83" s="57">
        <f t="shared" si="23"/>
        <v>1010</v>
      </c>
      <c r="T83" s="276">
        <f t="shared" si="29"/>
        <v>0.12097476066144473</v>
      </c>
      <c r="U83" s="117">
        <v>1099</v>
      </c>
      <c r="V83" s="114">
        <v>277</v>
      </c>
      <c r="W83" s="59">
        <f t="shared" si="24"/>
        <v>966</v>
      </c>
      <c r="X83" s="277">
        <f t="shared" si="30"/>
        <v>0.12101910828025478</v>
      </c>
      <c r="Y83" s="117">
        <v>1099</v>
      </c>
      <c r="Z83" s="113">
        <v>277</v>
      </c>
      <c r="AA83" s="57">
        <f t="shared" si="25"/>
        <v>966</v>
      </c>
      <c r="AB83" s="276">
        <f t="shared" si="31"/>
        <v>0.12101910828025478</v>
      </c>
      <c r="AC83" s="117">
        <v>1099</v>
      </c>
      <c r="AD83" s="114">
        <v>277</v>
      </c>
      <c r="AE83" s="59">
        <f t="shared" si="26"/>
        <v>966</v>
      </c>
      <c r="AF83" s="277">
        <f t="shared" si="32"/>
        <v>0.12101910828025478</v>
      </c>
      <c r="AG83" s="238">
        <v>1554</v>
      </c>
      <c r="AH83" s="42">
        <v>0</v>
      </c>
      <c r="AI83" s="57">
        <f t="shared" si="27"/>
        <v>1243</v>
      </c>
      <c r="AJ83" s="276">
        <f t="shared" si="33"/>
        <v>0.20012870012870013</v>
      </c>
    </row>
    <row r="84" spans="1:36" s="4" customFormat="1" ht="12.75" customHeight="1">
      <c r="A84" s="129" t="s">
        <v>276</v>
      </c>
      <c r="B84" s="151" t="s">
        <v>38</v>
      </c>
      <c r="C84" s="156"/>
      <c r="D84" s="152" t="s">
        <v>127</v>
      </c>
      <c r="E84" s="153" t="s">
        <v>590</v>
      </c>
      <c r="F84" s="90">
        <v>487</v>
      </c>
      <c r="G84" s="81">
        <v>443</v>
      </c>
      <c r="H84" s="81">
        <v>0</v>
      </c>
      <c r="I84" s="73">
        <v>372</v>
      </c>
      <c r="J84" s="81">
        <v>0</v>
      </c>
      <c r="K84" s="90">
        <f t="shared" si="20"/>
        <v>372</v>
      </c>
      <c r="L84" s="104">
        <f t="shared" si="21"/>
        <v>0.16027088036117382</v>
      </c>
      <c r="M84" s="58">
        <v>443</v>
      </c>
      <c r="N84" s="83">
        <v>0</v>
      </c>
      <c r="O84" s="83">
        <f t="shared" si="22"/>
        <v>372</v>
      </c>
      <c r="P84" s="285">
        <f t="shared" si="28"/>
        <v>0.16027088036117382</v>
      </c>
      <c r="Q84" s="144">
        <v>443</v>
      </c>
      <c r="R84" s="57">
        <v>0</v>
      </c>
      <c r="S84" s="82">
        <f t="shared" si="23"/>
        <v>372</v>
      </c>
      <c r="T84" s="284">
        <f t="shared" si="29"/>
        <v>0.16027088036117382</v>
      </c>
      <c r="U84" s="58">
        <v>443</v>
      </c>
      <c r="V84" s="83">
        <v>0</v>
      </c>
      <c r="W84" s="83">
        <f t="shared" si="24"/>
        <v>372</v>
      </c>
      <c r="X84" s="285">
        <f t="shared" si="30"/>
        <v>0.16027088036117382</v>
      </c>
      <c r="Y84" s="144">
        <v>443</v>
      </c>
      <c r="Z84" s="57">
        <v>0</v>
      </c>
      <c r="AA84" s="82">
        <f t="shared" si="25"/>
        <v>372</v>
      </c>
      <c r="AB84" s="284">
        <f t="shared" si="31"/>
        <v>0.16027088036117382</v>
      </c>
      <c r="AC84" s="58">
        <v>443</v>
      </c>
      <c r="AD84" s="83">
        <v>0</v>
      </c>
      <c r="AE84" s="83">
        <f t="shared" si="26"/>
        <v>372</v>
      </c>
      <c r="AF84" s="285">
        <f t="shared" si="32"/>
        <v>0.16027088036117382</v>
      </c>
      <c r="AG84" s="144">
        <v>443</v>
      </c>
      <c r="AH84" s="57">
        <v>0</v>
      </c>
      <c r="AI84" s="82">
        <f t="shared" si="27"/>
        <v>372</v>
      </c>
      <c r="AJ84" s="284">
        <f t="shared" si="33"/>
        <v>0.16027088036117382</v>
      </c>
    </row>
    <row r="85" spans="1:36" s="4" customFormat="1" ht="12.75" customHeight="1">
      <c r="A85" s="28" t="s">
        <v>243</v>
      </c>
      <c r="B85" s="22" t="s">
        <v>38</v>
      </c>
      <c r="C85" s="87"/>
      <c r="D85" s="33" t="s">
        <v>127</v>
      </c>
      <c r="E85" s="6" t="s">
        <v>589</v>
      </c>
      <c r="F85" s="93">
        <v>487</v>
      </c>
      <c r="G85" s="77">
        <v>443</v>
      </c>
      <c r="H85" s="77">
        <v>0</v>
      </c>
      <c r="I85" s="71">
        <v>372</v>
      </c>
      <c r="J85" s="77">
        <v>0</v>
      </c>
      <c r="K85" s="93">
        <f t="shared" si="20"/>
        <v>372</v>
      </c>
      <c r="L85" s="103">
        <f t="shared" si="21"/>
        <v>0.16027088036117382</v>
      </c>
      <c r="M85" s="39">
        <v>443</v>
      </c>
      <c r="N85" s="40">
        <v>0</v>
      </c>
      <c r="O85" s="40">
        <f t="shared" si="22"/>
        <v>372</v>
      </c>
      <c r="P85" s="275">
        <f t="shared" si="28"/>
        <v>0.16027088036117382</v>
      </c>
      <c r="Q85" s="146">
        <v>443</v>
      </c>
      <c r="R85" s="38">
        <v>0</v>
      </c>
      <c r="S85" s="38">
        <f t="shared" si="23"/>
        <v>372</v>
      </c>
      <c r="T85" s="274">
        <f t="shared" si="29"/>
        <v>0.16027088036117382</v>
      </c>
      <c r="U85" s="39">
        <v>443</v>
      </c>
      <c r="V85" s="40">
        <v>0</v>
      </c>
      <c r="W85" s="40">
        <f t="shared" si="24"/>
        <v>372</v>
      </c>
      <c r="X85" s="275">
        <f t="shared" si="30"/>
        <v>0.16027088036117382</v>
      </c>
      <c r="Y85" s="146">
        <v>443</v>
      </c>
      <c r="Z85" s="38">
        <v>0</v>
      </c>
      <c r="AA85" s="38">
        <f t="shared" si="25"/>
        <v>372</v>
      </c>
      <c r="AB85" s="274">
        <f t="shared" si="31"/>
        <v>0.16027088036117382</v>
      </c>
      <c r="AC85" s="39">
        <v>443</v>
      </c>
      <c r="AD85" s="40">
        <v>0</v>
      </c>
      <c r="AE85" s="40">
        <f t="shared" si="26"/>
        <v>372</v>
      </c>
      <c r="AF85" s="275">
        <f t="shared" si="32"/>
        <v>0.16027088036117382</v>
      </c>
      <c r="AG85" s="146">
        <v>443</v>
      </c>
      <c r="AH85" s="38">
        <v>0</v>
      </c>
      <c r="AI85" s="38">
        <f t="shared" si="27"/>
        <v>372</v>
      </c>
      <c r="AJ85" s="274">
        <f t="shared" si="33"/>
        <v>0.16027088036117382</v>
      </c>
    </row>
    <row r="86" spans="1:36" s="4" customFormat="1" ht="12.75" customHeight="1" thickBot="1">
      <c r="A86" s="128" t="s">
        <v>326</v>
      </c>
      <c r="B86" s="25" t="s">
        <v>38</v>
      </c>
      <c r="C86" s="84"/>
      <c r="D86" s="33" t="s">
        <v>127</v>
      </c>
      <c r="E86" s="26" t="s">
        <v>327</v>
      </c>
      <c r="F86" s="91">
        <v>609</v>
      </c>
      <c r="G86" s="41">
        <v>554</v>
      </c>
      <c r="H86" s="76">
        <v>0</v>
      </c>
      <c r="I86" s="69">
        <v>465</v>
      </c>
      <c r="J86" s="76">
        <v>0</v>
      </c>
      <c r="K86" s="91">
        <f t="shared" si="20"/>
        <v>465</v>
      </c>
      <c r="L86" s="101">
        <f t="shared" si="21"/>
        <v>0.16064981949458484</v>
      </c>
      <c r="M86" s="39">
        <v>554</v>
      </c>
      <c r="N86" s="40">
        <v>0</v>
      </c>
      <c r="O86" s="40">
        <f t="shared" si="22"/>
        <v>465</v>
      </c>
      <c r="P86" s="275">
        <f t="shared" si="28"/>
        <v>0.16064981949458484</v>
      </c>
      <c r="Q86" s="146">
        <v>554</v>
      </c>
      <c r="R86" s="38">
        <v>0</v>
      </c>
      <c r="S86" s="38">
        <f t="shared" si="23"/>
        <v>465</v>
      </c>
      <c r="T86" s="274">
        <f t="shared" si="29"/>
        <v>0.16064981949458484</v>
      </c>
      <c r="U86" s="39">
        <v>554</v>
      </c>
      <c r="V86" s="40">
        <v>0</v>
      </c>
      <c r="W86" s="40">
        <f t="shared" si="24"/>
        <v>465</v>
      </c>
      <c r="X86" s="275">
        <f t="shared" si="30"/>
        <v>0.16064981949458484</v>
      </c>
      <c r="Y86" s="146">
        <v>554</v>
      </c>
      <c r="Z86" s="38">
        <v>0</v>
      </c>
      <c r="AA86" s="38">
        <f t="shared" si="25"/>
        <v>465</v>
      </c>
      <c r="AB86" s="274">
        <f t="shared" si="31"/>
        <v>0.16064981949458484</v>
      </c>
      <c r="AC86" s="39">
        <v>554</v>
      </c>
      <c r="AD86" s="40">
        <v>0</v>
      </c>
      <c r="AE86" s="40">
        <f t="shared" si="26"/>
        <v>465</v>
      </c>
      <c r="AF86" s="275">
        <f t="shared" si="32"/>
        <v>0.16064981949458484</v>
      </c>
      <c r="AG86" s="146">
        <v>554</v>
      </c>
      <c r="AH86" s="38">
        <v>0</v>
      </c>
      <c r="AI86" s="38">
        <f t="shared" si="27"/>
        <v>465</v>
      </c>
      <c r="AJ86" s="274">
        <f t="shared" si="33"/>
        <v>0.16064981949458484</v>
      </c>
    </row>
    <row r="87" spans="1:36" s="4" customFormat="1" ht="12.75" customHeight="1">
      <c r="A87" s="129" t="s">
        <v>10</v>
      </c>
      <c r="B87" s="151" t="s">
        <v>33</v>
      </c>
      <c r="C87" s="165"/>
      <c r="D87" s="161" t="s">
        <v>127</v>
      </c>
      <c r="E87" s="162" t="s">
        <v>57</v>
      </c>
      <c r="F87" s="90">
        <v>55</v>
      </c>
      <c r="G87" s="76">
        <v>55</v>
      </c>
      <c r="H87" s="73">
        <v>0</v>
      </c>
      <c r="I87" s="73">
        <v>41</v>
      </c>
      <c r="J87" s="73">
        <v>0</v>
      </c>
      <c r="K87" s="90">
        <f t="shared" ref="K87:K94" si="34">IFERROR(I87-J87,I87)</f>
        <v>41</v>
      </c>
      <c r="L87" s="104">
        <f t="shared" ref="L87:L94" si="35">IFERROR((G87-K87)/G87, " ")</f>
        <v>0.25454545454545452</v>
      </c>
      <c r="M87" s="225">
        <v>55</v>
      </c>
      <c r="N87" s="83">
        <v>0</v>
      </c>
      <c r="O87" s="83">
        <f t="shared" si="22"/>
        <v>41</v>
      </c>
      <c r="P87" s="285">
        <f t="shared" ref="P87:P94" si="36">(M87-O87)/M87</f>
        <v>0.25454545454545452</v>
      </c>
      <c r="Q87" s="206">
        <v>55</v>
      </c>
      <c r="R87" s="82">
        <v>0</v>
      </c>
      <c r="S87" s="82">
        <f t="shared" si="23"/>
        <v>41</v>
      </c>
      <c r="T87" s="284">
        <f t="shared" ref="T87:T94" si="37">(Q87-S87)/Q87</f>
        <v>0.25454545454545452</v>
      </c>
      <c r="U87" s="225">
        <v>55</v>
      </c>
      <c r="V87" s="83">
        <v>0</v>
      </c>
      <c r="W87" s="83">
        <f t="shared" si="24"/>
        <v>41</v>
      </c>
      <c r="X87" s="285">
        <f t="shared" ref="X87:X94" si="38">(U87-W87)/U87</f>
        <v>0.25454545454545452</v>
      </c>
      <c r="Y87" s="206">
        <v>55</v>
      </c>
      <c r="Z87" s="82">
        <v>0</v>
      </c>
      <c r="AA87" s="82">
        <f t="shared" si="25"/>
        <v>41</v>
      </c>
      <c r="AB87" s="284">
        <f t="shared" ref="AB87:AB94" si="39">(Y87-AA87)/Y87</f>
        <v>0.25454545454545452</v>
      </c>
      <c r="AC87" s="225">
        <v>55</v>
      </c>
      <c r="AD87" s="83">
        <v>0</v>
      </c>
      <c r="AE87" s="83">
        <f t="shared" si="26"/>
        <v>41</v>
      </c>
      <c r="AF87" s="285">
        <f t="shared" ref="AF87:AF94" si="40">(AC87-AE87)/AC87</f>
        <v>0.25454545454545452</v>
      </c>
      <c r="AG87" s="206">
        <v>55</v>
      </c>
      <c r="AH87" s="82">
        <v>0</v>
      </c>
      <c r="AI87" s="82">
        <f t="shared" si="27"/>
        <v>41</v>
      </c>
      <c r="AJ87" s="284">
        <f t="shared" ref="AJ87:AJ94" si="41">(AG87-AI87)/AG87</f>
        <v>0.25454545454545452</v>
      </c>
    </row>
    <row r="88" spans="1:36" s="4" customFormat="1" ht="12.75" customHeight="1">
      <c r="A88" s="128" t="s">
        <v>6</v>
      </c>
      <c r="B88" s="25" t="s">
        <v>33</v>
      </c>
      <c r="C88" s="155"/>
      <c r="D88" s="31" t="s">
        <v>127</v>
      </c>
      <c r="E88" s="26" t="s">
        <v>55</v>
      </c>
      <c r="F88" s="91">
        <v>55</v>
      </c>
      <c r="G88" s="76">
        <v>55</v>
      </c>
      <c r="H88" s="69">
        <v>0</v>
      </c>
      <c r="I88" s="69">
        <v>41</v>
      </c>
      <c r="J88" s="69">
        <v>0</v>
      </c>
      <c r="K88" s="91">
        <f t="shared" si="34"/>
        <v>41</v>
      </c>
      <c r="L88" s="101">
        <f t="shared" si="35"/>
        <v>0.25454545454545452</v>
      </c>
      <c r="M88" s="39">
        <v>55</v>
      </c>
      <c r="N88" s="40">
        <v>0</v>
      </c>
      <c r="O88" s="40">
        <f t="shared" si="22"/>
        <v>41</v>
      </c>
      <c r="P88" s="275">
        <f t="shared" si="36"/>
        <v>0.25454545454545452</v>
      </c>
      <c r="Q88" s="146">
        <v>55</v>
      </c>
      <c r="R88" s="38">
        <v>0</v>
      </c>
      <c r="S88" s="38">
        <f t="shared" si="23"/>
        <v>41</v>
      </c>
      <c r="T88" s="274">
        <f t="shared" si="37"/>
        <v>0.25454545454545452</v>
      </c>
      <c r="U88" s="39">
        <v>55</v>
      </c>
      <c r="V88" s="40">
        <v>0</v>
      </c>
      <c r="W88" s="40">
        <f t="shared" si="24"/>
        <v>41</v>
      </c>
      <c r="X88" s="275">
        <f t="shared" si="38"/>
        <v>0.25454545454545452</v>
      </c>
      <c r="Y88" s="146">
        <v>55</v>
      </c>
      <c r="Z88" s="38">
        <v>0</v>
      </c>
      <c r="AA88" s="38">
        <f t="shared" si="25"/>
        <v>41</v>
      </c>
      <c r="AB88" s="274">
        <f t="shared" si="39"/>
        <v>0.25454545454545452</v>
      </c>
      <c r="AC88" s="39">
        <v>55</v>
      </c>
      <c r="AD88" s="40">
        <v>0</v>
      </c>
      <c r="AE88" s="40">
        <f t="shared" si="26"/>
        <v>41</v>
      </c>
      <c r="AF88" s="275">
        <f t="shared" si="40"/>
        <v>0.25454545454545452</v>
      </c>
      <c r="AG88" s="146">
        <v>55</v>
      </c>
      <c r="AH88" s="38">
        <v>0</v>
      </c>
      <c r="AI88" s="38">
        <f t="shared" si="27"/>
        <v>41</v>
      </c>
      <c r="AJ88" s="274">
        <f t="shared" si="41"/>
        <v>0.25454545454545452</v>
      </c>
    </row>
    <row r="89" spans="1:36" s="4" customFormat="1" ht="12.75" customHeight="1">
      <c r="A89" s="128" t="s">
        <v>7</v>
      </c>
      <c r="B89" s="25" t="s">
        <v>33</v>
      </c>
      <c r="C89" s="155"/>
      <c r="D89" s="31" t="s">
        <v>127</v>
      </c>
      <c r="E89" s="26" t="s">
        <v>56</v>
      </c>
      <c r="F89" s="91">
        <v>50</v>
      </c>
      <c r="G89" s="76">
        <v>55</v>
      </c>
      <c r="H89" s="69">
        <v>0</v>
      </c>
      <c r="I89" s="69">
        <v>41</v>
      </c>
      <c r="J89" s="69">
        <v>0</v>
      </c>
      <c r="K89" s="91">
        <f t="shared" si="34"/>
        <v>41</v>
      </c>
      <c r="L89" s="101">
        <f t="shared" si="35"/>
        <v>0.25454545454545452</v>
      </c>
      <c r="M89" s="39">
        <v>55</v>
      </c>
      <c r="N89" s="40">
        <v>0</v>
      </c>
      <c r="O89" s="40">
        <f t="shared" si="22"/>
        <v>41</v>
      </c>
      <c r="P89" s="275">
        <f t="shared" si="36"/>
        <v>0.25454545454545452</v>
      </c>
      <c r="Q89" s="146">
        <v>55</v>
      </c>
      <c r="R89" s="38">
        <v>0</v>
      </c>
      <c r="S89" s="38">
        <f t="shared" si="23"/>
        <v>41</v>
      </c>
      <c r="T89" s="274">
        <f t="shared" si="37"/>
        <v>0.25454545454545452</v>
      </c>
      <c r="U89" s="39">
        <v>55</v>
      </c>
      <c r="V89" s="40">
        <v>0</v>
      </c>
      <c r="W89" s="40">
        <f t="shared" si="24"/>
        <v>41</v>
      </c>
      <c r="X89" s="275">
        <f t="shared" si="38"/>
        <v>0.25454545454545452</v>
      </c>
      <c r="Y89" s="146">
        <v>55</v>
      </c>
      <c r="Z89" s="38">
        <v>0</v>
      </c>
      <c r="AA89" s="38">
        <f t="shared" si="25"/>
        <v>41</v>
      </c>
      <c r="AB89" s="274">
        <f t="shared" si="39"/>
        <v>0.25454545454545452</v>
      </c>
      <c r="AC89" s="39">
        <v>55</v>
      </c>
      <c r="AD89" s="40">
        <v>0</v>
      </c>
      <c r="AE89" s="40">
        <f t="shared" si="26"/>
        <v>41</v>
      </c>
      <c r="AF89" s="275">
        <f t="shared" si="40"/>
        <v>0.25454545454545452</v>
      </c>
      <c r="AG89" s="146">
        <v>55</v>
      </c>
      <c r="AH89" s="38">
        <v>0</v>
      </c>
      <c r="AI89" s="38">
        <f t="shared" si="27"/>
        <v>41</v>
      </c>
      <c r="AJ89" s="274">
        <f t="shared" si="41"/>
        <v>0.25454545454545452</v>
      </c>
    </row>
    <row r="90" spans="1:36" s="4" customFormat="1" ht="12.75" customHeight="1">
      <c r="A90" s="128" t="s">
        <v>8</v>
      </c>
      <c r="B90" s="25" t="s">
        <v>33</v>
      </c>
      <c r="C90" s="155"/>
      <c r="D90" s="31" t="s">
        <v>127</v>
      </c>
      <c r="E90" s="26" t="s">
        <v>57</v>
      </c>
      <c r="F90" s="91">
        <v>55</v>
      </c>
      <c r="G90" s="76">
        <v>55</v>
      </c>
      <c r="H90" s="69">
        <v>0</v>
      </c>
      <c r="I90" s="69">
        <v>41</v>
      </c>
      <c r="J90" s="69">
        <v>0</v>
      </c>
      <c r="K90" s="91">
        <f t="shared" si="34"/>
        <v>41</v>
      </c>
      <c r="L90" s="101">
        <f t="shared" si="35"/>
        <v>0.25454545454545452</v>
      </c>
      <c r="M90" s="39">
        <v>55</v>
      </c>
      <c r="N90" s="40">
        <v>0</v>
      </c>
      <c r="O90" s="40">
        <f t="shared" si="22"/>
        <v>41</v>
      </c>
      <c r="P90" s="275">
        <f t="shared" si="36"/>
        <v>0.25454545454545452</v>
      </c>
      <c r="Q90" s="146">
        <v>55</v>
      </c>
      <c r="R90" s="38">
        <v>0</v>
      </c>
      <c r="S90" s="38">
        <f t="shared" si="23"/>
        <v>41</v>
      </c>
      <c r="T90" s="274">
        <f t="shared" si="37"/>
        <v>0.25454545454545452</v>
      </c>
      <c r="U90" s="39">
        <v>55</v>
      </c>
      <c r="V90" s="40">
        <v>0</v>
      </c>
      <c r="W90" s="40">
        <f t="shared" si="24"/>
        <v>41</v>
      </c>
      <c r="X90" s="275">
        <f t="shared" si="38"/>
        <v>0.25454545454545452</v>
      </c>
      <c r="Y90" s="146">
        <v>55</v>
      </c>
      <c r="Z90" s="38">
        <v>0</v>
      </c>
      <c r="AA90" s="38">
        <f t="shared" si="25"/>
        <v>41</v>
      </c>
      <c r="AB90" s="274">
        <f t="shared" si="39"/>
        <v>0.25454545454545452</v>
      </c>
      <c r="AC90" s="39">
        <v>55</v>
      </c>
      <c r="AD90" s="40">
        <v>0</v>
      </c>
      <c r="AE90" s="40">
        <f t="shared" si="26"/>
        <v>41</v>
      </c>
      <c r="AF90" s="275">
        <f t="shared" si="40"/>
        <v>0.25454545454545452</v>
      </c>
      <c r="AG90" s="146">
        <v>55</v>
      </c>
      <c r="AH90" s="38">
        <v>0</v>
      </c>
      <c r="AI90" s="38">
        <f t="shared" si="27"/>
        <v>41</v>
      </c>
      <c r="AJ90" s="274">
        <f t="shared" si="41"/>
        <v>0.25454545454545452</v>
      </c>
    </row>
    <row r="91" spans="1:36" s="4" customFormat="1" ht="12.75" customHeight="1" thickBot="1">
      <c r="A91" s="27" t="s">
        <v>9</v>
      </c>
      <c r="B91" s="24" t="s">
        <v>33</v>
      </c>
      <c r="C91" s="7"/>
      <c r="D91" s="32" t="s">
        <v>127</v>
      </c>
      <c r="E91" s="2" t="s">
        <v>57</v>
      </c>
      <c r="F91" s="92">
        <v>55</v>
      </c>
      <c r="G91" s="41">
        <v>55</v>
      </c>
      <c r="H91" s="70">
        <v>0</v>
      </c>
      <c r="I91" s="70">
        <v>41</v>
      </c>
      <c r="J91" s="70">
        <v>0</v>
      </c>
      <c r="K91" s="92">
        <f t="shared" si="34"/>
        <v>41</v>
      </c>
      <c r="L91" s="102">
        <f t="shared" si="35"/>
        <v>0.25454545454545452</v>
      </c>
      <c r="M91" s="43">
        <v>55</v>
      </c>
      <c r="N91" s="44">
        <v>0</v>
      </c>
      <c r="O91" s="44">
        <f t="shared" si="22"/>
        <v>41</v>
      </c>
      <c r="P91" s="279">
        <f t="shared" si="36"/>
        <v>0.25454545454545452</v>
      </c>
      <c r="Q91" s="145">
        <v>55</v>
      </c>
      <c r="R91" s="42">
        <v>0</v>
      </c>
      <c r="S91" s="42">
        <f t="shared" si="23"/>
        <v>41</v>
      </c>
      <c r="T91" s="278">
        <f t="shared" si="37"/>
        <v>0.25454545454545452</v>
      </c>
      <c r="U91" s="43">
        <v>55</v>
      </c>
      <c r="V91" s="44">
        <v>0</v>
      </c>
      <c r="W91" s="44">
        <f t="shared" si="24"/>
        <v>41</v>
      </c>
      <c r="X91" s="279">
        <f t="shared" si="38"/>
        <v>0.25454545454545452</v>
      </c>
      <c r="Y91" s="145">
        <v>55</v>
      </c>
      <c r="Z91" s="42">
        <v>0</v>
      </c>
      <c r="AA91" s="42">
        <f t="shared" si="25"/>
        <v>41</v>
      </c>
      <c r="AB91" s="278">
        <f t="shared" si="39"/>
        <v>0.25454545454545452</v>
      </c>
      <c r="AC91" s="43">
        <v>55</v>
      </c>
      <c r="AD91" s="44">
        <v>0</v>
      </c>
      <c r="AE91" s="44">
        <f t="shared" si="26"/>
        <v>41</v>
      </c>
      <c r="AF91" s="279">
        <f t="shared" si="40"/>
        <v>0.25454545454545452</v>
      </c>
      <c r="AG91" s="145">
        <v>55</v>
      </c>
      <c r="AH91" s="42">
        <v>0</v>
      </c>
      <c r="AI91" s="42">
        <f t="shared" si="27"/>
        <v>41</v>
      </c>
      <c r="AJ91" s="278">
        <f t="shared" si="41"/>
        <v>0.25454545454545452</v>
      </c>
    </row>
    <row r="92" spans="1:36" s="4" customFormat="1" ht="12.75" customHeight="1" thickBot="1">
      <c r="A92" s="72" t="s">
        <v>11</v>
      </c>
      <c r="B92" s="61" t="s">
        <v>33</v>
      </c>
      <c r="C92" s="60"/>
      <c r="D92" s="62" t="s">
        <v>127</v>
      </c>
      <c r="E92" s="63" t="s">
        <v>28</v>
      </c>
      <c r="F92" s="96">
        <v>29</v>
      </c>
      <c r="G92" s="137">
        <v>29</v>
      </c>
      <c r="H92" s="74">
        <v>0</v>
      </c>
      <c r="I92" s="74">
        <v>20</v>
      </c>
      <c r="J92" s="74">
        <v>0</v>
      </c>
      <c r="K92" s="96">
        <f t="shared" si="34"/>
        <v>20</v>
      </c>
      <c r="L92" s="112">
        <f t="shared" si="35"/>
        <v>0.31034482758620691</v>
      </c>
      <c r="M92" s="226">
        <v>29</v>
      </c>
      <c r="N92" s="65">
        <v>0</v>
      </c>
      <c r="O92" s="65">
        <f t="shared" si="22"/>
        <v>20</v>
      </c>
      <c r="P92" s="283">
        <f t="shared" si="36"/>
        <v>0.31034482758620691</v>
      </c>
      <c r="Q92" s="143">
        <v>29</v>
      </c>
      <c r="R92" s="64">
        <v>0</v>
      </c>
      <c r="S92" s="64">
        <f t="shared" si="23"/>
        <v>20</v>
      </c>
      <c r="T92" s="282">
        <f t="shared" si="37"/>
        <v>0.31034482758620691</v>
      </c>
      <c r="U92" s="226">
        <v>29</v>
      </c>
      <c r="V92" s="65">
        <v>0</v>
      </c>
      <c r="W92" s="65">
        <f t="shared" si="24"/>
        <v>20</v>
      </c>
      <c r="X92" s="283">
        <f t="shared" si="38"/>
        <v>0.31034482758620691</v>
      </c>
      <c r="Y92" s="143">
        <v>29</v>
      </c>
      <c r="Z92" s="64">
        <v>0</v>
      </c>
      <c r="AA92" s="64">
        <f t="shared" si="25"/>
        <v>20</v>
      </c>
      <c r="AB92" s="282">
        <f t="shared" si="39"/>
        <v>0.31034482758620691</v>
      </c>
      <c r="AC92" s="226">
        <v>29</v>
      </c>
      <c r="AD92" s="65">
        <v>0</v>
      </c>
      <c r="AE92" s="65">
        <f t="shared" si="26"/>
        <v>20</v>
      </c>
      <c r="AF92" s="283">
        <f t="shared" si="40"/>
        <v>0.31034482758620691</v>
      </c>
      <c r="AG92" s="143">
        <v>29</v>
      </c>
      <c r="AH92" s="64">
        <v>0</v>
      </c>
      <c r="AI92" s="64">
        <f t="shared" si="27"/>
        <v>20</v>
      </c>
      <c r="AJ92" s="282">
        <f t="shared" si="41"/>
        <v>0.31034482758620691</v>
      </c>
    </row>
    <row r="93" spans="1:36" s="4" customFormat="1" ht="12.75" customHeight="1">
      <c r="A93" s="130" t="s">
        <v>62</v>
      </c>
      <c r="B93" s="157" t="s">
        <v>33</v>
      </c>
      <c r="C93" s="167"/>
      <c r="D93" s="159" t="s">
        <v>127</v>
      </c>
      <c r="E93" s="160" t="s">
        <v>77</v>
      </c>
      <c r="F93" s="132">
        <v>109</v>
      </c>
      <c r="G93" s="122">
        <v>99</v>
      </c>
      <c r="H93" s="131">
        <v>0</v>
      </c>
      <c r="I93" s="131">
        <v>80</v>
      </c>
      <c r="J93" s="131">
        <v>0</v>
      </c>
      <c r="K93" s="132">
        <f t="shared" si="34"/>
        <v>80</v>
      </c>
      <c r="L93" s="105">
        <f t="shared" si="35"/>
        <v>0.19191919191919191</v>
      </c>
      <c r="M93" s="229">
        <v>99</v>
      </c>
      <c r="N93" s="134">
        <v>0</v>
      </c>
      <c r="O93" s="134">
        <f t="shared" si="22"/>
        <v>80</v>
      </c>
      <c r="P93" s="287">
        <f t="shared" si="36"/>
        <v>0.19191919191919191</v>
      </c>
      <c r="Q93" s="209">
        <v>99</v>
      </c>
      <c r="R93" s="133">
        <v>0</v>
      </c>
      <c r="S93" s="133">
        <f t="shared" si="23"/>
        <v>80</v>
      </c>
      <c r="T93" s="286">
        <f t="shared" si="37"/>
        <v>0.19191919191919191</v>
      </c>
      <c r="U93" s="229">
        <v>99</v>
      </c>
      <c r="V93" s="134">
        <v>0</v>
      </c>
      <c r="W93" s="134">
        <f t="shared" si="24"/>
        <v>80</v>
      </c>
      <c r="X93" s="287">
        <f t="shared" si="38"/>
        <v>0.19191919191919191</v>
      </c>
      <c r="Y93" s="209">
        <v>99</v>
      </c>
      <c r="Z93" s="133">
        <v>0</v>
      </c>
      <c r="AA93" s="133">
        <f t="shared" si="25"/>
        <v>80</v>
      </c>
      <c r="AB93" s="286">
        <f t="shared" si="39"/>
        <v>0.19191919191919191</v>
      </c>
      <c r="AC93" s="229">
        <v>99</v>
      </c>
      <c r="AD93" s="134">
        <v>0</v>
      </c>
      <c r="AE93" s="134">
        <f t="shared" si="26"/>
        <v>80</v>
      </c>
      <c r="AF93" s="287">
        <f t="shared" si="40"/>
        <v>0.19191919191919191</v>
      </c>
      <c r="AG93" s="209">
        <v>99</v>
      </c>
      <c r="AH93" s="133">
        <v>0</v>
      </c>
      <c r="AI93" s="133">
        <f t="shared" si="27"/>
        <v>80</v>
      </c>
      <c r="AJ93" s="286">
        <f t="shared" si="41"/>
        <v>0.19191919191919191</v>
      </c>
    </row>
    <row r="94" spans="1:36" s="4" customFormat="1" ht="12.75" customHeight="1" thickBot="1">
      <c r="A94" s="27" t="s">
        <v>241</v>
      </c>
      <c r="B94" s="24" t="s">
        <v>33</v>
      </c>
      <c r="C94" s="7"/>
      <c r="D94" s="32" t="s">
        <v>127</v>
      </c>
      <c r="E94" s="2" t="s">
        <v>242</v>
      </c>
      <c r="F94" s="92">
        <v>109</v>
      </c>
      <c r="G94" s="41">
        <v>99</v>
      </c>
      <c r="H94" s="41">
        <v>0</v>
      </c>
      <c r="I94" s="41">
        <v>80</v>
      </c>
      <c r="J94" s="41">
        <v>0</v>
      </c>
      <c r="K94" s="41">
        <f t="shared" si="34"/>
        <v>80</v>
      </c>
      <c r="L94" s="102">
        <f t="shared" si="35"/>
        <v>0.19191919191919191</v>
      </c>
      <c r="M94" s="43">
        <v>99</v>
      </c>
      <c r="N94" s="44">
        <v>0</v>
      </c>
      <c r="O94" s="44">
        <f t="shared" si="22"/>
        <v>80</v>
      </c>
      <c r="P94" s="279">
        <f t="shared" si="36"/>
        <v>0.19191919191919191</v>
      </c>
      <c r="Q94" s="145">
        <v>99</v>
      </c>
      <c r="R94" s="42">
        <v>0</v>
      </c>
      <c r="S94" s="42">
        <f t="shared" si="23"/>
        <v>80</v>
      </c>
      <c r="T94" s="278">
        <f t="shared" si="37"/>
        <v>0.19191919191919191</v>
      </c>
      <c r="U94" s="43">
        <v>99</v>
      </c>
      <c r="V94" s="44">
        <v>0</v>
      </c>
      <c r="W94" s="44">
        <f t="shared" si="24"/>
        <v>80</v>
      </c>
      <c r="X94" s="279">
        <f t="shared" si="38"/>
        <v>0.19191919191919191</v>
      </c>
      <c r="Y94" s="145">
        <v>99</v>
      </c>
      <c r="Z94" s="42">
        <v>0</v>
      </c>
      <c r="AA94" s="42">
        <f t="shared" si="25"/>
        <v>80</v>
      </c>
      <c r="AB94" s="278">
        <f t="shared" si="39"/>
        <v>0.19191919191919191</v>
      </c>
      <c r="AC94" s="43">
        <v>99</v>
      </c>
      <c r="AD94" s="44">
        <v>0</v>
      </c>
      <c r="AE94" s="44">
        <f t="shared" si="26"/>
        <v>80</v>
      </c>
      <c r="AF94" s="279">
        <f t="shared" si="40"/>
        <v>0.19191919191919191</v>
      </c>
      <c r="AG94" s="145">
        <v>99</v>
      </c>
      <c r="AH94" s="42">
        <v>0</v>
      </c>
      <c r="AI94" s="42">
        <f t="shared" si="27"/>
        <v>80</v>
      </c>
      <c r="AJ94" s="278">
        <f t="shared" si="41"/>
        <v>0.19191919191919191</v>
      </c>
    </row>
    <row r="95" spans="1:36" ht="11" thickBot="1">
      <c r="L95" s="107"/>
      <c r="M95" s="18"/>
      <c r="P95" s="19"/>
      <c r="Q95" s="18"/>
      <c r="T95" s="19"/>
      <c r="U95" s="18"/>
      <c r="X95" s="19"/>
      <c r="Y95" s="18"/>
      <c r="AB95" s="19"/>
      <c r="AC95" s="18"/>
      <c r="AF95" s="19"/>
      <c r="AG95" s="18"/>
      <c r="AJ95" s="19"/>
    </row>
    <row r="96" spans="1:36" s="4" customFormat="1" ht="12.75" customHeight="1" thickBot="1">
      <c r="A96" s="10" t="s">
        <v>34</v>
      </c>
      <c r="B96" s="15"/>
      <c r="C96" s="15"/>
      <c r="D96" s="30"/>
      <c r="E96" s="9" t="s">
        <v>29</v>
      </c>
      <c r="F96" s="21"/>
      <c r="G96" s="21"/>
      <c r="H96" s="21"/>
      <c r="I96" s="35"/>
      <c r="J96" s="35"/>
      <c r="K96" s="35"/>
      <c r="L96" s="108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</row>
    <row r="97" spans="1:36" s="16" customFormat="1" ht="25" customHeight="1" thickBot="1">
      <c r="A97" s="48" t="s">
        <v>0</v>
      </c>
      <c r="B97" s="48" t="s">
        <v>39</v>
      </c>
      <c r="C97" s="48" t="s">
        <v>1</v>
      </c>
      <c r="D97" s="48" t="s">
        <v>52</v>
      </c>
      <c r="E97" s="48" t="s">
        <v>2</v>
      </c>
      <c r="F97" s="48" t="s">
        <v>3</v>
      </c>
      <c r="G97" s="48" t="s">
        <v>4</v>
      </c>
      <c r="H97" s="48" t="s">
        <v>156</v>
      </c>
      <c r="I97" s="48" t="s">
        <v>19</v>
      </c>
      <c r="J97" s="48" t="s">
        <v>732</v>
      </c>
      <c r="K97" s="75" t="str">
        <f>K7</f>
        <v>Net</v>
      </c>
      <c r="L97" s="100" t="s">
        <v>158</v>
      </c>
      <c r="M97" s="138" t="s">
        <v>206</v>
      </c>
      <c r="N97" s="139" t="s">
        <v>25</v>
      </c>
      <c r="O97" s="139" t="s">
        <v>31</v>
      </c>
      <c r="P97" s="140" t="s">
        <v>157</v>
      </c>
      <c r="Q97" s="138" t="s">
        <v>206</v>
      </c>
      <c r="R97" s="139" t="s">
        <v>25</v>
      </c>
      <c r="S97" s="139" t="s">
        <v>31</v>
      </c>
      <c r="T97" s="140" t="s">
        <v>157</v>
      </c>
      <c r="U97" s="138" t="s">
        <v>206</v>
      </c>
      <c r="V97" s="139" t="s">
        <v>25</v>
      </c>
      <c r="W97" s="139" t="s">
        <v>31</v>
      </c>
      <c r="X97" s="140" t="s">
        <v>157</v>
      </c>
      <c r="Y97" s="138" t="s">
        <v>206</v>
      </c>
      <c r="Z97" s="139" t="s">
        <v>25</v>
      </c>
      <c r="AA97" s="139" t="s">
        <v>31</v>
      </c>
      <c r="AB97" s="140" t="s">
        <v>157</v>
      </c>
      <c r="AC97" s="138" t="s">
        <v>206</v>
      </c>
      <c r="AD97" s="139" t="s">
        <v>25</v>
      </c>
      <c r="AE97" s="139" t="s">
        <v>31</v>
      </c>
      <c r="AF97" s="140" t="s">
        <v>157</v>
      </c>
      <c r="AG97" s="138" t="s">
        <v>206</v>
      </c>
      <c r="AH97" s="139" t="s">
        <v>25</v>
      </c>
      <c r="AI97" s="139" t="s">
        <v>31</v>
      </c>
      <c r="AJ97" s="140" t="s">
        <v>157</v>
      </c>
    </row>
    <row r="98" spans="1:36" s="4" customFormat="1" ht="12.75" customHeight="1" thickBot="1">
      <c r="A98" s="27" t="s">
        <v>530</v>
      </c>
      <c r="B98" s="24" t="s">
        <v>35</v>
      </c>
      <c r="C98" s="7"/>
      <c r="D98" s="32">
        <v>2.08</v>
      </c>
      <c r="E98" s="2" t="s">
        <v>538</v>
      </c>
      <c r="F98" s="46">
        <v>1955</v>
      </c>
      <c r="G98" s="46">
        <v>1777</v>
      </c>
      <c r="H98" s="54">
        <v>0</v>
      </c>
      <c r="I98" s="70">
        <v>1409</v>
      </c>
      <c r="J98" s="70">
        <v>0</v>
      </c>
      <c r="K98" s="92">
        <v>1320</v>
      </c>
      <c r="L98" s="109">
        <v>0.2072072072072072</v>
      </c>
      <c r="M98" s="222">
        <v>1499</v>
      </c>
      <c r="N98" s="68">
        <v>0</v>
      </c>
      <c r="O98" s="68">
        <f>K98-N98</f>
        <v>1320</v>
      </c>
      <c r="P98" s="281">
        <f>(M98-O98)/M98</f>
        <v>0.11941294196130754</v>
      </c>
      <c r="Q98" s="222">
        <v>1499</v>
      </c>
      <c r="R98" s="67">
        <v>0</v>
      </c>
      <c r="S98" s="67">
        <f>K98-R98</f>
        <v>1320</v>
      </c>
      <c r="T98" s="280">
        <f t="shared" ref="T98:T102" si="42">(Q98-S98)/Q98</f>
        <v>0.11941294196130754</v>
      </c>
      <c r="U98" s="222">
        <v>1499</v>
      </c>
      <c r="V98" s="68">
        <v>0</v>
      </c>
      <c r="W98" s="68">
        <f>K98-V98</f>
        <v>1320</v>
      </c>
      <c r="X98" s="281">
        <f>(U98-W98)/U98</f>
        <v>0.11941294196130754</v>
      </c>
      <c r="Y98" s="222">
        <v>1499</v>
      </c>
      <c r="Z98" s="67">
        <v>0</v>
      </c>
      <c r="AA98" s="67">
        <f>K98-Z98</f>
        <v>1320</v>
      </c>
      <c r="AB98" s="280">
        <f t="shared" ref="AB98:AB102" si="43">(Y98-AA98)/Y98</f>
        <v>0.11941294196130754</v>
      </c>
      <c r="AC98" s="222">
        <v>1399</v>
      </c>
      <c r="AD98" s="68">
        <v>0</v>
      </c>
      <c r="AE98" s="68">
        <f>K98-AD98</f>
        <v>1320</v>
      </c>
      <c r="AF98" s="281">
        <f>(AC98-AE98)/AC98</f>
        <v>5.6468906361686916E-2</v>
      </c>
      <c r="AG98" s="222">
        <v>1399</v>
      </c>
      <c r="AH98" s="67">
        <v>0</v>
      </c>
      <c r="AI98" s="67">
        <f>K98-AH98</f>
        <v>1320</v>
      </c>
      <c r="AJ98" s="280">
        <f t="shared" ref="AJ98:AJ102" si="44">(AG98-AI98)/AG98</f>
        <v>5.6468906361686916E-2</v>
      </c>
    </row>
    <row r="99" spans="1:36" s="4" customFormat="1" ht="12.75" customHeight="1" thickBot="1">
      <c r="A99" s="27" t="s">
        <v>30</v>
      </c>
      <c r="B99" s="24" t="s">
        <v>35</v>
      </c>
      <c r="C99" s="7"/>
      <c r="D99" s="32">
        <v>2.08</v>
      </c>
      <c r="E99" s="2" t="s">
        <v>43</v>
      </c>
      <c r="F99" s="46">
        <v>1832</v>
      </c>
      <c r="G99" s="46">
        <v>1665</v>
      </c>
      <c r="H99" s="54">
        <v>0</v>
      </c>
      <c r="I99" s="70">
        <v>1233</v>
      </c>
      <c r="J99" s="70">
        <v>14</v>
      </c>
      <c r="K99" s="92">
        <f>I99-J99</f>
        <v>1219</v>
      </c>
      <c r="L99" s="109">
        <f>IFERROR((G99-K99)/G99, " ")</f>
        <v>0.26786786786786787</v>
      </c>
      <c r="M99" s="222">
        <v>1299</v>
      </c>
      <c r="N99" s="68">
        <v>0</v>
      </c>
      <c r="O99" s="68">
        <f>K99-N99</f>
        <v>1219</v>
      </c>
      <c r="P99" s="281">
        <f>(M99-O99)/M99</f>
        <v>6.1585835257890686E-2</v>
      </c>
      <c r="Q99" s="222">
        <v>1299</v>
      </c>
      <c r="R99" s="67">
        <v>0</v>
      </c>
      <c r="S99" s="67">
        <f>K99-R99</f>
        <v>1219</v>
      </c>
      <c r="T99" s="280">
        <f t="shared" si="42"/>
        <v>6.1585835257890686E-2</v>
      </c>
      <c r="U99" s="222">
        <v>1299</v>
      </c>
      <c r="V99" s="68">
        <v>0</v>
      </c>
      <c r="W99" s="68">
        <f>K99-V99</f>
        <v>1219</v>
      </c>
      <c r="X99" s="281">
        <f>(U99-W99)/U99</f>
        <v>6.1585835257890686E-2</v>
      </c>
      <c r="Y99" s="222">
        <v>1299</v>
      </c>
      <c r="Z99" s="67">
        <v>0</v>
      </c>
      <c r="AA99" s="67">
        <f>K99-Z99</f>
        <v>1219</v>
      </c>
      <c r="AB99" s="280">
        <f t="shared" si="43"/>
        <v>6.1585835257890686E-2</v>
      </c>
      <c r="AC99" s="222">
        <v>1299</v>
      </c>
      <c r="AD99" s="68">
        <v>0</v>
      </c>
      <c r="AE99" s="68">
        <f>K99-AD99</f>
        <v>1219</v>
      </c>
      <c r="AF99" s="281">
        <f>(AC99-AE99)/AC99</f>
        <v>6.1585835257890686E-2</v>
      </c>
      <c r="AG99" s="222">
        <v>1299</v>
      </c>
      <c r="AH99" s="67">
        <v>0</v>
      </c>
      <c r="AI99" s="67">
        <f>K99-AH99</f>
        <v>1219</v>
      </c>
      <c r="AJ99" s="280">
        <f t="shared" si="44"/>
        <v>6.1585835257890686E-2</v>
      </c>
    </row>
    <row r="100" spans="1:36" s="4" customFormat="1" ht="12.75" customHeight="1" thickBot="1">
      <c r="A100" s="27" t="s">
        <v>151</v>
      </c>
      <c r="B100" s="24" t="s">
        <v>35</v>
      </c>
      <c r="C100" s="7"/>
      <c r="D100" s="32">
        <v>2.08</v>
      </c>
      <c r="E100" s="2" t="s">
        <v>152</v>
      </c>
      <c r="F100" s="46">
        <v>1955</v>
      </c>
      <c r="G100" s="46">
        <v>1777</v>
      </c>
      <c r="H100" s="54">
        <v>0</v>
      </c>
      <c r="I100" s="70">
        <v>1415</v>
      </c>
      <c r="J100" s="70">
        <v>0</v>
      </c>
      <c r="K100" s="92">
        <f>I100-J100</f>
        <v>1415</v>
      </c>
      <c r="L100" s="109">
        <f>IFERROR((G100-K100)/G100, " ")</f>
        <v>0.20371412492965674</v>
      </c>
      <c r="M100" s="222">
        <v>1399</v>
      </c>
      <c r="N100" s="68">
        <v>0</v>
      </c>
      <c r="O100" s="68">
        <f>K100-N100</f>
        <v>1415</v>
      </c>
      <c r="P100" s="281">
        <f>(M100-O100)/M100</f>
        <v>-1.143674052894925E-2</v>
      </c>
      <c r="Q100" s="222">
        <v>1399</v>
      </c>
      <c r="R100" s="67">
        <v>0</v>
      </c>
      <c r="S100" s="67">
        <f>K100-R100</f>
        <v>1415</v>
      </c>
      <c r="T100" s="280">
        <f t="shared" si="42"/>
        <v>-1.143674052894925E-2</v>
      </c>
      <c r="U100" s="222">
        <v>1399</v>
      </c>
      <c r="V100" s="68">
        <v>0</v>
      </c>
      <c r="W100" s="68">
        <f>K100-V100</f>
        <v>1415</v>
      </c>
      <c r="X100" s="281">
        <f>(U100-W100)/U100</f>
        <v>-1.143674052894925E-2</v>
      </c>
      <c r="Y100" s="222">
        <v>1299</v>
      </c>
      <c r="Z100" s="67">
        <v>0</v>
      </c>
      <c r="AA100" s="67">
        <f>K100-Z100</f>
        <v>1415</v>
      </c>
      <c r="AB100" s="280">
        <f t="shared" si="43"/>
        <v>-8.9299461123941493E-2</v>
      </c>
      <c r="AC100" s="222">
        <v>1399</v>
      </c>
      <c r="AD100" s="68">
        <v>0</v>
      </c>
      <c r="AE100" s="68">
        <f>K100-AD100</f>
        <v>1415</v>
      </c>
      <c r="AF100" s="281">
        <f>(AC100-AE100)/AC100</f>
        <v>-1.143674052894925E-2</v>
      </c>
      <c r="AG100" s="257">
        <v>1777</v>
      </c>
      <c r="AH100" s="67">
        <v>0</v>
      </c>
      <c r="AI100" s="67">
        <f>K100-AH100</f>
        <v>1415</v>
      </c>
      <c r="AJ100" s="280">
        <f t="shared" si="44"/>
        <v>0.20371412492965674</v>
      </c>
    </row>
    <row r="101" spans="1:36" s="4" customFormat="1" ht="12.75" customHeight="1" thickBot="1">
      <c r="A101" s="27" t="s">
        <v>465</v>
      </c>
      <c r="B101" s="24" t="s">
        <v>35</v>
      </c>
      <c r="C101" s="261" t="s">
        <v>730</v>
      </c>
      <c r="D101" s="32">
        <v>2.08</v>
      </c>
      <c r="E101" s="2" t="s">
        <v>466</v>
      </c>
      <c r="F101" s="46">
        <v>2199</v>
      </c>
      <c r="G101" s="46">
        <v>1999</v>
      </c>
      <c r="H101" s="54">
        <v>0</v>
      </c>
      <c r="I101" s="70">
        <v>1598</v>
      </c>
      <c r="J101" s="70">
        <v>0</v>
      </c>
      <c r="K101" s="92">
        <f>I101-J101</f>
        <v>1598</v>
      </c>
      <c r="L101" s="109">
        <f>IFERROR((G101-K101)/G101, " ")</f>
        <v>0.20060030015007504</v>
      </c>
      <c r="M101" s="272">
        <v>1999</v>
      </c>
      <c r="N101" s="273">
        <v>0</v>
      </c>
      <c r="O101" s="68">
        <f>K101-N101</f>
        <v>1598</v>
      </c>
      <c r="P101" s="281">
        <f>(M101-O101)/M101</f>
        <v>0.20060030015007504</v>
      </c>
      <c r="Q101" s="257">
        <v>1999</v>
      </c>
      <c r="R101" s="67">
        <v>0</v>
      </c>
      <c r="S101" s="67">
        <f>K101-R101</f>
        <v>1598</v>
      </c>
      <c r="T101" s="280">
        <f t="shared" si="42"/>
        <v>0.20060030015007504</v>
      </c>
      <c r="U101" s="272">
        <v>1999</v>
      </c>
      <c r="V101" s="273">
        <v>0</v>
      </c>
      <c r="W101" s="68">
        <f>K101-V101</f>
        <v>1598</v>
      </c>
      <c r="X101" s="281">
        <f>(U101-W101)/U101</f>
        <v>0.20060030015007504</v>
      </c>
      <c r="Y101" s="257">
        <v>1999</v>
      </c>
      <c r="Z101" s="67">
        <v>0</v>
      </c>
      <c r="AA101" s="67">
        <f>K101-Z101</f>
        <v>1598</v>
      </c>
      <c r="AB101" s="280">
        <f t="shared" si="43"/>
        <v>0.20060030015007504</v>
      </c>
      <c r="AC101" s="272">
        <v>1999</v>
      </c>
      <c r="AD101" s="273">
        <v>0</v>
      </c>
      <c r="AE101" s="68">
        <f>K101-AD101</f>
        <v>1598</v>
      </c>
      <c r="AF101" s="281">
        <f>(AC101-AE101)/AC101</f>
        <v>0.20060030015007504</v>
      </c>
      <c r="AG101" s="257">
        <v>1999</v>
      </c>
      <c r="AH101" s="67">
        <v>0</v>
      </c>
      <c r="AI101" s="67">
        <f>K101-AH101</f>
        <v>1598</v>
      </c>
      <c r="AJ101" s="280">
        <f t="shared" si="44"/>
        <v>0.20060030015007504</v>
      </c>
    </row>
    <row r="102" spans="1:36" s="4" customFormat="1" ht="12.75" customHeight="1" thickBot="1">
      <c r="A102" s="247" t="s">
        <v>318</v>
      </c>
      <c r="B102" s="24" t="s">
        <v>35</v>
      </c>
      <c r="C102" s="173"/>
      <c r="D102" s="32">
        <v>2.08</v>
      </c>
      <c r="E102" s="2" t="s">
        <v>319</v>
      </c>
      <c r="F102" s="46">
        <v>2077</v>
      </c>
      <c r="G102" s="46">
        <v>1888</v>
      </c>
      <c r="H102" s="54">
        <v>0</v>
      </c>
      <c r="I102" s="70">
        <v>1397</v>
      </c>
      <c r="J102" s="70">
        <v>18</v>
      </c>
      <c r="K102" s="92">
        <f>I102-J102</f>
        <v>1379</v>
      </c>
      <c r="L102" s="109">
        <f>IFERROR((G102-K102)/G102, " ")</f>
        <v>0.26959745762711862</v>
      </c>
      <c r="M102" s="222">
        <v>1599</v>
      </c>
      <c r="N102" s="68">
        <v>0</v>
      </c>
      <c r="O102" s="68">
        <f>K102-N102</f>
        <v>1379</v>
      </c>
      <c r="P102" s="281">
        <f>(M102-O102)/M102</f>
        <v>0.13758599124452783</v>
      </c>
      <c r="Q102" s="222">
        <v>1399</v>
      </c>
      <c r="R102" s="67">
        <v>0</v>
      </c>
      <c r="S102" s="67">
        <f>K102-R102</f>
        <v>1379</v>
      </c>
      <c r="T102" s="280">
        <f t="shared" si="42"/>
        <v>1.4295925661186561E-2</v>
      </c>
      <c r="U102" s="222">
        <v>1499</v>
      </c>
      <c r="V102" s="68">
        <v>0</v>
      </c>
      <c r="W102" s="68">
        <f>K102-V102</f>
        <v>1379</v>
      </c>
      <c r="X102" s="281">
        <f>(U102-W102)/U102</f>
        <v>8.0053368912608405E-2</v>
      </c>
      <c r="Y102" s="222">
        <v>1399</v>
      </c>
      <c r="Z102" s="67">
        <v>0</v>
      </c>
      <c r="AA102" s="67">
        <f>K102-Z102</f>
        <v>1379</v>
      </c>
      <c r="AB102" s="280">
        <f t="shared" si="43"/>
        <v>1.4295925661186561E-2</v>
      </c>
      <c r="AC102" s="222">
        <v>1499</v>
      </c>
      <c r="AD102" s="68">
        <v>0</v>
      </c>
      <c r="AE102" s="68">
        <f>K102-AD102</f>
        <v>1379</v>
      </c>
      <c r="AF102" s="281">
        <f>(AC102-AE102)/AC102</f>
        <v>8.0053368912608405E-2</v>
      </c>
      <c r="AG102" s="222">
        <v>1299</v>
      </c>
      <c r="AH102" s="67">
        <v>0</v>
      </c>
      <c r="AI102" s="67">
        <f>K102-AH102</f>
        <v>1379</v>
      </c>
      <c r="AJ102" s="280">
        <f t="shared" si="44"/>
        <v>-6.1585835257890686E-2</v>
      </c>
    </row>
    <row r="113" spans="9:33">
      <c r="I113" s="224"/>
      <c r="J113" s="224"/>
      <c r="K113" s="224"/>
      <c r="L113" s="224"/>
      <c r="Q113" s="224"/>
      <c r="Y113" s="224"/>
      <c r="AG113" s="224"/>
    </row>
    <row r="114" spans="9:33">
      <c r="I114" s="224"/>
      <c r="J114" s="224"/>
      <c r="K114" s="224"/>
      <c r="L114" s="224"/>
      <c r="Q114" s="224"/>
      <c r="Y114" s="224"/>
      <c r="AG114" s="224"/>
    </row>
    <row r="115" spans="9:33">
      <c r="I115" s="224"/>
      <c r="J115" s="224"/>
      <c r="K115" s="224"/>
      <c r="L115" s="224"/>
      <c r="Q115" s="224"/>
      <c r="Y115" s="224"/>
      <c r="AG115" s="224"/>
    </row>
    <row r="116" spans="9:33">
      <c r="I116" s="224"/>
      <c r="J116" s="224"/>
      <c r="K116" s="224"/>
      <c r="L116" s="224"/>
      <c r="Q116" s="224"/>
      <c r="Y116" s="224"/>
      <c r="AG116" s="224"/>
    </row>
    <row r="117" spans="9:33">
      <c r="Q117" s="224"/>
      <c r="Y117" s="224"/>
      <c r="AG117" s="224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EDC80-6EB3-423C-9F0A-AE2ADF424177}">
  <sheetPr>
    <tabColor rgb="FF7030A0"/>
  </sheetPr>
  <dimension ref="A2:AJ44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D26" sqref="D26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 thickBo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129" t="s">
        <v>166</v>
      </c>
      <c r="B8" s="151" t="s">
        <v>40</v>
      </c>
      <c r="C8" s="165"/>
      <c r="D8" s="152">
        <v>0.71</v>
      </c>
      <c r="E8" s="153" t="s">
        <v>591</v>
      </c>
      <c r="F8" s="90">
        <v>1044</v>
      </c>
      <c r="G8" s="77">
        <v>949</v>
      </c>
      <c r="H8" s="81">
        <v>749</v>
      </c>
      <c r="I8" s="73">
        <v>647</v>
      </c>
      <c r="J8" s="81">
        <v>0</v>
      </c>
      <c r="K8" s="81">
        <f t="shared" ref="K8:K29" si="0">IFERROR(I8-J8,I8)</f>
        <v>647</v>
      </c>
      <c r="L8" s="104">
        <f t="shared" ref="L8:L29" si="1">IFERROR((G8-K8)/G8, " ")</f>
        <v>0.31822971548998946</v>
      </c>
      <c r="M8" s="116">
        <v>749</v>
      </c>
      <c r="N8" s="83">
        <v>0</v>
      </c>
      <c r="O8" s="83">
        <f t="shared" ref="O8:O29" si="2">K8-N8</f>
        <v>647</v>
      </c>
      <c r="P8" s="285">
        <f t="shared" ref="P8:P29" si="3">(M8-O8)/M8</f>
        <v>0.13618157543391188</v>
      </c>
      <c r="Q8" s="219">
        <v>749</v>
      </c>
      <c r="R8" s="82">
        <v>0</v>
      </c>
      <c r="S8" s="82">
        <f t="shared" ref="S8:S29" si="4">K8-R8</f>
        <v>647</v>
      </c>
      <c r="T8" s="284">
        <f t="shared" ref="T8:T29" si="5">(Q8-S8)/Q8</f>
        <v>0.13618157543391188</v>
      </c>
      <c r="U8" s="116">
        <v>749</v>
      </c>
      <c r="V8" s="83">
        <v>0</v>
      </c>
      <c r="W8" s="83">
        <f t="shared" ref="W8:W29" si="6">K8-V8</f>
        <v>647</v>
      </c>
      <c r="X8" s="285">
        <f t="shared" ref="X8:X29" si="7">(U8-W8)/U8</f>
        <v>0.13618157543391188</v>
      </c>
      <c r="Y8" s="219">
        <v>749</v>
      </c>
      <c r="Z8" s="82">
        <v>0</v>
      </c>
      <c r="AA8" s="82">
        <f t="shared" ref="AA8:AA29" si="8">K8-Z8</f>
        <v>647</v>
      </c>
      <c r="AB8" s="284">
        <f t="shared" ref="AB8:AB29" si="9">(Y8-AA8)/Y8</f>
        <v>0.13618157543391188</v>
      </c>
      <c r="AC8" s="116">
        <v>749</v>
      </c>
      <c r="AD8" s="83">
        <v>0</v>
      </c>
      <c r="AE8" s="83">
        <f t="shared" ref="AE8:AE29" si="10">K8-AD8</f>
        <v>647</v>
      </c>
      <c r="AF8" s="285">
        <f t="shared" ref="AF8:AF29" si="11">(AC8-AE8)/AC8</f>
        <v>0.13618157543391188</v>
      </c>
      <c r="AG8" s="219">
        <v>749</v>
      </c>
      <c r="AH8" s="82">
        <v>0</v>
      </c>
      <c r="AI8" s="82">
        <f t="shared" ref="AI8:AI29" si="12">K8-AH8</f>
        <v>647</v>
      </c>
      <c r="AJ8" s="284">
        <f t="shared" ref="AJ8:AJ20" si="13">(AG8-AI8)/AG8</f>
        <v>0.13618157543391188</v>
      </c>
    </row>
    <row r="9" spans="1:36" s="4" customFormat="1" ht="12.75" customHeight="1">
      <c r="A9" s="256" t="s">
        <v>442</v>
      </c>
      <c r="B9" s="22" t="s">
        <v>40</v>
      </c>
      <c r="C9" s="5"/>
      <c r="D9" s="33">
        <v>0.71</v>
      </c>
      <c r="E9" s="6" t="s">
        <v>592</v>
      </c>
      <c r="F9" s="93">
        <v>769</v>
      </c>
      <c r="G9" s="77">
        <v>699</v>
      </c>
      <c r="H9" s="77">
        <v>499</v>
      </c>
      <c r="I9" s="71">
        <v>474</v>
      </c>
      <c r="J9" s="77">
        <v>0</v>
      </c>
      <c r="K9" s="77">
        <f t="shared" si="0"/>
        <v>474</v>
      </c>
      <c r="L9" s="103">
        <f t="shared" si="1"/>
        <v>0.32188841201716739</v>
      </c>
      <c r="M9" s="119">
        <v>499</v>
      </c>
      <c r="N9" s="59">
        <v>0</v>
      </c>
      <c r="O9" s="59">
        <f t="shared" si="2"/>
        <v>474</v>
      </c>
      <c r="P9" s="277">
        <f t="shared" si="3"/>
        <v>5.0100200400801605E-2</v>
      </c>
      <c r="Q9" s="200">
        <v>449</v>
      </c>
      <c r="R9" s="114">
        <v>50</v>
      </c>
      <c r="S9" s="57">
        <f t="shared" si="4"/>
        <v>424</v>
      </c>
      <c r="T9" s="276">
        <f t="shared" si="5"/>
        <v>5.5679287305122498E-2</v>
      </c>
      <c r="U9" s="119">
        <v>499</v>
      </c>
      <c r="V9" s="59">
        <v>0</v>
      </c>
      <c r="W9" s="59">
        <f t="shared" si="6"/>
        <v>474</v>
      </c>
      <c r="X9" s="277">
        <f t="shared" si="7"/>
        <v>5.0100200400801605E-2</v>
      </c>
      <c r="Y9" s="200">
        <v>499</v>
      </c>
      <c r="Z9" s="57">
        <v>0</v>
      </c>
      <c r="AA9" s="57">
        <f t="shared" si="8"/>
        <v>474</v>
      </c>
      <c r="AB9" s="276">
        <f t="shared" si="9"/>
        <v>5.0100200400801605E-2</v>
      </c>
      <c r="AC9" s="119">
        <v>499</v>
      </c>
      <c r="AD9" s="59">
        <v>0</v>
      </c>
      <c r="AE9" s="59">
        <f t="shared" si="10"/>
        <v>474</v>
      </c>
      <c r="AF9" s="277">
        <f t="shared" si="11"/>
        <v>5.0100200400801605E-2</v>
      </c>
      <c r="AG9" s="200">
        <v>449</v>
      </c>
      <c r="AH9" s="114">
        <v>49</v>
      </c>
      <c r="AI9" s="57">
        <f t="shared" si="12"/>
        <v>425</v>
      </c>
      <c r="AJ9" s="276">
        <f t="shared" si="13"/>
        <v>5.3452115812917596E-2</v>
      </c>
    </row>
    <row r="10" spans="1:36" s="4" customFormat="1" ht="12.75" customHeight="1">
      <c r="A10" s="256" t="s">
        <v>443</v>
      </c>
      <c r="B10" s="22" t="s">
        <v>40</v>
      </c>
      <c r="C10" s="5"/>
      <c r="D10" s="33">
        <v>0.71</v>
      </c>
      <c r="E10" s="6" t="s">
        <v>593</v>
      </c>
      <c r="F10" s="93">
        <v>769</v>
      </c>
      <c r="G10" s="77">
        <v>699</v>
      </c>
      <c r="H10" s="77">
        <v>499</v>
      </c>
      <c r="I10" s="71">
        <v>474</v>
      </c>
      <c r="J10" s="77">
        <v>0</v>
      </c>
      <c r="K10" s="77">
        <f t="shared" si="0"/>
        <v>474</v>
      </c>
      <c r="L10" s="103">
        <f t="shared" si="1"/>
        <v>0.32188841201716739</v>
      </c>
      <c r="M10" s="119">
        <v>499</v>
      </c>
      <c r="N10" s="59">
        <v>0</v>
      </c>
      <c r="O10" s="59">
        <f t="shared" si="2"/>
        <v>474</v>
      </c>
      <c r="P10" s="277">
        <f t="shared" si="3"/>
        <v>5.0100200400801605E-2</v>
      </c>
      <c r="Q10" s="200">
        <v>449</v>
      </c>
      <c r="R10" s="114">
        <v>50</v>
      </c>
      <c r="S10" s="57">
        <f t="shared" si="4"/>
        <v>424</v>
      </c>
      <c r="T10" s="276">
        <f t="shared" si="5"/>
        <v>5.5679287305122498E-2</v>
      </c>
      <c r="U10" s="119">
        <v>499</v>
      </c>
      <c r="V10" s="59">
        <v>0</v>
      </c>
      <c r="W10" s="59">
        <f t="shared" si="6"/>
        <v>474</v>
      </c>
      <c r="X10" s="277">
        <f t="shared" si="7"/>
        <v>5.0100200400801605E-2</v>
      </c>
      <c r="Y10" s="200">
        <v>499</v>
      </c>
      <c r="Z10" s="57">
        <v>0</v>
      </c>
      <c r="AA10" s="57">
        <f t="shared" si="8"/>
        <v>474</v>
      </c>
      <c r="AB10" s="276">
        <f t="shared" si="9"/>
        <v>5.0100200400801605E-2</v>
      </c>
      <c r="AC10" s="119">
        <v>499</v>
      </c>
      <c r="AD10" s="59">
        <v>0</v>
      </c>
      <c r="AE10" s="59">
        <f t="shared" si="10"/>
        <v>474</v>
      </c>
      <c r="AF10" s="277">
        <f t="shared" si="11"/>
        <v>5.0100200400801605E-2</v>
      </c>
      <c r="AG10" s="200">
        <v>449</v>
      </c>
      <c r="AH10" s="114">
        <v>49</v>
      </c>
      <c r="AI10" s="57">
        <f t="shared" si="12"/>
        <v>425</v>
      </c>
      <c r="AJ10" s="276">
        <f t="shared" si="13"/>
        <v>5.3452115812917596E-2</v>
      </c>
    </row>
    <row r="11" spans="1:36" s="4" customFormat="1" ht="12.75" customHeight="1">
      <c r="A11" s="256" t="s">
        <v>444</v>
      </c>
      <c r="B11" s="22" t="s">
        <v>40</v>
      </c>
      <c r="C11" s="5"/>
      <c r="D11" s="33">
        <v>0.71</v>
      </c>
      <c r="E11" s="6" t="s">
        <v>594</v>
      </c>
      <c r="F11" s="93">
        <v>769</v>
      </c>
      <c r="G11" s="77">
        <v>699</v>
      </c>
      <c r="H11" s="77">
        <v>499</v>
      </c>
      <c r="I11" s="71">
        <v>474</v>
      </c>
      <c r="J11" s="77">
        <v>0</v>
      </c>
      <c r="K11" s="77">
        <f t="shared" si="0"/>
        <v>474</v>
      </c>
      <c r="L11" s="103">
        <f t="shared" si="1"/>
        <v>0.32188841201716739</v>
      </c>
      <c r="M11" s="119">
        <v>499</v>
      </c>
      <c r="N11" s="59">
        <v>0</v>
      </c>
      <c r="O11" s="59">
        <f t="shared" si="2"/>
        <v>474</v>
      </c>
      <c r="P11" s="277">
        <f t="shared" si="3"/>
        <v>5.0100200400801605E-2</v>
      </c>
      <c r="Q11" s="200">
        <v>449</v>
      </c>
      <c r="R11" s="114">
        <v>50</v>
      </c>
      <c r="S11" s="57">
        <f t="shared" si="4"/>
        <v>424</v>
      </c>
      <c r="T11" s="276">
        <f t="shared" si="5"/>
        <v>5.5679287305122498E-2</v>
      </c>
      <c r="U11" s="119">
        <v>499</v>
      </c>
      <c r="V11" s="59">
        <v>0</v>
      </c>
      <c r="W11" s="59">
        <f t="shared" si="6"/>
        <v>474</v>
      </c>
      <c r="X11" s="277">
        <f t="shared" si="7"/>
        <v>5.0100200400801605E-2</v>
      </c>
      <c r="Y11" s="200">
        <v>499</v>
      </c>
      <c r="Z11" s="57">
        <v>0</v>
      </c>
      <c r="AA11" s="57">
        <f t="shared" si="8"/>
        <v>474</v>
      </c>
      <c r="AB11" s="276">
        <f t="shared" si="9"/>
        <v>5.0100200400801605E-2</v>
      </c>
      <c r="AC11" s="119">
        <v>499</v>
      </c>
      <c r="AD11" s="59">
        <v>0</v>
      </c>
      <c r="AE11" s="59">
        <f t="shared" si="10"/>
        <v>474</v>
      </c>
      <c r="AF11" s="277">
        <f t="shared" si="11"/>
        <v>5.0100200400801605E-2</v>
      </c>
      <c r="AG11" s="200">
        <v>449</v>
      </c>
      <c r="AH11" s="114">
        <v>49</v>
      </c>
      <c r="AI11" s="57">
        <f t="shared" si="12"/>
        <v>425</v>
      </c>
      <c r="AJ11" s="276">
        <f t="shared" si="13"/>
        <v>5.3452115812917596E-2</v>
      </c>
    </row>
    <row r="12" spans="1:36" s="4" customFormat="1" ht="12.75" customHeight="1">
      <c r="A12" s="28" t="s">
        <v>160</v>
      </c>
      <c r="B12" s="22" t="s">
        <v>40</v>
      </c>
      <c r="C12" s="84"/>
      <c r="D12" s="33">
        <v>0.71</v>
      </c>
      <c r="E12" s="6" t="s">
        <v>161</v>
      </c>
      <c r="F12" s="93">
        <v>879</v>
      </c>
      <c r="G12" s="76">
        <v>799</v>
      </c>
      <c r="H12" s="77">
        <v>549</v>
      </c>
      <c r="I12" s="71">
        <v>488</v>
      </c>
      <c r="J12" s="77">
        <v>0</v>
      </c>
      <c r="K12" s="77">
        <f t="shared" si="0"/>
        <v>488</v>
      </c>
      <c r="L12" s="103">
        <f t="shared" si="1"/>
        <v>0.38923654568210264</v>
      </c>
      <c r="M12" s="119">
        <v>549</v>
      </c>
      <c r="N12" s="59">
        <v>0</v>
      </c>
      <c r="O12" s="59">
        <f t="shared" si="2"/>
        <v>488</v>
      </c>
      <c r="P12" s="277">
        <f t="shared" si="3"/>
        <v>0.1111111111111111</v>
      </c>
      <c r="Q12" s="200">
        <v>499</v>
      </c>
      <c r="R12" s="114">
        <v>54</v>
      </c>
      <c r="S12" s="57">
        <f t="shared" si="4"/>
        <v>434</v>
      </c>
      <c r="T12" s="276">
        <f t="shared" si="5"/>
        <v>0.13026052104208416</v>
      </c>
      <c r="U12" s="119">
        <v>549</v>
      </c>
      <c r="V12" s="59">
        <v>0</v>
      </c>
      <c r="W12" s="59">
        <f t="shared" si="6"/>
        <v>488</v>
      </c>
      <c r="X12" s="277">
        <f t="shared" si="7"/>
        <v>0.1111111111111111</v>
      </c>
      <c r="Y12" s="200">
        <v>549</v>
      </c>
      <c r="Z12" s="57">
        <v>0</v>
      </c>
      <c r="AA12" s="57">
        <f t="shared" si="8"/>
        <v>488</v>
      </c>
      <c r="AB12" s="276">
        <f t="shared" si="9"/>
        <v>0.1111111111111111</v>
      </c>
      <c r="AC12" s="119">
        <v>549</v>
      </c>
      <c r="AD12" s="59">
        <v>0</v>
      </c>
      <c r="AE12" s="59">
        <f t="shared" si="10"/>
        <v>488</v>
      </c>
      <c r="AF12" s="277">
        <f t="shared" si="11"/>
        <v>0.1111111111111111</v>
      </c>
      <c r="AG12" s="200">
        <v>499</v>
      </c>
      <c r="AH12" s="114">
        <v>52</v>
      </c>
      <c r="AI12" s="57">
        <f t="shared" si="12"/>
        <v>436</v>
      </c>
      <c r="AJ12" s="276">
        <f t="shared" si="13"/>
        <v>0.12625250501002003</v>
      </c>
    </row>
    <row r="13" spans="1:36" s="4" customFormat="1" ht="12.75" customHeight="1">
      <c r="A13" s="128" t="s">
        <v>163</v>
      </c>
      <c r="B13" s="25" t="s">
        <v>40</v>
      </c>
      <c r="C13" s="84"/>
      <c r="D13" s="31">
        <v>0.71</v>
      </c>
      <c r="E13" s="26" t="s">
        <v>595</v>
      </c>
      <c r="F13" s="91">
        <v>879</v>
      </c>
      <c r="G13" s="77">
        <v>799</v>
      </c>
      <c r="H13" s="76">
        <v>599</v>
      </c>
      <c r="I13" s="69">
        <v>509</v>
      </c>
      <c r="J13" s="76">
        <v>0</v>
      </c>
      <c r="K13" s="76">
        <f t="shared" si="0"/>
        <v>509</v>
      </c>
      <c r="L13" s="101">
        <f t="shared" si="1"/>
        <v>0.36295369211514394</v>
      </c>
      <c r="M13" s="118">
        <v>599</v>
      </c>
      <c r="N13" s="40">
        <v>0</v>
      </c>
      <c r="O13" s="40">
        <f t="shared" si="2"/>
        <v>509</v>
      </c>
      <c r="P13" s="275">
        <f t="shared" si="3"/>
        <v>0.15025041736227046</v>
      </c>
      <c r="Q13" s="199">
        <v>599</v>
      </c>
      <c r="R13" s="38">
        <v>0</v>
      </c>
      <c r="S13" s="38">
        <f t="shared" si="4"/>
        <v>509</v>
      </c>
      <c r="T13" s="274">
        <f t="shared" si="5"/>
        <v>0.15025041736227046</v>
      </c>
      <c r="U13" s="118">
        <v>599</v>
      </c>
      <c r="V13" s="40">
        <v>0</v>
      </c>
      <c r="W13" s="40">
        <f t="shared" si="6"/>
        <v>509</v>
      </c>
      <c r="X13" s="275">
        <f t="shared" si="7"/>
        <v>0.15025041736227046</v>
      </c>
      <c r="Y13" s="199">
        <v>599</v>
      </c>
      <c r="Z13" s="38">
        <v>0</v>
      </c>
      <c r="AA13" s="38">
        <f t="shared" si="8"/>
        <v>509</v>
      </c>
      <c r="AB13" s="274">
        <f t="shared" si="9"/>
        <v>0.15025041736227046</v>
      </c>
      <c r="AC13" s="118">
        <v>599</v>
      </c>
      <c r="AD13" s="40">
        <v>0</v>
      </c>
      <c r="AE13" s="40">
        <f t="shared" si="10"/>
        <v>509</v>
      </c>
      <c r="AF13" s="275">
        <f t="shared" si="11"/>
        <v>0.15025041736227046</v>
      </c>
      <c r="AG13" s="199">
        <v>599</v>
      </c>
      <c r="AH13" s="38">
        <v>0</v>
      </c>
      <c r="AI13" s="38">
        <f t="shared" si="12"/>
        <v>509</v>
      </c>
      <c r="AJ13" s="274">
        <f t="shared" si="13"/>
        <v>0.15025041736227046</v>
      </c>
    </row>
    <row r="14" spans="1:36" s="4" customFormat="1" ht="12.75" customHeight="1">
      <c r="A14" s="128" t="s">
        <v>164</v>
      </c>
      <c r="B14" s="25" t="s">
        <v>40</v>
      </c>
      <c r="C14" s="84"/>
      <c r="D14" s="31">
        <v>0.71</v>
      </c>
      <c r="E14" s="26" t="s">
        <v>596</v>
      </c>
      <c r="F14" s="91">
        <v>1044</v>
      </c>
      <c r="G14" s="76">
        <v>949</v>
      </c>
      <c r="H14" s="76">
        <v>699</v>
      </c>
      <c r="I14" s="69">
        <v>557</v>
      </c>
      <c r="J14" s="76">
        <v>0</v>
      </c>
      <c r="K14" s="76">
        <f t="shared" si="0"/>
        <v>557</v>
      </c>
      <c r="L14" s="101">
        <f t="shared" si="1"/>
        <v>0.4130663856691254</v>
      </c>
      <c r="M14" s="118">
        <v>699</v>
      </c>
      <c r="N14" s="40">
        <v>0</v>
      </c>
      <c r="O14" s="40">
        <f t="shared" si="2"/>
        <v>557</v>
      </c>
      <c r="P14" s="275">
        <f t="shared" si="3"/>
        <v>0.20314735336194564</v>
      </c>
      <c r="Q14" s="199">
        <v>649</v>
      </c>
      <c r="R14" s="115">
        <v>39</v>
      </c>
      <c r="S14" s="38">
        <f t="shared" si="4"/>
        <v>518</v>
      </c>
      <c r="T14" s="274">
        <f t="shared" si="5"/>
        <v>0.20184899845916796</v>
      </c>
      <c r="U14" s="118">
        <v>699</v>
      </c>
      <c r="V14" s="40">
        <v>0</v>
      </c>
      <c r="W14" s="40">
        <f t="shared" si="6"/>
        <v>557</v>
      </c>
      <c r="X14" s="275">
        <f t="shared" si="7"/>
        <v>0.20314735336194564</v>
      </c>
      <c r="Y14" s="199">
        <v>699</v>
      </c>
      <c r="Z14" s="38">
        <v>0</v>
      </c>
      <c r="AA14" s="38">
        <f t="shared" si="8"/>
        <v>557</v>
      </c>
      <c r="AB14" s="274">
        <f t="shared" si="9"/>
        <v>0.20314735336194564</v>
      </c>
      <c r="AC14" s="118">
        <v>699</v>
      </c>
      <c r="AD14" s="40">
        <v>0</v>
      </c>
      <c r="AE14" s="40">
        <f t="shared" si="10"/>
        <v>557</v>
      </c>
      <c r="AF14" s="275">
        <f t="shared" si="11"/>
        <v>0.20314735336194564</v>
      </c>
      <c r="AG14" s="199">
        <v>649</v>
      </c>
      <c r="AH14" s="115">
        <v>37</v>
      </c>
      <c r="AI14" s="38">
        <f t="shared" si="12"/>
        <v>520</v>
      </c>
      <c r="AJ14" s="274">
        <f t="shared" si="13"/>
        <v>0.19876733436055469</v>
      </c>
    </row>
    <row r="15" spans="1:36" s="4" customFormat="1" ht="12.75" customHeight="1">
      <c r="A15" s="128" t="s">
        <v>165</v>
      </c>
      <c r="B15" s="25" t="s">
        <v>40</v>
      </c>
      <c r="C15" s="84"/>
      <c r="D15" s="31">
        <v>0.71</v>
      </c>
      <c r="E15" s="26" t="s">
        <v>597</v>
      </c>
      <c r="F15" s="91">
        <v>989</v>
      </c>
      <c r="G15" s="76">
        <v>899</v>
      </c>
      <c r="H15" s="76">
        <v>649</v>
      </c>
      <c r="I15" s="69">
        <v>517</v>
      </c>
      <c r="J15" s="76">
        <v>0</v>
      </c>
      <c r="K15" s="76">
        <f t="shared" si="0"/>
        <v>517</v>
      </c>
      <c r="L15" s="101">
        <f t="shared" si="1"/>
        <v>0.42491657397107896</v>
      </c>
      <c r="M15" s="118">
        <v>649</v>
      </c>
      <c r="N15" s="40">
        <v>0</v>
      </c>
      <c r="O15" s="40">
        <f t="shared" si="2"/>
        <v>517</v>
      </c>
      <c r="P15" s="275">
        <f t="shared" si="3"/>
        <v>0.20338983050847459</v>
      </c>
      <c r="Q15" s="199">
        <v>599</v>
      </c>
      <c r="R15" s="115">
        <v>39</v>
      </c>
      <c r="S15" s="38">
        <f t="shared" si="4"/>
        <v>478</v>
      </c>
      <c r="T15" s="274">
        <f t="shared" si="5"/>
        <v>0.2020033388981636</v>
      </c>
      <c r="U15" s="118">
        <v>649</v>
      </c>
      <c r="V15" s="40">
        <v>0</v>
      </c>
      <c r="W15" s="40">
        <f t="shared" si="6"/>
        <v>517</v>
      </c>
      <c r="X15" s="275">
        <f t="shared" si="7"/>
        <v>0.20338983050847459</v>
      </c>
      <c r="Y15" s="199">
        <v>649</v>
      </c>
      <c r="Z15" s="38">
        <v>0</v>
      </c>
      <c r="AA15" s="38">
        <f t="shared" si="8"/>
        <v>517</v>
      </c>
      <c r="AB15" s="274">
        <f t="shared" si="9"/>
        <v>0.20338983050847459</v>
      </c>
      <c r="AC15" s="118">
        <v>649</v>
      </c>
      <c r="AD15" s="40">
        <v>0</v>
      </c>
      <c r="AE15" s="40">
        <f t="shared" si="10"/>
        <v>517</v>
      </c>
      <c r="AF15" s="275">
        <f t="shared" si="11"/>
        <v>0.20338983050847459</v>
      </c>
      <c r="AG15" s="199">
        <v>599</v>
      </c>
      <c r="AH15" s="115">
        <v>37</v>
      </c>
      <c r="AI15" s="38">
        <f t="shared" si="12"/>
        <v>480</v>
      </c>
      <c r="AJ15" s="274">
        <f t="shared" si="13"/>
        <v>0.19866444073455761</v>
      </c>
    </row>
    <row r="16" spans="1:36" s="4" customFormat="1" ht="12.75" customHeight="1" thickBot="1">
      <c r="A16" s="27" t="s">
        <v>162</v>
      </c>
      <c r="B16" s="24" t="s">
        <v>40</v>
      </c>
      <c r="C16" s="85"/>
      <c r="D16" s="32">
        <v>0.71</v>
      </c>
      <c r="E16" s="2" t="s">
        <v>595</v>
      </c>
      <c r="F16" s="92">
        <v>879</v>
      </c>
      <c r="G16" s="41">
        <v>799</v>
      </c>
      <c r="H16" s="41">
        <v>599</v>
      </c>
      <c r="I16" s="70">
        <v>509</v>
      </c>
      <c r="J16" s="41">
        <v>0</v>
      </c>
      <c r="K16" s="41">
        <f t="shared" si="0"/>
        <v>509</v>
      </c>
      <c r="L16" s="102">
        <f t="shared" si="1"/>
        <v>0.36295369211514394</v>
      </c>
      <c r="M16" s="117">
        <v>599</v>
      </c>
      <c r="N16" s="44">
        <v>0</v>
      </c>
      <c r="O16" s="44">
        <f t="shared" si="2"/>
        <v>509</v>
      </c>
      <c r="P16" s="279">
        <f t="shared" si="3"/>
        <v>0.15025041736227046</v>
      </c>
      <c r="Q16" s="202">
        <v>599</v>
      </c>
      <c r="R16" s="42">
        <v>0</v>
      </c>
      <c r="S16" s="42">
        <f t="shared" si="4"/>
        <v>509</v>
      </c>
      <c r="T16" s="278">
        <f t="shared" si="5"/>
        <v>0.15025041736227046</v>
      </c>
      <c r="U16" s="117">
        <v>599</v>
      </c>
      <c r="V16" s="44">
        <v>0</v>
      </c>
      <c r="W16" s="44">
        <f t="shared" si="6"/>
        <v>509</v>
      </c>
      <c r="X16" s="279">
        <f t="shared" si="7"/>
        <v>0.15025041736227046</v>
      </c>
      <c r="Y16" s="202">
        <v>599</v>
      </c>
      <c r="Z16" s="42">
        <v>0</v>
      </c>
      <c r="AA16" s="42">
        <f t="shared" si="8"/>
        <v>509</v>
      </c>
      <c r="AB16" s="278">
        <f t="shared" si="9"/>
        <v>0.15025041736227046</v>
      </c>
      <c r="AC16" s="117">
        <v>599</v>
      </c>
      <c r="AD16" s="44">
        <v>0</v>
      </c>
      <c r="AE16" s="44">
        <f t="shared" si="10"/>
        <v>509</v>
      </c>
      <c r="AF16" s="279">
        <f t="shared" si="11"/>
        <v>0.15025041736227046</v>
      </c>
      <c r="AG16" s="202">
        <v>599</v>
      </c>
      <c r="AH16" s="42">
        <v>0</v>
      </c>
      <c r="AI16" s="42">
        <f t="shared" si="12"/>
        <v>509</v>
      </c>
      <c r="AJ16" s="278">
        <f t="shared" si="13"/>
        <v>0.15025041736227046</v>
      </c>
    </row>
    <row r="17" spans="1:36" s="4" customFormat="1" ht="12.75" customHeight="1">
      <c r="A17" s="130" t="s">
        <v>223</v>
      </c>
      <c r="B17" s="157" t="s">
        <v>40</v>
      </c>
      <c r="C17" s="158"/>
      <c r="D17" s="159">
        <v>0.71</v>
      </c>
      <c r="E17" s="160" t="s">
        <v>599</v>
      </c>
      <c r="F17" s="132">
        <v>1154</v>
      </c>
      <c r="G17" s="76">
        <v>1049</v>
      </c>
      <c r="H17" s="135">
        <v>849</v>
      </c>
      <c r="I17" s="131">
        <v>681</v>
      </c>
      <c r="J17" s="135">
        <v>2</v>
      </c>
      <c r="K17" s="132">
        <f t="shared" si="0"/>
        <v>679</v>
      </c>
      <c r="L17" s="105">
        <f t="shared" si="1"/>
        <v>0.35271687321258344</v>
      </c>
      <c r="M17" s="228">
        <v>849</v>
      </c>
      <c r="N17" s="134">
        <v>0</v>
      </c>
      <c r="O17" s="134">
        <f t="shared" si="2"/>
        <v>679</v>
      </c>
      <c r="P17" s="287">
        <f t="shared" si="3"/>
        <v>0.20023557126030625</v>
      </c>
      <c r="Q17" s="220">
        <v>699</v>
      </c>
      <c r="R17" s="147">
        <v>119</v>
      </c>
      <c r="S17" s="133">
        <f t="shared" si="4"/>
        <v>560</v>
      </c>
      <c r="T17" s="286">
        <f t="shared" si="5"/>
        <v>0.19885550786838341</v>
      </c>
      <c r="U17" s="228">
        <v>849</v>
      </c>
      <c r="V17" s="134">
        <v>0</v>
      </c>
      <c r="W17" s="134">
        <f t="shared" si="6"/>
        <v>679</v>
      </c>
      <c r="X17" s="287">
        <f t="shared" si="7"/>
        <v>0.20023557126030625</v>
      </c>
      <c r="Y17" s="220">
        <v>849</v>
      </c>
      <c r="Z17" s="133">
        <v>0</v>
      </c>
      <c r="AA17" s="133">
        <f t="shared" si="8"/>
        <v>679</v>
      </c>
      <c r="AB17" s="286">
        <f t="shared" si="9"/>
        <v>0.20023557126030625</v>
      </c>
      <c r="AC17" s="228">
        <v>849</v>
      </c>
      <c r="AD17" s="134">
        <v>0</v>
      </c>
      <c r="AE17" s="134">
        <f t="shared" si="10"/>
        <v>679</v>
      </c>
      <c r="AF17" s="287">
        <f t="shared" si="11"/>
        <v>0.20023557126030625</v>
      </c>
      <c r="AG17" s="220">
        <v>749</v>
      </c>
      <c r="AH17" s="147">
        <v>77</v>
      </c>
      <c r="AI17" s="133">
        <f t="shared" si="12"/>
        <v>602</v>
      </c>
      <c r="AJ17" s="286">
        <f t="shared" si="13"/>
        <v>0.19626168224299065</v>
      </c>
    </row>
    <row r="18" spans="1:36" s="4" customFormat="1" ht="12.75" customHeight="1" thickBot="1">
      <c r="A18" s="27" t="s">
        <v>224</v>
      </c>
      <c r="B18" s="24" t="s">
        <v>40</v>
      </c>
      <c r="C18" s="85"/>
      <c r="D18" s="32">
        <v>0.71</v>
      </c>
      <c r="E18" s="2" t="s">
        <v>600</v>
      </c>
      <c r="F18" s="92">
        <v>1099</v>
      </c>
      <c r="G18" s="41">
        <v>999</v>
      </c>
      <c r="H18" s="41">
        <v>799</v>
      </c>
      <c r="I18" s="70">
        <v>641</v>
      </c>
      <c r="J18" s="41">
        <v>2</v>
      </c>
      <c r="K18" s="92">
        <f t="shared" si="0"/>
        <v>639</v>
      </c>
      <c r="L18" s="102">
        <f t="shared" si="1"/>
        <v>0.36036036036036034</v>
      </c>
      <c r="M18" s="117">
        <v>799</v>
      </c>
      <c r="N18" s="44">
        <v>0</v>
      </c>
      <c r="O18" s="44">
        <f t="shared" si="2"/>
        <v>639</v>
      </c>
      <c r="P18" s="279">
        <f t="shared" si="3"/>
        <v>0.20025031289111389</v>
      </c>
      <c r="Q18" s="202">
        <v>649</v>
      </c>
      <c r="R18" s="113">
        <v>119</v>
      </c>
      <c r="S18" s="42">
        <f t="shared" si="4"/>
        <v>520</v>
      </c>
      <c r="T18" s="278">
        <f t="shared" si="5"/>
        <v>0.19876733436055469</v>
      </c>
      <c r="U18" s="117">
        <v>799</v>
      </c>
      <c r="V18" s="44">
        <v>0</v>
      </c>
      <c r="W18" s="44">
        <f t="shared" si="6"/>
        <v>639</v>
      </c>
      <c r="X18" s="279">
        <f t="shared" si="7"/>
        <v>0.20025031289111389</v>
      </c>
      <c r="Y18" s="202">
        <v>799</v>
      </c>
      <c r="Z18" s="42">
        <v>0</v>
      </c>
      <c r="AA18" s="42">
        <f t="shared" si="8"/>
        <v>639</v>
      </c>
      <c r="AB18" s="278">
        <f t="shared" si="9"/>
        <v>0.20025031289111389</v>
      </c>
      <c r="AC18" s="117">
        <v>799</v>
      </c>
      <c r="AD18" s="44">
        <v>0</v>
      </c>
      <c r="AE18" s="44">
        <f t="shared" si="10"/>
        <v>639</v>
      </c>
      <c r="AF18" s="279">
        <f t="shared" si="11"/>
        <v>0.20025031289111389</v>
      </c>
      <c r="AG18" s="202">
        <v>699</v>
      </c>
      <c r="AH18" s="113">
        <v>77</v>
      </c>
      <c r="AI18" s="42">
        <f t="shared" si="12"/>
        <v>562</v>
      </c>
      <c r="AJ18" s="278">
        <f t="shared" si="13"/>
        <v>0.19599427753934193</v>
      </c>
    </row>
    <row r="19" spans="1:36" s="4" customFormat="1" ht="12.75" customHeight="1" thickBot="1">
      <c r="A19" s="142" t="s">
        <v>464</v>
      </c>
      <c r="B19" s="210" t="s">
        <v>40</v>
      </c>
      <c r="C19" s="235" t="s">
        <v>445</v>
      </c>
      <c r="D19" s="212">
        <v>0.71</v>
      </c>
      <c r="E19" s="213" t="s">
        <v>598</v>
      </c>
      <c r="F19" s="95">
        <v>1209</v>
      </c>
      <c r="G19" s="234">
        <v>1099</v>
      </c>
      <c r="H19" s="234">
        <v>949</v>
      </c>
      <c r="I19" s="236">
        <v>629</v>
      </c>
      <c r="J19" s="234">
        <v>0</v>
      </c>
      <c r="K19" s="95">
        <f t="shared" si="0"/>
        <v>629</v>
      </c>
      <c r="L19" s="106">
        <f t="shared" si="1"/>
        <v>0.42766151046405826</v>
      </c>
      <c r="M19" s="126">
        <v>799</v>
      </c>
      <c r="N19" s="68">
        <v>0</v>
      </c>
      <c r="O19" s="68">
        <f t="shared" si="2"/>
        <v>629</v>
      </c>
      <c r="P19" s="281">
        <f t="shared" si="3"/>
        <v>0.21276595744680851</v>
      </c>
      <c r="Q19" s="222">
        <v>799</v>
      </c>
      <c r="R19" s="67">
        <v>0</v>
      </c>
      <c r="S19" s="67">
        <f t="shared" si="4"/>
        <v>629</v>
      </c>
      <c r="T19" s="280">
        <f t="shared" si="5"/>
        <v>0.21276595744680851</v>
      </c>
      <c r="U19" s="126">
        <v>799</v>
      </c>
      <c r="V19" s="68">
        <v>0</v>
      </c>
      <c r="W19" s="68">
        <f t="shared" si="6"/>
        <v>629</v>
      </c>
      <c r="X19" s="281">
        <f t="shared" si="7"/>
        <v>0.21276595744680851</v>
      </c>
      <c r="Y19" s="222">
        <v>799</v>
      </c>
      <c r="Z19" s="67">
        <v>0</v>
      </c>
      <c r="AA19" s="67">
        <f t="shared" si="8"/>
        <v>629</v>
      </c>
      <c r="AB19" s="280">
        <f t="shared" si="9"/>
        <v>0.21276595744680851</v>
      </c>
      <c r="AC19" s="126">
        <v>799</v>
      </c>
      <c r="AD19" s="68">
        <v>0</v>
      </c>
      <c r="AE19" s="68">
        <f t="shared" si="10"/>
        <v>629</v>
      </c>
      <c r="AF19" s="281">
        <f t="shared" si="11"/>
        <v>0.21276595744680851</v>
      </c>
      <c r="AG19" s="222">
        <v>799</v>
      </c>
      <c r="AH19" s="67">
        <v>0</v>
      </c>
      <c r="AI19" s="67">
        <f t="shared" si="12"/>
        <v>629</v>
      </c>
      <c r="AJ19" s="280">
        <f t="shared" si="13"/>
        <v>0.21276595744680851</v>
      </c>
    </row>
    <row r="20" spans="1:36" s="4" customFormat="1" ht="12.75" customHeight="1">
      <c r="A20" s="28" t="s">
        <v>601</v>
      </c>
      <c r="B20" s="22" t="s">
        <v>40</v>
      </c>
      <c r="C20" s="87" t="s">
        <v>5</v>
      </c>
      <c r="D20" s="33">
        <v>0.71</v>
      </c>
      <c r="E20" s="6" t="s">
        <v>603</v>
      </c>
      <c r="F20" s="93">
        <v>1209</v>
      </c>
      <c r="G20" s="77">
        <v>1099</v>
      </c>
      <c r="H20" s="77">
        <v>899</v>
      </c>
      <c r="I20" s="71">
        <v>735</v>
      </c>
      <c r="J20" s="77">
        <v>0</v>
      </c>
      <c r="K20" s="93">
        <f t="shared" si="0"/>
        <v>735</v>
      </c>
      <c r="L20" s="103">
        <f t="shared" si="1"/>
        <v>0.33121019108280253</v>
      </c>
      <c r="M20" s="119">
        <v>899</v>
      </c>
      <c r="N20" s="59">
        <v>0</v>
      </c>
      <c r="O20" s="59">
        <f t="shared" si="2"/>
        <v>735</v>
      </c>
      <c r="P20" s="277">
        <f t="shared" si="3"/>
        <v>0.18242491657397109</v>
      </c>
      <c r="Q20" s="200">
        <v>749</v>
      </c>
      <c r="R20" s="114">
        <v>122</v>
      </c>
      <c r="S20" s="57">
        <f t="shared" si="4"/>
        <v>613</v>
      </c>
      <c r="T20" s="276">
        <f t="shared" si="5"/>
        <v>0.18157543391188252</v>
      </c>
      <c r="U20" s="119">
        <v>899</v>
      </c>
      <c r="V20" s="59">
        <v>0</v>
      </c>
      <c r="W20" s="59">
        <f t="shared" si="6"/>
        <v>735</v>
      </c>
      <c r="X20" s="277">
        <f t="shared" si="7"/>
        <v>0.18242491657397109</v>
      </c>
      <c r="Y20" s="200">
        <v>899</v>
      </c>
      <c r="Z20" s="57">
        <v>0</v>
      </c>
      <c r="AA20" s="57">
        <f t="shared" si="8"/>
        <v>735</v>
      </c>
      <c r="AB20" s="276">
        <f t="shared" si="9"/>
        <v>0.18242491657397109</v>
      </c>
      <c r="AC20" s="119">
        <v>899</v>
      </c>
      <c r="AD20" s="59">
        <v>0</v>
      </c>
      <c r="AE20" s="59">
        <f t="shared" si="10"/>
        <v>735</v>
      </c>
      <c r="AF20" s="277">
        <f t="shared" si="11"/>
        <v>0.18242491657397109</v>
      </c>
      <c r="AG20" s="200">
        <v>749</v>
      </c>
      <c r="AH20" s="114">
        <v>119</v>
      </c>
      <c r="AI20" s="57">
        <f t="shared" si="12"/>
        <v>616</v>
      </c>
      <c r="AJ20" s="276">
        <f t="shared" si="13"/>
        <v>0.17757009345794392</v>
      </c>
    </row>
    <row r="21" spans="1:36" s="4" customFormat="1" ht="12.75" customHeight="1">
      <c r="A21" s="28" t="s">
        <v>602</v>
      </c>
      <c r="B21" s="22" t="s">
        <v>40</v>
      </c>
      <c r="C21" s="87" t="s">
        <v>5</v>
      </c>
      <c r="D21" s="33">
        <v>0.71</v>
      </c>
      <c r="E21" s="6" t="s">
        <v>604</v>
      </c>
      <c r="F21" s="93">
        <v>1154</v>
      </c>
      <c r="G21" s="77">
        <v>1049</v>
      </c>
      <c r="H21" s="77">
        <v>849</v>
      </c>
      <c r="I21" s="71">
        <v>712</v>
      </c>
      <c r="J21" s="77">
        <v>0</v>
      </c>
      <c r="K21" s="93">
        <f t="shared" si="0"/>
        <v>712</v>
      </c>
      <c r="L21" s="103">
        <f t="shared" si="1"/>
        <v>0.32125834127740704</v>
      </c>
      <c r="M21" s="119">
        <v>849</v>
      </c>
      <c r="N21" s="59">
        <v>0</v>
      </c>
      <c r="O21" s="59">
        <f t="shared" si="2"/>
        <v>712</v>
      </c>
      <c r="P21" s="277">
        <f t="shared" si="3"/>
        <v>0.16136631330977622</v>
      </c>
      <c r="Q21" s="200">
        <v>699</v>
      </c>
      <c r="R21" s="114">
        <v>125</v>
      </c>
      <c r="S21" s="57">
        <f t="shared" si="4"/>
        <v>587</v>
      </c>
      <c r="T21" s="276">
        <f t="shared" si="5"/>
        <v>0.16022889842632332</v>
      </c>
      <c r="U21" s="119">
        <v>849</v>
      </c>
      <c r="V21" s="59">
        <v>0</v>
      </c>
      <c r="W21" s="59">
        <f t="shared" si="6"/>
        <v>712</v>
      </c>
      <c r="X21" s="277">
        <f t="shared" si="7"/>
        <v>0.16136631330977622</v>
      </c>
      <c r="Y21" s="200">
        <v>849</v>
      </c>
      <c r="Z21" s="57">
        <v>0</v>
      </c>
      <c r="AA21" s="57">
        <f t="shared" si="8"/>
        <v>712</v>
      </c>
      <c r="AB21" s="276">
        <f>(Y21-AA21)/Y21</f>
        <v>0.16136631330977622</v>
      </c>
      <c r="AC21" s="119">
        <v>849</v>
      </c>
      <c r="AD21" s="59">
        <v>0</v>
      </c>
      <c r="AE21" s="59">
        <f t="shared" si="10"/>
        <v>712</v>
      </c>
      <c r="AF21" s="277">
        <f t="shared" si="11"/>
        <v>0.16136631330977622</v>
      </c>
      <c r="AG21" s="200">
        <v>749</v>
      </c>
      <c r="AH21" s="114">
        <v>81</v>
      </c>
      <c r="AI21" s="57">
        <f t="shared" si="12"/>
        <v>631</v>
      </c>
      <c r="AJ21" s="276">
        <f>(AG21-AI21)/AG21</f>
        <v>0.157543391188251</v>
      </c>
    </row>
    <row r="22" spans="1:36" s="4" customFormat="1" ht="12.75" customHeight="1">
      <c r="A22" s="28" t="s">
        <v>611</v>
      </c>
      <c r="B22" s="22" t="s">
        <v>40</v>
      </c>
      <c r="C22" s="87" t="s">
        <v>5</v>
      </c>
      <c r="D22" s="33">
        <v>0.71</v>
      </c>
      <c r="E22" s="6" t="s">
        <v>613</v>
      </c>
      <c r="F22" s="93">
        <v>1209</v>
      </c>
      <c r="G22" s="77">
        <v>1099</v>
      </c>
      <c r="H22" s="77">
        <v>899</v>
      </c>
      <c r="I22" s="71">
        <v>735</v>
      </c>
      <c r="J22" s="77">
        <v>0</v>
      </c>
      <c r="K22" s="93">
        <f t="shared" si="0"/>
        <v>735</v>
      </c>
      <c r="L22" s="103">
        <f t="shared" si="1"/>
        <v>0.33121019108280253</v>
      </c>
      <c r="M22" s="119">
        <v>899</v>
      </c>
      <c r="N22" s="59">
        <v>0</v>
      </c>
      <c r="O22" s="59">
        <f t="shared" si="2"/>
        <v>735</v>
      </c>
      <c r="P22" s="277">
        <f t="shared" si="3"/>
        <v>0.18242491657397109</v>
      </c>
      <c r="Q22" s="200">
        <v>749</v>
      </c>
      <c r="R22" s="114">
        <v>122</v>
      </c>
      <c r="S22" s="57">
        <f t="shared" si="4"/>
        <v>613</v>
      </c>
      <c r="T22" s="276">
        <f t="shared" si="5"/>
        <v>0.18157543391188252</v>
      </c>
      <c r="U22" s="119">
        <v>899</v>
      </c>
      <c r="V22" s="59">
        <v>0</v>
      </c>
      <c r="W22" s="59">
        <f t="shared" si="6"/>
        <v>735</v>
      </c>
      <c r="X22" s="277">
        <f t="shared" si="7"/>
        <v>0.18242491657397109</v>
      </c>
      <c r="Y22" s="200">
        <v>899</v>
      </c>
      <c r="Z22" s="57">
        <v>0</v>
      </c>
      <c r="AA22" s="57">
        <f t="shared" si="8"/>
        <v>735</v>
      </c>
      <c r="AB22" s="276">
        <f t="shared" si="9"/>
        <v>0.18242491657397109</v>
      </c>
      <c r="AC22" s="119">
        <v>899</v>
      </c>
      <c r="AD22" s="59">
        <v>0</v>
      </c>
      <c r="AE22" s="59">
        <f t="shared" si="10"/>
        <v>735</v>
      </c>
      <c r="AF22" s="277">
        <f t="shared" si="11"/>
        <v>0.18242491657397109</v>
      </c>
      <c r="AG22" s="200">
        <v>749</v>
      </c>
      <c r="AH22" s="114">
        <v>119</v>
      </c>
      <c r="AI22" s="57">
        <f t="shared" si="12"/>
        <v>616</v>
      </c>
      <c r="AJ22" s="276">
        <f t="shared" ref="AJ22:AJ29" si="14">(AG22-AI22)/AG22</f>
        <v>0.17757009345794392</v>
      </c>
    </row>
    <row r="23" spans="1:36" s="4" customFormat="1" ht="12.75" customHeight="1">
      <c r="A23" s="28" t="s">
        <v>612</v>
      </c>
      <c r="B23" s="22" t="s">
        <v>40</v>
      </c>
      <c r="C23" s="87" t="s">
        <v>5</v>
      </c>
      <c r="D23" s="33">
        <v>0.71</v>
      </c>
      <c r="E23" s="6" t="s">
        <v>614</v>
      </c>
      <c r="F23" s="93">
        <v>1154</v>
      </c>
      <c r="G23" s="77">
        <v>1049</v>
      </c>
      <c r="H23" s="77">
        <v>849</v>
      </c>
      <c r="I23" s="71">
        <v>712</v>
      </c>
      <c r="J23" s="77">
        <v>0</v>
      </c>
      <c r="K23" s="93">
        <f t="shared" si="0"/>
        <v>712</v>
      </c>
      <c r="L23" s="103">
        <f t="shared" si="1"/>
        <v>0.32125834127740704</v>
      </c>
      <c r="M23" s="119">
        <v>849</v>
      </c>
      <c r="N23" s="59">
        <v>0</v>
      </c>
      <c r="O23" s="59">
        <f t="shared" si="2"/>
        <v>712</v>
      </c>
      <c r="P23" s="277">
        <f t="shared" si="3"/>
        <v>0.16136631330977622</v>
      </c>
      <c r="Q23" s="200">
        <v>699</v>
      </c>
      <c r="R23" s="114">
        <v>125</v>
      </c>
      <c r="S23" s="57">
        <f t="shared" si="4"/>
        <v>587</v>
      </c>
      <c r="T23" s="276">
        <f t="shared" si="5"/>
        <v>0.16022889842632332</v>
      </c>
      <c r="U23" s="119">
        <v>849</v>
      </c>
      <c r="V23" s="59">
        <v>0</v>
      </c>
      <c r="W23" s="59">
        <f t="shared" si="6"/>
        <v>712</v>
      </c>
      <c r="X23" s="277">
        <f t="shared" si="7"/>
        <v>0.16136631330977622</v>
      </c>
      <c r="Y23" s="200">
        <v>849</v>
      </c>
      <c r="Z23" s="57">
        <v>0</v>
      </c>
      <c r="AA23" s="57">
        <f t="shared" si="8"/>
        <v>712</v>
      </c>
      <c r="AB23" s="276">
        <f t="shared" si="9"/>
        <v>0.16136631330977622</v>
      </c>
      <c r="AC23" s="119">
        <v>849</v>
      </c>
      <c r="AD23" s="59">
        <v>0</v>
      </c>
      <c r="AE23" s="59">
        <f t="shared" si="10"/>
        <v>712</v>
      </c>
      <c r="AF23" s="277">
        <f t="shared" si="11"/>
        <v>0.16136631330977622</v>
      </c>
      <c r="AG23" s="200">
        <v>749</v>
      </c>
      <c r="AH23" s="114">
        <v>81</v>
      </c>
      <c r="AI23" s="57">
        <f t="shared" si="12"/>
        <v>631</v>
      </c>
      <c r="AJ23" s="276">
        <f t="shared" si="14"/>
        <v>0.157543391188251</v>
      </c>
    </row>
    <row r="24" spans="1:36" s="4" customFormat="1" ht="12.75" customHeight="1">
      <c r="A24" s="28" t="s">
        <v>281</v>
      </c>
      <c r="B24" s="22" t="s">
        <v>40</v>
      </c>
      <c r="C24" s="87"/>
      <c r="D24" s="33">
        <v>0.71</v>
      </c>
      <c r="E24" s="6" t="s">
        <v>605</v>
      </c>
      <c r="F24" s="93">
        <v>1264</v>
      </c>
      <c r="G24" s="77">
        <v>1149</v>
      </c>
      <c r="H24" s="77">
        <v>949</v>
      </c>
      <c r="I24" s="71">
        <v>744</v>
      </c>
      <c r="J24" s="77">
        <v>0</v>
      </c>
      <c r="K24" s="93">
        <f t="shared" si="0"/>
        <v>744</v>
      </c>
      <c r="L24" s="103">
        <f t="shared" si="1"/>
        <v>0.35248041775456918</v>
      </c>
      <c r="M24" s="58">
        <v>1149</v>
      </c>
      <c r="N24" s="59">
        <v>0</v>
      </c>
      <c r="O24" s="59">
        <f t="shared" si="2"/>
        <v>744</v>
      </c>
      <c r="P24" s="277">
        <f t="shared" si="3"/>
        <v>0.35248041775456918</v>
      </c>
      <c r="Q24" s="200">
        <v>849</v>
      </c>
      <c r="R24" s="114">
        <v>78</v>
      </c>
      <c r="S24" s="57">
        <f t="shared" si="4"/>
        <v>666</v>
      </c>
      <c r="T24" s="276">
        <f t="shared" si="5"/>
        <v>0.21554770318021202</v>
      </c>
      <c r="U24" s="58">
        <v>1149</v>
      </c>
      <c r="V24" s="59">
        <v>0</v>
      </c>
      <c r="W24" s="59">
        <f t="shared" si="6"/>
        <v>744</v>
      </c>
      <c r="X24" s="277">
        <f t="shared" si="7"/>
        <v>0.35248041775456918</v>
      </c>
      <c r="Y24" s="144">
        <v>1149</v>
      </c>
      <c r="Z24" s="57">
        <v>0</v>
      </c>
      <c r="AA24" s="57">
        <f t="shared" si="8"/>
        <v>744</v>
      </c>
      <c r="AB24" s="276">
        <f t="shared" si="9"/>
        <v>0.35248041775456918</v>
      </c>
      <c r="AC24" s="58">
        <v>1149</v>
      </c>
      <c r="AD24" s="59">
        <v>0</v>
      </c>
      <c r="AE24" s="59">
        <f t="shared" si="10"/>
        <v>744</v>
      </c>
      <c r="AF24" s="277">
        <f t="shared" si="11"/>
        <v>0.35248041775456918</v>
      </c>
      <c r="AG24" s="144">
        <v>1149</v>
      </c>
      <c r="AH24" s="57">
        <v>0</v>
      </c>
      <c r="AI24" s="57">
        <f t="shared" si="12"/>
        <v>744</v>
      </c>
      <c r="AJ24" s="276">
        <f t="shared" si="14"/>
        <v>0.35248041775456918</v>
      </c>
    </row>
    <row r="25" spans="1:36" s="4" customFormat="1" ht="12.75" customHeight="1">
      <c r="A25" s="128" t="s">
        <v>282</v>
      </c>
      <c r="B25" s="25" t="s">
        <v>40</v>
      </c>
      <c r="C25" s="84"/>
      <c r="D25" s="31">
        <v>0.71</v>
      </c>
      <c r="E25" s="26" t="s">
        <v>606</v>
      </c>
      <c r="F25" s="91">
        <v>1209</v>
      </c>
      <c r="G25" s="77">
        <v>1099</v>
      </c>
      <c r="H25" s="76">
        <v>899</v>
      </c>
      <c r="I25" s="69">
        <v>713</v>
      </c>
      <c r="J25" s="76">
        <v>0</v>
      </c>
      <c r="K25" s="91">
        <f t="shared" si="0"/>
        <v>713</v>
      </c>
      <c r="L25" s="101">
        <f t="shared" si="1"/>
        <v>0.35122838944494994</v>
      </c>
      <c r="M25" s="39">
        <v>1099</v>
      </c>
      <c r="N25" s="40">
        <v>0</v>
      </c>
      <c r="O25" s="40">
        <f t="shared" si="2"/>
        <v>713</v>
      </c>
      <c r="P25" s="275">
        <f t="shared" si="3"/>
        <v>0.35122838944494994</v>
      </c>
      <c r="Q25" s="199">
        <v>799</v>
      </c>
      <c r="R25" s="115">
        <v>78</v>
      </c>
      <c r="S25" s="38">
        <f t="shared" si="4"/>
        <v>635</v>
      </c>
      <c r="T25" s="274">
        <f t="shared" si="5"/>
        <v>0.20525657071339173</v>
      </c>
      <c r="U25" s="39">
        <v>1099</v>
      </c>
      <c r="V25" s="40">
        <v>0</v>
      </c>
      <c r="W25" s="40">
        <f t="shared" si="6"/>
        <v>713</v>
      </c>
      <c r="X25" s="275">
        <f t="shared" si="7"/>
        <v>0.35122838944494994</v>
      </c>
      <c r="Y25" s="146">
        <v>1099</v>
      </c>
      <c r="Z25" s="38">
        <v>0</v>
      </c>
      <c r="AA25" s="38">
        <f t="shared" si="8"/>
        <v>713</v>
      </c>
      <c r="AB25" s="274">
        <f t="shared" si="9"/>
        <v>0.35122838944494994</v>
      </c>
      <c r="AC25" s="39">
        <v>1099</v>
      </c>
      <c r="AD25" s="40">
        <v>0</v>
      </c>
      <c r="AE25" s="40">
        <f t="shared" si="10"/>
        <v>713</v>
      </c>
      <c r="AF25" s="275">
        <f t="shared" si="11"/>
        <v>0.35122838944494994</v>
      </c>
      <c r="AG25" s="146">
        <v>1099</v>
      </c>
      <c r="AH25" s="38">
        <v>0</v>
      </c>
      <c r="AI25" s="38">
        <f t="shared" si="12"/>
        <v>713</v>
      </c>
      <c r="AJ25" s="274">
        <f t="shared" si="14"/>
        <v>0.35122838944494994</v>
      </c>
    </row>
    <row r="26" spans="1:36" s="4" customFormat="1" ht="12.75" customHeight="1">
      <c r="A26" s="130" t="s">
        <v>283</v>
      </c>
      <c r="B26" s="25" t="s">
        <v>40</v>
      </c>
      <c r="C26" s="84"/>
      <c r="D26" s="31">
        <v>0.71</v>
      </c>
      <c r="E26" s="26" t="s">
        <v>607</v>
      </c>
      <c r="F26" s="132">
        <v>1484</v>
      </c>
      <c r="G26" s="76">
        <v>1349</v>
      </c>
      <c r="H26" s="131">
        <v>1049</v>
      </c>
      <c r="I26" s="131">
        <v>850</v>
      </c>
      <c r="J26" s="131">
        <v>0</v>
      </c>
      <c r="K26" s="132">
        <f t="shared" si="0"/>
        <v>850</v>
      </c>
      <c r="L26" s="105">
        <f t="shared" si="1"/>
        <v>0.36990363232023721</v>
      </c>
      <c r="M26" s="228">
        <v>1049</v>
      </c>
      <c r="N26" s="134">
        <v>0</v>
      </c>
      <c r="O26" s="134">
        <f t="shared" si="2"/>
        <v>850</v>
      </c>
      <c r="P26" s="287">
        <f t="shared" si="3"/>
        <v>0.18970448045757865</v>
      </c>
      <c r="Q26" s="220">
        <v>899</v>
      </c>
      <c r="R26" s="147">
        <v>129</v>
      </c>
      <c r="S26" s="133">
        <f t="shared" si="4"/>
        <v>721</v>
      </c>
      <c r="T26" s="286">
        <f t="shared" si="5"/>
        <v>0.19799777530589543</v>
      </c>
      <c r="U26" s="228">
        <v>1049</v>
      </c>
      <c r="V26" s="134">
        <v>0</v>
      </c>
      <c r="W26" s="134">
        <f t="shared" si="6"/>
        <v>850</v>
      </c>
      <c r="X26" s="287">
        <f t="shared" si="7"/>
        <v>0.18970448045757865</v>
      </c>
      <c r="Y26" s="220">
        <v>1049</v>
      </c>
      <c r="Z26" s="133">
        <v>0</v>
      </c>
      <c r="AA26" s="133">
        <f t="shared" si="8"/>
        <v>850</v>
      </c>
      <c r="AB26" s="286">
        <f t="shared" si="9"/>
        <v>0.18970448045757865</v>
      </c>
      <c r="AC26" s="228">
        <v>1049</v>
      </c>
      <c r="AD26" s="134">
        <v>0</v>
      </c>
      <c r="AE26" s="134">
        <f t="shared" si="10"/>
        <v>850</v>
      </c>
      <c r="AF26" s="287">
        <f t="shared" si="11"/>
        <v>0.18970448045757865</v>
      </c>
      <c r="AG26" s="220">
        <v>949</v>
      </c>
      <c r="AH26" s="147">
        <v>82</v>
      </c>
      <c r="AI26" s="133">
        <f t="shared" si="12"/>
        <v>768</v>
      </c>
      <c r="AJ26" s="286">
        <f t="shared" si="14"/>
        <v>0.19072708113804004</v>
      </c>
    </row>
    <row r="27" spans="1:36" s="4" customFormat="1" ht="12.75" customHeight="1">
      <c r="A27" s="240" t="s">
        <v>284</v>
      </c>
      <c r="B27" s="25" t="s">
        <v>40</v>
      </c>
      <c r="C27" s="84"/>
      <c r="D27" s="31">
        <v>0.71</v>
      </c>
      <c r="E27" s="160" t="s">
        <v>608</v>
      </c>
      <c r="F27" s="123">
        <v>1429</v>
      </c>
      <c r="G27" s="76">
        <v>1299</v>
      </c>
      <c r="H27" s="125">
        <v>999</v>
      </c>
      <c r="I27" s="125">
        <v>756</v>
      </c>
      <c r="J27" s="125">
        <v>0</v>
      </c>
      <c r="K27" s="123">
        <f t="shared" si="0"/>
        <v>756</v>
      </c>
      <c r="L27" s="124">
        <f t="shared" si="1"/>
        <v>0.41801385681293302</v>
      </c>
      <c r="M27" s="227">
        <v>999</v>
      </c>
      <c r="N27" s="168">
        <v>0</v>
      </c>
      <c r="O27" s="168">
        <f t="shared" si="2"/>
        <v>756</v>
      </c>
      <c r="P27" s="289">
        <f t="shared" si="3"/>
        <v>0.24324324324324326</v>
      </c>
      <c r="Q27" s="201">
        <v>849</v>
      </c>
      <c r="R27" s="170">
        <v>114</v>
      </c>
      <c r="S27" s="169">
        <f t="shared" si="4"/>
        <v>642</v>
      </c>
      <c r="T27" s="288">
        <f t="shared" si="5"/>
        <v>0.24381625441696114</v>
      </c>
      <c r="U27" s="227">
        <v>999</v>
      </c>
      <c r="V27" s="168">
        <v>0</v>
      </c>
      <c r="W27" s="168">
        <f t="shared" si="6"/>
        <v>756</v>
      </c>
      <c r="X27" s="289">
        <f t="shared" si="7"/>
        <v>0.24324324324324326</v>
      </c>
      <c r="Y27" s="201">
        <v>999</v>
      </c>
      <c r="Z27" s="169">
        <v>0</v>
      </c>
      <c r="AA27" s="169">
        <f t="shared" si="8"/>
        <v>756</v>
      </c>
      <c r="AB27" s="288">
        <f t="shared" si="9"/>
        <v>0.24324324324324326</v>
      </c>
      <c r="AC27" s="227">
        <v>999</v>
      </c>
      <c r="AD27" s="168">
        <v>0</v>
      </c>
      <c r="AE27" s="168">
        <f t="shared" si="10"/>
        <v>756</v>
      </c>
      <c r="AF27" s="289">
        <f t="shared" si="11"/>
        <v>0.24324324324324326</v>
      </c>
      <c r="AG27" s="201">
        <v>899</v>
      </c>
      <c r="AH27" s="170">
        <v>72</v>
      </c>
      <c r="AI27" s="169">
        <f t="shared" si="12"/>
        <v>684</v>
      </c>
      <c r="AJ27" s="288">
        <f t="shared" si="14"/>
        <v>0.23915461624026696</v>
      </c>
    </row>
    <row r="28" spans="1:36" s="4" customFormat="1" ht="12.75" customHeight="1">
      <c r="A28" s="240" t="s">
        <v>285</v>
      </c>
      <c r="B28" s="25" t="s">
        <v>40</v>
      </c>
      <c r="C28" s="84"/>
      <c r="D28" s="31">
        <v>0.71</v>
      </c>
      <c r="E28" s="121" t="s">
        <v>609</v>
      </c>
      <c r="F28" s="123">
        <v>1484</v>
      </c>
      <c r="G28" s="76">
        <v>1349</v>
      </c>
      <c r="H28" s="125">
        <v>1049</v>
      </c>
      <c r="I28" s="125">
        <v>851</v>
      </c>
      <c r="J28" s="125">
        <v>0</v>
      </c>
      <c r="K28" s="123">
        <f t="shared" si="0"/>
        <v>851</v>
      </c>
      <c r="L28" s="124">
        <f t="shared" si="1"/>
        <v>0.36916234247590807</v>
      </c>
      <c r="M28" s="227">
        <v>1049</v>
      </c>
      <c r="N28" s="168">
        <v>0</v>
      </c>
      <c r="O28" s="168">
        <f t="shared" si="2"/>
        <v>851</v>
      </c>
      <c r="P28" s="289">
        <f t="shared" si="3"/>
        <v>0.18875119161105816</v>
      </c>
      <c r="Q28" s="201">
        <v>899</v>
      </c>
      <c r="R28" s="170">
        <v>129</v>
      </c>
      <c r="S28" s="169">
        <f t="shared" si="4"/>
        <v>722</v>
      </c>
      <c r="T28" s="288">
        <f t="shared" si="5"/>
        <v>0.19688542825361513</v>
      </c>
      <c r="U28" s="227">
        <v>1049</v>
      </c>
      <c r="V28" s="168">
        <v>0</v>
      </c>
      <c r="W28" s="168">
        <f t="shared" si="6"/>
        <v>851</v>
      </c>
      <c r="X28" s="289">
        <f t="shared" si="7"/>
        <v>0.18875119161105816</v>
      </c>
      <c r="Y28" s="201">
        <v>1049</v>
      </c>
      <c r="Z28" s="169">
        <v>0</v>
      </c>
      <c r="AA28" s="169">
        <f t="shared" si="8"/>
        <v>851</v>
      </c>
      <c r="AB28" s="288">
        <f t="shared" si="9"/>
        <v>0.18875119161105816</v>
      </c>
      <c r="AC28" s="227">
        <v>1049</v>
      </c>
      <c r="AD28" s="168">
        <v>0</v>
      </c>
      <c r="AE28" s="168">
        <f t="shared" si="10"/>
        <v>851</v>
      </c>
      <c r="AF28" s="289">
        <f t="shared" si="11"/>
        <v>0.18875119161105816</v>
      </c>
      <c r="AG28" s="201">
        <v>949</v>
      </c>
      <c r="AH28" s="170">
        <v>82</v>
      </c>
      <c r="AI28" s="169">
        <f t="shared" si="12"/>
        <v>769</v>
      </c>
      <c r="AJ28" s="288">
        <f t="shared" si="14"/>
        <v>0.18967334035827185</v>
      </c>
    </row>
    <row r="29" spans="1:36" s="4" customFormat="1" ht="12.75" customHeight="1" thickBot="1">
      <c r="A29" s="27" t="s">
        <v>286</v>
      </c>
      <c r="B29" s="24" t="s">
        <v>40</v>
      </c>
      <c r="C29" s="85"/>
      <c r="D29" s="32">
        <v>0.71</v>
      </c>
      <c r="E29" s="2" t="s">
        <v>610</v>
      </c>
      <c r="F29" s="92">
        <v>1429</v>
      </c>
      <c r="G29" s="137">
        <v>1299</v>
      </c>
      <c r="H29" s="70">
        <v>999</v>
      </c>
      <c r="I29" s="70">
        <v>809</v>
      </c>
      <c r="J29" s="70">
        <v>0</v>
      </c>
      <c r="K29" s="92">
        <f t="shared" si="0"/>
        <v>809</v>
      </c>
      <c r="L29" s="102">
        <f t="shared" si="1"/>
        <v>0.37721324095458042</v>
      </c>
      <c r="M29" s="117">
        <v>999</v>
      </c>
      <c r="N29" s="44">
        <v>0</v>
      </c>
      <c r="O29" s="44">
        <f t="shared" si="2"/>
        <v>809</v>
      </c>
      <c r="P29" s="279">
        <f t="shared" si="3"/>
        <v>0.19019019019019018</v>
      </c>
      <c r="Q29" s="202">
        <v>849</v>
      </c>
      <c r="R29" s="113">
        <v>130</v>
      </c>
      <c r="S29" s="42">
        <f t="shared" si="4"/>
        <v>679</v>
      </c>
      <c r="T29" s="278">
        <f t="shared" si="5"/>
        <v>0.20023557126030625</v>
      </c>
      <c r="U29" s="117">
        <v>999</v>
      </c>
      <c r="V29" s="44">
        <v>0</v>
      </c>
      <c r="W29" s="44">
        <f t="shared" si="6"/>
        <v>809</v>
      </c>
      <c r="X29" s="279">
        <f t="shared" si="7"/>
        <v>0.19019019019019018</v>
      </c>
      <c r="Y29" s="202">
        <v>999</v>
      </c>
      <c r="Z29" s="42">
        <v>0</v>
      </c>
      <c r="AA29" s="42">
        <f t="shared" si="8"/>
        <v>809</v>
      </c>
      <c r="AB29" s="278">
        <f t="shared" si="9"/>
        <v>0.19019019019019018</v>
      </c>
      <c r="AC29" s="117">
        <v>999</v>
      </c>
      <c r="AD29" s="44">
        <v>0</v>
      </c>
      <c r="AE29" s="44">
        <f t="shared" si="10"/>
        <v>809</v>
      </c>
      <c r="AF29" s="279">
        <f t="shared" si="11"/>
        <v>0.19019019019019018</v>
      </c>
      <c r="AG29" s="202">
        <v>899</v>
      </c>
      <c r="AH29" s="113">
        <v>82</v>
      </c>
      <c r="AI29" s="42">
        <f t="shared" si="12"/>
        <v>727</v>
      </c>
      <c r="AJ29" s="278">
        <f t="shared" si="14"/>
        <v>0.19132369299221358</v>
      </c>
    </row>
    <row r="40" spans="9:33">
      <c r="I40" s="224"/>
      <c r="J40" s="224"/>
      <c r="K40" s="224"/>
      <c r="L40" s="224"/>
      <c r="Q40" s="224"/>
      <c r="Y40" s="224"/>
      <c r="AG40" s="224"/>
    </row>
    <row r="41" spans="9:33">
      <c r="I41" s="224"/>
      <c r="J41" s="224"/>
      <c r="K41" s="224"/>
      <c r="L41" s="224"/>
      <c r="Q41" s="224"/>
      <c r="Y41" s="224"/>
      <c r="AG41" s="224"/>
    </row>
    <row r="42" spans="9:33">
      <c r="I42" s="224"/>
      <c r="J42" s="224"/>
      <c r="K42" s="224"/>
      <c r="L42" s="224"/>
      <c r="Q42" s="224"/>
      <c r="Y42" s="224"/>
      <c r="AG42" s="224"/>
    </row>
    <row r="43" spans="9:33">
      <c r="I43" s="224"/>
      <c r="J43" s="224"/>
      <c r="K43" s="224"/>
      <c r="L43" s="224"/>
      <c r="Q43" s="224"/>
      <c r="Y43" s="224"/>
      <c r="AG43" s="224"/>
    </row>
    <row r="44" spans="9:33">
      <c r="Q44" s="224"/>
      <c r="Y44" s="224"/>
      <c r="AG44" s="224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CAB38-2866-4A28-8396-E99E01D3F202}">
  <sheetPr>
    <tabColor rgb="FFFFFF00"/>
  </sheetPr>
  <dimension ref="A2:AJ152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8" sqref="E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28" t="s">
        <v>92</v>
      </c>
      <c r="B8" s="22" t="s">
        <v>32</v>
      </c>
      <c r="C8" s="87"/>
      <c r="D8" s="33">
        <v>0.66</v>
      </c>
      <c r="E8" s="6" t="s">
        <v>616</v>
      </c>
      <c r="F8" s="93">
        <v>2089</v>
      </c>
      <c r="G8" s="77">
        <v>1899</v>
      </c>
      <c r="H8" s="71">
        <v>0</v>
      </c>
      <c r="I8" s="71">
        <v>1387</v>
      </c>
      <c r="J8" s="71">
        <v>0</v>
      </c>
      <c r="K8" s="93">
        <f t="shared" ref="K8:K13" si="0">IFERROR(I8-J8,I8)</f>
        <v>1387</v>
      </c>
      <c r="L8" s="103">
        <f t="shared" ref="L8:L13" si="1">IFERROR((G8-K8)/G8, " ")</f>
        <v>0.26961558715113215</v>
      </c>
      <c r="M8" s="119">
        <v>1699</v>
      </c>
      <c r="N8" s="114">
        <v>145</v>
      </c>
      <c r="O8" s="59">
        <f t="shared" ref="O8:O39" si="2">K8-N8</f>
        <v>1242</v>
      </c>
      <c r="P8" s="277">
        <f t="shared" ref="P8:P35" si="3">(M8-O8)/M8</f>
        <v>0.26898175397292523</v>
      </c>
      <c r="Q8" s="200">
        <v>1399</v>
      </c>
      <c r="R8" s="114">
        <v>365</v>
      </c>
      <c r="S8" s="57">
        <f t="shared" ref="S8:S39" si="4">K8-R8</f>
        <v>1022</v>
      </c>
      <c r="T8" s="276">
        <f t="shared" ref="T8:T35" si="5">(Q8-S8)/Q8</f>
        <v>0.2694781987133667</v>
      </c>
      <c r="U8" s="119">
        <v>1699</v>
      </c>
      <c r="V8" s="114">
        <v>141</v>
      </c>
      <c r="W8" s="59">
        <f t="shared" ref="W8:W39" si="6">K8-V8</f>
        <v>1246</v>
      </c>
      <c r="X8" s="277">
        <f t="shared" ref="X8:X35" si="7">(U8-W8)/U8</f>
        <v>0.26662742789876398</v>
      </c>
      <c r="Y8" s="200">
        <v>1699</v>
      </c>
      <c r="Z8" s="114">
        <v>140</v>
      </c>
      <c r="AA8" s="57">
        <f t="shared" ref="AA8:AA39" si="8">K8-Z8</f>
        <v>1247</v>
      </c>
      <c r="AB8" s="276">
        <f t="shared" ref="AB8:AB35" si="9">(Y8-AA8)/Y8</f>
        <v>0.26603884638022368</v>
      </c>
      <c r="AC8" s="119">
        <v>1699</v>
      </c>
      <c r="AD8" s="114">
        <v>138</v>
      </c>
      <c r="AE8" s="59">
        <f t="shared" ref="AE8:AE39" si="10">K8-AD8</f>
        <v>1249</v>
      </c>
      <c r="AF8" s="277">
        <f t="shared" ref="AF8:AF35" si="11">(AC8-AE8)/AC8</f>
        <v>0.26486168334314303</v>
      </c>
      <c r="AG8" s="200">
        <v>1399</v>
      </c>
      <c r="AH8" s="114">
        <v>359</v>
      </c>
      <c r="AI8" s="57">
        <f t="shared" ref="AI8:AI39" si="12">K8-AH8</f>
        <v>1028</v>
      </c>
      <c r="AJ8" s="276">
        <f t="shared" ref="AJ8:AJ63" si="13">(AG8-AI8)/AG8</f>
        <v>0.2651894210150107</v>
      </c>
    </row>
    <row r="9" spans="1:36" s="4" customFormat="1" ht="12.75" customHeight="1">
      <c r="A9" s="128" t="s">
        <v>91</v>
      </c>
      <c r="B9" s="25" t="s">
        <v>32</v>
      </c>
      <c r="C9" s="84"/>
      <c r="D9" s="31">
        <v>0.66</v>
      </c>
      <c r="E9" s="26" t="s">
        <v>616</v>
      </c>
      <c r="F9" s="91">
        <v>1979</v>
      </c>
      <c r="G9" s="76">
        <v>1799</v>
      </c>
      <c r="H9" s="69">
        <v>0</v>
      </c>
      <c r="I9" s="69">
        <v>1315</v>
      </c>
      <c r="J9" s="69">
        <v>0</v>
      </c>
      <c r="K9" s="91">
        <f t="shared" si="0"/>
        <v>1315</v>
      </c>
      <c r="L9" s="101">
        <f t="shared" si="1"/>
        <v>0.26903835464146747</v>
      </c>
      <c r="M9" s="118">
        <v>1599</v>
      </c>
      <c r="N9" s="115">
        <v>145</v>
      </c>
      <c r="O9" s="40">
        <f t="shared" si="2"/>
        <v>1170</v>
      </c>
      <c r="P9" s="275">
        <f t="shared" si="3"/>
        <v>0.26829268292682928</v>
      </c>
      <c r="Q9" s="199">
        <v>1299</v>
      </c>
      <c r="R9" s="115">
        <v>365</v>
      </c>
      <c r="S9" s="38">
        <f t="shared" si="4"/>
        <v>950</v>
      </c>
      <c r="T9" s="274">
        <f t="shared" si="5"/>
        <v>0.26866820631254812</v>
      </c>
      <c r="U9" s="118">
        <v>1599</v>
      </c>
      <c r="V9" s="115">
        <v>141</v>
      </c>
      <c r="W9" s="40">
        <f t="shared" si="6"/>
        <v>1174</v>
      </c>
      <c r="X9" s="275">
        <f t="shared" si="7"/>
        <v>0.26579111944965605</v>
      </c>
      <c r="Y9" s="199">
        <v>1599</v>
      </c>
      <c r="Z9" s="115">
        <v>140</v>
      </c>
      <c r="AA9" s="38">
        <f t="shared" si="8"/>
        <v>1175</v>
      </c>
      <c r="AB9" s="274">
        <f t="shared" si="9"/>
        <v>0.26516572858036275</v>
      </c>
      <c r="AC9" s="118">
        <v>1599</v>
      </c>
      <c r="AD9" s="115">
        <v>139</v>
      </c>
      <c r="AE9" s="40">
        <f t="shared" si="10"/>
        <v>1176</v>
      </c>
      <c r="AF9" s="275">
        <f t="shared" si="11"/>
        <v>0.26454033771106944</v>
      </c>
      <c r="AG9" s="199">
        <v>1299</v>
      </c>
      <c r="AH9" s="115">
        <v>359</v>
      </c>
      <c r="AI9" s="38">
        <f t="shared" si="12"/>
        <v>956</v>
      </c>
      <c r="AJ9" s="274">
        <f t="shared" si="13"/>
        <v>0.26404926866820633</v>
      </c>
    </row>
    <row r="10" spans="1:36" s="4" customFormat="1" ht="12.75" customHeight="1" thickBot="1">
      <c r="A10" s="27" t="s">
        <v>155</v>
      </c>
      <c r="B10" s="24" t="s">
        <v>32</v>
      </c>
      <c r="C10" s="7"/>
      <c r="D10" s="32">
        <v>1.1100000000000001</v>
      </c>
      <c r="E10" s="2" t="s">
        <v>617</v>
      </c>
      <c r="F10" s="92">
        <v>2419</v>
      </c>
      <c r="G10" s="41">
        <v>2199</v>
      </c>
      <c r="H10" s="70">
        <v>0</v>
      </c>
      <c r="I10" s="70">
        <v>1606</v>
      </c>
      <c r="J10" s="70">
        <v>0</v>
      </c>
      <c r="K10" s="92">
        <f t="shared" si="0"/>
        <v>1606</v>
      </c>
      <c r="L10" s="102">
        <f t="shared" si="1"/>
        <v>0.2696680309231469</v>
      </c>
      <c r="M10" s="117">
        <v>1899</v>
      </c>
      <c r="N10" s="113">
        <v>218</v>
      </c>
      <c r="O10" s="44">
        <f t="shared" si="2"/>
        <v>1388</v>
      </c>
      <c r="P10" s="279">
        <f t="shared" si="3"/>
        <v>0.26908899420747762</v>
      </c>
      <c r="Q10" s="202">
        <v>1799</v>
      </c>
      <c r="R10" s="113">
        <v>290</v>
      </c>
      <c r="S10" s="42">
        <f t="shared" si="4"/>
        <v>1316</v>
      </c>
      <c r="T10" s="278">
        <f t="shared" si="5"/>
        <v>0.26848249027237353</v>
      </c>
      <c r="U10" s="43">
        <v>2199</v>
      </c>
      <c r="V10" s="44">
        <v>0</v>
      </c>
      <c r="W10" s="44">
        <f t="shared" si="6"/>
        <v>1606</v>
      </c>
      <c r="X10" s="279">
        <f t="shared" si="7"/>
        <v>0.2696680309231469</v>
      </c>
      <c r="Y10" s="202">
        <v>1899</v>
      </c>
      <c r="Z10" s="113">
        <v>214</v>
      </c>
      <c r="AA10" s="42">
        <f t="shared" si="8"/>
        <v>1392</v>
      </c>
      <c r="AB10" s="278">
        <f t="shared" si="9"/>
        <v>0.26698262243285942</v>
      </c>
      <c r="AC10" s="117">
        <v>1899</v>
      </c>
      <c r="AD10" s="113">
        <v>210</v>
      </c>
      <c r="AE10" s="44">
        <f t="shared" si="10"/>
        <v>1396</v>
      </c>
      <c r="AF10" s="279">
        <f t="shared" si="11"/>
        <v>0.26487625065824116</v>
      </c>
      <c r="AG10" s="202">
        <v>1499</v>
      </c>
      <c r="AH10" s="113">
        <v>503</v>
      </c>
      <c r="AI10" s="42">
        <f t="shared" si="12"/>
        <v>1103</v>
      </c>
      <c r="AJ10" s="278">
        <f t="shared" si="13"/>
        <v>0.26417611741160774</v>
      </c>
    </row>
    <row r="11" spans="1:36" s="4" customFormat="1" ht="12.75" customHeight="1">
      <c r="A11" s="128" t="s">
        <v>89</v>
      </c>
      <c r="B11" s="25" t="s">
        <v>32</v>
      </c>
      <c r="C11" s="84"/>
      <c r="D11" s="31">
        <v>0.66</v>
      </c>
      <c r="E11" s="26" t="s">
        <v>618</v>
      </c>
      <c r="F11" s="91">
        <v>1429</v>
      </c>
      <c r="G11" s="76">
        <v>1299</v>
      </c>
      <c r="H11" s="69">
        <v>0</v>
      </c>
      <c r="I11" s="69">
        <v>999</v>
      </c>
      <c r="J11" s="69">
        <v>0</v>
      </c>
      <c r="K11" s="91">
        <f t="shared" si="0"/>
        <v>999</v>
      </c>
      <c r="L11" s="101">
        <f t="shared" si="1"/>
        <v>0.23094688221709006</v>
      </c>
      <c r="M11" s="118">
        <v>1099</v>
      </c>
      <c r="N11" s="115">
        <v>152</v>
      </c>
      <c r="O11" s="40">
        <f t="shared" si="2"/>
        <v>847</v>
      </c>
      <c r="P11" s="275">
        <f t="shared" si="3"/>
        <v>0.22929936305732485</v>
      </c>
      <c r="Q11" s="199">
        <v>899</v>
      </c>
      <c r="R11" s="115">
        <v>305</v>
      </c>
      <c r="S11" s="38">
        <f t="shared" si="4"/>
        <v>694</v>
      </c>
      <c r="T11" s="274">
        <f t="shared" si="5"/>
        <v>0.22803114571746386</v>
      </c>
      <c r="U11" s="118">
        <v>899</v>
      </c>
      <c r="V11" s="115">
        <v>302</v>
      </c>
      <c r="W11" s="40">
        <f t="shared" si="6"/>
        <v>697</v>
      </c>
      <c r="X11" s="275">
        <f t="shared" si="7"/>
        <v>0.22469410456062291</v>
      </c>
      <c r="Y11" s="199">
        <v>1099</v>
      </c>
      <c r="Z11" s="115">
        <v>146</v>
      </c>
      <c r="AA11" s="38">
        <f t="shared" si="8"/>
        <v>853</v>
      </c>
      <c r="AB11" s="274">
        <f t="shared" si="9"/>
        <v>0.22383985441310283</v>
      </c>
      <c r="AC11" s="118">
        <v>1099</v>
      </c>
      <c r="AD11" s="115">
        <v>146</v>
      </c>
      <c r="AE11" s="40">
        <f t="shared" si="10"/>
        <v>853</v>
      </c>
      <c r="AF11" s="275">
        <f t="shared" si="11"/>
        <v>0.22383985441310283</v>
      </c>
      <c r="AG11" s="199">
        <v>899</v>
      </c>
      <c r="AH11" s="115">
        <v>300</v>
      </c>
      <c r="AI11" s="38">
        <f t="shared" si="12"/>
        <v>699</v>
      </c>
      <c r="AJ11" s="274">
        <f t="shared" si="13"/>
        <v>0.22246941045606228</v>
      </c>
    </row>
    <row r="12" spans="1:36" s="4" customFormat="1" ht="12.75" customHeight="1" thickBot="1">
      <c r="A12" s="241" t="s">
        <v>90</v>
      </c>
      <c r="B12" s="24" t="s">
        <v>32</v>
      </c>
      <c r="C12" s="85"/>
      <c r="D12" s="32">
        <v>0.66</v>
      </c>
      <c r="E12" s="2" t="s">
        <v>615</v>
      </c>
      <c r="F12" s="92">
        <v>1429</v>
      </c>
      <c r="G12" s="41">
        <v>1299</v>
      </c>
      <c r="H12" s="70">
        <v>0</v>
      </c>
      <c r="I12" s="70">
        <v>999</v>
      </c>
      <c r="J12" s="70">
        <v>0</v>
      </c>
      <c r="K12" s="92">
        <f t="shared" si="0"/>
        <v>999</v>
      </c>
      <c r="L12" s="102">
        <f t="shared" si="1"/>
        <v>0.23094688221709006</v>
      </c>
      <c r="M12" s="117">
        <v>1099</v>
      </c>
      <c r="N12" s="113">
        <v>152</v>
      </c>
      <c r="O12" s="44">
        <f t="shared" si="2"/>
        <v>847</v>
      </c>
      <c r="P12" s="279">
        <f t="shared" si="3"/>
        <v>0.22929936305732485</v>
      </c>
      <c r="Q12" s="202">
        <v>899</v>
      </c>
      <c r="R12" s="113">
        <v>305</v>
      </c>
      <c r="S12" s="42">
        <f t="shared" si="4"/>
        <v>694</v>
      </c>
      <c r="T12" s="278">
        <f t="shared" si="5"/>
        <v>0.22803114571746386</v>
      </c>
      <c r="U12" s="117">
        <v>899</v>
      </c>
      <c r="V12" s="113">
        <v>302</v>
      </c>
      <c r="W12" s="44">
        <f t="shared" si="6"/>
        <v>697</v>
      </c>
      <c r="X12" s="279">
        <f t="shared" si="7"/>
        <v>0.22469410456062291</v>
      </c>
      <c r="Y12" s="202">
        <v>1099</v>
      </c>
      <c r="Z12" s="113">
        <v>146</v>
      </c>
      <c r="AA12" s="42">
        <f t="shared" si="8"/>
        <v>853</v>
      </c>
      <c r="AB12" s="278">
        <f t="shared" si="9"/>
        <v>0.22383985441310283</v>
      </c>
      <c r="AC12" s="117">
        <v>1099</v>
      </c>
      <c r="AD12" s="113">
        <v>146</v>
      </c>
      <c r="AE12" s="44">
        <f t="shared" si="10"/>
        <v>853</v>
      </c>
      <c r="AF12" s="279">
        <f t="shared" si="11"/>
        <v>0.22383985441310283</v>
      </c>
      <c r="AG12" s="202">
        <v>899</v>
      </c>
      <c r="AH12" s="113">
        <v>300</v>
      </c>
      <c r="AI12" s="42">
        <f t="shared" si="12"/>
        <v>699</v>
      </c>
      <c r="AJ12" s="278">
        <f t="shared" si="13"/>
        <v>0.22246941045606228</v>
      </c>
    </row>
    <row r="13" spans="1:36" s="4" customFormat="1" ht="12.75" customHeight="1">
      <c r="A13" s="28" t="s">
        <v>635</v>
      </c>
      <c r="B13" s="22" t="s">
        <v>32</v>
      </c>
      <c r="C13" s="87" t="s">
        <v>5</v>
      </c>
      <c r="D13" s="33">
        <v>1.1100000000000001</v>
      </c>
      <c r="E13" s="6" t="s">
        <v>638</v>
      </c>
      <c r="F13" s="93">
        <v>1869</v>
      </c>
      <c r="G13" s="77">
        <v>1699</v>
      </c>
      <c r="H13" s="71">
        <v>1299</v>
      </c>
      <c r="I13" s="71">
        <v>1116</v>
      </c>
      <c r="J13" s="71">
        <v>0</v>
      </c>
      <c r="K13" s="93">
        <f t="shared" si="0"/>
        <v>1116</v>
      </c>
      <c r="L13" s="103">
        <f t="shared" si="1"/>
        <v>0.34314302530900531</v>
      </c>
      <c r="M13" s="119">
        <v>1299</v>
      </c>
      <c r="N13" s="59">
        <v>0</v>
      </c>
      <c r="O13" s="59">
        <f t="shared" si="2"/>
        <v>1116</v>
      </c>
      <c r="P13" s="277">
        <f t="shared" si="3"/>
        <v>0.14087759815242495</v>
      </c>
      <c r="Q13" s="200">
        <v>1299</v>
      </c>
      <c r="R13" s="57">
        <v>0</v>
      </c>
      <c r="S13" s="57">
        <f t="shared" si="4"/>
        <v>1116</v>
      </c>
      <c r="T13" s="276">
        <f t="shared" si="5"/>
        <v>0.14087759815242495</v>
      </c>
      <c r="U13" s="119">
        <v>1299</v>
      </c>
      <c r="V13" s="59">
        <v>0</v>
      </c>
      <c r="W13" s="59">
        <f t="shared" si="6"/>
        <v>1116</v>
      </c>
      <c r="X13" s="277">
        <f t="shared" si="7"/>
        <v>0.14087759815242495</v>
      </c>
      <c r="Y13" s="200">
        <v>1299</v>
      </c>
      <c r="Z13" s="57">
        <v>0</v>
      </c>
      <c r="AA13" s="57">
        <f t="shared" si="8"/>
        <v>1116</v>
      </c>
      <c r="AB13" s="276">
        <f t="shared" si="9"/>
        <v>0.14087759815242495</v>
      </c>
      <c r="AC13" s="119">
        <v>1299</v>
      </c>
      <c r="AD13" s="59">
        <v>0</v>
      </c>
      <c r="AE13" s="59">
        <f t="shared" si="10"/>
        <v>1116</v>
      </c>
      <c r="AF13" s="277">
        <f t="shared" si="11"/>
        <v>0.14087759815242495</v>
      </c>
      <c r="AG13" s="200">
        <v>1299</v>
      </c>
      <c r="AH13" s="57">
        <v>0</v>
      </c>
      <c r="AI13" s="57">
        <f t="shared" si="12"/>
        <v>1116</v>
      </c>
      <c r="AJ13" s="276">
        <f t="shared" si="13"/>
        <v>0.14087759815242495</v>
      </c>
    </row>
    <row r="14" spans="1:36" s="4" customFormat="1" ht="12.75" customHeight="1">
      <c r="A14" s="28" t="s">
        <v>636</v>
      </c>
      <c r="B14" s="22" t="s">
        <v>32</v>
      </c>
      <c r="C14" s="87" t="s">
        <v>5</v>
      </c>
      <c r="D14" s="33">
        <v>1.1100000000000001</v>
      </c>
      <c r="E14" s="6" t="s">
        <v>639</v>
      </c>
      <c r="F14" s="93">
        <v>1869</v>
      </c>
      <c r="G14" s="77">
        <v>1699</v>
      </c>
      <c r="H14" s="71">
        <v>1299</v>
      </c>
      <c r="I14" s="71">
        <v>1116</v>
      </c>
      <c r="J14" s="71">
        <v>0</v>
      </c>
      <c r="K14" s="93">
        <f t="shared" ref="K14:K77" si="14">IFERROR(I14-J14,I14)</f>
        <v>1116</v>
      </c>
      <c r="L14" s="103">
        <f t="shared" ref="L14:L77" si="15">IFERROR((G14-K14)/G14, " ")</f>
        <v>0.34314302530900531</v>
      </c>
      <c r="M14" s="119">
        <v>1299</v>
      </c>
      <c r="N14" s="59">
        <v>0</v>
      </c>
      <c r="O14" s="59">
        <f t="shared" si="2"/>
        <v>1116</v>
      </c>
      <c r="P14" s="277">
        <f t="shared" si="3"/>
        <v>0.14087759815242495</v>
      </c>
      <c r="Q14" s="200">
        <v>1299</v>
      </c>
      <c r="R14" s="57">
        <v>0</v>
      </c>
      <c r="S14" s="57">
        <f t="shared" si="4"/>
        <v>1116</v>
      </c>
      <c r="T14" s="276">
        <f t="shared" si="5"/>
        <v>0.14087759815242495</v>
      </c>
      <c r="U14" s="119">
        <v>1299</v>
      </c>
      <c r="V14" s="59">
        <v>0</v>
      </c>
      <c r="W14" s="59">
        <f t="shared" si="6"/>
        <v>1116</v>
      </c>
      <c r="X14" s="277">
        <f t="shared" si="7"/>
        <v>0.14087759815242495</v>
      </c>
      <c r="Y14" s="200">
        <v>1299</v>
      </c>
      <c r="Z14" s="57">
        <v>0</v>
      </c>
      <c r="AA14" s="57">
        <f t="shared" si="8"/>
        <v>1116</v>
      </c>
      <c r="AB14" s="276">
        <f t="shared" si="9"/>
        <v>0.14087759815242495</v>
      </c>
      <c r="AC14" s="119">
        <v>1299</v>
      </c>
      <c r="AD14" s="59">
        <v>0</v>
      </c>
      <c r="AE14" s="59">
        <f t="shared" si="10"/>
        <v>1116</v>
      </c>
      <c r="AF14" s="277">
        <f t="shared" si="11"/>
        <v>0.14087759815242495</v>
      </c>
      <c r="AG14" s="200">
        <v>1299</v>
      </c>
      <c r="AH14" s="57">
        <v>0</v>
      </c>
      <c r="AI14" s="57">
        <f t="shared" si="12"/>
        <v>1116</v>
      </c>
      <c r="AJ14" s="276">
        <f t="shared" si="13"/>
        <v>0.14087759815242495</v>
      </c>
    </row>
    <row r="15" spans="1:36" s="4" customFormat="1" ht="12.75" customHeight="1" thickBot="1">
      <c r="A15" s="27" t="s">
        <v>637</v>
      </c>
      <c r="B15" s="24" t="s">
        <v>32</v>
      </c>
      <c r="C15" s="85" t="s">
        <v>5</v>
      </c>
      <c r="D15" s="32">
        <v>1.1100000000000001</v>
      </c>
      <c r="E15" s="2" t="s">
        <v>640</v>
      </c>
      <c r="F15" s="92">
        <v>1869</v>
      </c>
      <c r="G15" s="41">
        <v>1699</v>
      </c>
      <c r="H15" s="70">
        <v>1299</v>
      </c>
      <c r="I15" s="70">
        <v>1116</v>
      </c>
      <c r="J15" s="70">
        <v>0</v>
      </c>
      <c r="K15" s="92">
        <f t="shared" si="14"/>
        <v>1116</v>
      </c>
      <c r="L15" s="102">
        <f t="shared" si="15"/>
        <v>0.34314302530900531</v>
      </c>
      <c r="M15" s="117">
        <v>1299</v>
      </c>
      <c r="N15" s="44">
        <v>0</v>
      </c>
      <c r="O15" s="44">
        <f t="shared" si="2"/>
        <v>1116</v>
      </c>
      <c r="P15" s="279">
        <f t="shared" si="3"/>
        <v>0.14087759815242495</v>
      </c>
      <c r="Q15" s="202">
        <v>1299</v>
      </c>
      <c r="R15" s="42">
        <v>0</v>
      </c>
      <c r="S15" s="42">
        <f t="shared" si="4"/>
        <v>1116</v>
      </c>
      <c r="T15" s="278">
        <f t="shared" si="5"/>
        <v>0.14087759815242495</v>
      </c>
      <c r="U15" s="117">
        <v>1299</v>
      </c>
      <c r="V15" s="44">
        <v>0</v>
      </c>
      <c r="W15" s="44">
        <f t="shared" si="6"/>
        <v>1116</v>
      </c>
      <c r="X15" s="279">
        <f t="shared" si="7"/>
        <v>0.14087759815242495</v>
      </c>
      <c r="Y15" s="202">
        <v>1299</v>
      </c>
      <c r="Z15" s="42">
        <v>0</v>
      </c>
      <c r="AA15" s="42">
        <f t="shared" si="8"/>
        <v>1116</v>
      </c>
      <c r="AB15" s="278">
        <f t="shared" si="9"/>
        <v>0.14087759815242495</v>
      </c>
      <c r="AC15" s="117">
        <v>1299</v>
      </c>
      <c r="AD15" s="44">
        <v>0</v>
      </c>
      <c r="AE15" s="44">
        <f t="shared" si="10"/>
        <v>1116</v>
      </c>
      <c r="AF15" s="279">
        <f t="shared" si="11"/>
        <v>0.14087759815242495</v>
      </c>
      <c r="AG15" s="202">
        <v>1299</v>
      </c>
      <c r="AH15" s="42">
        <v>0</v>
      </c>
      <c r="AI15" s="42">
        <f t="shared" si="12"/>
        <v>1116</v>
      </c>
      <c r="AJ15" s="278">
        <f t="shared" si="13"/>
        <v>0.14087759815242495</v>
      </c>
    </row>
    <row r="16" spans="1:36" s="4" customFormat="1" ht="12.75" customHeight="1">
      <c r="A16" s="28" t="s">
        <v>655</v>
      </c>
      <c r="B16" s="22" t="s">
        <v>32</v>
      </c>
      <c r="C16" s="87" t="s">
        <v>5</v>
      </c>
      <c r="D16" s="33">
        <v>0.83</v>
      </c>
      <c r="E16" s="6" t="s">
        <v>657</v>
      </c>
      <c r="F16" s="93">
        <v>3299</v>
      </c>
      <c r="G16" s="77">
        <v>2999</v>
      </c>
      <c r="H16" s="71">
        <v>2499</v>
      </c>
      <c r="I16" s="71">
        <v>1964</v>
      </c>
      <c r="J16" s="71">
        <v>0</v>
      </c>
      <c r="K16" s="93">
        <f t="shared" si="14"/>
        <v>1964</v>
      </c>
      <c r="L16" s="103">
        <f t="shared" si="15"/>
        <v>0.3451150383461154</v>
      </c>
      <c r="M16" s="119">
        <v>2199</v>
      </c>
      <c r="N16" s="114">
        <v>246</v>
      </c>
      <c r="O16" s="59">
        <f t="shared" si="2"/>
        <v>1718</v>
      </c>
      <c r="P16" s="277">
        <f t="shared" si="3"/>
        <v>0.21873578899499774</v>
      </c>
      <c r="Q16" s="200">
        <v>1999</v>
      </c>
      <c r="R16" s="114">
        <v>392</v>
      </c>
      <c r="S16" s="57">
        <f t="shared" si="4"/>
        <v>1572</v>
      </c>
      <c r="T16" s="276">
        <f t="shared" si="5"/>
        <v>0.21360680340170085</v>
      </c>
      <c r="U16" s="119">
        <v>1999</v>
      </c>
      <c r="V16" s="114">
        <v>386</v>
      </c>
      <c r="W16" s="59">
        <f t="shared" si="6"/>
        <v>1578</v>
      </c>
      <c r="X16" s="277">
        <f t="shared" si="7"/>
        <v>0.21060530265132565</v>
      </c>
      <c r="Y16" s="200">
        <v>1999</v>
      </c>
      <c r="Z16" s="114">
        <v>386</v>
      </c>
      <c r="AA16" s="57">
        <f t="shared" si="8"/>
        <v>1578</v>
      </c>
      <c r="AB16" s="276">
        <f t="shared" si="9"/>
        <v>0.21060530265132565</v>
      </c>
      <c r="AC16" s="119">
        <v>2499</v>
      </c>
      <c r="AD16" s="59">
        <v>0</v>
      </c>
      <c r="AE16" s="59">
        <f t="shared" si="10"/>
        <v>1964</v>
      </c>
      <c r="AF16" s="277">
        <f t="shared" si="11"/>
        <v>0.21408563425370147</v>
      </c>
      <c r="AG16" s="200">
        <v>2199</v>
      </c>
      <c r="AH16" s="114">
        <v>228</v>
      </c>
      <c r="AI16" s="57">
        <f t="shared" si="12"/>
        <v>1736</v>
      </c>
      <c r="AJ16" s="276">
        <f t="shared" si="13"/>
        <v>0.21055025011368805</v>
      </c>
    </row>
    <row r="17" spans="1:36" s="4" customFormat="1" ht="12.75" customHeight="1" thickBot="1">
      <c r="A17" s="27" t="s">
        <v>656</v>
      </c>
      <c r="B17" s="24" t="s">
        <v>32</v>
      </c>
      <c r="C17" s="85" t="s">
        <v>5</v>
      </c>
      <c r="D17" s="32">
        <v>0.83</v>
      </c>
      <c r="E17" s="2" t="s">
        <v>658</v>
      </c>
      <c r="F17" s="92">
        <v>3299</v>
      </c>
      <c r="G17" s="41">
        <v>2999</v>
      </c>
      <c r="H17" s="70">
        <v>2499</v>
      </c>
      <c r="I17" s="70">
        <v>1957</v>
      </c>
      <c r="J17" s="70">
        <v>0</v>
      </c>
      <c r="K17" s="92">
        <f t="shared" si="14"/>
        <v>1957</v>
      </c>
      <c r="L17" s="102">
        <f t="shared" si="15"/>
        <v>0.3474491497165722</v>
      </c>
      <c r="M17" s="117">
        <v>2199</v>
      </c>
      <c r="N17" s="113">
        <v>246</v>
      </c>
      <c r="O17" s="44">
        <f t="shared" si="2"/>
        <v>1711</v>
      </c>
      <c r="P17" s="279">
        <f t="shared" si="3"/>
        <v>0.22191905411550705</v>
      </c>
      <c r="Q17" s="202">
        <v>1999</v>
      </c>
      <c r="R17" s="113">
        <v>390</v>
      </c>
      <c r="S17" s="42">
        <f t="shared" si="4"/>
        <v>1567</v>
      </c>
      <c r="T17" s="278">
        <f t="shared" si="5"/>
        <v>0.2161080540270135</v>
      </c>
      <c r="U17" s="117">
        <v>1999</v>
      </c>
      <c r="V17" s="113">
        <v>384</v>
      </c>
      <c r="W17" s="44">
        <f t="shared" si="6"/>
        <v>1573</v>
      </c>
      <c r="X17" s="279">
        <f t="shared" si="7"/>
        <v>0.21310655327663833</v>
      </c>
      <c r="Y17" s="202">
        <v>1999</v>
      </c>
      <c r="Z17" s="113">
        <v>385</v>
      </c>
      <c r="AA17" s="42">
        <f t="shared" si="8"/>
        <v>1572</v>
      </c>
      <c r="AB17" s="278">
        <f t="shared" si="9"/>
        <v>0.21360680340170085</v>
      </c>
      <c r="AC17" s="117">
        <v>2499</v>
      </c>
      <c r="AD17" s="44">
        <v>0</v>
      </c>
      <c r="AE17" s="44">
        <f t="shared" si="10"/>
        <v>1957</v>
      </c>
      <c r="AF17" s="279">
        <f t="shared" si="11"/>
        <v>0.21688675470188076</v>
      </c>
      <c r="AG17" s="202">
        <v>2199</v>
      </c>
      <c r="AH17" s="113">
        <v>228</v>
      </c>
      <c r="AI17" s="42">
        <f t="shared" si="12"/>
        <v>1729</v>
      </c>
      <c r="AJ17" s="278">
        <f t="shared" si="13"/>
        <v>0.21373351523419737</v>
      </c>
    </row>
    <row r="18" spans="1:36" s="4" customFormat="1" ht="12.75" customHeight="1">
      <c r="A18" s="28" t="s">
        <v>93</v>
      </c>
      <c r="B18" s="22" t="s">
        <v>32</v>
      </c>
      <c r="C18" s="5"/>
      <c r="D18" s="33">
        <v>0.83</v>
      </c>
      <c r="E18" s="6" t="s">
        <v>619</v>
      </c>
      <c r="F18" s="93">
        <v>989</v>
      </c>
      <c r="G18" s="77">
        <v>899</v>
      </c>
      <c r="H18" s="71">
        <v>749</v>
      </c>
      <c r="I18" s="71">
        <v>640</v>
      </c>
      <c r="J18" s="71">
        <v>11</v>
      </c>
      <c r="K18" s="93">
        <f t="shared" si="14"/>
        <v>629</v>
      </c>
      <c r="L18" s="103">
        <f t="shared" si="15"/>
        <v>0.30033370411568411</v>
      </c>
      <c r="M18" s="119">
        <v>649</v>
      </c>
      <c r="N18" s="114">
        <v>85</v>
      </c>
      <c r="O18" s="59">
        <f t="shared" si="2"/>
        <v>544</v>
      </c>
      <c r="P18" s="277">
        <f t="shared" si="3"/>
        <v>0.16178736517719569</v>
      </c>
      <c r="Q18" s="200">
        <v>649</v>
      </c>
      <c r="R18" s="114">
        <v>85</v>
      </c>
      <c r="S18" s="57">
        <f t="shared" si="4"/>
        <v>544</v>
      </c>
      <c r="T18" s="276">
        <f t="shared" si="5"/>
        <v>0.16178736517719569</v>
      </c>
      <c r="U18" s="119">
        <v>749</v>
      </c>
      <c r="V18" s="59">
        <v>0</v>
      </c>
      <c r="W18" s="59">
        <f t="shared" si="6"/>
        <v>629</v>
      </c>
      <c r="X18" s="277">
        <f t="shared" si="7"/>
        <v>0.1602136181575434</v>
      </c>
      <c r="Y18" s="200">
        <v>749</v>
      </c>
      <c r="Z18" s="57">
        <v>0</v>
      </c>
      <c r="AA18" s="57">
        <f t="shared" si="8"/>
        <v>629</v>
      </c>
      <c r="AB18" s="276">
        <f t="shared" si="9"/>
        <v>0.1602136181575434</v>
      </c>
      <c r="AC18" s="119">
        <v>749</v>
      </c>
      <c r="AD18" s="59">
        <v>0</v>
      </c>
      <c r="AE18" s="59">
        <f t="shared" si="10"/>
        <v>629</v>
      </c>
      <c r="AF18" s="277">
        <f t="shared" si="11"/>
        <v>0.1602136181575434</v>
      </c>
      <c r="AG18" s="200">
        <v>699</v>
      </c>
      <c r="AH18" s="114">
        <v>40</v>
      </c>
      <c r="AI18" s="57">
        <f t="shared" si="12"/>
        <v>589</v>
      </c>
      <c r="AJ18" s="276">
        <f t="shared" si="13"/>
        <v>0.15736766809728184</v>
      </c>
    </row>
    <row r="19" spans="1:36" s="4" customFormat="1" ht="12.75" customHeight="1">
      <c r="A19" s="242" t="s">
        <v>94</v>
      </c>
      <c r="B19" s="25" t="s">
        <v>32</v>
      </c>
      <c r="C19" s="155"/>
      <c r="D19" s="31">
        <v>1.1100000000000001</v>
      </c>
      <c r="E19" s="26" t="s">
        <v>620</v>
      </c>
      <c r="F19" s="91">
        <v>989</v>
      </c>
      <c r="G19" s="76">
        <v>899</v>
      </c>
      <c r="H19" s="69">
        <v>749</v>
      </c>
      <c r="I19" s="69">
        <v>640</v>
      </c>
      <c r="J19" s="69">
        <v>11</v>
      </c>
      <c r="K19" s="91">
        <f t="shared" si="14"/>
        <v>629</v>
      </c>
      <c r="L19" s="101">
        <f t="shared" si="15"/>
        <v>0.30033370411568411</v>
      </c>
      <c r="M19" s="118">
        <v>649</v>
      </c>
      <c r="N19" s="115">
        <v>85</v>
      </c>
      <c r="O19" s="40">
        <f t="shared" si="2"/>
        <v>544</v>
      </c>
      <c r="P19" s="275">
        <f t="shared" si="3"/>
        <v>0.16178736517719569</v>
      </c>
      <c r="Q19" s="199">
        <v>649</v>
      </c>
      <c r="R19" s="115">
        <v>85</v>
      </c>
      <c r="S19" s="38">
        <f t="shared" si="4"/>
        <v>544</v>
      </c>
      <c r="T19" s="274">
        <f t="shared" si="5"/>
        <v>0.16178736517719569</v>
      </c>
      <c r="U19" s="118">
        <v>749</v>
      </c>
      <c r="V19" s="40">
        <v>0</v>
      </c>
      <c r="W19" s="40">
        <f t="shared" si="6"/>
        <v>629</v>
      </c>
      <c r="X19" s="275">
        <f t="shared" si="7"/>
        <v>0.1602136181575434</v>
      </c>
      <c r="Y19" s="199">
        <v>749</v>
      </c>
      <c r="Z19" s="38">
        <v>0</v>
      </c>
      <c r="AA19" s="38">
        <f t="shared" si="8"/>
        <v>629</v>
      </c>
      <c r="AB19" s="274">
        <f t="shared" si="9"/>
        <v>0.1602136181575434</v>
      </c>
      <c r="AC19" s="118">
        <v>749</v>
      </c>
      <c r="AD19" s="40">
        <v>0</v>
      </c>
      <c r="AE19" s="40">
        <f t="shared" si="10"/>
        <v>629</v>
      </c>
      <c r="AF19" s="275">
        <f t="shared" si="11"/>
        <v>0.1602136181575434</v>
      </c>
      <c r="AG19" s="199">
        <v>699</v>
      </c>
      <c r="AH19" s="115">
        <v>40</v>
      </c>
      <c r="AI19" s="38">
        <f t="shared" si="12"/>
        <v>589</v>
      </c>
      <c r="AJ19" s="274">
        <f t="shared" si="13"/>
        <v>0.15736766809728184</v>
      </c>
    </row>
    <row r="20" spans="1:36" s="4" customFormat="1" ht="12.75" customHeight="1">
      <c r="A20" s="242" t="s">
        <v>95</v>
      </c>
      <c r="B20" s="25" t="s">
        <v>32</v>
      </c>
      <c r="C20" s="155"/>
      <c r="D20" s="31">
        <v>1.1100000000000001</v>
      </c>
      <c r="E20" s="26" t="s">
        <v>621</v>
      </c>
      <c r="F20" s="91">
        <v>1099</v>
      </c>
      <c r="G20" s="76">
        <v>999</v>
      </c>
      <c r="H20" s="69">
        <v>849</v>
      </c>
      <c r="I20" s="69">
        <v>727</v>
      </c>
      <c r="J20" s="69">
        <v>8</v>
      </c>
      <c r="K20" s="91">
        <f t="shared" si="14"/>
        <v>719</v>
      </c>
      <c r="L20" s="101">
        <f t="shared" si="15"/>
        <v>0.28028028028028029</v>
      </c>
      <c r="M20" s="118">
        <v>749</v>
      </c>
      <c r="N20" s="115">
        <v>85</v>
      </c>
      <c r="O20" s="40">
        <f t="shared" si="2"/>
        <v>634</v>
      </c>
      <c r="P20" s="275">
        <f t="shared" si="3"/>
        <v>0.15353805073431243</v>
      </c>
      <c r="Q20" s="199">
        <v>749</v>
      </c>
      <c r="R20" s="115">
        <v>85</v>
      </c>
      <c r="S20" s="38">
        <f t="shared" si="4"/>
        <v>634</v>
      </c>
      <c r="T20" s="274">
        <f t="shared" si="5"/>
        <v>0.15353805073431243</v>
      </c>
      <c r="U20" s="118">
        <v>849</v>
      </c>
      <c r="V20" s="40">
        <v>0</v>
      </c>
      <c r="W20" s="40">
        <f t="shared" si="6"/>
        <v>719</v>
      </c>
      <c r="X20" s="275">
        <f t="shared" si="7"/>
        <v>0.15312131919905772</v>
      </c>
      <c r="Y20" s="199">
        <v>849</v>
      </c>
      <c r="Z20" s="38">
        <v>0</v>
      </c>
      <c r="AA20" s="38">
        <f t="shared" si="8"/>
        <v>719</v>
      </c>
      <c r="AB20" s="274">
        <f t="shared" si="9"/>
        <v>0.15312131919905772</v>
      </c>
      <c r="AC20" s="118">
        <v>849</v>
      </c>
      <c r="AD20" s="40">
        <v>0</v>
      </c>
      <c r="AE20" s="40">
        <f t="shared" si="10"/>
        <v>719</v>
      </c>
      <c r="AF20" s="275">
        <f t="shared" si="11"/>
        <v>0.15312131919905772</v>
      </c>
      <c r="AG20" s="199">
        <v>799</v>
      </c>
      <c r="AH20" s="115">
        <v>40</v>
      </c>
      <c r="AI20" s="38">
        <f t="shared" si="12"/>
        <v>679</v>
      </c>
      <c r="AJ20" s="274">
        <f t="shared" si="13"/>
        <v>0.15018773466833543</v>
      </c>
    </row>
    <row r="21" spans="1:36" s="4" customFormat="1" ht="12.75" customHeight="1">
      <c r="A21" s="128" t="s">
        <v>364</v>
      </c>
      <c r="B21" s="25" t="s">
        <v>32</v>
      </c>
      <c r="C21" s="84"/>
      <c r="D21" s="33">
        <v>0.83</v>
      </c>
      <c r="E21" s="26" t="s">
        <v>622</v>
      </c>
      <c r="F21" s="91">
        <v>1209</v>
      </c>
      <c r="G21" s="76">
        <v>1099</v>
      </c>
      <c r="H21" s="69">
        <v>899</v>
      </c>
      <c r="I21" s="69">
        <v>792</v>
      </c>
      <c r="J21" s="69">
        <v>20</v>
      </c>
      <c r="K21" s="91">
        <f t="shared" si="14"/>
        <v>772</v>
      </c>
      <c r="L21" s="101">
        <f t="shared" si="15"/>
        <v>0.29754322111010006</v>
      </c>
      <c r="M21" s="118">
        <v>749</v>
      </c>
      <c r="N21" s="115">
        <v>138</v>
      </c>
      <c r="O21" s="40">
        <f t="shared" si="2"/>
        <v>634</v>
      </c>
      <c r="P21" s="275">
        <f t="shared" si="3"/>
        <v>0.15353805073431243</v>
      </c>
      <c r="Q21" s="199">
        <v>749</v>
      </c>
      <c r="R21" s="115">
        <v>138</v>
      </c>
      <c r="S21" s="38">
        <f t="shared" si="4"/>
        <v>634</v>
      </c>
      <c r="T21" s="274">
        <f t="shared" si="5"/>
        <v>0.15353805073431243</v>
      </c>
      <c r="U21" s="118">
        <v>899</v>
      </c>
      <c r="V21" s="40">
        <v>0</v>
      </c>
      <c r="W21" s="40">
        <f t="shared" si="6"/>
        <v>772</v>
      </c>
      <c r="X21" s="275">
        <f t="shared" si="7"/>
        <v>0.14126807563959956</v>
      </c>
      <c r="Y21" s="199">
        <v>849</v>
      </c>
      <c r="Z21" s="115">
        <v>43</v>
      </c>
      <c r="AA21" s="38">
        <f t="shared" si="8"/>
        <v>729</v>
      </c>
      <c r="AB21" s="274">
        <f t="shared" si="9"/>
        <v>0.14134275618374559</v>
      </c>
      <c r="AC21" s="118">
        <v>849</v>
      </c>
      <c r="AD21" s="115">
        <v>43</v>
      </c>
      <c r="AE21" s="40">
        <f t="shared" si="10"/>
        <v>729</v>
      </c>
      <c r="AF21" s="275">
        <f t="shared" si="11"/>
        <v>0.14134275618374559</v>
      </c>
      <c r="AG21" s="199">
        <v>749</v>
      </c>
      <c r="AH21" s="115">
        <v>136</v>
      </c>
      <c r="AI21" s="38">
        <f t="shared" si="12"/>
        <v>636</v>
      </c>
      <c r="AJ21" s="274">
        <f t="shared" si="13"/>
        <v>0.15086782376502003</v>
      </c>
    </row>
    <row r="22" spans="1:36" s="4" customFormat="1" ht="12.75" customHeight="1">
      <c r="A22" s="242" t="s">
        <v>365</v>
      </c>
      <c r="B22" s="25" t="s">
        <v>32</v>
      </c>
      <c r="C22" s="84"/>
      <c r="D22" s="33">
        <v>1.1100000000000001</v>
      </c>
      <c r="E22" s="26" t="s">
        <v>623</v>
      </c>
      <c r="F22" s="91">
        <v>1209</v>
      </c>
      <c r="G22" s="76">
        <v>1099</v>
      </c>
      <c r="H22" s="69">
        <v>899</v>
      </c>
      <c r="I22" s="69">
        <v>792</v>
      </c>
      <c r="J22" s="69">
        <v>20</v>
      </c>
      <c r="K22" s="91">
        <f t="shared" si="14"/>
        <v>772</v>
      </c>
      <c r="L22" s="101">
        <f t="shared" si="15"/>
        <v>0.29754322111010006</v>
      </c>
      <c r="M22" s="118">
        <v>749</v>
      </c>
      <c r="N22" s="115">
        <v>138</v>
      </c>
      <c r="O22" s="40">
        <f t="shared" si="2"/>
        <v>634</v>
      </c>
      <c r="P22" s="275">
        <f t="shared" si="3"/>
        <v>0.15353805073431243</v>
      </c>
      <c r="Q22" s="199">
        <v>749</v>
      </c>
      <c r="R22" s="115">
        <v>138</v>
      </c>
      <c r="S22" s="38">
        <f t="shared" si="4"/>
        <v>634</v>
      </c>
      <c r="T22" s="274">
        <f t="shared" si="5"/>
        <v>0.15353805073431243</v>
      </c>
      <c r="U22" s="118">
        <v>899</v>
      </c>
      <c r="V22" s="40">
        <v>0</v>
      </c>
      <c r="W22" s="40">
        <f t="shared" si="6"/>
        <v>772</v>
      </c>
      <c r="X22" s="275">
        <f t="shared" si="7"/>
        <v>0.14126807563959956</v>
      </c>
      <c r="Y22" s="199">
        <v>849</v>
      </c>
      <c r="Z22" s="115">
        <v>43</v>
      </c>
      <c r="AA22" s="38">
        <f t="shared" si="8"/>
        <v>729</v>
      </c>
      <c r="AB22" s="274">
        <f t="shared" si="9"/>
        <v>0.14134275618374559</v>
      </c>
      <c r="AC22" s="118">
        <v>849</v>
      </c>
      <c r="AD22" s="115">
        <v>43</v>
      </c>
      <c r="AE22" s="40">
        <f t="shared" si="10"/>
        <v>729</v>
      </c>
      <c r="AF22" s="275">
        <f t="shared" si="11"/>
        <v>0.14134275618374559</v>
      </c>
      <c r="AG22" s="199">
        <v>749</v>
      </c>
      <c r="AH22" s="115">
        <v>136</v>
      </c>
      <c r="AI22" s="38">
        <f t="shared" si="12"/>
        <v>636</v>
      </c>
      <c r="AJ22" s="274">
        <f t="shared" si="13"/>
        <v>0.15086782376502003</v>
      </c>
    </row>
    <row r="23" spans="1:36" s="4" customFormat="1" ht="12.75" customHeight="1">
      <c r="A23" s="242" t="s">
        <v>366</v>
      </c>
      <c r="B23" s="25" t="s">
        <v>32</v>
      </c>
      <c r="C23" s="84"/>
      <c r="D23" s="33">
        <v>1.1100000000000001</v>
      </c>
      <c r="E23" s="26" t="s">
        <v>624</v>
      </c>
      <c r="F23" s="91">
        <v>1319</v>
      </c>
      <c r="G23" s="76">
        <v>1199</v>
      </c>
      <c r="H23" s="69">
        <v>999</v>
      </c>
      <c r="I23" s="69">
        <v>881</v>
      </c>
      <c r="J23" s="69">
        <v>20</v>
      </c>
      <c r="K23" s="91">
        <f t="shared" si="14"/>
        <v>861</v>
      </c>
      <c r="L23" s="101">
        <f t="shared" si="15"/>
        <v>0.28190158465387821</v>
      </c>
      <c r="M23" s="118">
        <v>849</v>
      </c>
      <c r="N23" s="115">
        <v>138</v>
      </c>
      <c r="O23" s="40">
        <f t="shared" si="2"/>
        <v>723</v>
      </c>
      <c r="P23" s="275">
        <f t="shared" si="3"/>
        <v>0.14840989399293286</v>
      </c>
      <c r="Q23" s="199">
        <v>849</v>
      </c>
      <c r="R23" s="115">
        <v>138</v>
      </c>
      <c r="S23" s="38">
        <f t="shared" si="4"/>
        <v>723</v>
      </c>
      <c r="T23" s="274">
        <f t="shared" si="5"/>
        <v>0.14840989399293286</v>
      </c>
      <c r="U23" s="118">
        <v>999</v>
      </c>
      <c r="V23" s="40">
        <v>0</v>
      </c>
      <c r="W23" s="40">
        <f t="shared" si="6"/>
        <v>861</v>
      </c>
      <c r="X23" s="275">
        <f t="shared" si="7"/>
        <v>0.13813813813813813</v>
      </c>
      <c r="Y23" s="199">
        <v>949</v>
      </c>
      <c r="Z23" s="115">
        <v>43</v>
      </c>
      <c r="AA23" s="38">
        <f t="shared" si="8"/>
        <v>818</v>
      </c>
      <c r="AB23" s="274">
        <f t="shared" si="9"/>
        <v>0.1380400421496312</v>
      </c>
      <c r="AC23" s="118">
        <v>949</v>
      </c>
      <c r="AD23" s="115">
        <v>43</v>
      </c>
      <c r="AE23" s="40">
        <f t="shared" si="10"/>
        <v>818</v>
      </c>
      <c r="AF23" s="275">
        <f t="shared" si="11"/>
        <v>0.1380400421496312</v>
      </c>
      <c r="AG23" s="199">
        <v>849</v>
      </c>
      <c r="AH23" s="115">
        <v>135</v>
      </c>
      <c r="AI23" s="38">
        <f t="shared" si="12"/>
        <v>726</v>
      </c>
      <c r="AJ23" s="274">
        <f t="shared" si="13"/>
        <v>0.14487632508833923</v>
      </c>
    </row>
    <row r="24" spans="1:36" s="4" customFormat="1" ht="12.75" customHeight="1">
      <c r="A24" s="128" t="s">
        <v>367</v>
      </c>
      <c r="B24" s="25" t="s">
        <v>32</v>
      </c>
      <c r="C24" s="84"/>
      <c r="D24" s="33">
        <v>0.83</v>
      </c>
      <c r="E24" s="26" t="s">
        <v>625</v>
      </c>
      <c r="F24" s="91">
        <v>1099</v>
      </c>
      <c r="G24" s="76">
        <v>999</v>
      </c>
      <c r="H24" s="69">
        <v>799</v>
      </c>
      <c r="I24" s="69">
        <v>704</v>
      </c>
      <c r="J24" s="69">
        <v>20</v>
      </c>
      <c r="K24" s="91">
        <f t="shared" si="14"/>
        <v>684</v>
      </c>
      <c r="L24" s="101">
        <f t="shared" si="15"/>
        <v>0.31531531531531531</v>
      </c>
      <c r="M24" s="118">
        <v>749</v>
      </c>
      <c r="N24" s="115">
        <v>45</v>
      </c>
      <c r="O24" s="40">
        <f t="shared" si="2"/>
        <v>639</v>
      </c>
      <c r="P24" s="275">
        <f t="shared" si="3"/>
        <v>0.14686248331108145</v>
      </c>
      <c r="Q24" s="199">
        <v>749</v>
      </c>
      <c r="R24" s="115">
        <v>46</v>
      </c>
      <c r="S24" s="38">
        <f t="shared" si="4"/>
        <v>638</v>
      </c>
      <c r="T24" s="274">
        <f t="shared" si="5"/>
        <v>0.14819759679572764</v>
      </c>
      <c r="U24" s="118">
        <v>799</v>
      </c>
      <c r="V24" s="40">
        <v>0</v>
      </c>
      <c r="W24" s="40">
        <f t="shared" si="6"/>
        <v>684</v>
      </c>
      <c r="X24" s="275">
        <f t="shared" si="7"/>
        <v>0.14392991239048811</v>
      </c>
      <c r="Y24" s="199">
        <v>799</v>
      </c>
      <c r="Z24" s="38">
        <v>0</v>
      </c>
      <c r="AA24" s="38">
        <f t="shared" si="8"/>
        <v>684</v>
      </c>
      <c r="AB24" s="274">
        <f t="shared" si="9"/>
        <v>0.14392991239048811</v>
      </c>
      <c r="AC24" s="118">
        <v>799</v>
      </c>
      <c r="AD24" s="40">
        <v>0</v>
      </c>
      <c r="AE24" s="40">
        <f t="shared" si="10"/>
        <v>684</v>
      </c>
      <c r="AF24" s="275">
        <f t="shared" si="11"/>
        <v>0.14392991239048811</v>
      </c>
      <c r="AG24" s="199">
        <v>749</v>
      </c>
      <c r="AH24" s="115">
        <v>44</v>
      </c>
      <c r="AI24" s="38">
        <f t="shared" si="12"/>
        <v>640</v>
      </c>
      <c r="AJ24" s="274">
        <f t="shared" si="13"/>
        <v>0.14552736982643524</v>
      </c>
    </row>
    <row r="25" spans="1:36" s="4" customFormat="1" ht="12.75" customHeight="1">
      <c r="A25" s="242" t="s">
        <v>368</v>
      </c>
      <c r="B25" s="25" t="s">
        <v>32</v>
      </c>
      <c r="C25" s="84"/>
      <c r="D25" s="33">
        <v>1.1100000000000001</v>
      </c>
      <c r="E25" s="26" t="s">
        <v>626</v>
      </c>
      <c r="F25" s="91">
        <v>1099</v>
      </c>
      <c r="G25" s="76">
        <v>999</v>
      </c>
      <c r="H25" s="69">
        <v>799</v>
      </c>
      <c r="I25" s="69">
        <v>704</v>
      </c>
      <c r="J25" s="69">
        <v>20</v>
      </c>
      <c r="K25" s="91">
        <f t="shared" si="14"/>
        <v>684</v>
      </c>
      <c r="L25" s="101">
        <f t="shared" si="15"/>
        <v>0.31531531531531531</v>
      </c>
      <c r="M25" s="118">
        <v>749</v>
      </c>
      <c r="N25" s="115">
        <v>45</v>
      </c>
      <c r="O25" s="40">
        <f t="shared" si="2"/>
        <v>639</v>
      </c>
      <c r="P25" s="275">
        <f t="shared" si="3"/>
        <v>0.14686248331108145</v>
      </c>
      <c r="Q25" s="199">
        <v>749</v>
      </c>
      <c r="R25" s="115">
        <v>46</v>
      </c>
      <c r="S25" s="38">
        <f t="shared" si="4"/>
        <v>638</v>
      </c>
      <c r="T25" s="274">
        <f t="shared" si="5"/>
        <v>0.14819759679572764</v>
      </c>
      <c r="U25" s="118">
        <v>799</v>
      </c>
      <c r="V25" s="40">
        <v>0</v>
      </c>
      <c r="W25" s="40">
        <f t="shared" si="6"/>
        <v>684</v>
      </c>
      <c r="X25" s="275">
        <f t="shared" si="7"/>
        <v>0.14392991239048811</v>
      </c>
      <c r="Y25" s="199">
        <v>799</v>
      </c>
      <c r="Z25" s="38">
        <v>0</v>
      </c>
      <c r="AA25" s="38">
        <f t="shared" si="8"/>
        <v>684</v>
      </c>
      <c r="AB25" s="274">
        <f t="shared" si="9"/>
        <v>0.14392991239048811</v>
      </c>
      <c r="AC25" s="118">
        <v>799</v>
      </c>
      <c r="AD25" s="40">
        <v>0</v>
      </c>
      <c r="AE25" s="40">
        <f t="shared" si="10"/>
        <v>684</v>
      </c>
      <c r="AF25" s="275">
        <f t="shared" si="11"/>
        <v>0.14392991239048811</v>
      </c>
      <c r="AG25" s="199">
        <v>749</v>
      </c>
      <c r="AH25" s="115">
        <v>44</v>
      </c>
      <c r="AI25" s="38">
        <f t="shared" si="12"/>
        <v>640</v>
      </c>
      <c r="AJ25" s="274">
        <f t="shared" si="13"/>
        <v>0.14552736982643524</v>
      </c>
    </row>
    <row r="26" spans="1:36" s="4" customFormat="1" ht="12.75" customHeight="1">
      <c r="A26" s="242" t="s">
        <v>369</v>
      </c>
      <c r="B26" s="25" t="s">
        <v>32</v>
      </c>
      <c r="C26" s="84"/>
      <c r="D26" s="33">
        <v>1.1100000000000001</v>
      </c>
      <c r="E26" s="26" t="s">
        <v>627</v>
      </c>
      <c r="F26" s="91">
        <v>1209</v>
      </c>
      <c r="G26" s="76">
        <v>1099</v>
      </c>
      <c r="H26" s="69">
        <v>899</v>
      </c>
      <c r="I26" s="69">
        <v>793</v>
      </c>
      <c r="J26" s="69">
        <v>20</v>
      </c>
      <c r="K26" s="91">
        <f t="shared" si="14"/>
        <v>773</v>
      </c>
      <c r="L26" s="101">
        <f t="shared" si="15"/>
        <v>0.29663330300272978</v>
      </c>
      <c r="M26" s="118">
        <v>849</v>
      </c>
      <c r="N26" s="115">
        <v>45</v>
      </c>
      <c r="O26" s="40">
        <f t="shared" si="2"/>
        <v>728</v>
      </c>
      <c r="P26" s="275">
        <f t="shared" si="3"/>
        <v>0.14252061248527681</v>
      </c>
      <c r="Q26" s="199">
        <v>849</v>
      </c>
      <c r="R26" s="115">
        <v>46</v>
      </c>
      <c r="S26" s="38">
        <f t="shared" si="4"/>
        <v>727</v>
      </c>
      <c r="T26" s="274">
        <f t="shared" si="5"/>
        <v>0.143698468786808</v>
      </c>
      <c r="U26" s="118">
        <v>899</v>
      </c>
      <c r="V26" s="40">
        <v>0</v>
      </c>
      <c r="W26" s="40">
        <f t="shared" si="6"/>
        <v>773</v>
      </c>
      <c r="X26" s="275">
        <f t="shared" si="7"/>
        <v>0.14015572858731926</v>
      </c>
      <c r="Y26" s="199">
        <v>899</v>
      </c>
      <c r="Z26" s="38">
        <v>0</v>
      </c>
      <c r="AA26" s="38">
        <f t="shared" si="8"/>
        <v>773</v>
      </c>
      <c r="AB26" s="274">
        <f t="shared" si="9"/>
        <v>0.14015572858731926</v>
      </c>
      <c r="AC26" s="118">
        <v>899</v>
      </c>
      <c r="AD26" s="40">
        <v>0</v>
      </c>
      <c r="AE26" s="40">
        <f t="shared" si="10"/>
        <v>773</v>
      </c>
      <c r="AF26" s="275">
        <f t="shared" si="11"/>
        <v>0.14015572858731926</v>
      </c>
      <c r="AG26" s="199">
        <v>849</v>
      </c>
      <c r="AH26" s="115">
        <v>43</v>
      </c>
      <c r="AI26" s="38">
        <f t="shared" si="12"/>
        <v>730</v>
      </c>
      <c r="AJ26" s="274">
        <f t="shared" si="13"/>
        <v>0.14016489988221437</v>
      </c>
    </row>
    <row r="27" spans="1:36" s="4" customFormat="1" ht="12.75" customHeight="1">
      <c r="A27" s="128" t="s">
        <v>128</v>
      </c>
      <c r="B27" s="25" t="s">
        <v>32</v>
      </c>
      <c r="C27" s="155"/>
      <c r="D27" s="33">
        <v>0.83</v>
      </c>
      <c r="E27" s="26" t="s">
        <v>628</v>
      </c>
      <c r="F27" s="91">
        <v>1319</v>
      </c>
      <c r="G27" s="76">
        <v>1199</v>
      </c>
      <c r="H27" s="69">
        <v>999</v>
      </c>
      <c r="I27" s="69">
        <v>828</v>
      </c>
      <c r="J27" s="69">
        <v>0</v>
      </c>
      <c r="K27" s="91">
        <f t="shared" si="14"/>
        <v>828</v>
      </c>
      <c r="L27" s="101">
        <f t="shared" si="15"/>
        <v>0.30942452043369473</v>
      </c>
      <c r="M27" s="118">
        <v>799</v>
      </c>
      <c r="N27" s="115">
        <v>188</v>
      </c>
      <c r="O27" s="40">
        <f t="shared" si="2"/>
        <v>640</v>
      </c>
      <c r="P27" s="275">
        <f t="shared" si="3"/>
        <v>0.19899874843554444</v>
      </c>
      <c r="Q27" s="199">
        <v>799</v>
      </c>
      <c r="R27" s="115">
        <v>188</v>
      </c>
      <c r="S27" s="38">
        <f t="shared" si="4"/>
        <v>640</v>
      </c>
      <c r="T27" s="274">
        <f t="shared" si="5"/>
        <v>0.19899874843554444</v>
      </c>
      <c r="U27" s="118">
        <v>999</v>
      </c>
      <c r="V27" s="40">
        <v>0</v>
      </c>
      <c r="W27" s="40">
        <f t="shared" si="6"/>
        <v>828</v>
      </c>
      <c r="X27" s="275">
        <f t="shared" si="7"/>
        <v>0.17117117117117117</v>
      </c>
      <c r="Y27" s="199">
        <v>999</v>
      </c>
      <c r="Z27" s="38">
        <v>0</v>
      </c>
      <c r="AA27" s="38">
        <f t="shared" si="8"/>
        <v>828</v>
      </c>
      <c r="AB27" s="274">
        <f t="shared" si="9"/>
        <v>0.17117117117117117</v>
      </c>
      <c r="AC27" s="118">
        <v>999</v>
      </c>
      <c r="AD27" s="40">
        <v>0</v>
      </c>
      <c r="AE27" s="40">
        <f t="shared" si="10"/>
        <v>828</v>
      </c>
      <c r="AF27" s="275">
        <f t="shared" si="11"/>
        <v>0.17117117117117117</v>
      </c>
      <c r="AG27" s="199">
        <v>849</v>
      </c>
      <c r="AH27" s="115">
        <v>139</v>
      </c>
      <c r="AI27" s="38">
        <f t="shared" si="12"/>
        <v>689</v>
      </c>
      <c r="AJ27" s="274">
        <f t="shared" si="13"/>
        <v>0.18845700824499412</v>
      </c>
    </row>
    <row r="28" spans="1:36" s="4" customFormat="1" ht="12.75" customHeight="1">
      <c r="A28" s="242" t="s">
        <v>129</v>
      </c>
      <c r="B28" s="25" t="s">
        <v>32</v>
      </c>
      <c r="C28" s="155"/>
      <c r="D28" s="31">
        <v>1.1100000000000001</v>
      </c>
      <c r="E28" s="26" t="s">
        <v>629</v>
      </c>
      <c r="F28" s="91">
        <v>1319</v>
      </c>
      <c r="G28" s="76">
        <v>1199</v>
      </c>
      <c r="H28" s="69">
        <v>999</v>
      </c>
      <c r="I28" s="69">
        <v>828</v>
      </c>
      <c r="J28" s="69">
        <v>0</v>
      </c>
      <c r="K28" s="91">
        <f t="shared" si="14"/>
        <v>828</v>
      </c>
      <c r="L28" s="101">
        <f t="shared" si="15"/>
        <v>0.30942452043369473</v>
      </c>
      <c r="M28" s="118">
        <v>799</v>
      </c>
      <c r="N28" s="115">
        <v>188</v>
      </c>
      <c r="O28" s="40">
        <f t="shared" si="2"/>
        <v>640</v>
      </c>
      <c r="P28" s="275">
        <f t="shared" si="3"/>
        <v>0.19899874843554444</v>
      </c>
      <c r="Q28" s="199">
        <v>799</v>
      </c>
      <c r="R28" s="115">
        <v>188</v>
      </c>
      <c r="S28" s="38">
        <f t="shared" si="4"/>
        <v>640</v>
      </c>
      <c r="T28" s="274">
        <f t="shared" si="5"/>
        <v>0.19899874843554444</v>
      </c>
      <c r="U28" s="118">
        <v>999</v>
      </c>
      <c r="V28" s="40">
        <v>0</v>
      </c>
      <c r="W28" s="40">
        <f t="shared" si="6"/>
        <v>828</v>
      </c>
      <c r="X28" s="275">
        <f t="shared" si="7"/>
        <v>0.17117117117117117</v>
      </c>
      <c r="Y28" s="199">
        <v>999</v>
      </c>
      <c r="Z28" s="38">
        <v>0</v>
      </c>
      <c r="AA28" s="38">
        <f t="shared" si="8"/>
        <v>828</v>
      </c>
      <c r="AB28" s="274">
        <f t="shared" si="9"/>
        <v>0.17117117117117117</v>
      </c>
      <c r="AC28" s="118">
        <v>999</v>
      </c>
      <c r="AD28" s="40">
        <v>0</v>
      </c>
      <c r="AE28" s="40">
        <f t="shared" si="10"/>
        <v>828</v>
      </c>
      <c r="AF28" s="275">
        <f t="shared" si="11"/>
        <v>0.17117117117117117</v>
      </c>
      <c r="AG28" s="199">
        <v>849</v>
      </c>
      <c r="AH28" s="115">
        <v>139</v>
      </c>
      <c r="AI28" s="38">
        <f t="shared" si="12"/>
        <v>689</v>
      </c>
      <c r="AJ28" s="274">
        <f t="shared" si="13"/>
        <v>0.18845700824499412</v>
      </c>
    </row>
    <row r="29" spans="1:36" s="4" customFormat="1" ht="12.75" customHeight="1">
      <c r="A29" s="242" t="s">
        <v>130</v>
      </c>
      <c r="B29" s="25" t="s">
        <v>32</v>
      </c>
      <c r="C29" s="155"/>
      <c r="D29" s="31">
        <v>1.1100000000000001</v>
      </c>
      <c r="E29" s="26" t="s">
        <v>630</v>
      </c>
      <c r="F29" s="91">
        <v>1429</v>
      </c>
      <c r="G29" s="76">
        <v>1299</v>
      </c>
      <c r="H29" s="69">
        <v>1099</v>
      </c>
      <c r="I29" s="69">
        <v>910</v>
      </c>
      <c r="J29" s="69">
        <v>0</v>
      </c>
      <c r="K29" s="91">
        <f t="shared" si="14"/>
        <v>910</v>
      </c>
      <c r="L29" s="101">
        <f t="shared" si="15"/>
        <v>0.29946112394149343</v>
      </c>
      <c r="M29" s="118">
        <v>899</v>
      </c>
      <c r="N29" s="115">
        <v>186</v>
      </c>
      <c r="O29" s="40">
        <f t="shared" si="2"/>
        <v>724</v>
      </c>
      <c r="P29" s="275">
        <f t="shared" si="3"/>
        <v>0.19466073414905449</v>
      </c>
      <c r="Q29" s="199">
        <v>899</v>
      </c>
      <c r="R29" s="115">
        <v>186</v>
      </c>
      <c r="S29" s="38">
        <f t="shared" si="4"/>
        <v>724</v>
      </c>
      <c r="T29" s="274">
        <f t="shared" si="5"/>
        <v>0.19466073414905449</v>
      </c>
      <c r="U29" s="118">
        <v>1099</v>
      </c>
      <c r="V29" s="40">
        <v>0</v>
      </c>
      <c r="W29" s="40">
        <f t="shared" si="6"/>
        <v>910</v>
      </c>
      <c r="X29" s="275">
        <f t="shared" si="7"/>
        <v>0.17197452229299362</v>
      </c>
      <c r="Y29" s="199">
        <v>1099</v>
      </c>
      <c r="Z29" s="38">
        <v>0</v>
      </c>
      <c r="AA29" s="38">
        <f t="shared" si="8"/>
        <v>910</v>
      </c>
      <c r="AB29" s="274">
        <f t="shared" si="9"/>
        <v>0.17197452229299362</v>
      </c>
      <c r="AC29" s="118">
        <v>1099</v>
      </c>
      <c r="AD29" s="40">
        <v>0</v>
      </c>
      <c r="AE29" s="40">
        <f t="shared" si="10"/>
        <v>910</v>
      </c>
      <c r="AF29" s="275">
        <f t="shared" si="11"/>
        <v>0.17197452229299362</v>
      </c>
      <c r="AG29" s="199">
        <v>949</v>
      </c>
      <c r="AH29" s="115">
        <v>136</v>
      </c>
      <c r="AI29" s="38">
        <f t="shared" si="12"/>
        <v>774</v>
      </c>
      <c r="AJ29" s="274">
        <f t="shared" si="13"/>
        <v>0.18440463645943098</v>
      </c>
    </row>
    <row r="30" spans="1:36" s="4" customFormat="1" ht="12.75" customHeight="1">
      <c r="A30" s="128" t="s">
        <v>131</v>
      </c>
      <c r="B30" s="25" t="s">
        <v>32</v>
      </c>
      <c r="C30" s="155"/>
      <c r="D30" s="33">
        <v>0.83</v>
      </c>
      <c r="E30" s="26" t="s">
        <v>631</v>
      </c>
      <c r="F30" s="91">
        <v>1209</v>
      </c>
      <c r="G30" s="76">
        <v>1099</v>
      </c>
      <c r="H30" s="69">
        <v>899</v>
      </c>
      <c r="I30" s="69">
        <v>722</v>
      </c>
      <c r="J30" s="69">
        <v>6</v>
      </c>
      <c r="K30" s="91">
        <f t="shared" si="14"/>
        <v>716</v>
      </c>
      <c r="L30" s="101">
        <f t="shared" si="15"/>
        <v>0.34849863512283896</v>
      </c>
      <c r="M30" s="118">
        <v>799</v>
      </c>
      <c r="N30" s="115">
        <v>80</v>
      </c>
      <c r="O30" s="40">
        <f t="shared" si="2"/>
        <v>636</v>
      </c>
      <c r="P30" s="275">
        <f t="shared" si="3"/>
        <v>0.20400500625782228</v>
      </c>
      <c r="Q30" s="199">
        <v>799</v>
      </c>
      <c r="R30" s="115">
        <v>80</v>
      </c>
      <c r="S30" s="38">
        <f t="shared" si="4"/>
        <v>636</v>
      </c>
      <c r="T30" s="274">
        <f t="shared" si="5"/>
        <v>0.20400500625782228</v>
      </c>
      <c r="U30" s="118">
        <v>899</v>
      </c>
      <c r="V30" s="40">
        <v>0</v>
      </c>
      <c r="W30" s="40">
        <f t="shared" si="6"/>
        <v>716</v>
      </c>
      <c r="X30" s="275">
        <f t="shared" si="7"/>
        <v>0.20355951056729699</v>
      </c>
      <c r="Y30" s="199">
        <v>899</v>
      </c>
      <c r="Z30" s="38">
        <v>0</v>
      </c>
      <c r="AA30" s="38">
        <f t="shared" si="8"/>
        <v>716</v>
      </c>
      <c r="AB30" s="274">
        <f t="shared" si="9"/>
        <v>0.20355951056729699</v>
      </c>
      <c r="AC30" s="118">
        <v>899</v>
      </c>
      <c r="AD30" s="40">
        <v>0</v>
      </c>
      <c r="AE30" s="40">
        <f t="shared" si="10"/>
        <v>716</v>
      </c>
      <c r="AF30" s="275">
        <f t="shared" si="11"/>
        <v>0.20355951056729699</v>
      </c>
      <c r="AG30" s="199">
        <v>799</v>
      </c>
      <c r="AH30" s="115">
        <v>78</v>
      </c>
      <c r="AI30" s="38">
        <f t="shared" si="12"/>
        <v>638</v>
      </c>
      <c r="AJ30" s="274">
        <f t="shared" si="13"/>
        <v>0.20150187734668334</v>
      </c>
    </row>
    <row r="31" spans="1:36" s="4" customFormat="1" ht="12.75" customHeight="1">
      <c r="A31" s="242" t="s">
        <v>132</v>
      </c>
      <c r="B31" s="25" t="s">
        <v>32</v>
      </c>
      <c r="C31" s="155"/>
      <c r="D31" s="31">
        <v>1.1100000000000001</v>
      </c>
      <c r="E31" s="26" t="s">
        <v>632</v>
      </c>
      <c r="F31" s="91">
        <v>1209</v>
      </c>
      <c r="G31" s="76">
        <v>1099</v>
      </c>
      <c r="H31" s="69">
        <v>899</v>
      </c>
      <c r="I31" s="69">
        <v>722</v>
      </c>
      <c r="J31" s="69">
        <v>6</v>
      </c>
      <c r="K31" s="91">
        <f t="shared" si="14"/>
        <v>716</v>
      </c>
      <c r="L31" s="101">
        <f t="shared" si="15"/>
        <v>0.34849863512283896</v>
      </c>
      <c r="M31" s="118">
        <v>799</v>
      </c>
      <c r="N31" s="115">
        <v>80</v>
      </c>
      <c r="O31" s="40">
        <f t="shared" si="2"/>
        <v>636</v>
      </c>
      <c r="P31" s="275">
        <f t="shared" si="3"/>
        <v>0.20400500625782228</v>
      </c>
      <c r="Q31" s="199">
        <v>799</v>
      </c>
      <c r="R31" s="115">
        <v>80</v>
      </c>
      <c r="S31" s="38">
        <f t="shared" si="4"/>
        <v>636</v>
      </c>
      <c r="T31" s="274">
        <f t="shared" si="5"/>
        <v>0.20400500625782228</v>
      </c>
      <c r="U31" s="118">
        <v>899</v>
      </c>
      <c r="V31" s="40">
        <v>0</v>
      </c>
      <c r="W31" s="40">
        <f t="shared" si="6"/>
        <v>716</v>
      </c>
      <c r="X31" s="275">
        <f t="shared" si="7"/>
        <v>0.20355951056729699</v>
      </c>
      <c r="Y31" s="199">
        <v>899</v>
      </c>
      <c r="Z31" s="38">
        <v>0</v>
      </c>
      <c r="AA31" s="38">
        <f t="shared" si="8"/>
        <v>716</v>
      </c>
      <c r="AB31" s="274">
        <f t="shared" si="9"/>
        <v>0.20355951056729699</v>
      </c>
      <c r="AC31" s="118">
        <v>899</v>
      </c>
      <c r="AD31" s="40">
        <v>0</v>
      </c>
      <c r="AE31" s="40">
        <f t="shared" si="10"/>
        <v>716</v>
      </c>
      <c r="AF31" s="275">
        <f t="shared" si="11"/>
        <v>0.20355951056729699</v>
      </c>
      <c r="AG31" s="199">
        <v>799</v>
      </c>
      <c r="AH31" s="115">
        <v>78</v>
      </c>
      <c r="AI31" s="38">
        <f t="shared" si="12"/>
        <v>638</v>
      </c>
      <c r="AJ31" s="274">
        <f t="shared" si="13"/>
        <v>0.20150187734668334</v>
      </c>
    </row>
    <row r="32" spans="1:36" s="4" customFormat="1" ht="12.75" customHeight="1">
      <c r="A32" s="242" t="s">
        <v>133</v>
      </c>
      <c r="B32" s="25" t="s">
        <v>32</v>
      </c>
      <c r="C32" s="155"/>
      <c r="D32" s="31">
        <v>1.1100000000000001</v>
      </c>
      <c r="E32" s="26" t="s">
        <v>633</v>
      </c>
      <c r="F32" s="91">
        <v>1319</v>
      </c>
      <c r="G32" s="76">
        <v>1199</v>
      </c>
      <c r="H32" s="69">
        <v>999</v>
      </c>
      <c r="I32" s="69">
        <v>804</v>
      </c>
      <c r="J32" s="69">
        <v>5</v>
      </c>
      <c r="K32" s="91">
        <f t="shared" si="14"/>
        <v>799</v>
      </c>
      <c r="L32" s="101">
        <f t="shared" si="15"/>
        <v>0.33361134278565469</v>
      </c>
      <c r="M32" s="118">
        <v>899</v>
      </c>
      <c r="N32" s="115">
        <v>80</v>
      </c>
      <c r="O32" s="40">
        <f t="shared" si="2"/>
        <v>719</v>
      </c>
      <c r="P32" s="275">
        <f t="shared" si="3"/>
        <v>0.20022246941045607</v>
      </c>
      <c r="Q32" s="199">
        <v>899</v>
      </c>
      <c r="R32" s="115">
        <v>80</v>
      </c>
      <c r="S32" s="38">
        <f t="shared" si="4"/>
        <v>719</v>
      </c>
      <c r="T32" s="274">
        <f t="shared" si="5"/>
        <v>0.20022246941045607</v>
      </c>
      <c r="U32" s="118">
        <v>999</v>
      </c>
      <c r="V32" s="40">
        <v>0</v>
      </c>
      <c r="W32" s="40">
        <f t="shared" si="6"/>
        <v>799</v>
      </c>
      <c r="X32" s="275">
        <f t="shared" si="7"/>
        <v>0.20020020020020021</v>
      </c>
      <c r="Y32" s="199">
        <v>999</v>
      </c>
      <c r="Z32" s="38">
        <v>0</v>
      </c>
      <c r="AA32" s="38">
        <f t="shared" si="8"/>
        <v>799</v>
      </c>
      <c r="AB32" s="274">
        <f t="shared" si="9"/>
        <v>0.20020020020020021</v>
      </c>
      <c r="AC32" s="118">
        <v>999</v>
      </c>
      <c r="AD32" s="40">
        <v>0</v>
      </c>
      <c r="AE32" s="40">
        <f t="shared" si="10"/>
        <v>799</v>
      </c>
      <c r="AF32" s="275">
        <f t="shared" si="11"/>
        <v>0.20020020020020021</v>
      </c>
      <c r="AG32" s="199">
        <v>899</v>
      </c>
      <c r="AH32" s="115">
        <v>77</v>
      </c>
      <c r="AI32" s="38">
        <f t="shared" si="12"/>
        <v>722</v>
      </c>
      <c r="AJ32" s="274">
        <f t="shared" si="13"/>
        <v>0.19688542825361513</v>
      </c>
    </row>
    <row r="33" spans="1:36" s="4" customFormat="1" ht="12.75" customHeight="1">
      <c r="A33" s="128" t="s">
        <v>135</v>
      </c>
      <c r="B33" s="25" t="s">
        <v>32</v>
      </c>
      <c r="C33" s="231" t="s">
        <v>445</v>
      </c>
      <c r="D33" s="33">
        <v>0.83</v>
      </c>
      <c r="E33" s="26" t="s">
        <v>634</v>
      </c>
      <c r="F33" s="91">
        <v>1539</v>
      </c>
      <c r="G33" s="76">
        <v>1399</v>
      </c>
      <c r="H33" s="69">
        <v>1049</v>
      </c>
      <c r="I33" s="69">
        <v>841</v>
      </c>
      <c r="J33" s="69">
        <v>6</v>
      </c>
      <c r="K33" s="91">
        <f t="shared" si="14"/>
        <v>835</v>
      </c>
      <c r="L33" s="101">
        <f t="shared" si="15"/>
        <v>0.40314510364546102</v>
      </c>
      <c r="M33" s="118">
        <v>1049</v>
      </c>
      <c r="N33" s="40">
        <v>0</v>
      </c>
      <c r="O33" s="40">
        <f t="shared" si="2"/>
        <v>835</v>
      </c>
      <c r="P33" s="275">
        <f t="shared" si="3"/>
        <v>0.20400381315538607</v>
      </c>
      <c r="Q33" s="199">
        <v>949</v>
      </c>
      <c r="R33" s="115">
        <v>80</v>
      </c>
      <c r="S33" s="38">
        <f t="shared" si="4"/>
        <v>755</v>
      </c>
      <c r="T33" s="274">
        <f t="shared" si="5"/>
        <v>0.20442571127502634</v>
      </c>
      <c r="U33" s="118">
        <v>1049</v>
      </c>
      <c r="V33" s="40">
        <v>0</v>
      </c>
      <c r="W33" s="40">
        <f t="shared" si="6"/>
        <v>835</v>
      </c>
      <c r="X33" s="275">
        <f t="shared" si="7"/>
        <v>0.20400381315538607</v>
      </c>
      <c r="Y33" s="199">
        <v>1049</v>
      </c>
      <c r="Z33" s="38">
        <v>0</v>
      </c>
      <c r="AA33" s="38">
        <f t="shared" si="8"/>
        <v>835</v>
      </c>
      <c r="AB33" s="274">
        <f t="shared" si="9"/>
        <v>0.20400381315538607</v>
      </c>
      <c r="AC33" s="118">
        <v>1049</v>
      </c>
      <c r="AD33" s="40">
        <v>0</v>
      </c>
      <c r="AE33" s="40">
        <f t="shared" si="10"/>
        <v>835</v>
      </c>
      <c r="AF33" s="275">
        <f t="shared" si="11"/>
        <v>0.20400381315538607</v>
      </c>
      <c r="AG33" s="199">
        <v>899</v>
      </c>
      <c r="AH33" s="115">
        <v>117</v>
      </c>
      <c r="AI33" s="38">
        <f t="shared" si="12"/>
        <v>718</v>
      </c>
      <c r="AJ33" s="274">
        <f t="shared" si="13"/>
        <v>0.20133481646273638</v>
      </c>
    </row>
    <row r="34" spans="1:36" s="4" customFormat="1" ht="12.75" customHeight="1">
      <c r="A34" s="242" t="s">
        <v>136</v>
      </c>
      <c r="B34" s="25" t="s">
        <v>32</v>
      </c>
      <c r="C34" s="231" t="s">
        <v>445</v>
      </c>
      <c r="D34" s="31">
        <v>1.1100000000000001</v>
      </c>
      <c r="E34" s="26" t="s">
        <v>134</v>
      </c>
      <c r="F34" s="91">
        <v>1594</v>
      </c>
      <c r="G34" s="76">
        <v>1399</v>
      </c>
      <c r="H34" s="69">
        <v>1049</v>
      </c>
      <c r="I34" s="69">
        <v>841</v>
      </c>
      <c r="J34" s="69">
        <v>6</v>
      </c>
      <c r="K34" s="91">
        <f t="shared" si="14"/>
        <v>835</v>
      </c>
      <c r="L34" s="101">
        <f t="shared" si="15"/>
        <v>0.40314510364546102</v>
      </c>
      <c r="M34" s="118">
        <v>1049</v>
      </c>
      <c r="N34" s="40">
        <v>0</v>
      </c>
      <c r="O34" s="40">
        <f t="shared" si="2"/>
        <v>835</v>
      </c>
      <c r="P34" s="275">
        <f t="shared" si="3"/>
        <v>0.20400381315538607</v>
      </c>
      <c r="Q34" s="199">
        <v>949</v>
      </c>
      <c r="R34" s="115">
        <v>80</v>
      </c>
      <c r="S34" s="38">
        <f t="shared" si="4"/>
        <v>755</v>
      </c>
      <c r="T34" s="274">
        <f t="shared" si="5"/>
        <v>0.20442571127502634</v>
      </c>
      <c r="U34" s="118">
        <v>1049</v>
      </c>
      <c r="V34" s="40">
        <v>0</v>
      </c>
      <c r="W34" s="40">
        <f t="shared" si="6"/>
        <v>835</v>
      </c>
      <c r="X34" s="275">
        <f t="shared" si="7"/>
        <v>0.20400381315538607</v>
      </c>
      <c r="Y34" s="199">
        <v>1049</v>
      </c>
      <c r="Z34" s="38">
        <v>0</v>
      </c>
      <c r="AA34" s="38">
        <f t="shared" si="8"/>
        <v>835</v>
      </c>
      <c r="AB34" s="274">
        <f t="shared" si="9"/>
        <v>0.20400381315538607</v>
      </c>
      <c r="AC34" s="118">
        <v>1049</v>
      </c>
      <c r="AD34" s="40">
        <v>0</v>
      </c>
      <c r="AE34" s="40">
        <f t="shared" si="10"/>
        <v>835</v>
      </c>
      <c r="AF34" s="275">
        <f t="shared" si="11"/>
        <v>0.20400381315538607</v>
      </c>
      <c r="AG34" s="199">
        <v>899</v>
      </c>
      <c r="AH34" s="115">
        <v>117</v>
      </c>
      <c r="AI34" s="38">
        <f t="shared" si="12"/>
        <v>718</v>
      </c>
      <c r="AJ34" s="274">
        <f t="shared" si="13"/>
        <v>0.20133481646273638</v>
      </c>
    </row>
    <row r="35" spans="1:36" s="4" customFormat="1" ht="12.75" customHeight="1">
      <c r="A35" s="242" t="s">
        <v>137</v>
      </c>
      <c r="B35" s="25" t="s">
        <v>32</v>
      </c>
      <c r="C35" s="231" t="s">
        <v>445</v>
      </c>
      <c r="D35" s="31">
        <v>1.1100000000000001</v>
      </c>
      <c r="E35" s="26" t="s">
        <v>142</v>
      </c>
      <c r="F35" s="91">
        <v>1649</v>
      </c>
      <c r="G35" s="76">
        <v>1499</v>
      </c>
      <c r="H35" s="69">
        <v>1149</v>
      </c>
      <c r="I35" s="69">
        <v>922</v>
      </c>
      <c r="J35" s="69">
        <v>4</v>
      </c>
      <c r="K35" s="91">
        <f t="shared" si="14"/>
        <v>918</v>
      </c>
      <c r="L35" s="101">
        <f t="shared" si="15"/>
        <v>0.38759172781854567</v>
      </c>
      <c r="M35" s="118">
        <v>1149</v>
      </c>
      <c r="N35" s="40">
        <v>0</v>
      </c>
      <c r="O35" s="40">
        <f t="shared" si="2"/>
        <v>918</v>
      </c>
      <c r="P35" s="275">
        <f t="shared" si="3"/>
        <v>0.20104438642297651</v>
      </c>
      <c r="Q35" s="199">
        <v>1049</v>
      </c>
      <c r="R35" s="115">
        <v>80</v>
      </c>
      <c r="S35" s="38">
        <f t="shared" si="4"/>
        <v>838</v>
      </c>
      <c r="T35" s="274">
        <f t="shared" si="5"/>
        <v>0.2011439466158246</v>
      </c>
      <c r="U35" s="118">
        <v>1149</v>
      </c>
      <c r="V35" s="40">
        <v>0</v>
      </c>
      <c r="W35" s="40">
        <f t="shared" si="6"/>
        <v>918</v>
      </c>
      <c r="X35" s="275">
        <f t="shared" si="7"/>
        <v>0.20104438642297651</v>
      </c>
      <c r="Y35" s="199">
        <v>1149</v>
      </c>
      <c r="Z35" s="38">
        <v>0</v>
      </c>
      <c r="AA35" s="38">
        <f t="shared" si="8"/>
        <v>918</v>
      </c>
      <c r="AB35" s="274">
        <f t="shared" si="9"/>
        <v>0.20104438642297651</v>
      </c>
      <c r="AC35" s="118">
        <v>1149</v>
      </c>
      <c r="AD35" s="40">
        <v>0</v>
      </c>
      <c r="AE35" s="40">
        <f t="shared" si="10"/>
        <v>918</v>
      </c>
      <c r="AF35" s="275">
        <f t="shared" si="11"/>
        <v>0.20104438642297651</v>
      </c>
      <c r="AG35" s="199">
        <v>999</v>
      </c>
      <c r="AH35" s="115">
        <v>117</v>
      </c>
      <c r="AI35" s="38">
        <f t="shared" si="12"/>
        <v>801</v>
      </c>
      <c r="AJ35" s="274">
        <f t="shared" si="13"/>
        <v>0.1981981981981982</v>
      </c>
    </row>
    <row r="36" spans="1:36" s="4" customFormat="1" ht="12.75" customHeight="1">
      <c r="A36" s="128" t="s">
        <v>138</v>
      </c>
      <c r="B36" s="25" t="s">
        <v>32</v>
      </c>
      <c r="C36" s="231" t="s">
        <v>445</v>
      </c>
      <c r="D36" s="33">
        <v>0.83</v>
      </c>
      <c r="E36" s="26" t="s">
        <v>141</v>
      </c>
      <c r="F36" s="91">
        <v>1429</v>
      </c>
      <c r="G36" s="76">
        <v>1299</v>
      </c>
      <c r="H36" s="69">
        <v>949</v>
      </c>
      <c r="I36" s="69">
        <v>761</v>
      </c>
      <c r="J36" s="69">
        <v>5</v>
      </c>
      <c r="K36" s="91">
        <f t="shared" si="14"/>
        <v>756</v>
      </c>
      <c r="L36" s="101">
        <f t="shared" si="15"/>
        <v>0.41801385681293302</v>
      </c>
      <c r="M36" s="118">
        <v>949</v>
      </c>
      <c r="N36" s="40">
        <v>0</v>
      </c>
      <c r="O36" s="40">
        <f t="shared" si="2"/>
        <v>756</v>
      </c>
      <c r="P36" s="275">
        <f t="shared" ref="P36:P114" si="16">(M36-O36)/M36</f>
        <v>0.20337197049525815</v>
      </c>
      <c r="Q36" s="199">
        <v>899</v>
      </c>
      <c r="R36" s="115">
        <v>39</v>
      </c>
      <c r="S36" s="38">
        <f t="shared" si="4"/>
        <v>717</v>
      </c>
      <c r="T36" s="274">
        <f t="shared" ref="T36:T114" si="17">(Q36-S36)/Q36</f>
        <v>0.20244716351501668</v>
      </c>
      <c r="U36" s="118">
        <v>949</v>
      </c>
      <c r="V36" s="40">
        <v>0</v>
      </c>
      <c r="W36" s="40">
        <f t="shared" si="6"/>
        <v>756</v>
      </c>
      <c r="X36" s="275">
        <f t="shared" ref="X36:X114" si="18">(U36-W36)/U36</f>
        <v>0.20337197049525815</v>
      </c>
      <c r="Y36" s="199">
        <v>949</v>
      </c>
      <c r="Z36" s="38">
        <v>0</v>
      </c>
      <c r="AA36" s="38">
        <f t="shared" si="8"/>
        <v>756</v>
      </c>
      <c r="AB36" s="274">
        <f t="shared" ref="AB36:AB114" si="19">(Y36-AA36)/Y36</f>
        <v>0.20337197049525815</v>
      </c>
      <c r="AC36" s="118">
        <v>949</v>
      </c>
      <c r="AD36" s="40">
        <v>0</v>
      </c>
      <c r="AE36" s="40">
        <f t="shared" si="10"/>
        <v>756</v>
      </c>
      <c r="AF36" s="275">
        <f t="shared" ref="AF36:AF114" si="20">(AC36-AE36)/AC36</f>
        <v>0.20337197049525815</v>
      </c>
      <c r="AG36" s="199">
        <v>849</v>
      </c>
      <c r="AH36" s="115">
        <v>77</v>
      </c>
      <c r="AI36" s="38">
        <f t="shared" si="12"/>
        <v>679</v>
      </c>
      <c r="AJ36" s="274">
        <f t="shared" si="13"/>
        <v>0.20023557126030625</v>
      </c>
    </row>
    <row r="37" spans="1:36" s="4" customFormat="1" ht="12.75" customHeight="1">
      <c r="A37" s="242" t="s">
        <v>139</v>
      </c>
      <c r="B37" s="25" t="s">
        <v>32</v>
      </c>
      <c r="C37" s="231" t="s">
        <v>445</v>
      </c>
      <c r="D37" s="31">
        <v>1.1100000000000001</v>
      </c>
      <c r="E37" s="26" t="s">
        <v>134</v>
      </c>
      <c r="F37" s="91">
        <v>1484</v>
      </c>
      <c r="G37" s="76">
        <v>1299</v>
      </c>
      <c r="H37" s="69">
        <v>949</v>
      </c>
      <c r="I37" s="69">
        <v>761</v>
      </c>
      <c r="J37" s="69">
        <v>5</v>
      </c>
      <c r="K37" s="91">
        <f t="shared" si="14"/>
        <v>756</v>
      </c>
      <c r="L37" s="101">
        <f t="shared" si="15"/>
        <v>0.41801385681293302</v>
      </c>
      <c r="M37" s="118">
        <v>949</v>
      </c>
      <c r="N37" s="40">
        <v>0</v>
      </c>
      <c r="O37" s="40">
        <f t="shared" si="2"/>
        <v>756</v>
      </c>
      <c r="P37" s="275">
        <f t="shared" si="16"/>
        <v>0.20337197049525815</v>
      </c>
      <c r="Q37" s="199">
        <v>899</v>
      </c>
      <c r="R37" s="115">
        <v>39</v>
      </c>
      <c r="S37" s="38">
        <f t="shared" si="4"/>
        <v>717</v>
      </c>
      <c r="T37" s="274">
        <f t="shared" si="17"/>
        <v>0.20244716351501668</v>
      </c>
      <c r="U37" s="118">
        <v>949</v>
      </c>
      <c r="V37" s="40">
        <v>0</v>
      </c>
      <c r="W37" s="40">
        <f t="shared" si="6"/>
        <v>756</v>
      </c>
      <c r="X37" s="275">
        <f t="shared" si="18"/>
        <v>0.20337197049525815</v>
      </c>
      <c r="Y37" s="199">
        <v>949</v>
      </c>
      <c r="Z37" s="38">
        <v>0</v>
      </c>
      <c r="AA37" s="38">
        <f t="shared" si="8"/>
        <v>756</v>
      </c>
      <c r="AB37" s="274">
        <f t="shared" si="19"/>
        <v>0.20337197049525815</v>
      </c>
      <c r="AC37" s="118">
        <v>949</v>
      </c>
      <c r="AD37" s="40">
        <v>0</v>
      </c>
      <c r="AE37" s="40">
        <f t="shared" si="10"/>
        <v>756</v>
      </c>
      <c r="AF37" s="275">
        <f t="shared" si="20"/>
        <v>0.20337197049525815</v>
      </c>
      <c r="AG37" s="199">
        <v>849</v>
      </c>
      <c r="AH37" s="115">
        <v>77</v>
      </c>
      <c r="AI37" s="38">
        <f t="shared" si="12"/>
        <v>679</v>
      </c>
      <c r="AJ37" s="274">
        <f t="shared" si="13"/>
        <v>0.20023557126030625</v>
      </c>
    </row>
    <row r="38" spans="1:36" s="4" customFormat="1" ht="12.75" customHeight="1">
      <c r="A38" s="242" t="s">
        <v>140</v>
      </c>
      <c r="B38" s="25" t="s">
        <v>32</v>
      </c>
      <c r="C38" s="231" t="s">
        <v>445</v>
      </c>
      <c r="D38" s="31">
        <v>1.1100000000000001</v>
      </c>
      <c r="E38" s="26" t="s">
        <v>142</v>
      </c>
      <c r="F38" s="91">
        <v>1539</v>
      </c>
      <c r="G38" s="76">
        <v>1399</v>
      </c>
      <c r="H38" s="69">
        <v>1049</v>
      </c>
      <c r="I38" s="69">
        <v>841</v>
      </c>
      <c r="J38" s="69">
        <v>4</v>
      </c>
      <c r="K38" s="91">
        <f t="shared" si="14"/>
        <v>837</v>
      </c>
      <c r="L38" s="101">
        <f t="shared" si="15"/>
        <v>0.40171551107934239</v>
      </c>
      <c r="M38" s="118">
        <v>1049</v>
      </c>
      <c r="N38" s="40">
        <v>0</v>
      </c>
      <c r="O38" s="40">
        <f t="shared" si="2"/>
        <v>837</v>
      </c>
      <c r="P38" s="275">
        <f t="shared" si="16"/>
        <v>0.20209723546234509</v>
      </c>
      <c r="Q38" s="199">
        <v>999</v>
      </c>
      <c r="R38" s="115">
        <v>39</v>
      </c>
      <c r="S38" s="38">
        <f t="shared" si="4"/>
        <v>798</v>
      </c>
      <c r="T38" s="274">
        <f t="shared" si="17"/>
        <v>0.20120120120120119</v>
      </c>
      <c r="U38" s="118">
        <v>1049</v>
      </c>
      <c r="V38" s="40">
        <v>0</v>
      </c>
      <c r="W38" s="40">
        <f t="shared" si="6"/>
        <v>837</v>
      </c>
      <c r="X38" s="275">
        <f t="shared" si="18"/>
        <v>0.20209723546234509</v>
      </c>
      <c r="Y38" s="199">
        <v>1049</v>
      </c>
      <c r="Z38" s="38">
        <v>0</v>
      </c>
      <c r="AA38" s="38">
        <f t="shared" si="8"/>
        <v>837</v>
      </c>
      <c r="AB38" s="274">
        <f t="shared" si="19"/>
        <v>0.20209723546234509</v>
      </c>
      <c r="AC38" s="118">
        <v>1049</v>
      </c>
      <c r="AD38" s="40">
        <v>0</v>
      </c>
      <c r="AE38" s="40">
        <f t="shared" si="10"/>
        <v>837</v>
      </c>
      <c r="AF38" s="275">
        <f t="shared" si="20"/>
        <v>0.20209723546234509</v>
      </c>
      <c r="AG38" s="199">
        <v>949</v>
      </c>
      <c r="AH38" s="115">
        <v>77</v>
      </c>
      <c r="AI38" s="38">
        <f t="shared" si="12"/>
        <v>760</v>
      </c>
      <c r="AJ38" s="274">
        <f t="shared" si="13"/>
        <v>0.19915700737618547</v>
      </c>
    </row>
    <row r="39" spans="1:36" s="4" customFormat="1" ht="12.75" customHeight="1">
      <c r="A39" s="128" t="s">
        <v>370</v>
      </c>
      <c r="B39" s="25" t="s">
        <v>32</v>
      </c>
      <c r="C39" s="84"/>
      <c r="D39" s="31">
        <v>0.83</v>
      </c>
      <c r="E39" s="26" t="s">
        <v>641</v>
      </c>
      <c r="F39" s="91">
        <v>1429</v>
      </c>
      <c r="G39" s="171">
        <v>1299</v>
      </c>
      <c r="H39" s="69">
        <v>999</v>
      </c>
      <c r="I39" s="69">
        <v>827</v>
      </c>
      <c r="J39" s="69">
        <v>0</v>
      </c>
      <c r="K39" s="91">
        <f t="shared" si="14"/>
        <v>827</v>
      </c>
      <c r="L39" s="101">
        <f t="shared" si="15"/>
        <v>0.36335642802155504</v>
      </c>
      <c r="M39" s="118">
        <v>899</v>
      </c>
      <c r="N39" s="115">
        <v>90</v>
      </c>
      <c r="O39" s="40">
        <f t="shared" si="2"/>
        <v>737</v>
      </c>
      <c r="P39" s="275">
        <f t="shared" si="16"/>
        <v>0.18020022246941045</v>
      </c>
      <c r="Q39" s="199">
        <v>899</v>
      </c>
      <c r="R39" s="115">
        <v>90</v>
      </c>
      <c r="S39" s="38">
        <f t="shared" si="4"/>
        <v>737</v>
      </c>
      <c r="T39" s="274">
        <f t="shared" si="17"/>
        <v>0.18020022246941045</v>
      </c>
      <c r="U39" s="118">
        <v>999</v>
      </c>
      <c r="V39" s="40">
        <v>0</v>
      </c>
      <c r="W39" s="40">
        <f t="shared" si="6"/>
        <v>827</v>
      </c>
      <c r="X39" s="275">
        <f t="shared" si="18"/>
        <v>0.17217217217217218</v>
      </c>
      <c r="Y39" s="199">
        <v>899</v>
      </c>
      <c r="Z39" s="115">
        <v>87</v>
      </c>
      <c r="AA39" s="38">
        <f t="shared" si="8"/>
        <v>740</v>
      </c>
      <c r="AB39" s="274">
        <f t="shared" si="19"/>
        <v>0.17686318131256953</v>
      </c>
      <c r="AC39" s="118">
        <v>899</v>
      </c>
      <c r="AD39" s="115">
        <v>87</v>
      </c>
      <c r="AE39" s="40">
        <f t="shared" si="10"/>
        <v>740</v>
      </c>
      <c r="AF39" s="275">
        <f t="shared" si="20"/>
        <v>0.17686318131256953</v>
      </c>
      <c r="AG39" s="199">
        <v>899</v>
      </c>
      <c r="AH39" s="115">
        <v>87</v>
      </c>
      <c r="AI39" s="38">
        <f t="shared" si="12"/>
        <v>740</v>
      </c>
      <c r="AJ39" s="274">
        <f t="shared" si="13"/>
        <v>0.17686318131256953</v>
      </c>
    </row>
    <row r="40" spans="1:36" s="4" customFormat="1" ht="12.75" customHeight="1">
      <c r="A40" s="242" t="s">
        <v>371</v>
      </c>
      <c r="B40" s="25" t="s">
        <v>32</v>
      </c>
      <c r="C40" s="84"/>
      <c r="D40" s="31">
        <v>1.1100000000000001</v>
      </c>
      <c r="E40" s="26" t="s">
        <v>642</v>
      </c>
      <c r="F40" s="91">
        <v>1429</v>
      </c>
      <c r="G40" s="171">
        <v>1299</v>
      </c>
      <c r="H40" s="69">
        <v>999</v>
      </c>
      <c r="I40" s="69">
        <v>827</v>
      </c>
      <c r="J40" s="69">
        <v>0</v>
      </c>
      <c r="K40" s="91">
        <f t="shared" si="14"/>
        <v>827</v>
      </c>
      <c r="L40" s="101">
        <f t="shared" si="15"/>
        <v>0.36335642802155504</v>
      </c>
      <c r="M40" s="118">
        <v>899</v>
      </c>
      <c r="N40" s="115">
        <v>90</v>
      </c>
      <c r="O40" s="40">
        <f t="shared" ref="O40:O71" si="21">K40-N40</f>
        <v>737</v>
      </c>
      <c r="P40" s="275">
        <f t="shared" si="16"/>
        <v>0.18020022246941045</v>
      </c>
      <c r="Q40" s="199">
        <v>899</v>
      </c>
      <c r="R40" s="115">
        <v>90</v>
      </c>
      <c r="S40" s="38">
        <f t="shared" ref="S40:S71" si="22">K40-R40</f>
        <v>737</v>
      </c>
      <c r="T40" s="274">
        <f t="shared" si="17"/>
        <v>0.18020022246941045</v>
      </c>
      <c r="U40" s="118">
        <v>999</v>
      </c>
      <c r="V40" s="40">
        <v>0</v>
      </c>
      <c r="W40" s="40">
        <f t="shared" ref="W40:W71" si="23">K40-V40</f>
        <v>827</v>
      </c>
      <c r="X40" s="275">
        <f t="shared" si="18"/>
        <v>0.17217217217217218</v>
      </c>
      <c r="Y40" s="199">
        <v>899</v>
      </c>
      <c r="Z40" s="115">
        <v>87</v>
      </c>
      <c r="AA40" s="38">
        <f t="shared" ref="AA40:AA71" si="24">K40-Z40</f>
        <v>740</v>
      </c>
      <c r="AB40" s="274">
        <f t="shared" si="19"/>
        <v>0.17686318131256953</v>
      </c>
      <c r="AC40" s="118">
        <v>899</v>
      </c>
      <c r="AD40" s="115">
        <v>87</v>
      </c>
      <c r="AE40" s="40">
        <f t="shared" ref="AE40:AE71" si="25">K40-AD40</f>
        <v>740</v>
      </c>
      <c r="AF40" s="275">
        <f t="shared" si="20"/>
        <v>0.17686318131256953</v>
      </c>
      <c r="AG40" s="199">
        <v>899</v>
      </c>
      <c r="AH40" s="115">
        <v>87</v>
      </c>
      <c r="AI40" s="38">
        <f t="shared" ref="AI40:AI71" si="26">K40-AH40</f>
        <v>740</v>
      </c>
      <c r="AJ40" s="274">
        <f t="shared" si="13"/>
        <v>0.17686318131256953</v>
      </c>
    </row>
    <row r="41" spans="1:36" s="4" customFormat="1" ht="12.75" customHeight="1">
      <c r="A41" s="242" t="s">
        <v>372</v>
      </c>
      <c r="B41" s="25" t="s">
        <v>32</v>
      </c>
      <c r="C41" s="84"/>
      <c r="D41" s="31">
        <v>1.1100000000000001</v>
      </c>
      <c r="E41" s="26" t="s">
        <v>643</v>
      </c>
      <c r="F41" s="91">
        <v>1539</v>
      </c>
      <c r="G41" s="171">
        <v>1399</v>
      </c>
      <c r="H41" s="69">
        <v>1099</v>
      </c>
      <c r="I41" s="69">
        <v>910</v>
      </c>
      <c r="J41" s="69">
        <v>0</v>
      </c>
      <c r="K41" s="91">
        <f t="shared" si="14"/>
        <v>910</v>
      </c>
      <c r="L41" s="101">
        <f t="shared" si="15"/>
        <v>0.34953538241601145</v>
      </c>
      <c r="M41" s="118">
        <v>999</v>
      </c>
      <c r="N41" s="115">
        <v>90</v>
      </c>
      <c r="O41" s="40">
        <f t="shared" si="21"/>
        <v>820</v>
      </c>
      <c r="P41" s="275">
        <f t="shared" si="16"/>
        <v>0.17917917917917917</v>
      </c>
      <c r="Q41" s="199">
        <v>999</v>
      </c>
      <c r="R41" s="115">
        <v>90</v>
      </c>
      <c r="S41" s="38">
        <f t="shared" si="22"/>
        <v>820</v>
      </c>
      <c r="T41" s="274">
        <f t="shared" si="17"/>
        <v>0.17917917917917917</v>
      </c>
      <c r="U41" s="118">
        <v>1099</v>
      </c>
      <c r="V41" s="40">
        <v>0</v>
      </c>
      <c r="W41" s="40">
        <f t="shared" si="23"/>
        <v>910</v>
      </c>
      <c r="X41" s="275">
        <f t="shared" si="18"/>
        <v>0.17197452229299362</v>
      </c>
      <c r="Y41" s="199">
        <v>999</v>
      </c>
      <c r="Z41" s="115">
        <v>87</v>
      </c>
      <c r="AA41" s="38">
        <f t="shared" si="24"/>
        <v>823</v>
      </c>
      <c r="AB41" s="274">
        <f t="shared" si="19"/>
        <v>0.17617617617617617</v>
      </c>
      <c r="AC41" s="118">
        <v>999</v>
      </c>
      <c r="AD41" s="115">
        <v>87</v>
      </c>
      <c r="AE41" s="40">
        <f t="shared" si="25"/>
        <v>823</v>
      </c>
      <c r="AF41" s="275">
        <f t="shared" si="20"/>
        <v>0.17617617617617617</v>
      </c>
      <c r="AG41" s="199">
        <v>999</v>
      </c>
      <c r="AH41" s="115">
        <v>87</v>
      </c>
      <c r="AI41" s="38">
        <f t="shared" si="26"/>
        <v>823</v>
      </c>
      <c r="AJ41" s="274">
        <f t="shared" si="13"/>
        <v>0.17617617617617617</v>
      </c>
    </row>
    <row r="42" spans="1:36" s="4" customFormat="1" ht="12.75" customHeight="1">
      <c r="A42" s="128" t="s">
        <v>373</v>
      </c>
      <c r="B42" s="25" t="s">
        <v>32</v>
      </c>
      <c r="C42" s="84"/>
      <c r="D42" s="31">
        <v>0.83</v>
      </c>
      <c r="E42" s="26" t="s">
        <v>631</v>
      </c>
      <c r="F42" s="91">
        <v>1319</v>
      </c>
      <c r="G42" s="171">
        <v>1199</v>
      </c>
      <c r="H42" s="69">
        <v>899</v>
      </c>
      <c r="I42" s="69">
        <v>746</v>
      </c>
      <c r="J42" s="69">
        <v>0</v>
      </c>
      <c r="K42" s="91">
        <f t="shared" si="14"/>
        <v>746</v>
      </c>
      <c r="L42" s="101">
        <f t="shared" si="15"/>
        <v>0.37781484570475399</v>
      </c>
      <c r="M42" s="118">
        <v>899</v>
      </c>
      <c r="N42" s="40">
        <v>0</v>
      </c>
      <c r="O42" s="40">
        <f t="shared" si="21"/>
        <v>746</v>
      </c>
      <c r="P42" s="275">
        <f t="shared" si="16"/>
        <v>0.17018909899888765</v>
      </c>
      <c r="Q42" s="199">
        <v>899</v>
      </c>
      <c r="R42" s="38">
        <v>0</v>
      </c>
      <c r="S42" s="38">
        <f t="shared" si="22"/>
        <v>746</v>
      </c>
      <c r="T42" s="274">
        <f t="shared" si="17"/>
        <v>0.17018909899888765</v>
      </c>
      <c r="U42" s="118">
        <v>899</v>
      </c>
      <c r="V42" s="40">
        <v>0</v>
      </c>
      <c r="W42" s="40">
        <f t="shared" si="23"/>
        <v>746</v>
      </c>
      <c r="X42" s="275">
        <f t="shared" si="18"/>
        <v>0.17018909899888765</v>
      </c>
      <c r="Y42" s="199">
        <v>899</v>
      </c>
      <c r="Z42" s="38">
        <v>0</v>
      </c>
      <c r="AA42" s="38">
        <f t="shared" si="24"/>
        <v>746</v>
      </c>
      <c r="AB42" s="274">
        <f t="shared" si="19"/>
        <v>0.17018909899888765</v>
      </c>
      <c r="AC42" s="118">
        <v>899</v>
      </c>
      <c r="AD42" s="40">
        <v>0</v>
      </c>
      <c r="AE42" s="40">
        <f t="shared" si="25"/>
        <v>746</v>
      </c>
      <c r="AF42" s="275">
        <f t="shared" si="20"/>
        <v>0.17018909899888765</v>
      </c>
      <c r="AG42" s="199">
        <v>899</v>
      </c>
      <c r="AH42" s="38">
        <v>0</v>
      </c>
      <c r="AI42" s="38">
        <f t="shared" si="26"/>
        <v>746</v>
      </c>
      <c r="AJ42" s="274">
        <f t="shared" si="13"/>
        <v>0.17018909899888765</v>
      </c>
    </row>
    <row r="43" spans="1:36" s="4" customFormat="1" ht="12.75" customHeight="1">
      <c r="A43" s="242" t="s">
        <v>374</v>
      </c>
      <c r="B43" s="25" t="s">
        <v>32</v>
      </c>
      <c r="C43" s="84"/>
      <c r="D43" s="31">
        <v>1.1100000000000001</v>
      </c>
      <c r="E43" s="26" t="s">
        <v>632</v>
      </c>
      <c r="F43" s="91">
        <v>1319</v>
      </c>
      <c r="G43" s="171">
        <v>1199</v>
      </c>
      <c r="H43" s="69">
        <v>899</v>
      </c>
      <c r="I43" s="69">
        <v>746</v>
      </c>
      <c r="J43" s="69">
        <v>0</v>
      </c>
      <c r="K43" s="91">
        <f t="shared" si="14"/>
        <v>746</v>
      </c>
      <c r="L43" s="101">
        <f t="shared" si="15"/>
        <v>0.37781484570475399</v>
      </c>
      <c r="M43" s="118">
        <v>899</v>
      </c>
      <c r="N43" s="40">
        <v>0</v>
      </c>
      <c r="O43" s="40">
        <f t="shared" si="21"/>
        <v>746</v>
      </c>
      <c r="P43" s="275">
        <f t="shared" si="16"/>
        <v>0.17018909899888765</v>
      </c>
      <c r="Q43" s="199">
        <v>899</v>
      </c>
      <c r="R43" s="38">
        <v>0</v>
      </c>
      <c r="S43" s="38">
        <f t="shared" si="22"/>
        <v>746</v>
      </c>
      <c r="T43" s="274">
        <f t="shared" si="17"/>
        <v>0.17018909899888765</v>
      </c>
      <c r="U43" s="118">
        <v>899</v>
      </c>
      <c r="V43" s="40">
        <v>0</v>
      </c>
      <c r="W43" s="40">
        <f t="shared" si="23"/>
        <v>746</v>
      </c>
      <c r="X43" s="275">
        <f t="shared" si="18"/>
        <v>0.17018909899888765</v>
      </c>
      <c r="Y43" s="199">
        <v>899</v>
      </c>
      <c r="Z43" s="38">
        <v>0</v>
      </c>
      <c r="AA43" s="38">
        <f t="shared" si="24"/>
        <v>746</v>
      </c>
      <c r="AB43" s="274">
        <f t="shared" si="19"/>
        <v>0.17018909899888765</v>
      </c>
      <c r="AC43" s="118">
        <v>899</v>
      </c>
      <c r="AD43" s="40">
        <v>0</v>
      </c>
      <c r="AE43" s="40">
        <f t="shared" si="25"/>
        <v>746</v>
      </c>
      <c r="AF43" s="275">
        <f t="shared" si="20"/>
        <v>0.17018909899888765</v>
      </c>
      <c r="AG43" s="199">
        <v>899</v>
      </c>
      <c r="AH43" s="38">
        <v>0</v>
      </c>
      <c r="AI43" s="38">
        <f t="shared" si="26"/>
        <v>746</v>
      </c>
      <c r="AJ43" s="274">
        <f t="shared" si="13"/>
        <v>0.17018909899888765</v>
      </c>
    </row>
    <row r="44" spans="1:36" s="4" customFormat="1" ht="12.75" customHeight="1">
      <c r="A44" s="242" t="s">
        <v>375</v>
      </c>
      <c r="B44" s="25" t="s">
        <v>32</v>
      </c>
      <c r="C44" s="84"/>
      <c r="D44" s="31">
        <v>1.1100000000000001</v>
      </c>
      <c r="E44" s="26" t="s">
        <v>644</v>
      </c>
      <c r="F44" s="91">
        <v>1429</v>
      </c>
      <c r="G44" s="171">
        <v>1299</v>
      </c>
      <c r="H44" s="69">
        <v>999</v>
      </c>
      <c r="I44" s="69">
        <v>827</v>
      </c>
      <c r="J44" s="69">
        <v>0</v>
      </c>
      <c r="K44" s="91">
        <f t="shared" si="14"/>
        <v>827</v>
      </c>
      <c r="L44" s="101">
        <f t="shared" si="15"/>
        <v>0.36335642802155504</v>
      </c>
      <c r="M44" s="118">
        <v>999</v>
      </c>
      <c r="N44" s="40">
        <v>0</v>
      </c>
      <c r="O44" s="40">
        <f t="shared" si="21"/>
        <v>827</v>
      </c>
      <c r="P44" s="275">
        <f t="shared" si="16"/>
        <v>0.17217217217217218</v>
      </c>
      <c r="Q44" s="199">
        <v>999</v>
      </c>
      <c r="R44" s="38">
        <v>0</v>
      </c>
      <c r="S44" s="38">
        <f t="shared" si="22"/>
        <v>827</v>
      </c>
      <c r="T44" s="274">
        <f t="shared" si="17"/>
        <v>0.17217217217217218</v>
      </c>
      <c r="U44" s="118">
        <v>999</v>
      </c>
      <c r="V44" s="40">
        <v>0</v>
      </c>
      <c r="W44" s="40">
        <f t="shared" si="23"/>
        <v>827</v>
      </c>
      <c r="X44" s="275">
        <f t="shared" si="18"/>
        <v>0.17217217217217218</v>
      </c>
      <c r="Y44" s="199">
        <v>999</v>
      </c>
      <c r="Z44" s="38">
        <v>0</v>
      </c>
      <c r="AA44" s="38">
        <f t="shared" si="24"/>
        <v>827</v>
      </c>
      <c r="AB44" s="274">
        <f t="shared" si="19"/>
        <v>0.17217217217217218</v>
      </c>
      <c r="AC44" s="118">
        <v>999</v>
      </c>
      <c r="AD44" s="40">
        <v>0</v>
      </c>
      <c r="AE44" s="40">
        <f t="shared" si="25"/>
        <v>827</v>
      </c>
      <c r="AF44" s="275">
        <f t="shared" si="20"/>
        <v>0.17217217217217218</v>
      </c>
      <c r="AG44" s="199">
        <v>999</v>
      </c>
      <c r="AH44" s="38">
        <v>0</v>
      </c>
      <c r="AI44" s="38">
        <f t="shared" si="26"/>
        <v>827</v>
      </c>
      <c r="AJ44" s="274">
        <f t="shared" si="13"/>
        <v>0.17217217217217218</v>
      </c>
    </row>
    <row r="45" spans="1:36" s="4" customFormat="1" ht="12.75" customHeight="1">
      <c r="A45" s="128" t="s">
        <v>463</v>
      </c>
      <c r="B45" s="25" t="s">
        <v>32</v>
      </c>
      <c r="C45" s="84"/>
      <c r="D45" s="31">
        <v>0.83</v>
      </c>
      <c r="E45" s="26" t="s">
        <v>645</v>
      </c>
      <c r="F45" s="91">
        <v>1539</v>
      </c>
      <c r="G45" s="171">
        <v>1399</v>
      </c>
      <c r="H45" s="69">
        <v>1049</v>
      </c>
      <c r="I45" s="69">
        <v>910</v>
      </c>
      <c r="J45" s="69">
        <v>0</v>
      </c>
      <c r="K45" s="91">
        <f t="shared" si="14"/>
        <v>910</v>
      </c>
      <c r="L45" s="101">
        <f t="shared" si="15"/>
        <v>0.34953538241601145</v>
      </c>
      <c r="M45" s="118">
        <v>949</v>
      </c>
      <c r="N45" s="115">
        <v>93</v>
      </c>
      <c r="O45" s="40">
        <f t="shared" si="21"/>
        <v>817</v>
      </c>
      <c r="P45" s="275">
        <f t="shared" si="16"/>
        <v>0.13909378292939936</v>
      </c>
      <c r="Q45" s="199">
        <v>949</v>
      </c>
      <c r="R45" s="115">
        <v>93</v>
      </c>
      <c r="S45" s="38">
        <f t="shared" si="22"/>
        <v>817</v>
      </c>
      <c r="T45" s="274">
        <f t="shared" si="17"/>
        <v>0.13909378292939936</v>
      </c>
      <c r="U45" s="118">
        <v>1049</v>
      </c>
      <c r="V45" s="40">
        <v>0</v>
      </c>
      <c r="W45" s="40">
        <f t="shared" si="23"/>
        <v>910</v>
      </c>
      <c r="X45" s="275">
        <f t="shared" si="18"/>
        <v>0.13250714966634891</v>
      </c>
      <c r="Y45" s="199">
        <v>949</v>
      </c>
      <c r="Z45" s="115">
        <v>90</v>
      </c>
      <c r="AA45" s="38">
        <f t="shared" si="24"/>
        <v>820</v>
      </c>
      <c r="AB45" s="274">
        <f t="shared" si="19"/>
        <v>0.13593256059009484</v>
      </c>
      <c r="AC45" s="118">
        <v>949</v>
      </c>
      <c r="AD45" s="115">
        <v>90</v>
      </c>
      <c r="AE45" s="40">
        <f t="shared" si="25"/>
        <v>820</v>
      </c>
      <c r="AF45" s="275">
        <f t="shared" si="20"/>
        <v>0.13593256059009484</v>
      </c>
      <c r="AG45" s="199">
        <v>949</v>
      </c>
      <c r="AH45" s="115">
        <v>90</v>
      </c>
      <c r="AI45" s="38">
        <f t="shared" si="26"/>
        <v>820</v>
      </c>
      <c r="AJ45" s="274">
        <f t="shared" si="13"/>
        <v>0.13593256059009484</v>
      </c>
    </row>
    <row r="46" spans="1:36" s="4" customFormat="1" ht="12.75" customHeight="1">
      <c r="A46" s="243" t="s">
        <v>376</v>
      </c>
      <c r="B46" s="25" t="s">
        <v>32</v>
      </c>
      <c r="C46" s="84"/>
      <c r="D46" s="31">
        <v>0.83</v>
      </c>
      <c r="E46" s="26" t="s">
        <v>646</v>
      </c>
      <c r="F46" s="91">
        <v>1539</v>
      </c>
      <c r="G46" s="171">
        <v>1399</v>
      </c>
      <c r="H46" s="69">
        <v>1099</v>
      </c>
      <c r="I46" s="69">
        <v>922</v>
      </c>
      <c r="J46" s="69">
        <v>0</v>
      </c>
      <c r="K46" s="91">
        <f t="shared" si="14"/>
        <v>922</v>
      </c>
      <c r="L46" s="101">
        <f t="shared" si="15"/>
        <v>0.3409578270192995</v>
      </c>
      <c r="M46" s="118">
        <v>999</v>
      </c>
      <c r="N46" s="115">
        <v>90</v>
      </c>
      <c r="O46" s="40">
        <f t="shared" si="21"/>
        <v>832</v>
      </c>
      <c r="P46" s="275">
        <f t="shared" si="16"/>
        <v>0.16716716716716717</v>
      </c>
      <c r="Q46" s="199">
        <v>999</v>
      </c>
      <c r="R46" s="115">
        <v>90</v>
      </c>
      <c r="S46" s="38">
        <f t="shared" si="22"/>
        <v>832</v>
      </c>
      <c r="T46" s="274">
        <f t="shared" si="17"/>
        <v>0.16716716716716717</v>
      </c>
      <c r="U46" s="118">
        <v>1099</v>
      </c>
      <c r="V46" s="40">
        <v>0</v>
      </c>
      <c r="W46" s="40">
        <f t="shared" si="23"/>
        <v>922</v>
      </c>
      <c r="X46" s="275">
        <f t="shared" si="18"/>
        <v>0.1610555050045496</v>
      </c>
      <c r="Y46" s="199">
        <v>999</v>
      </c>
      <c r="Z46" s="115">
        <v>87</v>
      </c>
      <c r="AA46" s="38">
        <f t="shared" si="24"/>
        <v>835</v>
      </c>
      <c r="AB46" s="274">
        <f t="shared" si="19"/>
        <v>0.16416416416416416</v>
      </c>
      <c r="AC46" s="118">
        <v>999</v>
      </c>
      <c r="AD46" s="115">
        <v>87</v>
      </c>
      <c r="AE46" s="40">
        <f t="shared" si="25"/>
        <v>835</v>
      </c>
      <c r="AF46" s="275">
        <f t="shared" si="20"/>
        <v>0.16416416416416416</v>
      </c>
      <c r="AG46" s="199">
        <v>999</v>
      </c>
      <c r="AH46" s="115">
        <v>87</v>
      </c>
      <c r="AI46" s="38">
        <f t="shared" si="26"/>
        <v>835</v>
      </c>
      <c r="AJ46" s="274">
        <f t="shared" si="13"/>
        <v>0.16416416416416416</v>
      </c>
    </row>
    <row r="47" spans="1:36" s="4" customFormat="1" ht="12.75" customHeight="1">
      <c r="A47" s="242" t="s">
        <v>377</v>
      </c>
      <c r="B47" s="25" t="s">
        <v>32</v>
      </c>
      <c r="C47" s="84"/>
      <c r="D47" s="31">
        <v>1.1100000000000001</v>
      </c>
      <c r="E47" s="26" t="s">
        <v>647</v>
      </c>
      <c r="F47" s="91">
        <v>1539</v>
      </c>
      <c r="G47" s="171">
        <v>1399</v>
      </c>
      <c r="H47" s="69">
        <v>1099</v>
      </c>
      <c r="I47" s="69">
        <v>913</v>
      </c>
      <c r="J47" s="69">
        <v>0</v>
      </c>
      <c r="K47" s="91">
        <f t="shared" si="14"/>
        <v>913</v>
      </c>
      <c r="L47" s="101">
        <f t="shared" si="15"/>
        <v>0.34739099356683345</v>
      </c>
      <c r="M47" s="118">
        <v>999</v>
      </c>
      <c r="N47" s="115">
        <v>90</v>
      </c>
      <c r="O47" s="40">
        <f t="shared" si="21"/>
        <v>823</v>
      </c>
      <c r="P47" s="275">
        <f t="shared" si="16"/>
        <v>0.17617617617617617</v>
      </c>
      <c r="Q47" s="199">
        <v>999</v>
      </c>
      <c r="R47" s="115">
        <v>90</v>
      </c>
      <c r="S47" s="38">
        <f t="shared" si="22"/>
        <v>823</v>
      </c>
      <c r="T47" s="274">
        <f t="shared" si="17"/>
        <v>0.17617617617617617</v>
      </c>
      <c r="U47" s="118">
        <v>1099</v>
      </c>
      <c r="V47" s="40">
        <v>0</v>
      </c>
      <c r="W47" s="40">
        <f t="shared" si="23"/>
        <v>913</v>
      </c>
      <c r="X47" s="275">
        <f t="shared" si="18"/>
        <v>0.16924476797088261</v>
      </c>
      <c r="Y47" s="199">
        <v>999</v>
      </c>
      <c r="Z47" s="115">
        <v>87</v>
      </c>
      <c r="AA47" s="38">
        <f t="shared" si="24"/>
        <v>826</v>
      </c>
      <c r="AB47" s="274">
        <f t="shared" si="19"/>
        <v>0.17317317317317318</v>
      </c>
      <c r="AC47" s="118">
        <v>999</v>
      </c>
      <c r="AD47" s="115">
        <v>87</v>
      </c>
      <c r="AE47" s="40">
        <f t="shared" si="25"/>
        <v>826</v>
      </c>
      <c r="AF47" s="275">
        <f t="shared" si="20"/>
        <v>0.17317317317317318</v>
      </c>
      <c r="AG47" s="199">
        <v>999</v>
      </c>
      <c r="AH47" s="115">
        <v>87</v>
      </c>
      <c r="AI47" s="38">
        <f t="shared" si="26"/>
        <v>826</v>
      </c>
      <c r="AJ47" s="274">
        <f t="shared" si="13"/>
        <v>0.17317317317317318</v>
      </c>
    </row>
    <row r="48" spans="1:36" s="4" customFormat="1" ht="12.75" customHeight="1">
      <c r="A48" s="242" t="s">
        <v>378</v>
      </c>
      <c r="B48" s="25" t="s">
        <v>32</v>
      </c>
      <c r="C48" s="84"/>
      <c r="D48" s="31">
        <v>1.1100000000000001</v>
      </c>
      <c r="E48" s="26" t="s">
        <v>648</v>
      </c>
      <c r="F48" s="91">
        <v>1649</v>
      </c>
      <c r="G48" s="171">
        <v>1499</v>
      </c>
      <c r="H48" s="69">
        <v>1199</v>
      </c>
      <c r="I48" s="69">
        <v>996</v>
      </c>
      <c r="J48" s="69">
        <v>0</v>
      </c>
      <c r="K48" s="91">
        <f t="shared" si="14"/>
        <v>996</v>
      </c>
      <c r="L48" s="101">
        <f t="shared" si="15"/>
        <v>0.33555703802535025</v>
      </c>
      <c r="M48" s="118">
        <v>1099</v>
      </c>
      <c r="N48" s="115">
        <v>89</v>
      </c>
      <c r="O48" s="40">
        <f t="shared" si="21"/>
        <v>907</v>
      </c>
      <c r="P48" s="275">
        <f t="shared" si="16"/>
        <v>0.17470427661510465</v>
      </c>
      <c r="Q48" s="199">
        <v>1099</v>
      </c>
      <c r="R48" s="115">
        <v>89</v>
      </c>
      <c r="S48" s="38">
        <f t="shared" si="22"/>
        <v>907</v>
      </c>
      <c r="T48" s="274">
        <f t="shared" si="17"/>
        <v>0.17470427661510465</v>
      </c>
      <c r="U48" s="118">
        <v>1199</v>
      </c>
      <c r="V48" s="40">
        <v>0</v>
      </c>
      <c r="W48" s="40">
        <f t="shared" si="23"/>
        <v>996</v>
      </c>
      <c r="X48" s="275">
        <f t="shared" si="18"/>
        <v>0.16930775646371976</v>
      </c>
      <c r="Y48" s="199">
        <v>1099</v>
      </c>
      <c r="Z48" s="115">
        <v>85</v>
      </c>
      <c r="AA48" s="38">
        <f t="shared" si="24"/>
        <v>911</v>
      </c>
      <c r="AB48" s="274">
        <f t="shared" si="19"/>
        <v>0.1710646041856233</v>
      </c>
      <c r="AC48" s="118">
        <v>1099</v>
      </c>
      <c r="AD48" s="115">
        <v>85</v>
      </c>
      <c r="AE48" s="40">
        <f t="shared" si="25"/>
        <v>911</v>
      </c>
      <c r="AF48" s="275">
        <f t="shared" si="20"/>
        <v>0.1710646041856233</v>
      </c>
      <c r="AG48" s="199">
        <v>1099</v>
      </c>
      <c r="AH48" s="115">
        <v>85</v>
      </c>
      <c r="AI48" s="38">
        <f t="shared" si="26"/>
        <v>911</v>
      </c>
      <c r="AJ48" s="274">
        <f t="shared" si="13"/>
        <v>0.1710646041856233</v>
      </c>
    </row>
    <row r="49" spans="1:36" s="4" customFormat="1" ht="12.75" customHeight="1">
      <c r="A49" s="128" t="s">
        <v>379</v>
      </c>
      <c r="B49" s="25" t="s">
        <v>32</v>
      </c>
      <c r="C49" s="84"/>
      <c r="D49" s="31">
        <v>0.83</v>
      </c>
      <c r="E49" s="26" t="s">
        <v>649</v>
      </c>
      <c r="F49" s="91">
        <v>1429</v>
      </c>
      <c r="G49" s="171">
        <v>1299</v>
      </c>
      <c r="H49" s="69">
        <v>999</v>
      </c>
      <c r="I49" s="69">
        <v>788</v>
      </c>
      <c r="J49" s="69">
        <v>0</v>
      </c>
      <c r="K49" s="91">
        <f t="shared" si="14"/>
        <v>788</v>
      </c>
      <c r="L49" s="101">
        <f t="shared" si="15"/>
        <v>0.39337952270977677</v>
      </c>
      <c r="M49" s="118">
        <v>999</v>
      </c>
      <c r="N49" s="40">
        <v>0</v>
      </c>
      <c r="O49" s="40">
        <f t="shared" si="21"/>
        <v>788</v>
      </c>
      <c r="P49" s="275">
        <f t="shared" si="16"/>
        <v>0.21121121121121122</v>
      </c>
      <c r="Q49" s="199">
        <v>999</v>
      </c>
      <c r="R49" s="38">
        <v>0</v>
      </c>
      <c r="S49" s="38">
        <f t="shared" si="22"/>
        <v>788</v>
      </c>
      <c r="T49" s="274">
        <f t="shared" si="17"/>
        <v>0.21121121121121122</v>
      </c>
      <c r="U49" s="118">
        <v>999</v>
      </c>
      <c r="V49" s="40">
        <v>0</v>
      </c>
      <c r="W49" s="40">
        <f t="shared" si="23"/>
        <v>788</v>
      </c>
      <c r="X49" s="275">
        <f t="shared" si="18"/>
        <v>0.21121121121121122</v>
      </c>
      <c r="Y49" s="199">
        <v>999</v>
      </c>
      <c r="Z49" s="38">
        <v>0</v>
      </c>
      <c r="AA49" s="38">
        <f t="shared" si="24"/>
        <v>788</v>
      </c>
      <c r="AB49" s="274">
        <f t="shared" si="19"/>
        <v>0.21121121121121122</v>
      </c>
      <c r="AC49" s="118">
        <v>999</v>
      </c>
      <c r="AD49" s="40">
        <v>0</v>
      </c>
      <c r="AE49" s="40">
        <f t="shared" si="25"/>
        <v>788</v>
      </c>
      <c r="AF49" s="275">
        <f t="shared" si="20"/>
        <v>0.21121121121121122</v>
      </c>
      <c r="AG49" s="199">
        <v>999</v>
      </c>
      <c r="AH49" s="38">
        <v>0</v>
      </c>
      <c r="AI49" s="38">
        <f t="shared" si="26"/>
        <v>788</v>
      </c>
      <c r="AJ49" s="274">
        <f t="shared" si="13"/>
        <v>0.21121121121121122</v>
      </c>
    </row>
    <row r="50" spans="1:36" s="4" customFormat="1" ht="12.75" customHeight="1">
      <c r="A50" s="242" t="s">
        <v>380</v>
      </c>
      <c r="B50" s="25" t="s">
        <v>32</v>
      </c>
      <c r="C50" s="84"/>
      <c r="D50" s="31">
        <v>1.1100000000000001</v>
      </c>
      <c r="E50" s="26" t="s">
        <v>650</v>
      </c>
      <c r="F50" s="91">
        <v>1429</v>
      </c>
      <c r="G50" s="171">
        <v>1299</v>
      </c>
      <c r="H50" s="69">
        <v>999</v>
      </c>
      <c r="I50" s="69">
        <v>788</v>
      </c>
      <c r="J50" s="69">
        <v>0</v>
      </c>
      <c r="K50" s="91">
        <f t="shared" si="14"/>
        <v>788</v>
      </c>
      <c r="L50" s="101">
        <f t="shared" si="15"/>
        <v>0.39337952270977677</v>
      </c>
      <c r="M50" s="118">
        <v>999</v>
      </c>
      <c r="N50" s="40">
        <v>0</v>
      </c>
      <c r="O50" s="40">
        <f t="shared" si="21"/>
        <v>788</v>
      </c>
      <c r="P50" s="275">
        <f t="shared" si="16"/>
        <v>0.21121121121121122</v>
      </c>
      <c r="Q50" s="199">
        <v>999</v>
      </c>
      <c r="R50" s="38">
        <v>0</v>
      </c>
      <c r="S50" s="38">
        <f t="shared" si="22"/>
        <v>788</v>
      </c>
      <c r="T50" s="274">
        <f t="shared" si="17"/>
        <v>0.21121121121121122</v>
      </c>
      <c r="U50" s="118">
        <v>999</v>
      </c>
      <c r="V50" s="40">
        <v>0</v>
      </c>
      <c r="W50" s="40">
        <f t="shared" si="23"/>
        <v>788</v>
      </c>
      <c r="X50" s="275">
        <f t="shared" si="18"/>
        <v>0.21121121121121122</v>
      </c>
      <c r="Y50" s="199">
        <v>999</v>
      </c>
      <c r="Z50" s="38">
        <v>0</v>
      </c>
      <c r="AA50" s="38">
        <f t="shared" si="24"/>
        <v>788</v>
      </c>
      <c r="AB50" s="274">
        <f t="shared" si="19"/>
        <v>0.21121121121121122</v>
      </c>
      <c r="AC50" s="118">
        <v>999</v>
      </c>
      <c r="AD50" s="40">
        <v>0</v>
      </c>
      <c r="AE50" s="40">
        <f t="shared" si="25"/>
        <v>788</v>
      </c>
      <c r="AF50" s="275">
        <f t="shared" si="20"/>
        <v>0.21121121121121122</v>
      </c>
      <c r="AG50" s="199">
        <v>999</v>
      </c>
      <c r="AH50" s="38">
        <v>0</v>
      </c>
      <c r="AI50" s="38">
        <f t="shared" si="26"/>
        <v>788</v>
      </c>
      <c r="AJ50" s="274">
        <f t="shared" si="13"/>
        <v>0.21121121121121122</v>
      </c>
    </row>
    <row r="51" spans="1:36" s="4" customFormat="1" ht="12.75" customHeight="1">
      <c r="A51" s="242" t="s">
        <v>381</v>
      </c>
      <c r="B51" s="25" t="s">
        <v>32</v>
      </c>
      <c r="C51" s="84"/>
      <c r="D51" s="31">
        <v>1.1100000000000001</v>
      </c>
      <c r="E51" s="26" t="s">
        <v>651</v>
      </c>
      <c r="F51" s="91">
        <v>1539</v>
      </c>
      <c r="G51" s="76">
        <v>1399</v>
      </c>
      <c r="H51" s="69">
        <v>1099</v>
      </c>
      <c r="I51" s="69">
        <v>868</v>
      </c>
      <c r="J51" s="69">
        <v>0</v>
      </c>
      <c r="K51" s="91">
        <f t="shared" si="14"/>
        <v>868</v>
      </c>
      <c r="L51" s="101">
        <f t="shared" si="15"/>
        <v>0.37955682630450321</v>
      </c>
      <c r="M51" s="118">
        <v>1099</v>
      </c>
      <c r="N51" s="40">
        <v>0</v>
      </c>
      <c r="O51" s="40">
        <f t="shared" si="21"/>
        <v>868</v>
      </c>
      <c r="P51" s="275">
        <f t="shared" si="16"/>
        <v>0.21019108280254778</v>
      </c>
      <c r="Q51" s="199">
        <v>1099</v>
      </c>
      <c r="R51" s="38">
        <v>0</v>
      </c>
      <c r="S51" s="38">
        <f t="shared" si="22"/>
        <v>868</v>
      </c>
      <c r="T51" s="274">
        <f t="shared" si="17"/>
        <v>0.21019108280254778</v>
      </c>
      <c r="U51" s="118">
        <v>1099</v>
      </c>
      <c r="V51" s="40">
        <v>0</v>
      </c>
      <c r="W51" s="40">
        <f t="shared" si="23"/>
        <v>868</v>
      </c>
      <c r="X51" s="275">
        <f t="shared" si="18"/>
        <v>0.21019108280254778</v>
      </c>
      <c r="Y51" s="199">
        <v>1099</v>
      </c>
      <c r="Z51" s="38">
        <v>0</v>
      </c>
      <c r="AA51" s="38">
        <f t="shared" si="24"/>
        <v>868</v>
      </c>
      <c r="AB51" s="274">
        <f t="shared" si="19"/>
        <v>0.21019108280254778</v>
      </c>
      <c r="AC51" s="118">
        <v>1099</v>
      </c>
      <c r="AD51" s="40">
        <v>0</v>
      </c>
      <c r="AE51" s="40">
        <f t="shared" si="25"/>
        <v>868</v>
      </c>
      <c r="AF51" s="275">
        <f t="shared" si="20"/>
        <v>0.21019108280254778</v>
      </c>
      <c r="AG51" s="199">
        <v>1099</v>
      </c>
      <c r="AH51" s="38">
        <v>0</v>
      </c>
      <c r="AI51" s="38">
        <f t="shared" si="26"/>
        <v>868</v>
      </c>
      <c r="AJ51" s="274">
        <f t="shared" si="13"/>
        <v>0.21019108280254778</v>
      </c>
    </row>
    <row r="52" spans="1:36" s="4" customFormat="1" ht="12.75" customHeight="1">
      <c r="A52" s="243" t="s">
        <v>320</v>
      </c>
      <c r="B52" s="25" t="s">
        <v>32</v>
      </c>
      <c r="C52" s="84"/>
      <c r="D52" s="31">
        <v>0.83</v>
      </c>
      <c r="E52" s="26" t="s">
        <v>652</v>
      </c>
      <c r="F52" s="91">
        <v>1649</v>
      </c>
      <c r="G52" s="171">
        <v>1499</v>
      </c>
      <c r="H52" s="69">
        <v>1299</v>
      </c>
      <c r="I52" s="69">
        <v>996</v>
      </c>
      <c r="J52" s="69">
        <v>0</v>
      </c>
      <c r="K52" s="91">
        <f t="shared" si="14"/>
        <v>996</v>
      </c>
      <c r="L52" s="101">
        <f t="shared" si="15"/>
        <v>0.33555703802535025</v>
      </c>
      <c r="M52" s="118">
        <v>1199</v>
      </c>
      <c r="N52" s="115">
        <v>83</v>
      </c>
      <c r="O52" s="40">
        <f t="shared" si="21"/>
        <v>913</v>
      </c>
      <c r="P52" s="275">
        <f t="shared" si="16"/>
        <v>0.23853211009174313</v>
      </c>
      <c r="Q52" s="199">
        <v>1199</v>
      </c>
      <c r="R52" s="115">
        <v>82</v>
      </c>
      <c r="S52" s="38">
        <f t="shared" si="22"/>
        <v>914</v>
      </c>
      <c r="T52" s="274">
        <f t="shared" si="17"/>
        <v>0.23769808173477899</v>
      </c>
      <c r="U52" s="118">
        <v>1299</v>
      </c>
      <c r="V52" s="40">
        <v>0</v>
      </c>
      <c r="W52" s="40">
        <f t="shared" si="23"/>
        <v>996</v>
      </c>
      <c r="X52" s="275">
        <f t="shared" si="18"/>
        <v>0.23325635103926096</v>
      </c>
      <c r="Y52" s="199">
        <v>1199</v>
      </c>
      <c r="Z52" s="115">
        <v>79</v>
      </c>
      <c r="AA52" s="38">
        <f t="shared" si="24"/>
        <v>917</v>
      </c>
      <c r="AB52" s="274">
        <f t="shared" si="19"/>
        <v>0.23519599666388658</v>
      </c>
      <c r="AC52" s="118">
        <v>1199</v>
      </c>
      <c r="AD52" s="115">
        <v>79</v>
      </c>
      <c r="AE52" s="40">
        <f t="shared" si="25"/>
        <v>917</v>
      </c>
      <c r="AF52" s="275">
        <f t="shared" si="20"/>
        <v>0.23519599666388658</v>
      </c>
      <c r="AG52" s="199">
        <v>1199</v>
      </c>
      <c r="AH52" s="115">
        <v>79</v>
      </c>
      <c r="AI52" s="38">
        <f t="shared" si="26"/>
        <v>917</v>
      </c>
      <c r="AJ52" s="274">
        <f t="shared" si="13"/>
        <v>0.23519599666388658</v>
      </c>
    </row>
    <row r="53" spans="1:36" s="4" customFormat="1" ht="12.75" customHeight="1">
      <c r="A53" s="242" t="s">
        <v>321</v>
      </c>
      <c r="B53" s="25" t="s">
        <v>32</v>
      </c>
      <c r="C53" s="84"/>
      <c r="D53" s="31">
        <v>1.1100000000000001</v>
      </c>
      <c r="E53" s="26" t="s">
        <v>647</v>
      </c>
      <c r="F53" s="91">
        <v>1649</v>
      </c>
      <c r="G53" s="171">
        <v>1499</v>
      </c>
      <c r="H53" s="69">
        <v>1299</v>
      </c>
      <c r="I53" s="69">
        <v>996</v>
      </c>
      <c r="J53" s="69">
        <v>0</v>
      </c>
      <c r="K53" s="91">
        <f t="shared" si="14"/>
        <v>996</v>
      </c>
      <c r="L53" s="101">
        <f t="shared" si="15"/>
        <v>0.33555703802535025</v>
      </c>
      <c r="M53" s="118">
        <v>1199</v>
      </c>
      <c r="N53" s="115">
        <v>83</v>
      </c>
      <c r="O53" s="40">
        <f t="shared" si="21"/>
        <v>913</v>
      </c>
      <c r="P53" s="275">
        <f t="shared" si="16"/>
        <v>0.23853211009174313</v>
      </c>
      <c r="Q53" s="199">
        <v>1199</v>
      </c>
      <c r="R53" s="115">
        <v>82</v>
      </c>
      <c r="S53" s="38">
        <f t="shared" si="22"/>
        <v>914</v>
      </c>
      <c r="T53" s="274">
        <f t="shared" si="17"/>
        <v>0.23769808173477899</v>
      </c>
      <c r="U53" s="118">
        <v>1299</v>
      </c>
      <c r="V53" s="40">
        <v>0</v>
      </c>
      <c r="W53" s="40">
        <f t="shared" si="23"/>
        <v>996</v>
      </c>
      <c r="X53" s="275">
        <f t="shared" si="18"/>
        <v>0.23325635103926096</v>
      </c>
      <c r="Y53" s="199">
        <v>1199</v>
      </c>
      <c r="Z53" s="115">
        <v>79</v>
      </c>
      <c r="AA53" s="38">
        <f t="shared" si="24"/>
        <v>917</v>
      </c>
      <c r="AB53" s="274">
        <f t="shared" si="19"/>
        <v>0.23519599666388658</v>
      </c>
      <c r="AC53" s="118">
        <v>1199</v>
      </c>
      <c r="AD53" s="115">
        <v>79</v>
      </c>
      <c r="AE53" s="40">
        <f t="shared" si="25"/>
        <v>917</v>
      </c>
      <c r="AF53" s="275">
        <f t="shared" si="20"/>
        <v>0.23519599666388658</v>
      </c>
      <c r="AG53" s="199">
        <v>1199</v>
      </c>
      <c r="AH53" s="115">
        <v>79</v>
      </c>
      <c r="AI53" s="38">
        <f t="shared" si="26"/>
        <v>917</v>
      </c>
      <c r="AJ53" s="274">
        <f t="shared" si="13"/>
        <v>0.23519599666388658</v>
      </c>
    </row>
    <row r="54" spans="1:36" s="4" customFormat="1" ht="12.75" customHeight="1">
      <c r="A54" s="242" t="s">
        <v>322</v>
      </c>
      <c r="B54" s="25" t="s">
        <v>32</v>
      </c>
      <c r="C54" s="84"/>
      <c r="D54" s="31">
        <v>1.1100000000000001</v>
      </c>
      <c r="E54" s="26" t="s">
        <v>653</v>
      </c>
      <c r="F54" s="91">
        <v>1759</v>
      </c>
      <c r="G54" s="171">
        <v>1599</v>
      </c>
      <c r="H54" s="69">
        <v>1399</v>
      </c>
      <c r="I54" s="69">
        <v>1079</v>
      </c>
      <c r="J54" s="69">
        <v>0</v>
      </c>
      <c r="K54" s="91">
        <f t="shared" si="14"/>
        <v>1079</v>
      </c>
      <c r="L54" s="101">
        <f t="shared" si="15"/>
        <v>0.32520325203252032</v>
      </c>
      <c r="M54" s="118">
        <v>1299</v>
      </c>
      <c r="N54" s="115">
        <v>83</v>
      </c>
      <c r="O54" s="40">
        <f t="shared" si="21"/>
        <v>996</v>
      </c>
      <c r="P54" s="275">
        <f t="shared" si="16"/>
        <v>0.23325635103926096</v>
      </c>
      <c r="Q54" s="199">
        <v>1299</v>
      </c>
      <c r="R54" s="115">
        <v>82</v>
      </c>
      <c r="S54" s="38">
        <f t="shared" si="22"/>
        <v>997</v>
      </c>
      <c r="T54" s="274">
        <f t="shared" si="17"/>
        <v>0.23248652809853734</v>
      </c>
      <c r="U54" s="118">
        <v>1399</v>
      </c>
      <c r="V54" s="40">
        <v>0</v>
      </c>
      <c r="W54" s="40">
        <f t="shared" si="23"/>
        <v>1079</v>
      </c>
      <c r="X54" s="275">
        <f t="shared" si="18"/>
        <v>0.22873481057898498</v>
      </c>
      <c r="Y54" s="199">
        <v>1299</v>
      </c>
      <c r="Z54" s="115">
        <v>79</v>
      </c>
      <c r="AA54" s="38">
        <f t="shared" si="24"/>
        <v>1000</v>
      </c>
      <c r="AB54" s="274">
        <f t="shared" si="19"/>
        <v>0.23017705927636645</v>
      </c>
      <c r="AC54" s="118">
        <v>1299</v>
      </c>
      <c r="AD54" s="115">
        <v>79</v>
      </c>
      <c r="AE54" s="40">
        <f t="shared" si="25"/>
        <v>1000</v>
      </c>
      <c r="AF54" s="275">
        <f t="shared" si="20"/>
        <v>0.23017705927636645</v>
      </c>
      <c r="AG54" s="199">
        <v>1299</v>
      </c>
      <c r="AH54" s="115">
        <v>79</v>
      </c>
      <c r="AI54" s="38">
        <f t="shared" si="26"/>
        <v>1000</v>
      </c>
      <c r="AJ54" s="274">
        <f t="shared" si="13"/>
        <v>0.23017705927636645</v>
      </c>
    </row>
    <row r="55" spans="1:36" s="4" customFormat="1" ht="12.75" customHeight="1">
      <c r="A55" s="128" t="s">
        <v>270</v>
      </c>
      <c r="B55" s="25" t="s">
        <v>32</v>
      </c>
      <c r="C55" s="84"/>
      <c r="D55" s="31">
        <v>1.78</v>
      </c>
      <c r="E55" s="26" t="s">
        <v>654</v>
      </c>
      <c r="F55" s="76">
        <v>1649</v>
      </c>
      <c r="G55" s="76">
        <v>1499</v>
      </c>
      <c r="H55" s="76">
        <v>1299</v>
      </c>
      <c r="I55" s="76">
        <v>1023</v>
      </c>
      <c r="J55" s="76">
        <v>0</v>
      </c>
      <c r="K55" s="76">
        <f t="shared" si="14"/>
        <v>1023</v>
      </c>
      <c r="L55" s="101">
        <f t="shared" si="15"/>
        <v>0.31754503002001333</v>
      </c>
      <c r="M55" s="227">
        <v>1199</v>
      </c>
      <c r="N55" s="170">
        <v>84</v>
      </c>
      <c r="O55" s="40">
        <f t="shared" si="21"/>
        <v>939</v>
      </c>
      <c r="P55" s="275">
        <f t="shared" si="16"/>
        <v>0.21684737281067556</v>
      </c>
      <c r="Q55" s="201">
        <v>1199</v>
      </c>
      <c r="R55" s="170">
        <v>84</v>
      </c>
      <c r="S55" s="38">
        <f t="shared" si="22"/>
        <v>939</v>
      </c>
      <c r="T55" s="274">
        <f t="shared" si="17"/>
        <v>0.21684737281067556</v>
      </c>
      <c r="U55" s="227">
        <v>1299</v>
      </c>
      <c r="V55" s="168">
        <v>0</v>
      </c>
      <c r="W55" s="40">
        <f t="shared" si="23"/>
        <v>1023</v>
      </c>
      <c r="X55" s="275">
        <f t="shared" si="18"/>
        <v>0.21247113163972287</v>
      </c>
      <c r="Y55" s="201">
        <v>1199</v>
      </c>
      <c r="Z55" s="170">
        <v>80</v>
      </c>
      <c r="AA55" s="38">
        <f t="shared" si="24"/>
        <v>943</v>
      </c>
      <c r="AB55" s="274">
        <f t="shared" si="19"/>
        <v>0.21351125938281901</v>
      </c>
      <c r="AC55" s="227">
        <v>1199</v>
      </c>
      <c r="AD55" s="170">
        <v>80</v>
      </c>
      <c r="AE55" s="40">
        <f t="shared" si="25"/>
        <v>943</v>
      </c>
      <c r="AF55" s="275">
        <f t="shared" si="20"/>
        <v>0.21351125938281901</v>
      </c>
      <c r="AG55" s="201">
        <v>1199</v>
      </c>
      <c r="AH55" s="170">
        <v>80</v>
      </c>
      <c r="AI55" s="38">
        <f t="shared" si="26"/>
        <v>943</v>
      </c>
      <c r="AJ55" s="274">
        <f t="shared" si="13"/>
        <v>0.21351125938281901</v>
      </c>
    </row>
    <row r="56" spans="1:36" s="4" customFormat="1" ht="12.75" customHeight="1">
      <c r="A56" s="242" t="s">
        <v>271</v>
      </c>
      <c r="B56" s="25" t="s">
        <v>32</v>
      </c>
      <c r="C56" s="84"/>
      <c r="D56" s="31">
        <v>1.78</v>
      </c>
      <c r="E56" s="26" t="s">
        <v>273</v>
      </c>
      <c r="F56" s="76">
        <v>1649</v>
      </c>
      <c r="G56" s="76">
        <v>1499</v>
      </c>
      <c r="H56" s="76">
        <v>1299</v>
      </c>
      <c r="I56" s="76">
        <v>1023</v>
      </c>
      <c r="J56" s="76">
        <v>0</v>
      </c>
      <c r="K56" s="76">
        <f t="shared" si="14"/>
        <v>1023</v>
      </c>
      <c r="L56" s="101">
        <f t="shared" si="15"/>
        <v>0.31754503002001333</v>
      </c>
      <c r="M56" s="227">
        <v>1199</v>
      </c>
      <c r="N56" s="170">
        <v>84</v>
      </c>
      <c r="O56" s="40">
        <f t="shared" si="21"/>
        <v>939</v>
      </c>
      <c r="P56" s="275">
        <f t="shared" si="16"/>
        <v>0.21684737281067556</v>
      </c>
      <c r="Q56" s="201">
        <v>1199</v>
      </c>
      <c r="R56" s="170">
        <v>84</v>
      </c>
      <c r="S56" s="38">
        <f t="shared" si="22"/>
        <v>939</v>
      </c>
      <c r="T56" s="274">
        <f t="shared" si="17"/>
        <v>0.21684737281067556</v>
      </c>
      <c r="U56" s="227">
        <v>1299</v>
      </c>
      <c r="V56" s="168">
        <v>0</v>
      </c>
      <c r="W56" s="40">
        <f t="shared" si="23"/>
        <v>1023</v>
      </c>
      <c r="X56" s="275">
        <f t="shared" si="18"/>
        <v>0.21247113163972287</v>
      </c>
      <c r="Y56" s="201">
        <v>1199</v>
      </c>
      <c r="Z56" s="170">
        <v>80</v>
      </c>
      <c r="AA56" s="38">
        <f t="shared" si="24"/>
        <v>943</v>
      </c>
      <c r="AB56" s="274">
        <f t="shared" si="19"/>
        <v>0.21351125938281901</v>
      </c>
      <c r="AC56" s="227">
        <v>1199</v>
      </c>
      <c r="AD56" s="170">
        <v>80</v>
      </c>
      <c r="AE56" s="40">
        <f t="shared" si="25"/>
        <v>943</v>
      </c>
      <c r="AF56" s="275">
        <f t="shared" si="20"/>
        <v>0.21351125938281901</v>
      </c>
      <c r="AG56" s="201">
        <v>1199</v>
      </c>
      <c r="AH56" s="170">
        <v>80</v>
      </c>
      <c r="AI56" s="38">
        <f t="shared" si="26"/>
        <v>943</v>
      </c>
      <c r="AJ56" s="274">
        <f t="shared" si="13"/>
        <v>0.21351125938281901</v>
      </c>
    </row>
    <row r="57" spans="1:36" s="4" customFormat="1" ht="12.75" customHeight="1" thickBot="1">
      <c r="A57" s="244" t="s">
        <v>272</v>
      </c>
      <c r="B57" s="61" t="s">
        <v>32</v>
      </c>
      <c r="C57" s="136"/>
      <c r="D57" s="62">
        <v>1.78</v>
      </c>
      <c r="E57" s="63" t="s">
        <v>274</v>
      </c>
      <c r="F57" s="137">
        <v>1759</v>
      </c>
      <c r="G57" s="137">
        <v>1599</v>
      </c>
      <c r="H57" s="137">
        <v>1399</v>
      </c>
      <c r="I57" s="137">
        <v>1109</v>
      </c>
      <c r="J57" s="137">
        <v>0</v>
      </c>
      <c r="K57" s="137">
        <f t="shared" si="14"/>
        <v>1109</v>
      </c>
      <c r="L57" s="112">
        <f t="shared" si="15"/>
        <v>0.30644152595372109</v>
      </c>
      <c r="M57" s="117">
        <v>1299</v>
      </c>
      <c r="N57" s="113">
        <v>84</v>
      </c>
      <c r="O57" s="65">
        <f t="shared" si="21"/>
        <v>1025</v>
      </c>
      <c r="P57" s="283">
        <f t="shared" si="16"/>
        <v>0.21093148575827558</v>
      </c>
      <c r="Q57" s="202">
        <v>1299</v>
      </c>
      <c r="R57" s="113">
        <v>84</v>
      </c>
      <c r="S57" s="64">
        <f t="shared" si="22"/>
        <v>1025</v>
      </c>
      <c r="T57" s="282">
        <f t="shared" si="17"/>
        <v>0.21093148575827558</v>
      </c>
      <c r="U57" s="117">
        <v>1399</v>
      </c>
      <c r="V57" s="44">
        <v>0</v>
      </c>
      <c r="W57" s="65">
        <f t="shared" si="23"/>
        <v>1109</v>
      </c>
      <c r="X57" s="283">
        <f t="shared" si="18"/>
        <v>0.20729092208720515</v>
      </c>
      <c r="Y57" s="202">
        <v>1299</v>
      </c>
      <c r="Z57" s="113">
        <v>80</v>
      </c>
      <c r="AA57" s="64">
        <f t="shared" si="24"/>
        <v>1029</v>
      </c>
      <c r="AB57" s="282">
        <f t="shared" si="19"/>
        <v>0.20785219399538107</v>
      </c>
      <c r="AC57" s="117">
        <v>1299</v>
      </c>
      <c r="AD57" s="113">
        <v>80</v>
      </c>
      <c r="AE57" s="65">
        <f t="shared" si="25"/>
        <v>1029</v>
      </c>
      <c r="AF57" s="283">
        <f t="shared" si="20"/>
        <v>0.20785219399538107</v>
      </c>
      <c r="AG57" s="202">
        <v>1299</v>
      </c>
      <c r="AH57" s="113">
        <v>80</v>
      </c>
      <c r="AI57" s="64">
        <f t="shared" si="26"/>
        <v>1029</v>
      </c>
      <c r="AJ57" s="282">
        <f t="shared" si="13"/>
        <v>0.20785219399538107</v>
      </c>
    </row>
    <row r="58" spans="1:36" s="4" customFormat="1" ht="12.75" customHeight="1">
      <c r="A58" s="128" t="s">
        <v>705</v>
      </c>
      <c r="B58" s="25" t="s">
        <v>32</v>
      </c>
      <c r="C58" s="84" t="s">
        <v>5</v>
      </c>
      <c r="D58" s="31">
        <v>0.83</v>
      </c>
      <c r="E58" s="26" t="s">
        <v>385</v>
      </c>
      <c r="F58" s="91">
        <v>934</v>
      </c>
      <c r="G58" s="76">
        <v>849</v>
      </c>
      <c r="H58" s="69">
        <v>649</v>
      </c>
      <c r="I58" s="69">
        <v>564</v>
      </c>
      <c r="J58" s="81">
        <v>15</v>
      </c>
      <c r="K58" s="90">
        <f t="shared" si="14"/>
        <v>549</v>
      </c>
      <c r="L58" s="104">
        <f t="shared" si="15"/>
        <v>0.35335689045936397</v>
      </c>
      <c r="M58" s="118">
        <v>579</v>
      </c>
      <c r="N58" s="115">
        <v>60</v>
      </c>
      <c r="O58" s="40">
        <f t="shared" si="21"/>
        <v>489</v>
      </c>
      <c r="P58" s="275">
        <f t="shared" si="16"/>
        <v>0.15544041450777202</v>
      </c>
      <c r="Q58" s="199">
        <v>579</v>
      </c>
      <c r="R58" s="115">
        <v>60</v>
      </c>
      <c r="S58" s="38">
        <f t="shared" si="22"/>
        <v>489</v>
      </c>
      <c r="T58" s="274">
        <f t="shared" si="17"/>
        <v>0.15544041450777202</v>
      </c>
      <c r="U58" s="118">
        <v>579</v>
      </c>
      <c r="V58" s="115">
        <v>58</v>
      </c>
      <c r="W58" s="40">
        <f t="shared" si="23"/>
        <v>491</v>
      </c>
      <c r="X58" s="275">
        <f t="shared" si="18"/>
        <v>0.15198618307426598</v>
      </c>
      <c r="Y58" s="199">
        <v>579</v>
      </c>
      <c r="Z58" s="115">
        <v>58</v>
      </c>
      <c r="AA58" s="38">
        <f t="shared" si="24"/>
        <v>491</v>
      </c>
      <c r="AB58" s="274">
        <f t="shared" si="19"/>
        <v>0.15198618307426598</v>
      </c>
      <c r="AC58" s="118">
        <v>579</v>
      </c>
      <c r="AD58" s="115">
        <v>58</v>
      </c>
      <c r="AE58" s="40">
        <f t="shared" si="25"/>
        <v>491</v>
      </c>
      <c r="AF58" s="275">
        <f t="shared" si="20"/>
        <v>0.15198618307426598</v>
      </c>
      <c r="AG58" s="199">
        <v>579</v>
      </c>
      <c r="AH58" s="115">
        <v>58</v>
      </c>
      <c r="AI58" s="38">
        <f t="shared" si="26"/>
        <v>491</v>
      </c>
      <c r="AJ58" s="274">
        <f t="shared" si="13"/>
        <v>0.15198618307426598</v>
      </c>
    </row>
    <row r="59" spans="1:36" s="4" customFormat="1" ht="12.75" customHeight="1">
      <c r="A59" s="242" t="s">
        <v>706</v>
      </c>
      <c r="B59" s="25" t="s">
        <v>32</v>
      </c>
      <c r="C59" s="84" t="s">
        <v>5</v>
      </c>
      <c r="D59" s="31">
        <v>1.1100000000000001</v>
      </c>
      <c r="E59" s="26" t="s">
        <v>386</v>
      </c>
      <c r="F59" s="91">
        <v>934</v>
      </c>
      <c r="G59" s="76">
        <v>849</v>
      </c>
      <c r="H59" s="69">
        <v>649</v>
      </c>
      <c r="I59" s="69">
        <v>564</v>
      </c>
      <c r="J59" s="77">
        <v>15</v>
      </c>
      <c r="K59" s="93">
        <f t="shared" si="14"/>
        <v>549</v>
      </c>
      <c r="L59" s="103">
        <f t="shared" si="15"/>
        <v>0.35335689045936397</v>
      </c>
      <c r="M59" s="118">
        <v>579</v>
      </c>
      <c r="N59" s="115">
        <v>65</v>
      </c>
      <c r="O59" s="40">
        <f t="shared" si="21"/>
        <v>484</v>
      </c>
      <c r="P59" s="275">
        <f t="shared" si="16"/>
        <v>0.16407599309153714</v>
      </c>
      <c r="Q59" s="199">
        <v>579</v>
      </c>
      <c r="R59" s="115">
        <v>65</v>
      </c>
      <c r="S59" s="38">
        <f t="shared" si="22"/>
        <v>484</v>
      </c>
      <c r="T59" s="274">
        <f t="shared" si="17"/>
        <v>0.16407599309153714</v>
      </c>
      <c r="U59" s="118">
        <v>579</v>
      </c>
      <c r="V59" s="115">
        <v>63</v>
      </c>
      <c r="W59" s="40">
        <f t="shared" si="23"/>
        <v>486</v>
      </c>
      <c r="X59" s="275">
        <f t="shared" si="18"/>
        <v>0.16062176165803108</v>
      </c>
      <c r="Y59" s="199">
        <v>579</v>
      </c>
      <c r="Z59" s="115">
        <v>63</v>
      </c>
      <c r="AA59" s="38">
        <f t="shared" si="24"/>
        <v>486</v>
      </c>
      <c r="AB59" s="274">
        <f t="shared" si="19"/>
        <v>0.16062176165803108</v>
      </c>
      <c r="AC59" s="118">
        <v>579</v>
      </c>
      <c r="AD59" s="115">
        <v>63</v>
      </c>
      <c r="AE59" s="40">
        <f t="shared" si="25"/>
        <v>486</v>
      </c>
      <c r="AF59" s="275">
        <f t="shared" si="20"/>
        <v>0.16062176165803108</v>
      </c>
      <c r="AG59" s="199">
        <v>579</v>
      </c>
      <c r="AH59" s="115">
        <v>63</v>
      </c>
      <c r="AI59" s="38">
        <f t="shared" si="26"/>
        <v>486</v>
      </c>
      <c r="AJ59" s="274">
        <f t="shared" si="13"/>
        <v>0.16062176165803108</v>
      </c>
    </row>
    <row r="60" spans="1:36" s="4" customFormat="1" ht="12.75" customHeight="1">
      <c r="A60" s="242" t="s">
        <v>707</v>
      </c>
      <c r="B60" s="25" t="s">
        <v>32</v>
      </c>
      <c r="C60" s="84" t="s">
        <v>5</v>
      </c>
      <c r="D60" s="31">
        <v>1.1100000000000001</v>
      </c>
      <c r="E60" s="26" t="s">
        <v>387</v>
      </c>
      <c r="F60" s="91">
        <v>1044</v>
      </c>
      <c r="G60" s="76">
        <v>949</v>
      </c>
      <c r="H60" s="69">
        <v>749</v>
      </c>
      <c r="I60" s="69">
        <v>651</v>
      </c>
      <c r="J60" s="71">
        <v>12</v>
      </c>
      <c r="K60" s="132">
        <f t="shared" si="14"/>
        <v>639</v>
      </c>
      <c r="L60" s="105">
        <f t="shared" si="15"/>
        <v>0.32665964172813489</v>
      </c>
      <c r="M60" s="118">
        <v>679</v>
      </c>
      <c r="N60" s="115">
        <v>65</v>
      </c>
      <c r="O60" s="40">
        <f t="shared" si="21"/>
        <v>574</v>
      </c>
      <c r="P60" s="275">
        <f t="shared" si="16"/>
        <v>0.15463917525773196</v>
      </c>
      <c r="Q60" s="199">
        <v>679</v>
      </c>
      <c r="R60" s="115">
        <v>65</v>
      </c>
      <c r="S60" s="38">
        <f t="shared" si="22"/>
        <v>574</v>
      </c>
      <c r="T60" s="274">
        <f t="shared" si="17"/>
        <v>0.15463917525773196</v>
      </c>
      <c r="U60" s="118">
        <v>679</v>
      </c>
      <c r="V60" s="115">
        <v>62</v>
      </c>
      <c r="W60" s="40">
        <f t="shared" si="23"/>
        <v>577</v>
      </c>
      <c r="X60" s="275">
        <f t="shared" si="18"/>
        <v>0.15022091310751104</v>
      </c>
      <c r="Y60" s="199">
        <v>679</v>
      </c>
      <c r="Z60" s="115">
        <v>62</v>
      </c>
      <c r="AA60" s="38">
        <f t="shared" si="24"/>
        <v>577</v>
      </c>
      <c r="AB60" s="274">
        <f t="shared" si="19"/>
        <v>0.15022091310751104</v>
      </c>
      <c r="AC60" s="118">
        <v>679</v>
      </c>
      <c r="AD60" s="115">
        <v>62</v>
      </c>
      <c r="AE60" s="40">
        <f t="shared" si="25"/>
        <v>577</v>
      </c>
      <c r="AF60" s="275">
        <f t="shared" si="20"/>
        <v>0.15022091310751104</v>
      </c>
      <c r="AG60" s="199">
        <v>679</v>
      </c>
      <c r="AH60" s="115">
        <v>62</v>
      </c>
      <c r="AI60" s="38">
        <f t="shared" si="26"/>
        <v>577</v>
      </c>
      <c r="AJ60" s="274">
        <f t="shared" si="13"/>
        <v>0.15022091310751104</v>
      </c>
    </row>
    <row r="61" spans="1:36" s="4" customFormat="1" ht="12.75" customHeight="1">
      <c r="A61" s="128" t="s">
        <v>382</v>
      </c>
      <c r="B61" s="25" t="s">
        <v>32</v>
      </c>
      <c r="C61" s="84"/>
      <c r="D61" s="31">
        <v>0.83</v>
      </c>
      <c r="E61" s="26" t="s">
        <v>385</v>
      </c>
      <c r="F61" s="91">
        <v>824</v>
      </c>
      <c r="G61" s="76">
        <v>749</v>
      </c>
      <c r="H61" s="69">
        <v>599</v>
      </c>
      <c r="I61" s="69">
        <v>500</v>
      </c>
      <c r="J61" s="69">
        <v>18</v>
      </c>
      <c r="K61" s="91">
        <f t="shared" si="14"/>
        <v>482</v>
      </c>
      <c r="L61" s="101">
        <f t="shared" si="15"/>
        <v>0.35647530040053405</v>
      </c>
      <c r="M61" s="118">
        <v>529</v>
      </c>
      <c r="N61" s="115">
        <v>67</v>
      </c>
      <c r="O61" s="40">
        <f t="shared" si="21"/>
        <v>415</v>
      </c>
      <c r="P61" s="275">
        <f t="shared" si="16"/>
        <v>0.21550094517958412</v>
      </c>
      <c r="Q61" s="199">
        <v>529</v>
      </c>
      <c r="R61" s="115">
        <v>67</v>
      </c>
      <c r="S61" s="38">
        <f t="shared" si="22"/>
        <v>415</v>
      </c>
      <c r="T61" s="274">
        <f t="shared" si="17"/>
        <v>0.21550094517958412</v>
      </c>
      <c r="U61" s="118">
        <v>529</v>
      </c>
      <c r="V61" s="115">
        <v>65</v>
      </c>
      <c r="W61" s="40">
        <f t="shared" si="23"/>
        <v>417</v>
      </c>
      <c r="X61" s="275">
        <f t="shared" si="18"/>
        <v>0.21172022684310018</v>
      </c>
      <c r="Y61" s="199">
        <v>529</v>
      </c>
      <c r="Z61" s="115">
        <v>65</v>
      </c>
      <c r="AA61" s="38">
        <f t="shared" si="24"/>
        <v>417</v>
      </c>
      <c r="AB61" s="274">
        <f t="shared" si="19"/>
        <v>0.21172022684310018</v>
      </c>
      <c r="AC61" s="118">
        <v>529</v>
      </c>
      <c r="AD61" s="115">
        <v>65</v>
      </c>
      <c r="AE61" s="40">
        <f t="shared" si="25"/>
        <v>417</v>
      </c>
      <c r="AF61" s="275">
        <f t="shared" si="20"/>
        <v>0.21172022684310018</v>
      </c>
      <c r="AG61" s="199">
        <v>529</v>
      </c>
      <c r="AH61" s="115">
        <v>65</v>
      </c>
      <c r="AI61" s="38">
        <f t="shared" si="26"/>
        <v>417</v>
      </c>
      <c r="AJ61" s="274">
        <f t="shared" si="13"/>
        <v>0.21172022684310018</v>
      </c>
    </row>
    <row r="62" spans="1:36" s="4" customFormat="1" ht="12.75" customHeight="1">
      <c r="A62" s="128" t="s">
        <v>708</v>
      </c>
      <c r="B62" s="25" t="s">
        <v>32</v>
      </c>
      <c r="C62" s="84" t="s">
        <v>5</v>
      </c>
      <c r="D62" s="31">
        <v>0.83</v>
      </c>
      <c r="E62" s="26" t="s">
        <v>709</v>
      </c>
      <c r="F62" s="91">
        <v>824</v>
      </c>
      <c r="G62" s="76">
        <v>749</v>
      </c>
      <c r="H62" s="69">
        <v>599</v>
      </c>
      <c r="I62" s="69">
        <v>520</v>
      </c>
      <c r="J62" s="69">
        <v>20</v>
      </c>
      <c r="K62" s="91">
        <f t="shared" si="14"/>
        <v>500</v>
      </c>
      <c r="L62" s="101">
        <f t="shared" si="15"/>
        <v>0.33244325767690253</v>
      </c>
      <c r="M62" s="118">
        <v>529</v>
      </c>
      <c r="N62" s="115">
        <v>60</v>
      </c>
      <c r="O62" s="40">
        <f t="shared" si="21"/>
        <v>440</v>
      </c>
      <c r="P62" s="275">
        <f t="shared" si="16"/>
        <v>0.16824196597353497</v>
      </c>
      <c r="Q62" s="199">
        <v>529</v>
      </c>
      <c r="R62" s="115">
        <v>60</v>
      </c>
      <c r="S62" s="38">
        <f t="shared" si="22"/>
        <v>440</v>
      </c>
      <c r="T62" s="274">
        <f t="shared" si="17"/>
        <v>0.16824196597353497</v>
      </c>
      <c r="U62" s="118">
        <v>529</v>
      </c>
      <c r="V62" s="115">
        <v>58</v>
      </c>
      <c r="W62" s="40">
        <f t="shared" si="23"/>
        <v>442</v>
      </c>
      <c r="X62" s="275">
        <f t="shared" si="18"/>
        <v>0.16446124763705103</v>
      </c>
      <c r="Y62" s="199">
        <v>529</v>
      </c>
      <c r="Z62" s="115">
        <v>58</v>
      </c>
      <c r="AA62" s="38">
        <f t="shared" si="24"/>
        <v>442</v>
      </c>
      <c r="AB62" s="274">
        <f t="shared" si="19"/>
        <v>0.16446124763705103</v>
      </c>
      <c r="AC62" s="118">
        <v>529</v>
      </c>
      <c r="AD62" s="115">
        <v>58</v>
      </c>
      <c r="AE62" s="40">
        <f t="shared" si="25"/>
        <v>442</v>
      </c>
      <c r="AF62" s="275">
        <f t="shared" si="20"/>
        <v>0.16446124763705103</v>
      </c>
      <c r="AG62" s="199">
        <v>529</v>
      </c>
      <c r="AH62" s="115">
        <v>58</v>
      </c>
      <c r="AI62" s="38">
        <f t="shared" si="26"/>
        <v>442</v>
      </c>
      <c r="AJ62" s="274">
        <f t="shared" si="13"/>
        <v>0.16446124763705103</v>
      </c>
    </row>
    <row r="63" spans="1:36" s="4" customFormat="1" ht="12.75" customHeight="1">
      <c r="A63" s="242" t="s">
        <v>383</v>
      </c>
      <c r="B63" s="25" t="s">
        <v>32</v>
      </c>
      <c r="C63" s="84"/>
      <c r="D63" s="31">
        <v>1.1100000000000001</v>
      </c>
      <c r="E63" s="26" t="s">
        <v>386</v>
      </c>
      <c r="F63" s="91">
        <v>824</v>
      </c>
      <c r="G63" s="76">
        <v>749</v>
      </c>
      <c r="H63" s="69">
        <v>599</v>
      </c>
      <c r="I63" s="69">
        <v>500</v>
      </c>
      <c r="J63" s="69">
        <v>18</v>
      </c>
      <c r="K63" s="91">
        <f t="shared" si="14"/>
        <v>482</v>
      </c>
      <c r="L63" s="101">
        <f t="shared" si="15"/>
        <v>0.35647530040053405</v>
      </c>
      <c r="M63" s="118">
        <v>529</v>
      </c>
      <c r="N63" s="115">
        <v>67</v>
      </c>
      <c r="O63" s="40">
        <f t="shared" si="21"/>
        <v>415</v>
      </c>
      <c r="P63" s="275">
        <f t="shared" si="16"/>
        <v>0.21550094517958412</v>
      </c>
      <c r="Q63" s="199">
        <v>529</v>
      </c>
      <c r="R63" s="115">
        <v>67</v>
      </c>
      <c r="S63" s="38">
        <f t="shared" si="22"/>
        <v>415</v>
      </c>
      <c r="T63" s="274">
        <f t="shared" si="17"/>
        <v>0.21550094517958412</v>
      </c>
      <c r="U63" s="118">
        <v>529</v>
      </c>
      <c r="V63" s="115">
        <v>65</v>
      </c>
      <c r="W63" s="40">
        <f t="shared" si="23"/>
        <v>417</v>
      </c>
      <c r="X63" s="275">
        <f t="shared" si="18"/>
        <v>0.21172022684310018</v>
      </c>
      <c r="Y63" s="199">
        <v>529</v>
      </c>
      <c r="Z63" s="115">
        <v>65</v>
      </c>
      <c r="AA63" s="38">
        <f t="shared" si="24"/>
        <v>417</v>
      </c>
      <c r="AB63" s="274">
        <f t="shared" si="19"/>
        <v>0.21172022684310018</v>
      </c>
      <c r="AC63" s="118">
        <v>529</v>
      </c>
      <c r="AD63" s="115">
        <v>65</v>
      </c>
      <c r="AE63" s="40">
        <f t="shared" si="25"/>
        <v>417</v>
      </c>
      <c r="AF63" s="275">
        <f t="shared" si="20"/>
        <v>0.21172022684310018</v>
      </c>
      <c r="AG63" s="199">
        <v>529</v>
      </c>
      <c r="AH63" s="115">
        <v>65</v>
      </c>
      <c r="AI63" s="38">
        <f t="shared" si="26"/>
        <v>417</v>
      </c>
      <c r="AJ63" s="274">
        <f t="shared" si="13"/>
        <v>0.21172022684310018</v>
      </c>
    </row>
    <row r="64" spans="1:36" s="4" customFormat="1" ht="12.75" customHeight="1">
      <c r="A64" s="242" t="s">
        <v>384</v>
      </c>
      <c r="B64" s="25" t="s">
        <v>32</v>
      </c>
      <c r="C64" s="84"/>
      <c r="D64" s="31">
        <v>1.1100000000000001</v>
      </c>
      <c r="E64" s="26" t="s">
        <v>387</v>
      </c>
      <c r="F64" s="91">
        <v>934</v>
      </c>
      <c r="G64" s="76">
        <v>849</v>
      </c>
      <c r="H64" s="69">
        <v>699</v>
      </c>
      <c r="I64" s="69">
        <v>590</v>
      </c>
      <c r="J64" s="69">
        <v>18</v>
      </c>
      <c r="K64" s="91">
        <f t="shared" si="14"/>
        <v>572</v>
      </c>
      <c r="L64" s="101">
        <f t="shared" si="15"/>
        <v>0.32626619552414604</v>
      </c>
      <c r="M64" s="118">
        <v>629</v>
      </c>
      <c r="N64" s="115">
        <v>67</v>
      </c>
      <c r="O64" s="40">
        <f t="shared" si="21"/>
        <v>505</v>
      </c>
      <c r="P64" s="275">
        <f t="shared" si="16"/>
        <v>0.19713831478537361</v>
      </c>
      <c r="Q64" s="199">
        <v>629</v>
      </c>
      <c r="R64" s="115">
        <v>67</v>
      </c>
      <c r="S64" s="38">
        <f t="shared" si="22"/>
        <v>505</v>
      </c>
      <c r="T64" s="274">
        <f t="shared" si="17"/>
        <v>0.19713831478537361</v>
      </c>
      <c r="U64" s="118">
        <v>629</v>
      </c>
      <c r="V64" s="115">
        <v>65</v>
      </c>
      <c r="W64" s="40">
        <f t="shared" si="23"/>
        <v>507</v>
      </c>
      <c r="X64" s="275">
        <f t="shared" si="18"/>
        <v>0.19395866454689983</v>
      </c>
      <c r="Y64" s="199">
        <v>629</v>
      </c>
      <c r="Z64" s="115">
        <v>65</v>
      </c>
      <c r="AA64" s="38">
        <f t="shared" si="24"/>
        <v>507</v>
      </c>
      <c r="AB64" s="274">
        <f t="shared" si="19"/>
        <v>0.19395866454689983</v>
      </c>
      <c r="AC64" s="118">
        <v>629</v>
      </c>
      <c r="AD64" s="115">
        <v>65</v>
      </c>
      <c r="AE64" s="40">
        <f t="shared" si="25"/>
        <v>507</v>
      </c>
      <c r="AF64" s="275">
        <f t="shared" si="20"/>
        <v>0.19395866454689983</v>
      </c>
      <c r="AG64" s="199">
        <v>629</v>
      </c>
      <c r="AH64" s="115">
        <v>65</v>
      </c>
      <c r="AI64" s="38">
        <f t="shared" si="26"/>
        <v>507</v>
      </c>
      <c r="AJ64" s="274">
        <f t="shared" ref="AJ64:AJ136" si="27">(AG64-AI64)/AG64</f>
        <v>0.19395866454689983</v>
      </c>
    </row>
    <row r="65" spans="1:36" s="4" customFormat="1" ht="12.75" customHeight="1">
      <c r="A65" s="130" t="s">
        <v>239</v>
      </c>
      <c r="B65" s="157" t="s">
        <v>32</v>
      </c>
      <c r="C65" s="87"/>
      <c r="D65" s="159">
        <v>0.83</v>
      </c>
      <c r="E65" s="160" t="s">
        <v>240</v>
      </c>
      <c r="F65" s="132">
        <v>934</v>
      </c>
      <c r="G65" s="77">
        <v>849</v>
      </c>
      <c r="H65" s="131">
        <v>699</v>
      </c>
      <c r="I65" s="131">
        <v>601</v>
      </c>
      <c r="J65" s="131">
        <v>12</v>
      </c>
      <c r="K65" s="132">
        <f t="shared" si="14"/>
        <v>589</v>
      </c>
      <c r="L65" s="105">
        <f t="shared" si="15"/>
        <v>0.30624263839811544</v>
      </c>
      <c r="M65" s="228">
        <v>649</v>
      </c>
      <c r="N65" s="147">
        <v>42</v>
      </c>
      <c r="O65" s="134">
        <f t="shared" si="21"/>
        <v>547</v>
      </c>
      <c r="P65" s="287">
        <f t="shared" si="16"/>
        <v>0.15716486902927582</v>
      </c>
      <c r="Q65" s="220">
        <v>599</v>
      </c>
      <c r="R65" s="147">
        <v>85</v>
      </c>
      <c r="S65" s="133">
        <f t="shared" si="22"/>
        <v>504</v>
      </c>
      <c r="T65" s="286">
        <f t="shared" si="17"/>
        <v>0.15859766277128548</v>
      </c>
      <c r="U65" s="228">
        <v>649</v>
      </c>
      <c r="V65" s="147">
        <v>40</v>
      </c>
      <c r="W65" s="134">
        <f t="shared" si="23"/>
        <v>549</v>
      </c>
      <c r="X65" s="287">
        <f t="shared" si="18"/>
        <v>0.15408320493066255</v>
      </c>
      <c r="Y65" s="220">
        <v>649</v>
      </c>
      <c r="Z65" s="147">
        <v>40</v>
      </c>
      <c r="AA65" s="133">
        <f t="shared" si="24"/>
        <v>549</v>
      </c>
      <c r="AB65" s="286">
        <f t="shared" si="19"/>
        <v>0.15408320493066255</v>
      </c>
      <c r="AC65" s="228">
        <v>649</v>
      </c>
      <c r="AD65" s="147">
        <v>40</v>
      </c>
      <c r="AE65" s="134">
        <f t="shared" si="25"/>
        <v>549</v>
      </c>
      <c r="AF65" s="287">
        <f t="shared" si="20"/>
        <v>0.15408320493066255</v>
      </c>
      <c r="AG65" s="220">
        <v>649</v>
      </c>
      <c r="AH65" s="147">
        <v>40</v>
      </c>
      <c r="AI65" s="133">
        <f t="shared" si="26"/>
        <v>549</v>
      </c>
      <c r="AJ65" s="286">
        <f t="shared" si="27"/>
        <v>0.15408320493066255</v>
      </c>
    </row>
    <row r="66" spans="1:36" s="4" customFormat="1" ht="12.75" customHeight="1">
      <c r="A66" s="240" t="s">
        <v>200</v>
      </c>
      <c r="B66" s="192" t="s">
        <v>32</v>
      </c>
      <c r="C66" s="193"/>
      <c r="D66" s="31">
        <v>0.83</v>
      </c>
      <c r="E66" s="195" t="s">
        <v>203</v>
      </c>
      <c r="F66" s="196">
        <v>934</v>
      </c>
      <c r="G66" s="76">
        <v>849</v>
      </c>
      <c r="H66" s="197">
        <v>699</v>
      </c>
      <c r="I66" s="197">
        <v>632</v>
      </c>
      <c r="J66" s="197">
        <v>20</v>
      </c>
      <c r="K66" s="123">
        <f t="shared" si="14"/>
        <v>612</v>
      </c>
      <c r="L66" s="124">
        <f t="shared" si="15"/>
        <v>0.27915194346289751</v>
      </c>
      <c r="M66" s="227">
        <v>649</v>
      </c>
      <c r="N66" s="170">
        <v>47</v>
      </c>
      <c r="O66" s="168">
        <f t="shared" si="21"/>
        <v>565</v>
      </c>
      <c r="P66" s="289">
        <f t="shared" si="16"/>
        <v>0.12942989214175654</v>
      </c>
      <c r="Q66" s="201">
        <v>599</v>
      </c>
      <c r="R66" s="170">
        <v>96</v>
      </c>
      <c r="S66" s="169">
        <f t="shared" si="22"/>
        <v>516</v>
      </c>
      <c r="T66" s="288">
        <f t="shared" si="17"/>
        <v>0.13856427378964942</v>
      </c>
      <c r="U66" s="227">
        <v>649</v>
      </c>
      <c r="V66" s="170">
        <v>45</v>
      </c>
      <c r="W66" s="168">
        <f t="shared" si="23"/>
        <v>567</v>
      </c>
      <c r="X66" s="289">
        <f t="shared" si="18"/>
        <v>0.1263482280431433</v>
      </c>
      <c r="Y66" s="201">
        <v>649</v>
      </c>
      <c r="Z66" s="170">
        <v>45</v>
      </c>
      <c r="AA66" s="169">
        <f t="shared" si="24"/>
        <v>567</v>
      </c>
      <c r="AB66" s="288">
        <f t="shared" si="19"/>
        <v>0.1263482280431433</v>
      </c>
      <c r="AC66" s="227">
        <v>649</v>
      </c>
      <c r="AD66" s="170">
        <v>45</v>
      </c>
      <c r="AE66" s="168">
        <f t="shared" si="25"/>
        <v>567</v>
      </c>
      <c r="AF66" s="289">
        <f t="shared" si="20"/>
        <v>0.1263482280431433</v>
      </c>
      <c r="AG66" s="201">
        <v>649</v>
      </c>
      <c r="AH66" s="170">
        <v>45</v>
      </c>
      <c r="AI66" s="169">
        <f t="shared" si="26"/>
        <v>567</v>
      </c>
      <c r="AJ66" s="288">
        <f t="shared" si="27"/>
        <v>0.1263482280431433</v>
      </c>
    </row>
    <row r="67" spans="1:36" s="4" customFormat="1" ht="12.75" customHeight="1">
      <c r="A67" s="245" t="s">
        <v>201</v>
      </c>
      <c r="B67" s="192" t="s">
        <v>32</v>
      </c>
      <c r="C67" s="193"/>
      <c r="D67" s="31">
        <v>1.1100000000000001</v>
      </c>
      <c r="E67" s="195" t="s">
        <v>204</v>
      </c>
      <c r="F67" s="196">
        <v>934</v>
      </c>
      <c r="G67" s="76">
        <v>849</v>
      </c>
      <c r="H67" s="197">
        <v>699</v>
      </c>
      <c r="I67" s="197">
        <v>601</v>
      </c>
      <c r="J67" s="197">
        <v>12</v>
      </c>
      <c r="K67" s="123">
        <f t="shared" si="14"/>
        <v>589</v>
      </c>
      <c r="L67" s="124">
        <f t="shared" si="15"/>
        <v>0.30624263839811544</v>
      </c>
      <c r="M67" s="227">
        <v>649</v>
      </c>
      <c r="N67" s="170">
        <v>42</v>
      </c>
      <c r="O67" s="168">
        <f t="shared" si="21"/>
        <v>547</v>
      </c>
      <c r="P67" s="289">
        <f t="shared" si="16"/>
        <v>0.15716486902927582</v>
      </c>
      <c r="Q67" s="201">
        <v>599</v>
      </c>
      <c r="R67" s="170">
        <v>85</v>
      </c>
      <c r="S67" s="169">
        <f t="shared" si="22"/>
        <v>504</v>
      </c>
      <c r="T67" s="288">
        <f t="shared" si="17"/>
        <v>0.15859766277128548</v>
      </c>
      <c r="U67" s="227">
        <v>649</v>
      </c>
      <c r="V67" s="170">
        <v>40</v>
      </c>
      <c r="W67" s="168">
        <f t="shared" si="23"/>
        <v>549</v>
      </c>
      <c r="X67" s="289">
        <f t="shared" si="18"/>
        <v>0.15408320493066255</v>
      </c>
      <c r="Y67" s="201">
        <v>649</v>
      </c>
      <c r="Z67" s="170">
        <v>40</v>
      </c>
      <c r="AA67" s="169">
        <f t="shared" si="24"/>
        <v>549</v>
      </c>
      <c r="AB67" s="288">
        <f t="shared" si="19"/>
        <v>0.15408320493066255</v>
      </c>
      <c r="AC67" s="227">
        <v>649</v>
      </c>
      <c r="AD67" s="170">
        <v>40</v>
      </c>
      <c r="AE67" s="168">
        <f t="shared" si="25"/>
        <v>549</v>
      </c>
      <c r="AF67" s="289">
        <f t="shared" si="20"/>
        <v>0.15408320493066255</v>
      </c>
      <c r="AG67" s="201">
        <v>649</v>
      </c>
      <c r="AH67" s="170">
        <v>40</v>
      </c>
      <c r="AI67" s="169">
        <f t="shared" si="26"/>
        <v>549</v>
      </c>
      <c r="AJ67" s="288">
        <f t="shared" si="27"/>
        <v>0.15408320493066255</v>
      </c>
    </row>
    <row r="68" spans="1:36" s="4" customFormat="1" ht="12.75" customHeight="1">
      <c r="A68" s="245" t="s">
        <v>202</v>
      </c>
      <c r="B68" s="192" t="s">
        <v>32</v>
      </c>
      <c r="C68" s="193"/>
      <c r="D68" s="31">
        <v>1.1100000000000001</v>
      </c>
      <c r="E68" s="195" t="s">
        <v>205</v>
      </c>
      <c r="F68" s="196">
        <v>1044</v>
      </c>
      <c r="G68" s="76">
        <v>949</v>
      </c>
      <c r="H68" s="197">
        <v>799</v>
      </c>
      <c r="I68" s="197">
        <v>668</v>
      </c>
      <c r="J68" s="197">
        <v>9</v>
      </c>
      <c r="K68" s="123">
        <f t="shared" si="14"/>
        <v>659</v>
      </c>
      <c r="L68" s="124">
        <f t="shared" si="15"/>
        <v>0.30558482613277133</v>
      </c>
      <c r="M68" s="227">
        <v>749</v>
      </c>
      <c r="N68" s="170">
        <v>41</v>
      </c>
      <c r="O68" s="168">
        <f t="shared" si="21"/>
        <v>618</v>
      </c>
      <c r="P68" s="289">
        <f t="shared" si="16"/>
        <v>0.17489986648865152</v>
      </c>
      <c r="Q68" s="201">
        <v>699</v>
      </c>
      <c r="R68" s="170">
        <v>83</v>
      </c>
      <c r="S68" s="169">
        <f t="shared" si="22"/>
        <v>576</v>
      </c>
      <c r="T68" s="288">
        <f t="shared" si="17"/>
        <v>0.17596566523605151</v>
      </c>
      <c r="U68" s="227">
        <v>749</v>
      </c>
      <c r="V68" s="170">
        <v>39</v>
      </c>
      <c r="W68" s="168">
        <f t="shared" si="23"/>
        <v>620</v>
      </c>
      <c r="X68" s="289">
        <f t="shared" si="18"/>
        <v>0.17222963951935916</v>
      </c>
      <c r="Y68" s="201">
        <v>749</v>
      </c>
      <c r="Z68" s="170">
        <v>39</v>
      </c>
      <c r="AA68" s="169">
        <f t="shared" si="24"/>
        <v>620</v>
      </c>
      <c r="AB68" s="288">
        <f t="shared" si="19"/>
        <v>0.17222963951935916</v>
      </c>
      <c r="AC68" s="227">
        <v>749</v>
      </c>
      <c r="AD68" s="170">
        <v>39</v>
      </c>
      <c r="AE68" s="168">
        <f t="shared" si="25"/>
        <v>620</v>
      </c>
      <c r="AF68" s="289">
        <f t="shared" si="20"/>
        <v>0.17222963951935916</v>
      </c>
      <c r="AG68" s="201">
        <v>749</v>
      </c>
      <c r="AH68" s="170">
        <v>39</v>
      </c>
      <c r="AI68" s="169">
        <f t="shared" si="26"/>
        <v>620</v>
      </c>
      <c r="AJ68" s="288">
        <f t="shared" si="27"/>
        <v>0.17222963951935916</v>
      </c>
    </row>
    <row r="69" spans="1:36" s="4" customFormat="1" ht="12.75" customHeight="1">
      <c r="A69" s="240" t="s">
        <v>388</v>
      </c>
      <c r="B69" s="192" t="s">
        <v>32</v>
      </c>
      <c r="C69" s="84"/>
      <c r="D69" s="31">
        <v>0.83</v>
      </c>
      <c r="E69" s="195" t="s">
        <v>391</v>
      </c>
      <c r="F69" s="196">
        <v>1154</v>
      </c>
      <c r="G69" s="76">
        <v>1049</v>
      </c>
      <c r="H69" s="197">
        <v>899</v>
      </c>
      <c r="I69" s="197">
        <v>771</v>
      </c>
      <c r="J69" s="197">
        <v>8</v>
      </c>
      <c r="K69" s="196">
        <f t="shared" si="14"/>
        <v>763</v>
      </c>
      <c r="L69" s="198">
        <f t="shared" si="15"/>
        <v>0.27264061010486179</v>
      </c>
      <c r="M69" s="118">
        <v>849</v>
      </c>
      <c r="N69" s="115">
        <v>45</v>
      </c>
      <c r="O69" s="40">
        <f t="shared" si="21"/>
        <v>718</v>
      </c>
      <c r="P69" s="275">
        <f t="shared" si="16"/>
        <v>0.15429917550058891</v>
      </c>
      <c r="Q69" s="199">
        <v>699</v>
      </c>
      <c r="R69" s="115">
        <v>180</v>
      </c>
      <c r="S69" s="38">
        <f t="shared" si="22"/>
        <v>583</v>
      </c>
      <c r="T69" s="274">
        <f t="shared" si="17"/>
        <v>0.16595135908440631</v>
      </c>
      <c r="U69" s="118">
        <v>849</v>
      </c>
      <c r="V69" s="115">
        <v>42</v>
      </c>
      <c r="W69" s="40">
        <f t="shared" si="23"/>
        <v>721</v>
      </c>
      <c r="X69" s="275">
        <f t="shared" si="18"/>
        <v>0.15076560659599528</v>
      </c>
      <c r="Y69" s="199">
        <v>849</v>
      </c>
      <c r="Z69" s="115">
        <v>42</v>
      </c>
      <c r="AA69" s="38">
        <f t="shared" si="24"/>
        <v>721</v>
      </c>
      <c r="AB69" s="274">
        <f t="shared" si="19"/>
        <v>0.15076560659599528</v>
      </c>
      <c r="AC69" s="118">
        <v>849</v>
      </c>
      <c r="AD69" s="115">
        <v>42</v>
      </c>
      <c r="AE69" s="40">
        <f t="shared" si="25"/>
        <v>721</v>
      </c>
      <c r="AF69" s="275">
        <f t="shared" si="20"/>
        <v>0.15076560659599528</v>
      </c>
      <c r="AG69" s="199">
        <v>749</v>
      </c>
      <c r="AH69" s="115">
        <v>132</v>
      </c>
      <c r="AI69" s="38">
        <f t="shared" si="26"/>
        <v>631</v>
      </c>
      <c r="AJ69" s="274">
        <f t="shared" si="27"/>
        <v>0.157543391188251</v>
      </c>
    </row>
    <row r="70" spans="1:36" s="4" customFormat="1" ht="12.75" customHeight="1">
      <c r="A70" s="245" t="s">
        <v>389</v>
      </c>
      <c r="B70" s="192" t="s">
        <v>32</v>
      </c>
      <c r="C70" s="84"/>
      <c r="D70" s="31">
        <v>1.1100000000000001</v>
      </c>
      <c r="E70" s="195" t="s">
        <v>386</v>
      </c>
      <c r="F70" s="196">
        <v>1154</v>
      </c>
      <c r="G70" s="76">
        <v>1049</v>
      </c>
      <c r="H70" s="197">
        <v>899</v>
      </c>
      <c r="I70" s="197">
        <v>771</v>
      </c>
      <c r="J70" s="197">
        <v>8</v>
      </c>
      <c r="K70" s="196">
        <f t="shared" si="14"/>
        <v>763</v>
      </c>
      <c r="L70" s="198">
        <f t="shared" si="15"/>
        <v>0.27264061010486179</v>
      </c>
      <c r="M70" s="118">
        <v>849</v>
      </c>
      <c r="N70" s="115">
        <v>45</v>
      </c>
      <c r="O70" s="40">
        <f t="shared" si="21"/>
        <v>718</v>
      </c>
      <c r="P70" s="275">
        <f t="shared" si="16"/>
        <v>0.15429917550058891</v>
      </c>
      <c r="Q70" s="199">
        <v>699</v>
      </c>
      <c r="R70" s="115">
        <v>180</v>
      </c>
      <c r="S70" s="38">
        <f t="shared" si="22"/>
        <v>583</v>
      </c>
      <c r="T70" s="274">
        <f t="shared" si="17"/>
        <v>0.16595135908440631</v>
      </c>
      <c r="U70" s="118">
        <v>849</v>
      </c>
      <c r="V70" s="115">
        <v>42</v>
      </c>
      <c r="W70" s="40">
        <f t="shared" si="23"/>
        <v>721</v>
      </c>
      <c r="X70" s="275">
        <f t="shared" si="18"/>
        <v>0.15076560659599528</v>
      </c>
      <c r="Y70" s="199">
        <v>849</v>
      </c>
      <c r="Z70" s="115">
        <v>42</v>
      </c>
      <c r="AA70" s="38">
        <f t="shared" si="24"/>
        <v>721</v>
      </c>
      <c r="AB70" s="274">
        <f t="shared" si="19"/>
        <v>0.15076560659599528</v>
      </c>
      <c r="AC70" s="118">
        <v>849</v>
      </c>
      <c r="AD70" s="115">
        <v>42</v>
      </c>
      <c r="AE70" s="40">
        <f t="shared" si="25"/>
        <v>721</v>
      </c>
      <c r="AF70" s="275">
        <f t="shared" si="20"/>
        <v>0.15076560659599528</v>
      </c>
      <c r="AG70" s="199">
        <v>749</v>
      </c>
      <c r="AH70" s="115">
        <v>132</v>
      </c>
      <c r="AI70" s="38">
        <f t="shared" si="26"/>
        <v>631</v>
      </c>
      <c r="AJ70" s="274">
        <f t="shared" si="27"/>
        <v>0.157543391188251</v>
      </c>
    </row>
    <row r="71" spans="1:36" s="4" customFormat="1" ht="12.75" customHeight="1">
      <c r="A71" s="245" t="s">
        <v>390</v>
      </c>
      <c r="B71" s="192" t="s">
        <v>32</v>
      </c>
      <c r="C71" s="84"/>
      <c r="D71" s="31">
        <v>1.1100000000000001</v>
      </c>
      <c r="E71" s="195" t="s">
        <v>387</v>
      </c>
      <c r="F71" s="196">
        <v>1264</v>
      </c>
      <c r="G71" s="76">
        <v>1149</v>
      </c>
      <c r="H71" s="197">
        <v>999</v>
      </c>
      <c r="I71" s="197">
        <v>857</v>
      </c>
      <c r="J71" s="197">
        <v>10</v>
      </c>
      <c r="K71" s="196">
        <f t="shared" si="14"/>
        <v>847</v>
      </c>
      <c r="L71" s="198">
        <f t="shared" si="15"/>
        <v>0.26283724978241951</v>
      </c>
      <c r="M71" s="118">
        <v>949</v>
      </c>
      <c r="N71" s="115">
        <v>44</v>
      </c>
      <c r="O71" s="40">
        <f t="shared" si="21"/>
        <v>803</v>
      </c>
      <c r="P71" s="275">
        <f t="shared" si="16"/>
        <v>0.15384615384615385</v>
      </c>
      <c r="Q71" s="199">
        <v>799</v>
      </c>
      <c r="R71" s="115">
        <v>179</v>
      </c>
      <c r="S71" s="38">
        <f t="shared" si="22"/>
        <v>668</v>
      </c>
      <c r="T71" s="274">
        <f t="shared" si="17"/>
        <v>0.16395494367959951</v>
      </c>
      <c r="U71" s="118">
        <v>949</v>
      </c>
      <c r="V71" s="115">
        <v>41</v>
      </c>
      <c r="W71" s="40">
        <f t="shared" si="23"/>
        <v>806</v>
      </c>
      <c r="X71" s="275">
        <f t="shared" si="18"/>
        <v>0.15068493150684931</v>
      </c>
      <c r="Y71" s="199">
        <v>949</v>
      </c>
      <c r="Z71" s="115">
        <v>41</v>
      </c>
      <c r="AA71" s="38">
        <f t="shared" si="24"/>
        <v>806</v>
      </c>
      <c r="AB71" s="274">
        <f t="shared" si="19"/>
        <v>0.15068493150684931</v>
      </c>
      <c r="AC71" s="118">
        <v>949</v>
      </c>
      <c r="AD71" s="115">
        <v>41</v>
      </c>
      <c r="AE71" s="40">
        <f t="shared" si="25"/>
        <v>806</v>
      </c>
      <c r="AF71" s="275">
        <f t="shared" si="20"/>
        <v>0.15068493150684931</v>
      </c>
      <c r="AG71" s="199">
        <v>849</v>
      </c>
      <c r="AH71" s="115">
        <v>131</v>
      </c>
      <c r="AI71" s="38">
        <f t="shared" si="26"/>
        <v>716</v>
      </c>
      <c r="AJ71" s="274">
        <f t="shared" si="27"/>
        <v>0.15665488810365136</v>
      </c>
    </row>
    <row r="72" spans="1:36" s="4" customFormat="1" ht="12.75" customHeight="1">
      <c r="A72" s="128" t="s">
        <v>268</v>
      </c>
      <c r="B72" s="25" t="s">
        <v>32</v>
      </c>
      <c r="C72" s="84"/>
      <c r="D72" s="31">
        <v>0.83</v>
      </c>
      <c r="E72" s="26" t="s">
        <v>269</v>
      </c>
      <c r="F72" s="91">
        <v>1044</v>
      </c>
      <c r="G72" s="76">
        <v>949</v>
      </c>
      <c r="H72" s="69">
        <v>799</v>
      </c>
      <c r="I72" s="69">
        <v>684</v>
      </c>
      <c r="J72" s="69">
        <v>15</v>
      </c>
      <c r="K72" s="91">
        <f t="shared" si="14"/>
        <v>669</v>
      </c>
      <c r="L72" s="101">
        <f t="shared" si="15"/>
        <v>0.29504741833508957</v>
      </c>
      <c r="M72" s="118">
        <v>749</v>
      </c>
      <c r="N72" s="115">
        <v>45</v>
      </c>
      <c r="O72" s="40">
        <f t="shared" ref="O72:O103" si="28">K72-N72</f>
        <v>624</v>
      </c>
      <c r="P72" s="275">
        <f t="shared" si="16"/>
        <v>0.16688918558077437</v>
      </c>
      <c r="Q72" s="199">
        <v>699</v>
      </c>
      <c r="R72" s="115">
        <v>90</v>
      </c>
      <c r="S72" s="38">
        <f t="shared" ref="S72:S103" si="29">K72-R72</f>
        <v>579</v>
      </c>
      <c r="T72" s="274">
        <f t="shared" si="17"/>
        <v>0.17167381974248927</v>
      </c>
      <c r="U72" s="118">
        <v>749</v>
      </c>
      <c r="V72" s="115">
        <v>42</v>
      </c>
      <c r="W72" s="40">
        <f t="shared" ref="W72:W103" si="30">K72-V72</f>
        <v>627</v>
      </c>
      <c r="X72" s="275">
        <f t="shared" si="18"/>
        <v>0.16288384512683579</v>
      </c>
      <c r="Y72" s="199">
        <v>749</v>
      </c>
      <c r="Z72" s="115">
        <v>42</v>
      </c>
      <c r="AA72" s="38">
        <f t="shared" ref="AA72:AA103" si="31">K72-Z72</f>
        <v>627</v>
      </c>
      <c r="AB72" s="274">
        <f t="shared" si="19"/>
        <v>0.16288384512683579</v>
      </c>
      <c r="AC72" s="118">
        <v>749</v>
      </c>
      <c r="AD72" s="115">
        <v>42</v>
      </c>
      <c r="AE72" s="40">
        <f t="shared" ref="AE72:AE103" si="32">K72-AD72</f>
        <v>627</v>
      </c>
      <c r="AF72" s="275">
        <f t="shared" si="20"/>
        <v>0.16288384512683579</v>
      </c>
      <c r="AG72" s="199">
        <v>749</v>
      </c>
      <c r="AH72" s="115">
        <v>42</v>
      </c>
      <c r="AI72" s="38">
        <f t="shared" ref="AI72:AI103" si="33">K72-AH72</f>
        <v>627</v>
      </c>
      <c r="AJ72" s="274">
        <f t="shared" si="27"/>
        <v>0.16288384512683579</v>
      </c>
    </row>
    <row r="73" spans="1:36" s="4" customFormat="1" ht="12.75" customHeight="1">
      <c r="A73" s="128" t="s">
        <v>225</v>
      </c>
      <c r="B73" s="25" t="s">
        <v>32</v>
      </c>
      <c r="C73" s="84"/>
      <c r="D73" s="31">
        <v>0.83</v>
      </c>
      <c r="E73" s="26" t="s">
        <v>228</v>
      </c>
      <c r="F73" s="91">
        <v>1044</v>
      </c>
      <c r="G73" s="76">
        <v>949</v>
      </c>
      <c r="H73" s="69">
        <v>799</v>
      </c>
      <c r="I73" s="69">
        <v>669</v>
      </c>
      <c r="J73" s="69">
        <v>20</v>
      </c>
      <c r="K73" s="91">
        <f t="shared" si="14"/>
        <v>649</v>
      </c>
      <c r="L73" s="101">
        <f t="shared" si="15"/>
        <v>0.31612223393045313</v>
      </c>
      <c r="M73" s="118">
        <v>749</v>
      </c>
      <c r="N73" s="115">
        <v>41</v>
      </c>
      <c r="O73" s="40">
        <f t="shared" si="28"/>
        <v>608</v>
      </c>
      <c r="P73" s="275">
        <f t="shared" si="16"/>
        <v>0.18825100133511349</v>
      </c>
      <c r="Q73" s="199">
        <v>699</v>
      </c>
      <c r="R73" s="115">
        <v>82</v>
      </c>
      <c r="S73" s="38">
        <f t="shared" si="29"/>
        <v>567</v>
      </c>
      <c r="T73" s="274">
        <f t="shared" si="17"/>
        <v>0.18884120171673821</v>
      </c>
      <c r="U73" s="118">
        <v>749</v>
      </c>
      <c r="V73" s="115">
        <v>39</v>
      </c>
      <c r="W73" s="40">
        <f t="shared" si="30"/>
        <v>610</v>
      </c>
      <c r="X73" s="275">
        <f t="shared" si="18"/>
        <v>0.1855807743658211</v>
      </c>
      <c r="Y73" s="199">
        <v>749</v>
      </c>
      <c r="Z73" s="115">
        <v>39</v>
      </c>
      <c r="AA73" s="38">
        <f t="shared" si="31"/>
        <v>610</v>
      </c>
      <c r="AB73" s="274">
        <f t="shared" si="19"/>
        <v>0.1855807743658211</v>
      </c>
      <c r="AC73" s="118">
        <v>749</v>
      </c>
      <c r="AD73" s="115">
        <v>39</v>
      </c>
      <c r="AE73" s="40">
        <f t="shared" si="32"/>
        <v>610</v>
      </c>
      <c r="AF73" s="275">
        <f t="shared" si="20"/>
        <v>0.1855807743658211</v>
      </c>
      <c r="AG73" s="199">
        <v>749</v>
      </c>
      <c r="AH73" s="115">
        <v>39</v>
      </c>
      <c r="AI73" s="38">
        <f t="shared" si="33"/>
        <v>610</v>
      </c>
      <c r="AJ73" s="274">
        <f t="shared" si="27"/>
        <v>0.1855807743658211</v>
      </c>
    </row>
    <row r="74" spans="1:36" s="4" customFormat="1" ht="12.75" customHeight="1">
      <c r="A74" s="242" t="s">
        <v>226</v>
      </c>
      <c r="B74" s="25" t="s">
        <v>32</v>
      </c>
      <c r="C74" s="84"/>
      <c r="D74" s="31">
        <v>1.1100000000000001</v>
      </c>
      <c r="E74" s="26" t="s">
        <v>229</v>
      </c>
      <c r="F74" s="91">
        <v>1044</v>
      </c>
      <c r="G74" s="76">
        <v>949</v>
      </c>
      <c r="H74" s="69">
        <v>799</v>
      </c>
      <c r="I74" s="69">
        <v>669</v>
      </c>
      <c r="J74" s="69">
        <v>20</v>
      </c>
      <c r="K74" s="91">
        <f t="shared" si="14"/>
        <v>649</v>
      </c>
      <c r="L74" s="101">
        <f t="shared" si="15"/>
        <v>0.31612223393045313</v>
      </c>
      <c r="M74" s="118">
        <v>749</v>
      </c>
      <c r="N74" s="115">
        <v>41</v>
      </c>
      <c r="O74" s="40">
        <f t="shared" si="28"/>
        <v>608</v>
      </c>
      <c r="P74" s="275">
        <f t="shared" si="16"/>
        <v>0.18825100133511349</v>
      </c>
      <c r="Q74" s="199">
        <v>699</v>
      </c>
      <c r="R74" s="115">
        <v>82</v>
      </c>
      <c r="S74" s="38">
        <f t="shared" si="29"/>
        <v>567</v>
      </c>
      <c r="T74" s="274">
        <f t="shared" si="17"/>
        <v>0.18884120171673821</v>
      </c>
      <c r="U74" s="118">
        <v>749</v>
      </c>
      <c r="V74" s="115">
        <v>39</v>
      </c>
      <c r="W74" s="40">
        <f t="shared" si="30"/>
        <v>610</v>
      </c>
      <c r="X74" s="275">
        <f t="shared" si="18"/>
        <v>0.1855807743658211</v>
      </c>
      <c r="Y74" s="199">
        <v>749</v>
      </c>
      <c r="Z74" s="115">
        <v>39</v>
      </c>
      <c r="AA74" s="38">
        <f t="shared" si="31"/>
        <v>610</v>
      </c>
      <c r="AB74" s="274">
        <f t="shared" si="19"/>
        <v>0.1855807743658211</v>
      </c>
      <c r="AC74" s="118">
        <v>749</v>
      </c>
      <c r="AD74" s="115">
        <v>39</v>
      </c>
      <c r="AE74" s="40">
        <f t="shared" si="32"/>
        <v>610</v>
      </c>
      <c r="AF74" s="275">
        <f t="shared" si="20"/>
        <v>0.1855807743658211</v>
      </c>
      <c r="AG74" s="199">
        <v>749</v>
      </c>
      <c r="AH74" s="115">
        <v>39</v>
      </c>
      <c r="AI74" s="38">
        <f t="shared" si="33"/>
        <v>610</v>
      </c>
      <c r="AJ74" s="274">
        <f t="shared" si="27"/>
        <v>0.1855807743658211</v>
      </c>
    </row>
    <row r="75" spans="1:36" s="4" customFormat="1" ht="12.75" customHeight="1">
      <c r="A75" s="242" t="s">
        <v>227</v>
      </c>
      <c r="B75" s="25" t="s">
        <v>32</v>
      </c>
      <c r="C75" s="84"/>
      <c r="D75" s="31">
        <v>1.1100000000000001</v>
      </c>
      <c r="E75" s="26" t="s">
        <v>230</v>
      </c>
      <c r="F75" s="91">
        <v>1154</v>
      </c>
      <c r="G75" s="76">
        <v>1049</v>
      </c>
      <c r="H75" s="69">
        <v>899</v>
      </c>
      <c r="I75" s="69">
        <v>715</v>
      </c>
      <c r="J75" s="69">
        <v>0</v>
      </c>
      <c r="K75" s="91">
        <f t="shared" si="14"/>
        <v>715</v>
      </c>
      <c r="L75" s="101">
        <f t="shared" si="15"/>
        <v>0.31839847473784555</v>
      </c>
      <c r="M75" s="118">
        <v>849</v>
      </c>
      <c r="N75" s="115">
        <v>39</v>
      </c>
      <c r="O75" s="40">
        <f t="shared" si="28"/>
        <v>676</v>
      </c>
      <c r="P75" s="275">
        <f t="shared" si="16"/>
        <v>0.20376914016489989</v>
      </c>
      <c r="Q75" s="199">
        <v>799</v>
      </c>
      <c r="R75" s="115">
        <v>79</v>
      </c>
      <c r="S75" s="38">
        <f t="shared" si="29"/>
        <v>636</v>
      </c>
      <c r="T75" s="274">
        <f t="shared" si="17"/>
        <v>0.20400500625782228</v>
      </c>
      <c r="U75" s="118">
        <v>849</v>
      </c>
      <c r="V75" s="115">
        <v>36</v>
      </c>
      <c r="W75" s="40">
        <f t="shared" si="30"/>
        <v>679</v>
      </c>
      <c r="X75" s="275">
        <f t="shared" si="18"/>
        <v>0.20023557126030625</v>
      </c>
      <c r="Y75" s="199">
        <v>849</v>
      </c>
      <c r="Z75" s="115">
        <v>36</v>
      </c>
      <c r="AA75" s="38">
        <f t="shared" si="31"/>
        <v>679</v>
      </c>
      <c r="AB75" s="274">
        <f t="shared" si="19"/>
        <v>0.20023557126030625</v>
      </c>
      <c r="AC75" s="118">
        <v>849</v>
      </c>
      <c r="AD75" s="115">
        <v>36</v>
      </c>
      <c r="AE75" s="40">
        <f t="shared" si="32"/>
        <v>679</v>
      </c>
      <c r="AF75" s="275">
        <f t="shared" si="20"/>
        <v>0.20023557126030625</v>
      </c>
      <c r="AG75" s="199">
        <v>849</v>
      </c>
      <c r="AH75" s="115">
        <v>36</v>
      </c>
      <c r="AI75" s="38">
        <f t="shared" si="33"/>
        <v>679</v>
      </c>
      <c r="AJ75" s="274">
        <f t="shared" si="27"/>
        <v>0.20023557126030625</v>
      </c>
    </row>
    <row r="76" spans="1:36" s="4" customFormat="1" ht="12.75" customHeight="1">
      <c r="A76" s="128" t="s">
        <v>246</v>
      </c>
      <c r="B76" s="25" t="s">
        <v>32</v>
      </c>
      <c r="C76" s="154" t="s">
        <v>710</v>
      </c>
      <c r="D76" s="31">
        <v>0.83</v>
      </c>
      <c r="E76" s="26" t="s">
        <v>254</v>
      </c>
      <c r="F76" s="91">
        <v>1264</v>
      </c>
      <c r="G76" s="76">
        <v>1149</v>
      </c>
      <c r="H76" s="69">
        <v>1049</v>
      </c>
      <c r="I76" s="69">
        <v>893</v>
      </c>
      <c r="J76" s="69">
        <v>34</v>
      </c>
      <c r="K76" s="91">
        <f t="shared" si="14"/>
        <v>859</v>
      </c>
      <c r="L76" s="101">
        <f t="shared" si="15"/>
        <v>0.2523933855526545</v>
      </c>
      <c r="M76" s="39">
        <v>1149</v>
      </c>
      <c r="N76" s="40">
        <v>0</v>
      </c>
      <c r="O76" s="40">
        <f t="shared" si="28"/>
        <v>859</v>
      </c>
      <c r="P76" s="275">
        <f t="shared" si="16"/>
        <v>0.2523933855526545</v>
      </c>
      <c r="Q76" s="146">
        <v>1149</v>
      </c>
      <c r="R76" s="38">
        <v>0</v>
      </c>
      <c r="S76" s="38">
        <f t="shared" si="29"/>
        <v>859</v>
      </c>
      <c r="T76" s="274">
        <f t="shared" si="17"/>
        <v>0.2523933855526545</v>
      </c>
      <c r="U76" s="39">
        <v>1149</v>
      </c>
      <c r="V76" s="40">
        <v>0</v>
      </c>
      <c r="W76" s="40">
        <f t="shared" si="30"/>
        <v>859</v>
      </c>
      <c r="X76" s="275">
        <f t="shared" si="18"/>
        <v>0.2523933855526545</v>
      </c>
      <c r="Y76" s="146">
        <v>1149</v>
      </c>
      <c r="Z76" s="38">
        <v>0</v>
      </c>
      <c r="AA76" s="38">
        <f t="shared" si="31"/>
        <v>859</v>
      </c>
      <c r="AB76" s="274">
        <f t="shared" si="19"/>
        <v>0.2523933855526545</v>
      </c>
      <c r="AC76" s="39">
        <v>1149</v>
      </c>
      <c r="AD76" s="40">
        <v>0</v>
      </c>
      <c r="AE76" s="40">
        <f t="shared" si="32"/>
        <v>859</v>
      </c>
      <c r="AF76" s="275">
        <f t="shared" si="20"/>
        <v>0.2523933855526545</v>
      </c>
      <c r="AG76" s="146">
        <v>1149</v>
      </c>
      <c r="AH76" s="38">
        <v>0</v>
      </c>
      <c r="AI76" s="38">
        <f t="shared" si="33"/>
        <v>859</v>
      </c>
      <c r="AJ76" s="274">
        <f t="shared" si="27"/>
        <v>0.2523933855526545</v>
      </c>
    </row>
    <row r="77" spans="1:36" s="4" customFormat="1" ht="12.75" customHeight="1">
      <c r="A77" s="128" t="s">
        <v>248</v>
      </c>
      <c r="B77" s="25" t="s">
        <v>32</v>
      </c>
      <c r="C77" s="154" t="s">
        <v>710</v>
      </c>
      <c r="D77" s="31">
        <v>0.83</v>
      </c>
      <c r="E77" s="26" t="s">
        <v>256</v>
      </c>
      <c r="F77" s="91">
        <v>1264</v>
      </c>
      <c r="G77" s="76">
        <v>1149</v>
      </c>
      <c r="H77" s="69">
        <v>1049</v>
      </c>
      <c r="I77" s="69">
        <v>893</v>
      </c>
      <c r="J77" s="69">
        <v>34</v>
      </c>
      <c r="K77" s="91">
        <f t="shared" si="14"/>
        <v>859</v>
      </c>
      <c r="L77" s="101">
        <f t="shared" si="15"/>
        <v>0.2523933855526545</v>
      </c>
      <c r="M77" s="39">
        <v>1149</v>
      </c>
      <c r="N77" s="40">
        <v>0</v>
      </c>
      <c r="O77" s="40">
        <f t="shared" si="28"/>
        <v>859</v>
      </c>
      <c r="P77" s="275">
        <f t="shared" si="16"/>
        <v>0.2523933855526545</v>
      </c>
      <c r="Q77" s="146">
        <v>1149</v>
      </c>
      <c r="R77" s="38">
        <v>0</v>
      </c>
      <c r="S77" s="38">
        <f t="shared" si="29"/>
        <v>859</v>
      </c>
      <c r="T77" s="274">
        <f t="shared" si="17"/>
        <v>0.2523933855526545</v>
      </c>
      <c r="U77" s="39">
        <v>1149</v>
      </c>
      <c r="V77" s="40">
        <v>0</v>
      </c>
      <c r="W77" s="40">
        <f t="shared" si="30"/>
        <v>859</v>
      </c>
      <c r="X77" s="275">
        <f t="shared" si="18"/>
        <v>0.2523933855526545</v>
      </c>
      <c r="Y77" s="146">
        <v>1149</v>
      </c>
      <c r="Z77" s="38">
        <v>0</v>
      </c>
      <c r="AA77" s="38">
        <f t="shared" si="31"/>
        <v>859</v>
      </c>
      <c r="AB77" s="274">
        <f t="shared" si="19"/>
        <v>0.2523933855526545</v>
      </c>
      <c r="AC77" s="39">
        <v>1149</v>
      </c>
      <c r="AD77" s="40">
        <v>0</v>
      </c>
      <c r="AE77" s="40">
        <f t="shared" si="32"/>
        <v>859</v>
      </c>
      <c r="AF77" s="275">
        <f t="shared" si="20"/>
        <v>0.2523933855526545</v>
      </c>
      <c r="AG77" s="146">
        <v>1149</v>
      </c>
      <c r="AH77" s="38">
        <v>0</v>
      </c>
      <c r="AI77" s="38">
        <f t="shared" si="33"/>
        <v>859</v>
      </c>
      <c r="AJ77" s="274">
        <f t="shared" si="27"/>
        <v>0.2523933855526545</v>
      </c>
    </row>
    <row r="78" spans="1:36" s="4" customFormat="1" ht="12.75" customHeight="1">
      <c r="A78" s="242" t="s">
        <v>250</v>
      </c>
      <c r="B78" s="25" t="s">
        <v>32</v>
      </c>
      <c r="C78" s="154" t="s">
        <v>710</v>
      </c>
      <c r="D78" s="31">
        <v>1.1100000000000001</v>
      </c>
      <c r="E78" s="26" t="s">
        <v>257</v>
      </c>
      <c r="F78" s="91">
        <v>1264</v>
      </c>
      <c r="G78" s="76">
        <v>1149</v>
      </c>
      <c r="H78" s="69">
        <v>1049</v>
      </c>
      <c r="I78" s="69">
        <v>893</v>
      </c>
      <c r="J78" s="69">
        <v>34</v>
      </c>
      <c r="K78" s="91">
        <f t="shared" ref="K78:K136" si="34">IFERROR(I78-J78,I78)</f>
        <v>859</v>
      </c>
      <c r="L78" s="101">
        <f t="shared" ref="L78:L136" si="35">IFERROR((G78-K78)/G78, " ")</f>
        <v>0.2523933855526545</v>
      </c>
      <c r="M78" s="39">
        <v>1149</v>
      </c>
      <c r="N78" s="40">
        <v>0</v>
      </c>
      <c r="O78" s="40">
        <f t="shared" si="28"/>
        <v>859</v>
      </c>
      <c r="P78" s="275">
        <f t="shared" si="16"/>
        <v>0.2523933855526545</v>
      </c>
      <c r="Q78" s="146">
        <v>1149</v>
      </c>
      <c r="R78" s="38">
        <v>0</v>
      </c>
      <c r="S78" s="38">
        <f t="shared" si="29"/>
        <v>859</v>
      </c>
      <c r="T78" s="274">
        <f t="shared" si="17"/>
        <v>0.2523933855526545</v>
      </c>
      <c r="U78" s="39">
        <v>1149</v>
      </c>
      <c r="V78" s="40">
        <v>0</v>
      </c>
      <c r="W78" s="40">
        <f t="shared" si="30"/>
        <v>859</v>
      </c>
      <c r="X78" s="275">
        <f t="shared" si="18"/>
        <v>0.2523933855526545</v>
      </c>
      <c r="Y78" s="146">
        <v>1149</v>
      </c>
      <c r="Z78" s="38">
        <v>0</v>
      </c>
      <c r="AA78" s="38">
        <f t="shared" si="31"/>
        <v>859</v>
      </c>
      <c r="AB78" s="274">
        <f t="shared" si="19"/>
        <v>0.2523933855526545</v>
      </c>
      <c r="AC78" s="39">
        <v>1149</v>
      </c>
      <c r="AD78" s="40">
        <v>0</v>
      </c>
      <c r="AE78" s="40">
        <f t="shared" si="32"/>
        <v>859</v>
      </c>
      <c r="AF78" s="275">
        <f t="shared" si="20"/>
        <v>0.2523933855526545</v>
      </c>
      <c r="AG78" s="146">
        <v>1149</v>
      </c>
      <c r="AH78" s="38">
        <v>0</v>
      </c>
      <c r="AI78" s="38">
        <f t="shared" si="33"/>
        <v>859</v>
      </c>
      <c r="AJ78" s="274">
        <f t="shared" si="27"/>
        <v>0.2523933855526545</v>
      </c>
    </row>
    <row r="79" spans="1:36" s="4" customFormat="1" ht="12.75" customHeight="1">
      <c r="A79" s="242" t="s">
        <v>251</v>
      </c>
      <c r="B79" s="25" t="s">
        <v>32</v>
      </c>
      <c r="C79" s="154" t="s">
        <v>710</v>
      </c>
      <c r="D79" s="31">
        <v>1.1100000000000001</v>
      </c>
      <c r="E79" s="26" t="s">
        <v>258</v>
      </c>
      <c r="F79" s="91">
        <v>1374</v>
      </c>
      <c r="G79" s="76">
        <v>1249</v>
      </c>
      <c r="H79" s="69">
        <v>1149</v>
      </c>
      <c r="I79" s="69">
        <v>978</v>
      </c>
      <c r="J79" s="69">
        <v>33</v>
      </c>
      <c r="K79" s="91">
        <f t="shared" si="34"/>
        <v>945</v>
      </c>
      <c r="L79" s="101">
        <f t="shared" si="35"/>
        <v>0.24339471577261809</v>
      </c>
      <c r="M79" s="39">
        <v>1249</v>
      </c>
      <c r="N79" s="40">
        <v>0</v>
      </c>
      <c r="O79" s="40">
        <f t="shared" si="28"/>
        <v>945</v>
      </c>
      <c r="P79" s="275">
        <f t="shared" si="16"/>
        <v>0.24339471577261809</v>
      </c>
      <c r="Q79" s="146">
        <v>1249</v>
      </c>
      <c r="R79" s="38">
        <v>0</v>
      </c>
      <c r="S79" s="38">
        <f t="shared" si="29"/>
        <v>945</v>
      </c>
      <c r="T79" s="274">
        <f t="shared" si="17"/>
        <v>0.24339471577261809</v>
      </c>
      <c r="U79" s="39">
        <v>1249</v>
      </c>
      <c r="V79" s="40">
        <v>0</v>
      </c>
      <c r="W79" s="40">
        <f t="shared" si="30"/>
        <v>945</v>
      </c>
      <c r="X79" s="275">
        <f t="shared" si="18"/>
        <v>0.24339471577261809</v>
      </c>
      <c r="Y79" s="146">
        <v>1249</v>
      </c>
      <c r="Z79" s="38">
        <v>0</v>
      </c>
      <c r="AA79" s="38">
        <f t="shared" si="31"/>
        <v>945</v>
      </c>
      <c r="AB79" s="274">
        <f t="shared" si="19"/>
        <v>0.24339471577261809</v>
      </c>
      <c r="AC79" s="39">
        <v>1249</v>
      </c>
      <c r="AD79" s="40">
        <v>0</v>
      </c>
      <c r="AE79" s="40">
        <f t="shared" si="32"/>
        <v>945</v>
      </c>
      <c r="AF79" s="275">
        <f t="shared" si="20"/>
        <v>0.24339471577261809</v>
      </c>
      <c r="AG79" s="146">
        <v>1249</v>
      </c>
      <c r="AH79" s="38">
        <v>0</v>
      </c>
      <c r="AI79" s="38">
        <f t="shared" si="33"/>
        <v>945</v>
      </c>
      <c r="AJ79" s="274">
        <f t="shared" si="27"/>
        <v>0.24339471577261809</v>
      </c>
    </row>
    <row r="80" spans="1:36" s="4" customFormat="1" ht="12.75" customHeight="1">
      <c r="A80" s="128" t="s">
        <v>711</v>
      </c>
      <c r="B80" s="25" t="s">
        <v>32</v>
      </c>
      <c r="C80" s="84" t="s">
        <v>712</v>
      </c>
      <c r="D80" s="31">
        <v>0.83</v>
      </c>
      <c r="E80" s="26" t="s">
        <v>713</v>
      </c>
      <c r="F80" s="91">
        <v>1209</v>
      </c>
      <c r="G80" s="76">
        <v>1099</v>
      </c>
      <c r="H80" s="69">
        <v>1049</v>
      </c>
      <c r="I80" s="69">
        <v>915</v>
      </c>
      <c r="J80" s="69">
        <v>36</v>
      </c>
      <c r="K80" s="91">
        <f t="shared" si="34"/>
        <v>879</v>
      </c>
      <c r="L80" s="101">
        <f t="shared" si="35"/>
        <v>0.20018198362147407</v>
      </c>
      <c r="M80" s="118">
        <v>899</v>
      </c>
      <c r="N80" s="115">
        <v>136</v>
      </c>
      <c r="O80" s="40">
        <f t="shared" si="28"/>
        <v>743</v>
      </c>
      <c r="P80" s="275">
        <f t="shared" si="16"/>
        <v>0.17352614015572859</v>
      </c>
      <c r="Q80" s="199">
        <v>799</v>
      </c>
      <c r="R80" s="115">
        <v>218</v>
      </c>
      <c r="S80" s="38">
        <f t="shared" si="29"/>
        <v>661</v>
      </c>
      <c r="T80" s="274">
        <f t="shared" si="17"/>
        <v>0.17271589486858574</v>
      </c>
      <c r="U80" s="118">
        <v>949</v>
      </c>
      <c r="V80" s="115">
        <v>84</v>
      </c>
      <c r="W80" s="40">
        <f t="shared" si="30"/>
        <v>795</v>
      </c>
      <c r="X80" s="275">
        <f t="shared" si="18"/>
        <v>0.16227608008429925</v>
      </c>
      <c r="Y80" s="199">
        <v>949</v>
      </c>
      <c r="Z80" s="115">
        <v>84</v>
      </c>
      <c r="AA80" s="38">
        <f t="shared" si="31"/>
        <v>795</v>
      </c>
      <c r="AB80" s="274">
        <f t="shared" si="19"/>
        <v>0.16227608008429925</v>
      </c>
      <c r="AC80" s="118">
        <v>999</v>
      </c>
      <c r="AD80" s="115">
        <v>40</v>
      </c>
      <c r="AE80" s="40">
        <f t="shared" si="32"/>
        <v>839</v>
      </c>
      <c r="AF80" s="275">
        <f t="shared" si="20"/>
        <v>0.16016016016016016</v>
      </c>
      <c r="AG80" s="199">
        <v>799</v>
      </c>
      <c r="AH80" s="115">
        <v>215</v>
      </c>
      <c r="AI80" s="38">
        <f t="shared" si="33"/>
        <v>664</v>
      </c>
      <c r="AJ80" s="274">
        <f t="shared" si="27"/>
        <v>0.16896120150187735</v>
      </c>
    </row>
    <row r="81" spans="1:36" s="4" customFormat="1" ht="12.75" customHeight="1">
      <c r="A81" s="128" t="s">
        <v>714</v>
      </c>
      <c r="B81" s="25" t="s">
        <v>32</v>
      </c>
      <c r="C81" s="84" t="s">
        <v>712</v>
      </c>
      <c r="D81" s="31">
        <v>0.83</v>
      </c>
      <c r="E81" s="26" t="s">
        <v>715</v>
      </c>
      <c r="F81" s="91">
        <v>1209</v>
      </c>
      <c r="G81" s="76">
        <v>1099</v>
      </c>
      <c r="H81" s="69">
        <v>1049</v>
      </c>
      <c r="I81" s="69">
        <v>915</v>
      </c>
      <c r="J81" s="69">
        <v>36</v>
      </c>
      <c r="K81" s="91">
        <f t="shared" si="34"/>
        <v>879</v>
      </c>
      <c r="L81" s="101">
        <f t="shared" si="35"/>
        <v>0.20018198362147407</v>
      </c>
      <c r="M81" s="118">
        <v>899</v>
      </c>
      <c r="N81" s="115">
        <v>136</v>
      </c>
      <c r="O81" s="40">
        <f t="shared" si="28"/>
        <v>743</v>
      </c>
      <c r="P81" s="275">
        <f t="shared" si="16"/>
        <v>0.17352614015572859</v>
      </c>
      <c r="Q81" s="199">
        <v>799</v>
      </c>
      <c r="R81" s="115">
        <v>218</v>
      </c>
      <c r="S81" s="38">
        <f t="shared" si="29"/>
        <v>661</v>
      </c>
      <c r="T81" s="274">
        <f t="shared" si="17"/>
        <v>0.17271589486858574</v>
      </c>
      <c r="U81" s="118">
        <v>949</v>
      </c>
      <c r="V81" s="115">
        <v>84</v>
      </c>
      <c r="W81" s="40">
        <f t="shared" si="30"/>
        <v>795</v>
      </c>
      <c r="X81" s="275">
        <f t="shared" si="18"/>
        <v>0.16227608008429925</v>
      </c>
      <c r="Y81" s="199">
        <v>949</v>
      </c>
      <c r="Z81" s="115">
        <v>84</v>
      </c>
      <c r="AA81" s="38">
        <f t="shared" si="31"/>
        <v>795</v>
      </c>
      <c r="AB81" s="274">
        <f t="shared" si="19"/>
        <v>0.16227608008429925</v>
      </c>
      <c r="AC81" s="118">
        <v>999</v>
      </c>
      <c r="AD81" s="115">
        <v>40</v>
      </c>
      <c r="AE81" s="40">
        <f t="shared" si="32"/>
        <v>839</v>
      </c>
      <c r="AF81" s="275">
        <f t="shared" si="20"/>
        <v>0.16016016016016016</v>
      </c>
      <c r="AG81" s="199">
        <v>799</v>
      </c>
      <c r="AH81" s="115">
        <v>215</v>
      </c>
      <c r="AI81" s="38">
        <f t="shared" si="33"/>
        <v>664</v>
      </c>
      <c r="AJ81" s="274">
        <f t="shared" si="27"/>
        <v>0.16896120150187735</v>
      </c>
    </row>
    <row r="82" spans="1:36" s="4" customFormat="1" ht="12.75" customHeight="1">
      <c r="A82" s="242" t="s">
        <v>716</v>
      </c>
      <c r="B82" s="25" t="s">
        <v>32</v>
      </c>
      <c r="C82" s="84" t="s">
        <v>712</v>
      </c>
      <c r="D82" s="31">
        <v>1.1100000000000001</v>
      </c>
      <c r="E82" s="26" t="s">
        <v>717</v>
      </c>
      <c r="F82" s="91">
        <v>1209</v>
      </c>
      <c r="G82" s="76">
        <v>1099</v>
      </c>
      <c r="H82" s="69">
        <v>1049</v>
      </c>
      <c r="I82" s="69">
        <v>915</v>
      </c>
      <c r="J82" s="69">
        <v>36</v>
      </c>
      <c r="K82" s="91">
        <f t="shared" si="34"/>
        <v>879</v>
      </c>
      <c r="L82" s="101">
        <f t="shared" si="35"/>
        <v>0.20018198362147407</v>
      </c>
      <c r="M82" s="118">
        <v>849</v>
      </c>
      <c r="N82" s="115">
        <v>181</v>
      </c>
      <c r="O82" s="40">
        <f t="shared" si="28"/>
        <v>698</v>
      </c>
      <c r="P82" s="275">
        <f t="shared" si="16"/>
        <v>0.17785630153121318</v>
      </c>
      <c r="Q82" s="199">
        <v>799</v>
      </c>
      <c r="R82" s="115">
        <v>218</v>
      </c>
      <c r="S82" s="38">
        <f t="shared" si="29"/>
        <v>661</v>
      </c>
      <c r="T82" s="274">
        <f t="shared" si="17"/>
        <v>0.17271589486858574</v>
      </c>
      <c r="U82" s="118">
        <v>949</v>
      </c>
      <c r="V82" s="115">
        <v>84</v>
      </c>
      <c r="W82" s="40">
        <f t="shared" si="30"/>
        <v>795</v>
      </c>
      <c r="X82" s="275">
        <f t="shared" si="18"/>
        <v>0.16227608008429925</v>
      </c>
      <c r="Y82" s="199">
        <v>949</v>
      </c>
      <c r="Z82" s="115">
        <v>84</v>
      </c>
      <c r="AA82" s="38">
        <f t="shared" si="31"/>
        <v>795</v>
      </c>
      <c r="AB82" s="274">
        <f t="shared" si="19"/>
        <v>0.16227608008429925</v>
      </c>
      <c r="AC82" s="118">
        <v>999</v>
      </c>
      <c r="AD82" s="115">
        <v>40</v>
      </c>
      <c r="AE82" s="40">
        <f t="shared" si="32"/>
        <v>839</v>
      </c>
      <c r="AF82" s="275">
        <f t="shared" si="20"/>
        <v>0.16016016016016016</v>
      </c>
      <c r="AG82" s="199">
        <v>799</v>
      </c>
      <c r="AH82" s="115">
        <v>215</v>
      </c>
      <c r="AI82" s="38">
        <f t="shared" si="33"/>
        <v>664</v>
      </c>
      <c r="AJ82" s="274">
        <f t="shared" si="27"/>
        <v>0.16896120150187735</v>
      </c>
    </row>
    <row r="83" spans="1:36" s="4" customFormat="1" ht="12.75" customHeight="1">
      <c r="A83" s="242" t="s">
        <v>718</v>
      </c>
      <c r="B83" s="25" t="s">
        <v>32</v>
      </c>
      <c r="C83" s="84" t="s">
        <v>712</v>
      </c>
      <c r="D83" s="31">
        <v>1.1100000000000001</v>
      </c>
      <c r="E83" s="26" t="s">
        <v>719</v>
      </c>
      <c r="F83" s="91">
        <v>1319</v>
      </c>
      <c r="G83" s="76">
        <v>1199</v>
      </c>
      <c r="H83" s="69">
        <v>1149</v>
      </c>
      <c r="I83" s="69">
        <v>1002</v>
      </c>
      <c r="J83" s="69">
        <v>33</v>
      </c>
      <c r="K83" s="91">
        <f t="shared" si="34"/>
        <v>969</v>
      </c>
      <c r="L83" s="101">
        <f t="shared" si="35"/>
        <v>0.19182652210175147</v>
      </c>
      <c r="M83" s="118">
        <v>999</v>
      </c>
      <c r="N83" s="115">
        <v>136</v>
      </c>
      <c r="O83" s="40">
        <f t="shared" si="28"/>
        <v>833</v>
      </c>
      <c r="P83" s="275">
        <f t="shared" si="16"/>
        <v>0.16616616616616617</v>
      </c>
      <c r="Q83" s="199">
        <v>899</v>
      </c>
      <c r="R83" s="115">
        <v>218</v>
      </c>
      <c r="S83" s="38">
        <f t="shared" si="29"/>
        <v>751</v>
      </c>
      <c r="T83" s="274">
        <f t="shared" si="17"/>
        <v>0.1646273637374861</v>
      </c>
      <c r="U83" s="118">
        <v>1049</v>
      </c>
      <c r="V83" s="115">
        <v>84</v>
      </c>
      <c r="W83" s="40">
        <f t="shared" si="30"/>
        <v>885</v>
      </c>
      <c r="X83" s="275">
        <f t="shared" si="18"/>
        <v>0.15633937082936131</v>
      </c>
      <c r="Y83" s="199">
        <v>1049</v>
      </c>
      <c r="Z83" s="115">
        <v>84</v>
      </c>
      <c r="AA83" s="38">
        <f t="shared" si="31"/>
        <v>885</v>
      </c>
      <c r="AB83" s="274">
        <f t="shared" si="19"/>
        <v>0.15633937082936131</v>
      </c>
      <c r="AC83" s="118">
        <v>1099</v>
      </c>
      <c r="AD83" s="115">
        <v>40</v>
      </c>
      <c r="AE83" s="40">
        <f t="shared" si="32"/>
        <v>929</v>
      </c>
      <c r="AF83" s="275">
        <f t="shared" si="20"/>
        <v>0.15468607825295724</v>
      </c>
      <c r="AG83" s="199">
        <v>899</v>
      </c>
      <c r="AH83" s="115">
        <v>215</v>
      </c>
      <c r="AI83" s="38">
        <f t="shared" si="33"/>
        <v>754</v>
      </c>
      <c r="AJ83" s="274">
        <f t="shared" si="27"/>
        <v>0.16129032258064516</v>
      </c>
    </row>
    <row r="84" spans="1:36" s="4" customFormat="1" ht="12.75" customHeight="1">
      <c r="A84" s="128" t="s">
        <v>247</v>
      </c>
      <c r="B84" s="25" t="s">
        <v>32</v>
      </c>
      <c r="C84" s="154" t="s">
        <v>710</v>
      </c>
      <c r="D84" s="31">
        <v>0.83</v>
      </c>
      <c r="E84" s="26" t="s">
        <v>255</v>
      </c>
      <c r="F84" s="91">
        <v>1154</v>
      </c>
      <c r="G84" s="76">
        <v>1049</v>
      </c>
      <c r="H84" s="69">
        <v>949</v>
      </c>
      <c r="I84" s="69">
        <v>808</v>
      </c>
      <c r="J84" s="69">
        <v>29</v>
      </c>
      <c r="K84" s="91">
        <f t="shared" si="34"/>
        <v>779</v>
      </c>
      <c r="L84" s="101">
        <f t="shared" si="35"/>
        <v>0.25738798856053385</v>
      </c>
      <c r="M84" s="39">
        <v>1049</v>
      </c>
      <c r="N84" s="40">
        <v>0</v>
      </c>
      <c r="O84" s="40">
        <f t="shared" si="28"/>
        <v>779</v>
      </c>
      <c r="P84" s="275">
        <f t="shared" si="16"/>
        <v>0.25738798856053385</v>
      </c>
      <c r="Q84" s="146">
        <v>1049</v>
      </c>
      <c r="R84" s="38">
        <v>0</v>
      </c>
      <c r="S84" s="38">
        <f t="shared" si="29"/>
        <v>779</v>
      </c>
      <c r="T84" s="274">
        <f t="shared" si="17"/>
        <v>0.25738798856053385</v>
      </c>
      <c r="U84" s="39">
        <v>1049</v>
      </c>
      <c r="V84" s="40">
        <v>0</v>
      </c>
      <c r="W84" s="40">
        <f t="shared" si="30"/>
        <v>779</v>
      </c>
      <c r="X84" s="275">
        <f t="shared" si="18"/>
        <v>0.25738798856053385</v>
      </c>
      <c r="Y84" s="199">
        <v>899</v>
      </c>
      <c r="Z84" s="115">
        <v>38</v>
      </c>
      <c r="AA84" s="38">
        <f t="shared" si="31"/>
        <v>741</v>
      </c>
      <c r="AB84" s="274">
        <f t="shared" si="19"/>
        <v>0.1757508342602892</v>
      </c>
      <c r="AC84" s="118">
        <v>899</v>
      </c>
      <c r="AD84" s="115">
        <v>35</v>
      </c>
      <c r="AE84" s="40">
        <f t="shared" si="32"/>
        <v>744</v>
      </c>
      <c r="AF84" s="275">
        <f t="shared" si="20"/>
        <v>0.17241379310344829</v>
      </c>
      <c r="AG84" s="146">
        <v>1049</v>
      </c>
      <c r="AH84" s="38">
        <v>0</v>
      </c>
      <c r="AI84" s="38">
        <f t="shared" si="33"/>
        <v>779</v>
      </c>
      <c r="AJ84" s="274">
        <f t="shared" si="27"/>
        <v>0.25738798856053385</v>
      </c>
    </row>
    <row r="85" spans="1:36" s="4" customFormat="1" ht="12.75" customHeight="1">
      <c r="A85" s="128" t="s">
        <v>249</v>
      </c>
      <c r="B85" s="25" t="s">
        <v>32</v>
      </c>
      <c r="C85" s="154" t="s">
        <v>710</v>
      </c>
      <c r="D85" s="31">
        <v>0.83</v>
      </c>
      <c r="E85" s="26" t="s">
        <v>259</v>
      </c>
      <c r="F85" s="91">
        <v>1154</v>
      </c>
      <c r="G85" s="76">
        <v>1049</v>
      </c>
      <c r="H85" s="69">
        <v>949</v>
      </c>
      <c r="I85" s="69">
        <v>808</v>
      </c>
      <c r="J85" s="69">
        <v>29</v>
      </c>
      <c r="K85" s="91">
        <f t="shared" si="34"/>
        <v>779</v>
      </c>
      <c r="L85" s="101">
        <f t="shared" si="35"/>
        <v>0.25738798856053385</v>
      </c>
      <c r="M85" s="39">
        <v>1049</v>
      </c>
      <c r="N85" s="40">
        <v>0</v>
      </c>
      <c r="O85" s="40">
        <f t="shared" si="28"/>
        <v>779</v>
      </c>
      <c r="P85" s="275">
        <f t="shared" si="16"/>
        <v>0.25738798856053385</v>
      </c>
      <c r="Q85" s="146">
        <v>1049</v>
      </c>
      <c r="R85" s="38">
        <v>0</v>
      </c>
      <c r="S85" s="38">
        <f t="shared" si="29"/>
        <v>779</v>
      </c>
      <c r="T85" s="274">
        <f t="shared" si="17"/>
        <v>0.25738798856053385</v>
      </c>
      <c r="U85" s="39">
        <v>1049</v>
      </c>
      <c r="V85" s="40">
        <v>0</v>
      </c>
      <c r="W85" s="40">
        <f t="shared" si="30"/>
        <v>779</v>
      </c>
      <c r="X85" s="275">
        <f t="shared" si="18"/>
        <v>0.25738798856053385</v>
      </c>
      <c r="Y85" s="146">
        <v>1049</v>
      </c>
      <c r="Z85" s="38">
        <v>0</v>
      </c>
      <c r="AA85" s="38">
        <f t="shared" si="31"/>
        <v>779</v>
      </c>
      <c r="AB85" s="274">
        <f t="shared" si="19"/>
        <v>0.25738798856053385</v>
      </c>
      <c r="AC85" s="39">
        <v>1049</v>
      </c>
      <c r="AD85" s="40">
        <v>0</v>
      </c>
      <c r="AE85" s="40">
        <f t="shared" si="32"/>
        <v>779</v>
      </c>
      <c r="AF85" s="275">
        <f t="shared" si="20"/>
        <v>0.25738798856053385</v>
      </c>
      <c r="AG85" s="146">
        <v>1049</v>
      </c>
      <c r="AH85" s="38">
        <v>0</v>
      </c>
      <c r="AI85" s="38">
        <f t="shared" si="33"/>
        <v>779</v>
      </c>
      <c r="AJ85" s="274">
        <f t="shared" si="27"/>
        <v>0.25738798856053385</v>
      </c>
    </row>
    <row r="86" spans="1:36" s="4" customFormat="1" ht="12.75" customHeight="1">
      <c r="A86" s="242" t="s">
        <v>252</v>
      </c>
      <c r="B86" s="25" t="s">
        <v>32</v>
      </c>
      <c r="C86" s="154" t="s">
        <v>710</v>
      </c>
      <c r="D86" s="31">
        <v>1.1100000000000001</v>
      </c>
      <c r="E86" s="26" t="s">
        <v>260</v>
      </c>
      <c r="F86" s="91">
        <v>1154</v>
      </c>
      <c r="G86" s="76">
        <v>1049</v>
      </c>
      <c r="H86" s="69">
        <v>949</v>
      </c>
      <c r="I86" s="69">
        <v>808</v>
      </c>
      <c r="J86" s="69">
        <v>29</v>
      </c>
      <c r="K86" s="91">
        <f t="shared" si="34"/>
        <v>779</v>
      </c>
      <c r="L86" s="101">
        <f t="shared" si="35"/>
        <v>0.25738798856053385</v>
      </c>
      <c r="M86" s="39">
        <v>1049</v>
      </c>
      <c r="N86" s="40">
        <v>0</v>
      </c>
      <c r="O86" s="40">
        <f t="shared" si="28"/>
        <v>779</v>
      </c>
      <c r="P86" s="275">
        <f t="shared" si="16"/>
        <v>0.25738798856053385</v>
      </c>
      <c r="Q86" s="146">
        <v>1049</v>
      </c>
      <c r="R86" s="38">
        <v>0</v>
      </c>
      <c r="S86" s="38">
        <f t="shared" si="29"/>
        <v>779</v>
      </c>
      <c r="T86" s="274">
        <f t="shared" si="17"/>
        <v>0.25738798856053385</v>
      </c>
      <c r="U86" s="39">
        <v>1049</v>
      </c>
      <c r="V86" s="40">
        <v>0</v>
      </c>
      <c r="W86" s="40">
        <f t="shared" si="30"/>
        <v>779</v>
      </c>
      <c r="X86" s="275">
        <f t="shared" si="18"/>
        <v>0.25738798856053385</v>
      </c>
      <c r="Y86" s="146">
        <v>1049</v>
      </c>
      <c r="Z86" s="38">
        <v>0</v>
      </c>
      <c r="AA86" s="38">
        <f t="shared" si="31"/>
        <v>779</v>
      </c>
      <c r="AB86" s="274">
        <f t="shared" si="19"/>
        <v>0.25738798856053385</v>
      </c>
      <c r="AC86" s="39">
        <v>1049</v>
      </c>
      <c r="AD86" s="40">
        <v>0</v>
      </c>
      <c r="AE86" s="40">
        <f t="shared" si="32"/>
        <v>779</v>
      </c>
      <c r="AF86" s="275">
        <f t="shared" si="20"/>
        <v>0.25738798856053385</v>
      </c>
      <c r="AG86" s="146">
        <v>1049</v>
      </c>
      <c r="AH86" s="38">
        <v>0</v>
      </c>
      <c r="AI86" s="38">
        <f t="shared" si="33"/>
        <v>779</v>
      </c>
      <c r="AJ86" s="274">
        <f t="shared" si="27"/>
        <v>0.25738798856053385</v>
      </c>
    </row>
    <row r="87" spans="1:36" s="4" customFormat="1" ht="12.75" customHeight="1">
      <c r="A87" s="242" t="s">
        <v>253</v>
      </c>
      <c r="B87" s="25" t="s">
        <v>32</v>
      </c>
      <c r="C87" s="154" t="s">
        <v>710</v>
      </c>
      <c r="D87" s="31">
        <v>1.1100000000000001</v>
      </c>
      <c r="E87" s="26" t="s">
        <v>261</v>
      </c>
      <c r="F87" s="91">
        <v>1264</v>
      </c>
      <c r="G87" s="171">
        <v>1149</v>
      </c>
      <c r="H87" s="69">
        <v>1049</v>
      </c>
      <c r="I87" s="69">
        <v>893</v>
      </c>
      <c r="J87" s="69">
        <v>28</v>
      </c>
      <c r="K87" s="91">
        <f t="shared" si="34"/>
        <v>865</v>
      </c>
      <c r="L87" s="101">
        <f t="shared" si="35"/>
        <v>0.24717145343777197</v>
      </c>
      <c r="M87" s="39">
        <v>1149</v>
      </c>
      <c r="N87" s="40">
        <v>0</v>
      </c>
      <c r="O87" s="40">
        <f t="shared" si="28"/>
        <v>865</v>
      </c>
      <c r="P87" s="275">
        <f t="shared" si="16"/>
        <v>0.24717145343777197</v>
      </c>
      <c r="Q87" s="146">
        <v>1149</v>
      </c>
      <c r="R87" s="38">
        <v>0</v>
      </c>
      <c r="S87" s="38">
        <f t="shared" si="29"/>
        <v>865</v>
      </c>
      <c r="T87" s="274">
        <f t="shared" si="17"/>
        <v>0.24717145343777197</v>
      </c>
      <c r="U87" s="39">
        <v>1149</v>
      </c>
      <c r="V87" s="40">
        <v>0</v>
      </c>
      <c r="W87" s="40">
        <f t="shared" si="30"/>
        <v>865</v>
      </c>
      <c r="X87" s="275">
        <f t="shared" si="18"/>
        <v>0.24717145343777197</v>
      </c>
      <c r="Y87" s="146">
        <v>1149</v>
      </c>
      <c r="Z87" s="38">
        <v>0</v>
      </c>
      <c r="AA87" s="38">
        <f t="shared" si="31"/>
        <v>865</v>
      </c>
      <c r="AB87" s="274">
        <f t="shared" si="19"/>
        <v>0.24717145343777197</v>
      </c>
      <c r="AC87" s="39">
        <v>1149</v>
      </c>
      <c r="AD87" s="40">
        <v>0</v>
      </c>
      <c r="AE87" s="40">
        <f t="shared" si="32"/>
        <v>865</v>
      </c>
      <c r="AF87" s="275">
        <f t="shared" si="20"/>
        <v>0.24717145343777197</v>
      </c>
      <c r="AG87" s="146">
        <v>1149</v>
      </c>
      <c r="AH87" s="38">
        <v>0</v>
      </c>
      <c r="AI87" s="38">
        <f t="shared" si="33"/>
        <v>865</v>
      </c>
      <c r="AJ87" s="274">
        <f t="shared" si="27"/>
        <v>0.24717145343777197</v>
      </c>
    </row>
    <row r="88" spans="1:36" s="4" customFormat="1" ht="12.75" customHeight="1">
      <c r="A88" s="128" t="s">
        <v>720</v>
      </c>
      <c r="B88" s="25" t="s">
        <v>32</v>
      </c>
      <c r="C88" s="84" t="s">
        <v>712</v>
      </c>
      <c r="D88" s="31">
        <v>0.83</v>
      </c>
      <c r="E88" s="26" t="s">
        <v>713</v>
      </c>
      <c r="F88" s="91">
        <v>1099</v>
      </c>
      <c r="G88" s="171">
        <v>999</v>
      </c>
      <c r="H88" s="69">
        <v>949</v>
      </c>
      <c r="I88" s="69">
        <v>827</v>
      </c>
      <c r="J88" s="69">
        <v>28</v>
      </c>
      <c r="K88" s="91">
        <f t="shared" si="34"/>
        <v>799</v>
      </c>
      <c r="L88" s="101">
        <f t="shared" si="35"/>
        <v>0.20020020020020021</v>
      </c>
      <c r="M88" s="118">
        <v>849</v>
      </c>
      <c r="N88" s="115">
        <v>91</v>
      </c>
      <c r="O88" s="40">
        <f t="shared" si="28"/>
        <v>708</v>
      </c>
      <c r="P88" s="275">
        <f t="shared" si="16"/>
        <v>0.16607773851590105</v>
      </c>
      <c r="Q88" s="199">
        <v>799</v>
      </c>
      <c r="R88" s="115">
        <v>130</v>
      </c>
      <c r="S88" s="38">
        <f t="shared" si="29"/>
        <v>669</v>
      </c>
      <c r="T88" s="274">
        <f t="shared" si="17"/>
        <v>0.16270337922403003</v>
      </c>
      <c r="U88" s="118">
        <v>849</v>
      </c>
      <c r="V88" s="115">
        <v>84</v>
      </c>
      <c r="W88" s="40">
        <f t="shared" si="30"/>
        <v>715</v>
      </c>
      <c r="X88" s="275">
        <f t="shared" si="18"/>
        <v>0.15783274440518258</v>
      </c>
      <c r="Y88" s="199">
        <v>849</v>
      </c>
      <c r="Z88" s="115">
        <v>84</v>
      </c>
      <c r="AA88" s="38">
        <f t="shared" si="31"/>
        <v>715</v>
      </c>
      <c r="AB88" s="274">
        <f t="shared" si="19"/>
        <v>0.15783274440518258</v>
      </c>
      <c r="AC88" s="118">
        <v>899</v>
      </c>
      <c r="AD88" s="115">
        <v>40</v>
      </c>
      <c r="AE88" s="40">
        <f t="shared" si="32"/>
        <v>759</v>
      </c>
      <c r="AF88" s="275">
        <f t="shared" si="20"/>
        <v>0.15572858731924361</v>
      </c>
      <c r="AG88" s="199">
        <v>799</v>
      </c>
      <c r="AH88" s="115">
        <v>127</v>
      </c>
      <c r="AI88" s="38">
        <f t="shared" si="33"/>
        <v>672</v>
      </c>
      <c r="AJ88" s="274">
        <f t="shared" si="27"/>
        <v>0.15894868585732166</v>
      </c>
    </row>
    <row r="89" spans="1:36" s="4" customFormat="1" ht="12.75" customHeight="1">
      <c r="A89" s="128" t="s">
        <v>721</v>
      </c>
      <c r="B89" s="25" t="s">
        <v>32</v>
      </c>
      <c r="C89" s="84" t="s">
        <v>712</v>
      </c>
      <c r="D89" s="31">
        <v>0.83</v>
      </c>
      <c r="E89" s="26" t="s">
        <v>715</v>
      </c>
      <c r="F89" s="91">
        <v>1099</v>
      </c>
      <c r="G89" s="171">
        <v>999</v>
      </c>
      <c r="H89" s="69">
        <v>949</v>
      </c>
      <c r="I89" s="69">
        <v>827</v>
      </c>
      <c r="J89" s="69">
        <v>28</v>
      </c>
      <c r="K89" s="91">
        <f t="shared" si="34"/>
        <v>799</v>
      </c>
      <c r="L89" s="101">
        <f t="shared" si="35"/>
        <v>0.20020020020020021</v>
      </c>
      <c r="M89" s="118">
        <v>849</v>
      </c>
      <c r="N89" s="115">
        <v>91</v>
      </c>
      <c r="O89" s="40">
        <f t="shared" si="28"/>
        <v>708</v>
      </c>
      <c r="P89" s="275">
        <f t="shared" si="16"/>
        <v>0.16607773851590105</v>
      </c>
      <c r="Q89" s="199">
        <v>799</v>
      </c>
      <c r="R89" s="115">
        <v>130</v>
      </c>
      <c r="S89" s="38">
        <f t="shared" si="29"/>
        <v>669</v>
      </c>
      <c r="T89" s="274">
        <f t="shared" si="17"/>
        <v>0.16270337922403003</v>
      </c>
      <c r="U89" s="118">
        <v>849</v>
      </c>
      <c r="V89" s="115">
        <v>84</v>
      </c>
      <c r="W89" s="40">
        <f t="shared" si="30"/>
        <v>715</v>
      </c>
      <c r="X89" s="275">
        <f t="shared" si="18"/>
        <v>0.15783274440518258</v>
      </c>
      <c r="Y89" s="199">
        <v>849</v>
      </c>
      <c r="Z89" s="115">
        <v>84</v>
      </c>
      <c r="AA89" s="38">
        <f t="shared" si="31"/>
        <v>715</v>
      </c>
      <c r="AB89" s="274">
        <f t="shared" si="19"/>
        <v>0.15783274440518258</v>
      </c>
      <c r="AC89" s="118">
        <v>899</v>
      </c>
      <c r="AD89" s="115">
        <v>40</v>
      </c>
      <c r="AE89" s="40">
        <f t="shared" si="32"/>
        <v>759</v>
      </c>
      <c r="AF89" s="275">
        <f t="shared" si="20"/>
        <v>0.15572858731924361</v>
      </c>
      <c r="AG89" s="199">
        <v>799</v>
      </c>
      <c r="AH89" s="115">
        <v>127</v>
      </c>
      <c r="AI89" s="38">
        <f t="shared" si="33"/>
        <v>672</v>
      </c>
      <c r="AJ89" s="274">
        <f t="shared" si="27"/>
        <v>0.15894868585732166</v>
      </c>
    </row>
    <row r="90" spans="1:36" s="4" customFormat="1" ht="12.75" customHeight="1">
      <c r="A90" s="242" t="s">
        <v>722</v>
      </c>
      <c r="B90" s="25" t="s">
        <v>32</v>
      </c>
      <c r="C90" s="84" t="s">
        <v>712</v>
      </c>
      <c r="D90" s="31">
        <v>1.1100000000000001</v>
      </c>
      <c r="E90" s="26" t="s">
        <v>717</v>
      </c>
      <c r="F90" s="91">
        <v>1099</v>
      </c>
      <c r="G90" s="171">
        <v>999</v>
      </c>
      <c r="H90" s="69">
        <v>949</v>
      </c>
      <c r="I90" s="69">
        <v>827</v>
      </c>
      <c r="J90" s="69">
        <v>28</v>
      </c>
      <c r="K90" s="91">
        <f t="shared" si="34"/>
        <v>799</v>
      </c>
      <c r="L90" s="101">
        <f t="shared" si="35"/>
        <v>0.20020020020020021</v>
      </c>
      <c r="M90" s="118">
        <v>849</v>
      </c>
      <c r="N90" s="115">
        <v>91</v>
      </c>
      <c r="O90" s="40">
        <f t="shared" si="28"/>
        <v>708</v>
      </c>
      <c r="P90" s="275">
        <f t="shared" si="16"/>
        <v>0.16607773851590105</v>
      </c>
      <c r="Q90" s="199">
        <v>799</v>
      </c>
      <c r="R90" s="115">
        <v>130</v>
      </c>
      <c r="S90" s="38">
        <f t="shared" si="29"/>
        <v>669</v>
      </c>
      <c r="T90" s="274">
        <f t="shared" si="17"/>
        <v>0.16270337922403003</v>
      </c>
      <c r="U90" s="118">
        <v>849</v>
      </c>
      <c r="V90" s="115">
        <v>84</v>
      </c>
      <c r="W90" s="40">
        <f t="shared" si="30"/>
        <v>715</v>
      </c>
      <c r="X90" s="275">
        <f t="shared" si="18"/>
        <v>0.15783274440518258</v>
      </c>
      <c r="Y90" s="199">
        <v>849</v>
      </c>
      <c r="Z90" s="115">
        <v>84</v>
      </c>
      <c r="AA90" s="38">
        <f t="shared" si="31"/>
        <v>715</v>
      </c>
      <c r="AB90" s="274">
        <f t="shared" si="19"/>
        <v>0.15783274440518258</v>
      </c>
      <c r="AC90" s="118">
        <v>899</v>
      </c>
      <c r="AD90" s="115">
        <v>40</v>
      </c>
      <c r="AE90" s="40">
        <f t="shared" si="32"/>
        <v>759</v>
      </c>
      <c r="AF90" s="275">
        <f t="shared" si="20"/>
        <v>0.15572858731924361</v>
      </c>
      <c r="AG90" s="199">
        <v>799</v>
      </c>
      <c r="AH90" s="115">
        <v>127</v>
      </c>
      <c r="AI90" s="38">
        <f t="shared" si="33"/>
        <v>672</v>
      </c>
      <c r="AJ90" s="274">
        <f t="shared" si="27"/>
        <v>0.15894868585732166</v>
      </c>
    </row>
    <row r="91" spans="1:36" s="4" customFormat="1" ht="12.75" customHeight="1">
      <c r="A91" s="242" t="s">
        <v>723</v>
      </c>
      <c r="B91" s="25" t="s">
        <v>32</v>
      </c>
      <c r="C91" s="84" t="s">
        <v>712</v>
      </c>
      <c r="D91" s="31">
        <v>1.1100000000000001</v>
      </c>
      <c r="E91" s="26" t="s">
        <v>719</v>
      </c>
      <c r="F91" s="91">
        <v>1209</v>
      </c>
      <c r="G91" s="171">
        <v>1099</v>
      </c>
      <c r="H91" s="69">
        <v>1049</v>
      </c>
      <c r="I91" s="69">
        <v>915</v>
      </c>
      <c r="J91" s="69">
        <v>26</v>
      </c>
      <c r="K91" s="91">
        <f t="shared" si="34"/>
        <v>889</v>
      </c>
      <c r="L91" s="101">
        <f t="shared" si="35"/>
        <v>0.19108280254777071</v>
      </c>
      <c r="M91" s="118">
        <v>949</v>
      </c>
      <c r="N91" s="115">
        <v>91</v>
      </c>
      <c r="O91" s="40">
        <f t="shared" si="28"/>
        <v>798</v>
      </c>
      <c r="P91" s="275">
        <f t="shared" si="16"/>
        <v>0.15911485774499473</v>
      </c>
      <c r="Q91" s="199">
        <v>899</v>
      </c>
      <c r="R91" s="115">
        <v>130</v>
      </c>
      <c r="S91" s="38">
        <f t="shared" si="29"/>
        <v>759</v>
      </c>
      <c r="T91" s="274">
        <f t="shared" si="17"/>
        <v>0.15572858731924361</v>
      </c>
      <c r="U91" s="118">
        <v>949</v>
      </c>
      <c r="V91" s="115">
        <v>84</v>
      </c>
      <c r="W91" s="40">
        <f t="shared" si="30"/>
        <v>805</v>
      </c>
      <c r="X91" s="275">
        <f t="shared" si="18"/>
        <v>0.1517386722866175</v>
      </c>
      <c r="Y91" s="199">
        <v>949</v>
      </c>
      <c r="Z91" s="115">
        <v>84</v>
      </c>
      <c r="AA91" s="38">
        <f t="shared" si="31"/>
        <v>805</v>
      </c>
      <c r="AB91" s="274">
        <f t="shared" si="19"/>
        <v>0.1517386722866175</v>
      </c>
      <c r="AC91" s="118">
        <v>999</v>
      </c>
      <c r="AD91" s="115">
        <v>40</v>
      </c>
      <c r="AE91" s="40">
        <f t="shared" si="32"/>
        <v>849</v>
      </c>
      <c r="AF91" s="275">
        <f t="shared" si="20"/>
        <v>0.15015015015015015</v>
      </c>
      <c r="AG91" s="199">
        <v>899</v>
      </c>
      <c r="AH91" s="115">
        <v>127</v>
      </c>
      <c r="AI91" s="38">
        <f t="shared" si="33"/>
        <v>762</v>
      </c>
      <c r="AJ91" s="274">
        <f t="shared" si="27"/>
        <v>0.15239154616240266</v>
      </c>
    </row>
    <row r="92" spans="1:36" s="4" customFormat="1" ht="12.75" customHeight="1">
      <c r="A92" s="128" t="s">
        <v>66</v>
      </c>
      <c r="B92" s="25" t="s">
        <v>32</v>
      </c>
      <c r="C92" s="154" t="s">
        <v>710</v>
      </c>
      <c r="D92" s="31">
        <v>0.83</v>
      </c>
      <c r="E92" s="26" t="s">
        <v>110</v>
      </c>
      <c r="F92" s="91">
        <v>1484</v>
      </c>
      <c r="G92" s="76">
        <v>1349</v>
      </c>
      <c r="H92" s="69">
        <v>1149</v>
      </c>
      <c r="I92" s="69">
        <v>954</v>
      </c>
      <c r="J92" s="69">
        <v>12</v>
      </c>
      <c r="K92" s="91">
        <f t="shared" si="34"/>
        <v>942</v>
      </c>
      <c r="L92" s="101">
        <f t="shared" si="35"/>
        <v>0.30170496664195701</v>
      </c>
      <c r="M92" s="118">
        <v>999</v>
      </c>
      <c r="N92" s="115">
        <v>123</v>
      </c>
      <c r="O92" s="40">
        <f t="shared" si="28"/>
        <v>819</v>
      </c>
      <c r="P92" s="275">
        <f t="shared" si="16"/>
        <v>0.18018018018018017</v>
      </c>
      <c r="Q92" s="199">
        <v>999</v>
      </c>
      <c r="R92" s="115">
        <v>123</v>
      </c>
      <c r="S92" s="38">
        <f t="shared" si="29"/>
        <v>819</v>
      </c>
      <c r="T92" s="274">
        <f t="shared" si="17"/>
        <v>0.18018018018018017</v>
      </c>
      <c r="U92" s="118">
        <v>999</v>
      </c>
      <c r="V92" s="115">
        <v>120</v>
      </c>
      <c r="W92" s="40">
        <f t="shared" si="30"/>
        <v>822</v>
      </c>
      <c r="X92" s="275">
        <f t="shared" si="18"/>
        <v>0.17717717717717718</v>
      </c>
      <c r="Y92" s="199">
        <v>999</v>
      </c>
      <c r="Z92" s="115">
        <v>120</v>
      </c>
      <c r="AA92" s="38">
        <f t="shared" si="31"/>
        <v>822</v>
      </c>
      <c r="AB92" s="274">
        <f t="shared" si="19"/>
        <v>0.17717717717717718</v>
      </c>
      <c r="AC92" s="118">
        <v>999</v>
      </c>
      <c r="AD92" s="115">
        <v>120</v>
      </c>
      <c r="AE92" s="40">
        <f t="shared" si="32"/>
        <v>822</v>
      </c>
      <c r="AF92" s="275">
        <f t="shared" si="20"/>
        <v>0.17717717717717718</v>
      </c>
      <c r="AG92" s="146">
        <v>1349</v>
      </c>
      <c r="AH92" s="38">
        <v>0</v>
      </c>
      <c r="AI92" s="38">
        <f t="shared" si="33"/>
        <v>942</v>
      </c>
      <c r="AJ92" s="274">
        <f t="shared" si="27"/>
        <v>0.30170496664195701</v>
      </c>
    </row>
    <row r="93" spans="1:36" s="4" customFormat="1" ht="12.75" customHeight="1">
      <c r="A93" s="242" t="s">
        <v>67</v>
      </c>
      <c r="B93" s="25" t="s">
        <v>32</v>
      </c>
      <c r="C93" s="154" t="s">
        <v>710</v>
      </c>
      <c r="D93" s="31">
        <v>1.1100000000000001</v>
      </c>
      <c r="E93" s="26" t="s">
        <v>108</v>
      </c>
      <c r="F93" s="91">
        <v>1484</v>
      </c>
      <c r="G93" s="77">
        <v>1349</v>
      </c>
      <c r="H93" s="69">
        <v>1149</v>
      </c>
      <c r="I93" s="69">
        <v>954</v>
      </c>
      <c r="J93" s="69">
        <v>12</v>
      </c>
      <c r="K93" s="91">
        <f t="shared" si="34"/>
        <v>942</v>
      </c>
      <c r="L93" s="101">
        <f t="shared" si="35"/>
        <v>0.30170496664195701</v>
      </c>
      <c r="M93" s="118">
        <v>999</v>
      </c>
      <c r="N93" s="115">
        <v>123</v>
      </c>
      <c r="O93" s="40">
        <f t="shared" si="28"/>
        <v>819</v>
      </c>
      <c r="P93" s="275">
        <f t="shared" si="16"/>
        <v>0.18018018018018017</v>
      </c>
      <c r="Q93" s="199">
        <v>999</v>
      </c>
      <c r="R93" s="115">
        <v>123</v>
      </c>
      <c r="S93" s="38">
        <f t="shared" si="29"/>
        <v>819</v>
      </c>
      <c r="T93" s="274">
        <f t="shared" si="17"/>
        <v>0.18018018018018017</v>
      </c>
      <c r="U93" s="118">
        <v>999</v>
      </c>
      <c r="V93" s="115">
        <v>120</v>
      </c>
      <c r="W93" s="40">
        <f t="shared" si="30"/>
        <v>822</v>
      </c>
      <c r="X93" s="275">
        <f t="shared" si="18"/>
        <v>0.17717717717717718</v>
      </c>
      <c r="Y93" s="199">
        <v>999</v>
      </c>
      <c r="Z93" s="115">
        <v>120</v>
      </c>
      <c r="AA93" s="38">
        <f t="shared" si="31"/>
        <v>822</v>
      </c>
      <c r="AB93" s="274">
        <f t="shared" si="19"/>
        <v>0.17717717717717718</v>
      </c>
      <c r="AC93" s="118">
        <v>999</v>
      </c>
      <c r="AD93" s="115">
        <v>120</v>
      </c>
      <c r="AE93" s="40">
        <f t="shared" si="32"/>
        <v>822</v>
      </c>
      <c r="AF93" s="275">
        <f t="shared" si="20"/>
        <v>0.17717717717717718</v>
      </c>
      <c r="AG93" s="146">
        <v>1349</v>
      </c>
      <c r="AH93" s="38">
        <v>0</v>
      </c>
      <c r="AI93" s="38">
        <f t="shared" si="33"/>
        <v>942</v>
      </c>
      <c r="AJ93" s="274">
        <f t="shared" si="27"/>
        <v>0.30170496664195701</v>
      </c>
    </row>
    <row r="94" spans="1:36" s="4" customFormat="1" ht="12.75" customHeight="1">
      <c r="A94" s="242" t="s">
        <v>68</v>
      </c>
      <c r="B94" s="25" t="s">
        <v>32</v>
      </c>
      <c r="C94" s="154" t="s">
        <v>710</v>
      </c>
      <c r="D94" s="31">
        <v>1.1100000000000001</v>
      </c>
      <c r="E94" s="26" t="s">
        <v>109</v>
      </c>
      <c r="F94" s="91">
        <v>1594</v>
      </c>
      <c r="G94" s="76">
        <v>1449</v>
      </c>
      <c r="H94" s="69">
        <v>1249</v>
      </c>
      <c r="I94" s="69">
        <v>1038</v>
      </c>
      <c r="J94" s="69">
        <v>13</v>
      </c>
      <c r="K94" s="91">
        <f t="shared" si="34"/>
        <v>1025</v>
      </c>
      <c r="L94" s="101">
        <f t="shared" si="35"/>
        <v>0.29261559696342304</v>
      </c>
      <c r="M94" s="118">
        <v>1099</v>
      </c>
      <c r="N94" s="115">
        <v>123</v>
      </c>
      <c r="O94" s="40">
        <f t="shared" si="28"/>
        <v>902</v>
      </c>
      <c r="P94" s="275">
        <f t="shared" si="16"/>
        <v>0.17925386715195632</v>
      </c>
      <c r="Q94" s="199">
        <v>1099</v>
      </c>
      <c r="R94" s="115">
        <v>123</v>
      </c>
      <c r="S94" s="38">
        <f t="shared" si="29"/>
        <v>902</v>
      </c>
      <c r="T94" s="274">
        <f t="shared" si="17"/>
        <v>0.17925386715195632</v>
      </c>
      <c r="U94" s="118">
        <v>1099</v>
      </c>
      <c r="V94" s="115">
        <v>120</v>
      </c>
      <c r="W94" s="40">
        <f t="shared" si="30"/>
        <v>905</v>
      </c>
      <c r="X94" s="275">
        <f t="shared" si="18"/>
        <v>0.17652411282984531</v>
      </c>
      <c r="Y94" s="199">
        <v>1099</v>
      </c>
      <c r="Z94" s="115">
        <v>120</v>
      </c>
      <c r="AA94" s="38">
        <f t="shared" si="31"/>
        <v>905</v>
      </c>
      <c r="AB94" s="274">
        <f t="shared" si="19"/>
        <v>0.17652411282984531</v>
      </c>
      <c r="AC94" s="118">
        <v>1099</v>
      </c>
      <c r="AD94" s="115">
        <v>120</v>
      </c>
      <c r="AE94" s="40">
        <f t="shared" si="32"/>
        <v>905</v>
      </c>
      <c r="AF94" s="275">
        <f t="shared" si="20"/>
        <v>0.17652411282984531</v>
      </c>
      <c r="AG94" s="146">
        <v>1449</v>
      </c>
      <c r="AH94" s="38">
        <v>0</v>
      </c>
      <c r="AI94" s="38">
        <f t="shared" si="33"/>
        <v>1025</v>
      </c>
      <c r="AJ94" s="274">
        <f t="shared" si="27"/>
        <v>0.29261559696342304</v>
      </c>
    </row>
    <row r="95" spans="1:36" s="4" customFormat="1" ht="12.75" customHeight="1">
      <c r="A95" s="130" t="s">
        <v>262</v>
      </c>
      <c r="B95" s="157" t="s">
        <v>32</v>
      </c>
      <c r="C95" s="154" t="s">
        <v>710</v>
      </c>
      <c r="D95" s="159">
        <v>0.83</v>
      </c>
      <c r="E95" s="160" t="s">
        <v>265</v>
      </c>
      <c r="F95" s="132">
        <v>1374</v>
      </c>
      <c r="G95" s="135">
        <v>1249</v>
      </c>
      <c r="H95" s="131">
        <v>1049</v>
      </c>
      <c r="I95" s="131">
        <v>881</v>
      </c>
      <c r="J95" s="76">
        <v>0</v>
      </c>
      <c r="K95" s="91">
        <f t="shared" si="34"/>
        <v>881</v>
      </c>
      <c r="L95" s="101">
        <f t="shared" si="35"/>
        <v>0.2946357085668535</v>
      </c>
      <c r="M95" s="228">
        <v>999</v>
      </c>
      <c r="N95" s="147">
        <v>41</v>
      </c>
      <c r="O95" s="134">
        <f t="shared" si="28"/>
        <v>840</v>
      </c>
      <c r="P95" s="287">
        <f t="shared" si="16"/>
        <v>0.15915915915915915</v>
      </c>
      <c r="Q95" s="220">
        <v>999</v>
      </c>
      <c r="R95" s="147">
        <v>41</v>
      </c>
      <c r="S95" s="133">
        <f t="shared" si="29"/>
        <v>840</v>
      </c>
      <c r="T95" s="286">
        <f t="shared" si="17"/>
        <v>0.15915915915915915</v>
      </c>
      <c r="U95" s="228">
        <v>999</v>
      </c>
      <c r="V95" s="147">
        <v>38</v>
      </c>
      <c r="W95" s="134">
        <f t="shared" si="30"/>
        <v>843</v>
      </c>
      <c r="X95" s="287">
        <f t="shared" si="18"/>
        <v>0.15615615615615616</v>
      </c>
      <c r="Y95" s="220">
        <v>999</v>
      </c>
      <c r="Z95" s="147">
        <v>38</v>
      </c>
      <c r="AA95" s="133">
        <f t="shared" si="31"/>
        <v>843</v>
      </c>
      <c r="AB95" s="286">
        <f t="shared" si="19"/>
        <v>0.15615615615615616</v>
      </c>
      <c r="AC95" s="228">
        <v>999</v>
      </c>
      <c r="AD95" s="147">
        <v>38</v>
      </c>
      <c r="AE95" s="134">
        <f t="shared" si="32"/>
        <v>843</v>
      </c>
      <c r="AF95" s="287">
        <f t="shared" si="20"/>
        <v>0.15615615615615616</v>
      </c>
      <c r="AG95" s="146">
        <v>1249</v>
      </c>
      <c r="AH95" s="38">
        <v>0</v>
      </c>
      <c r="AI95" s="133">
        <f t="shared" si="33"/>
        <v>881</v>
      </c>
      <c r="AJ95" s="286">
        <f t="shared" si="27"/>
        <v>0.2946357085668535</v>
      </c>
    </row>
    <row r="96" spans="1:36" s="4" customFormat="1" ht="12.75" customHeight="1">
      <c r="A96" s="245" t="s">
        <v>263</v>
      </c>
      <c r="B96" s="192" t="s">
        <v>32</v>
      </c>
      <c r="C96" s="154" t="s">
        <v>710</v>
      </c>
      <c r="D96" s="194">
        <v>1.1100000000000001</v>
      </c>
      <c r="E96" s="195" t="s">
        <v>266</v>
      </c>
      <c r="F96" s="196">
        <v>1374</v>
      </c>
      <c r="G96" s="76">
        <v>1249</v>
      </c>
      <c r="H96" s="197">
        <v>1049</v>
      </c>
      <c r="I96" s="197">
        <v>881</v>
      </c>
      <c r="J96" s="77">
        <v>0</v>
      </c>
      <c r="K96" s="93">
        <f t="shared" si="34"/>
        <v>881</v>
      </c>
      <c r="L96" s="103">
        <f t="shared" si="35"/>
        <v>0.2946357085668535</v>
      </c>
      <c r="M96" s="227">
        <v>999</v>
      </c>
      <c r="N96" s="170">
        <v>41</v>
      </c>
      <c r="O96" s="168">
        <f t="shared" si="28"/>
        <v>840</v>
      </c>
      <c r="P96" s="289">
        <f t="shared" si="16"/>
        <v>0.15915915915915915</v>
      </c>
      <c r="Q96" s="201">
        <v>999</v>
      </c>
      <c r="R96" s="170">
        <v>41</v>
      </c>
      <c r="S96" s="169">
        <f t="shared" si="29"/>
        <v>840</v>
      </c>
      <c r="T96" s="288">
        <f t="shared" si="17"/>
        <v>0.15915915915915915</v>
      </c>
      <c r="U96" s="227">
        <v>999</v>
      </c>
      <c r="V96" s="170">
        <v>38</v>
      </c>
      <c r="W96" s="168">
        <f t="shared" si="30"/>
        <v>843</v>
      </c>
      <c r="X96" s="289">
        <f t="shared" si="18"/>
        <v>0.15615615615615616</v>
      </c>
      <c r="Y96" s="201">
        <v>999</v>
      </c>
      <c r="Z96" s="170">
        <v>38</v>
      </c>
      <c r="AA96" s="169">
        <f t="shared" si="31"/>
        <v>843</v>
      </c>
      <c r="AB96" s="288">
        <f t="shared" si="19"/>
        <v>0.15615615615615616</v>
      </c>
      <c r="AC96" s="227">
        <v>999</v>
      </c>
      <c r="AD96" s="170">
        <v>38</v>
      </c>
      <c r="AE96" s="168">
        <f t="shared" si="32"/>
        <v>843</v>
      </c>
      <c r="AF96" s="289">
        <f t="shared" si="20"/>
        <v>0.15615615615615616</v>
      </c>
      <c r="AG96" s="146">
        <v>1249</v>
      </c>
      <c r="AH96" s="38">
        <v>0</v>
      </c>
      <c r="AI96" s="169">
        <f t="shared" si="33"/>
        <v>881</v>
      </c>
      <c r="AJ96" s="288">
        <f t="shared" si="27"/>
        <v>0.2946357085668535</v>
      </c>
    </row>
    <row r="97" spans="1:36" s="4" customFormat="1" ht="12.75" customHeight="1">
      <c r="A97" s="242" t="s">
        <v>264</v>
      </c>
      <c r="B97" s="25" t="s">
        <v>32</v>
      </c>
      <c r="C97" s="154" t="s">
        <v>710</v>
      </c>
      <c r="D97" s="31">
        <v>1.1100000000000001</v>
      </c>
      <c r="E97" s="26" t="s">
        <v>267</v>
      </c>
      <c r="F97" s="91">
        <v>1484</v>
      </c>
      <c r="G97" s="76">
        <v>1349</v>
      </c>
      <c r="H97" s="69">
        <v>1149</v>
      </c>
      <c r="I97" s="69">
        <v>965</v>
      </c>
      <c r="J97" s="77">
        <v>0</v>
      </c>
      <c r="K97" s="93">
        <f t="shared" si="34"/>
        <v>965</v>
      </c>
      <c r="L97" s="103">
        <f t="shared" si="35"/>
        <v>0.28465530022238694</v>
      </c>
      <c r="M97" s="118">
        <v>1099</v>
      </c>
      <c r="N97" s="115">
        <v>41</v>
      </c>
      <c r="O97" s="40">
        <f t="shared" si="28"/>
        <v>924</v>
      </c>
      <c r="P97" s="275">
        <f t="shared" si="16"/>
        <v>0.15923566878980891</v>
      </c>
      <c r="Q97" s="199">
        <v>1099</v>
      </c>
      <c r="R97" s="115">
        <v>41</v>
      </c>
      <c r="S97" s="38">
        <f t="shared" si="29"/>
        <v>924</v>
      </c>
      <c r="T97" s="274">
        <f t="shared" si="17"/>
        <v>0.15923566878980891</v>
      </c>
      <c r="U97" s="118">
        <v>1099</v>
      </c>
      <c r="V97" s="115">
        <v>38</v>
      </c>
      <c r="W97" s="40">
        <f t="shared" si="30"/>
        <v>927</v>
      </c>
      <c r="X97" s="275">
        <f t="shared" si="18"/>
        <v>0.1565059144676979</v>
      </c>
      <c r="Y97" s="199">
        <v>1099</v>
      </c>
      <c r="Z97" s="115">
        <v>38</v>
      </c>
      <c r="AA97" s="38">
        <f t="shared" si="31"/>
        <v>927</v>
      </c>
      <c r="AB97" s="274">
        <f t="shared" si="19"/>
        <v>0.1565059144676979</v>
      </c>
      <c r="AC97" s="118">
        <v>1099</v>
      </c>
      <c r="AD97" s="115">
        <v>38</v>
      </c>
      <c r="AE97" s="40">
        <f t="shared" si="32"/>
        <v>927</v>
      </c>
      <c r="AF97" s="275">
        <f t="shared" si="20"/>
        <v>0.1565059144676979</v>
      </c>
      <c r="AG97" s="146">
        <v>1349</v>
      </c>
      <c r="AH97" s="38">
        <v>0</v>
      </c>
      <c r="AI97" s="38">
        <f t="shared" si="33"/>
        <v>965</v>
      </c>
      <c r="AJ97" s="274">
        <f t="shared" si="27"/>
        <v>0.28465530022238694</v>
      </c>
    </row>
    <row r="98" spans="1:36" s="4" customFormat="1" ht="12.75" customHeight="1">
      <c r="A98" s="130" t="s">
        <v>724</v>
      </c>
      <c r="B98" s="157" t="s">
        <v>32</v>
      </c>
      <c r="C98" s="84" t="s">
        <v>712</v>
      </c>
      <c r="D98" s="159">
        <v>0.83</v>
      </c>
      <c r="E98" s="160" t="s">
        <v>725</v>
      </c>
      <c r="F98" s="132">
        <v>1429</v>
      </c>
      <c r="G98" s="135">
        <v>1299</v>
      </c>
      <c r="H98" s="131">
        <v>1099</v>
      </c>
      <c r="I98" s="131">
        <v>918</v>
      </c>
      <c r="J98" s="131">
        <v>9</v>
      </c>
      <c r="K98" s="132">
        <f t="shared" si="34"/>
        <v>909</v>
      </c>
      <c r="L98" s="105">
        <f t="shared" si="35"/>
        <v>0.30023094688221708</v>
      </c>
      <c r="M98" s="228">
        <v>1099</v>
      </c>
      <c r="N98" s="134">
        <v>0</v>
      </c>
      <c r="O98" s="134">
        <f t="shared" si="28"/>
        <v>909</v>
      </c>
      <c r="P98" s="287">
        <f t="shared" si="16"/>
        <v>0.17288444040036396</v>
      </c>
      <c r="Q98" s="220">
        <v>999</v>
      </c>
      <c r="R98" s="147">
        <v>82</v>
      </c>
      <c r="S98" s="133">
        <f t="shared" si="29"/>
        <v>827</v>
      </c>
      <c r="T98" s="286">
        <f t="shared" si="17"/>
        <v>0.17217217217217218</v>
      </c>
      <c r="U98" s="228">
        <v>1099</v>
      </c>
      <c r="V98" s="134">
        <v>0</v>
      </c>
      <c r="W98" s="134">
        <f t="shared" si="30"/>
        <v>909</v>
      </c>
      <c r="X98" s="287">
        <f t="shared" si="18"/>
        <v>0.17288444040036396</v>
      </c>
      <c r="Y98" s="220">
        <v>1099</v>
      </c>
      <c r="Z98" s="133">
        <v>0</v>
      </c>
      <c r="AA98" s="133">
        <f t="shared" si="31"/>
        <v>909</v>
      </c>
      <c r="AB98" s="286">
        <f t="shared" si="19"/>
        <v>0.17288444040036396</v>
      </c>
      <c r="AC98" s="228">
        <v>1099</v>
      </c>
      <c r="AD98" s="134">
        <v>0</v>
      </c>
      <c r="AE98" s="134">
        <f t="shared" si="32"/>
        <v>909</v>
      </c>
      <c r="AF98" s="287">
        <f t="shared" si="20"/>
        <v>0.17288444040036396</v>
      </c>
      <c r="AG98" s="220">
        <v>999</v>
      </c>
      <c r="AH98" s="147">
        <v>79</v>
      </c>
      <c r="AI98" s="133">
        <f t="shared" si="33"/>
        <v>830</v>
      </c>
      <c r="AJ98" s="286">
        <f t="shared" si="27"/>
        <v>0.16916916916916916</v>
      </c>
    </row>
    <row r="99" spans="1:36" s="4" customFormat="1" ht="12.75" customHeight="1">
      <c r="A99" s="245" t="s">
        <v>726</v>
      </c>
      <c r="B99" s="192" t="s">
        <v>32</v>
      </c>
      <c r="C99" s="84" t="s">
        <v>712</v>
      </c>
      <c r="D99" s="194">
        <v>1.1100000000000001</v>
      </c>
      <c r="E99" s="195" t="s">
        <v>727</v>
      </c>
      <c r="F99" s="196">
        <v>1429</v>
      </c>
      <c r="G99" s="76">
        <v>1299</v>
      </c>
      <c r="H99" s="197">
        <v>1099</v>
      </c>
      <c r="I99" s="197">
        <v>918</v>
      </c>
      <c r="J99" s="197">
        <v>9</v>
      </c>
      <c r="K99" s="123">
        <f t="shared" si="34"/>
        <v>909</v>
      </c>
      <c r="L99" s="124">
        <f t="shared" si="35"/>
        <v>0.30023094688221708</v>
      </c>
      <c r="M99" s="227">
        <v>1099</v>
      </c>
      <c r="N99" s="168">
        <v>0</v>
      </c>
      <c r="O99" s="168">
        <f t="shared" si="28"/>
        <v>909</v>
      </c>
      <c r="P99" s="289">
        <f t="shared" si="16"/>
        <v>0.17288444040036396</v>
      </c>
      <c r="Q99" s="201">
        <v>999</v>
      </c>
      <c r="R99" s="170">
        <v>82</v>
      </c>
      <c r="S99" s="169">
        <f t="shared" si="29"/>
        <v>827</v>
      </c>
      <c r="T99" s="288">
        <f t="shared" si="17"/>
        <v>0.17217217217217218</v>
      </c>
      <c r="U99" s="227">
        <v>1099</v>
      </c>
      <c r="V99" s="168">
        <v>0</v>
      </c>
      <c r="W99" s="168">
        <f t="shared" si="30"/>
        <v>909</v>
      </c>
      <c r="X99" s="289">
        <f t="shared" si="18"/>
        <v>0.17288444040036396</v>
      </c>
      <c r="Y99" s="201">
        <v>1099</v>
      </c>
      <c r="Z99" s="169">
        <v>0</v>
      </c>
      <c r="AA99" s="169">
        <f t="shared" si="31"/>
        <v>909</v>
      </c>
      <c r="AB99" s="288">
        <f t="shared" si="19"/>
        <v>0.17288444040036396</v>
      </c>
      <c r="AC99" s="227">
        <v>1099</v>
      </c>
      <c r="AD99" s="168">
        <v>0</v>
      </c>
      <c r="AE99" s="168">
        <f t="shared" si="32"/>
        <v>909</v>
      </c>
      <c r="AF99" s="289">
        <f t="shared" si="20"/>
        <v>0.17288444040036396</v>
      </c>
      <c r="AG99" s="201">
        <v>999</v>
      </c>
      <c r="AH99" s="170">
        <v>79</v>
      </c>
      <c r="AI99" s="169">
        <f t="shared" si="33"/>
        <v>830</v>
      </c>
      <c r="AJ99" s="288">
        <f t="shared" si="27"/>
        <v>0.16916916916916916</v>
      </c>
    </row>
    <row r="100" spans="1:36" s="4" customFormat="1" ht="12.75" customHeight="1" thickBot="1">
      <c r="A100" s="241" t="s">
        <v>728</v>
      </c>
      <c r="B100" s="24" t="s">
        <v>32</v>
      </c>
      <c r="C100" s="85" t="s">
        <v>712</v>
      </c>
      <c r="D100" s="32">
        <v>1.1100000000000001</v>
      </c>
      <c r="E100" s="2" t="s">
        <v>729</v>
      </c>
      <c r="F100" s="92">
        <v>1539</v>
      </c>
      <c r="G100" s="137">
        <v>1399</v>
      </c>
      <c r="H100" s="70">
        <v>1199</v>
      </c>
      <c r="I100" s="70">
        <v>1002</v>
      </c>
      <c r="J100" s="70">
        <v>9</v>
      </c>
      <c r="K100" s="92">
        <f t="shared" si="34"/>
        <v>993</v>
      </c>
      <c r="L100" s="102">
        <f t="shared" si="35"/>
        <v>0.29020729092208719</v>
      </c>
      <c r="M100" s="117">
        <v>1199</v>
      </c>
      <c r="N100" s="44">
        <v>0</v>
      </c>
      <c r="O100" s="44">
        <f t="shared" si="28"/>
        <v>993</v>
      </c>
      <c r="P100" s="279">
        <f t="shared" si="16"/>
        <v>0.17180984153461218</v>
      </c>
      <c r="Q100" s="202">
        <v>1099</v>
      </c>
      <c r="R100" s="113">
        <v>82</v>
      </c>
      <c r="S100" s="42">
        <f t="shared" si="29"/>
        <v>911</v>
      </c>
      <c r="T100" s="278">
        <f t="shared" si="17"/>
        <v>0.1710646041856233</v>
      </c>
      <c r="U100" s="117">
        <v>1199</v>
      </c>
      <c r="V100" s="44">
        <v>0</v>
      </c>
      <c r="W100" s="44">
        <f t="shared" si="30"/>
        <v>993</v>
      </c>
      <c r="X100" s="279">
        <f t="shared" si="18"/>
        <v>0.17180984153461218</v>
      </c>
      <c r="Y100" s="202">
        <v>1199</v>
      </c>
      <c r="Z100" s="42">
        <v>0</v>
      </c>
      <c r="AA100" s="42">
        <f t="shared" si="31"/>
        <v>993</v>
      </c>
      <c r="AB100" s="278">
        <f t="shared" si="19"/>
        <v>0.17180984153461218</v>
      </c>
      <c r="AC100" s="117">
        <v>1199</v>
      </c>
      <c r="AD100" s="44">
        <v>0</v>
      </c>
      <c r="AE100" s="44">
        <f t="shared" si="32"/>
        <v>993</v>
      </c>
      <c r="AF100" s="279">
        <f t="shared" si="20"/>
        <v>0.17180984153461218</v>
      </c>
      <c r="AG100" s="202">
        <v>1099</v>
      </c>
      <c r="AH100" s="113">
        <v>79</v>
      </c>
      <c r="AI100" s="42">
        <f t="shared" si="33"/>
        <v>914</v>
      </c>
      <c r="AJ100" s="278">
        <f t="shared" si="27"/>
        <v>0.16833484986351227</v>
      </c>
    </row>
    <row r="101" spans="1:36" s="4" customFormat="1" ht="12.75" customHeight="1">
      <c r="A101" s="28" t="s">
        <v>665</v>
      </c>
      <c r="B101" s="151" t="s">
        <v>32</v>
      </c>
      <c r="C101" s="156" t="s">
        <v>5</v>
      </c>
      <c r="D101" s="152" t="s">
        <v>127</v>
      </c>
      <c r="E101" s="153" t="s">
        <v>664</v>
      </c>
      <c r="F101" s="90">
        <v>2749</v>
      </c>
      <c r="G101" s="81">
        <v>2499</v>
      </c>
      <c r="H101" s="73">
        <v>1999</v>
      </c>
      <c r="I101" s="73">
        <v>1641</v>
      </c>
      <c r="J101" s="73">
        <v>0</v>
      </c>
      <c r="K101" s="90">
        <f t="shared" si="34"/>
        <v>1641</v>
      </c>
      <c r="L101" s="104">
        <f t="shared" si="35"/>
        <v>0.34333733493397361</v>
      </c>
      <c r="M101" s="116">
        <v>1999</v>
      </c>
      <c r="N101" s="83">
        <v>0</v>
      </c>
      <c r="O101" s="83">
        <f t="shared" si="28"/>
        <v>1641</v>
      </c>
      <c r="P101" s="285">
        <f t="shared" si="16"/>
        <v>0.1790895447723862</v>
      </c>
      <c r="Q101" s="219">
        <v>1999</v>
      </c>
      <c r="R101" s="82">
        <v>0</v>
      </c>
      <c r="S101" s="82">
        <f t="shared" si="29"/>
        <v>1641</v>
      </c>
      <c r="T101" s="284">
        <f t="shared" si="17"/>
        <v>0.1790895447723862</v>
      </c>
      <c r="U101" s="116">
        <v>1999</v>
      </c>
      <c r="V101" s="83">
        <v>0</v>
      </c>
      <c r="W101" s="83">
        <f t="shared" si="30"/>
        <v>1641</v>
      </c>
      <c r="X101" s="285">
        <f t="shared" si="18"/>
        <v>0.1790895447723862</v>
      </c>
      <c r="Y101" s="219">
        <v>1999</v>
      </c>
      <c r="Z101" s="82">
        <v>0</v>
      </c>
      <c r="AA101" s="82">
        <f t="shared" si="31"/>
        <v>1641</v>
      </c>
      <c r="AB101" s="284">
        <f t="shared" si="19"/>
        <v>0.1790895447723862</v>
      </c>
      <c r="AC101" s="116">
        <v>1999</v>
      </c>
      <c r="AD101" s="83">
        <v>0</v>
      </c>
      <c r="AE101" s="83">
        <f t="shared" si="32"/>
        <v>1641</v>
      </c>
      <c r="AF101" s="285">
        <f t="shared" si="20"/>
        <v>0.1790895447723862</v>
      </c>
      <c r="AG101" s="219">
        <v>1999</v>
      </c>
      <c r="AH101" s="82">
        <v>0</v>
      </c>
      <c r="AI101" s="82">
        <f t="shared" si="33"/>
        <v>1641</v>
      </c>
      <c r="AJ101" s="284">
        <f t="shared" si="27"/>
        <v>0.1790895447723862</v>
      </c>
    </row>
    <row r="102" spans="1:36" s="4" customFormat="1" ht="12.75" customHeight="1">
      <c r="A102" s="28" t="s">
        <v>392</v>
      </c>
      <c r="B102" s="22" t="s">
        <v>32</v>
      </c>
      <c r="C102" s="233" t="s">
        <v>659</v>
      </c>
      <c r="D102" s="33" t="s">
        <v>127</v>
      </c>
      <c r="E102" s="6" t="s">
        <v>395</v>
      </c>
      <c r="F102" s="77">
        <v>3409</v>
      </c>
      <c r="G102" s="77">
        <v>3099</v>
      </c>
      <c r="H102" s="77">
        <v>2699</v>
      </c>
      <c r="I102" s="77">
        <v>2216</v>
      </c>
      <c r="J102" s="77">
        <v>50</v>
      </c>
      <c r="K102" s="77">
        <f t="shared" si="34"/>
        <v>2166</v>
      </c>
      <c r="L102" s="103">
        <f t="shared" si="35"/>
        <v>0.30106485963213941</v>
      </c>
      <c r="M102" s="119">
        <v>1999</v>
      </c>
      <c r="N102" s="114">
        <v>572</v>
      </c>
      <c r="O102" s="59">
        <f t="shared" si="28"/>
        <v>1594</v>
      </c>
      <c r="P102" s="277">
        <f t="shared" si="16"/>
        <v>0.20260130065032517</v>
      </c>
      <c r="Q102" s="200">
        <v>1999</v>
      </c>
      <c r="R102" s="114">
        <v>572</v>
      </c>
      <c r="S102" s="57">
        <f t="shared" si="29"/>
        <v>1594</v>
      </c>
      <c r="T102" s="276">
        <f t="shared" si="17"/>
        <v>0.20260130065032517</v>
      </c>
      <c r="U102" s="119">
        <v>2699</v>
      </c>
      <c r="V102" s="59">
        <v>0</v>
      </c>
      <c r="W102" s="59">
        <f t="shared" si="30"/>
        <v>2166</v>
      </c>
      <c r="X102" s="277">
        <f t="shared" si="18"/>
        <v>0.19748054835124121</v>
      </c>
      <c r="Y102" s="200">
        <v>1999</v>
      </c>
      <c r="Z102" s="114">
        <v>569</v>
      </c>
      <c r="AA102" s="57">
        <f t="shared" si="31"/>
        <v>1597</v>
      </c>
      <c r="AB102" s="276">
        <f t="shared" si="19"/>
        <v>0.20110055027513757</v>
      </c>
      <c r="AC102" s="119">
        <v>1999</v>
      </c>
      <c r="AD102" s="114">
        <v>568</v>
      </c>
      <c r="AE102" s="59">
        <f t="shared" si="32"/>
        <v>1598</v>
      </c>
      <c r="AF102" s="277">
        <f t="shared" si="20"/>
        <v>0.20060030015007504</v>
      </c>
      <c r="AG102" s="200">
        <v>1999</v>
      </c>
      <c r="AH102" s="114">
        <v>567</v>
      </c>
      <c r="AI102" s="57">
        <f t="shared" si="33"/>
        <v>1599</v>
      </c>
      <c r="AJ102" s="276">
        <f t="shared" si="27"/>
        <v>0.20010005002501249</v>
      </c>
    </row>
    <row r="103" spans="1:36" s="4" customFormat="1" ht="12.75" customHeight="1">
      <c r="A103" s="254" t="s">
        <v>660</v>
      </c>
      <c r="B103" s="22" t="s">
        <v>32</v>
      </c>
      <c r="C103" s="87" t="s">
        <v>5</v>
      </c>
      <c r="D103" s="33" t="s">
        <v>127</v>
      </c>
      <c r="E103" s="6" t="s">
        <v>662</v>
      </c>
      <c r="F103" s="93">
        <v>3409</v>
      </c>
      <c r="G103" s="77">
        <v>3099</v>
      </c>
      <c r="H103" s="71">
        <v>2499</v>
      </c>
      <c r="I103" s="71">
        <v>2052</v>
      </c>
      <c r="J103" s="71">
        <v>0</v>
      </c>
      <c r="K103" s="93">
        <f t="shared" si="34"/>
        <v>2052</v>
      </c>
      <c r="L103" s="103">
        <f t="shared" si="35"/>
        <v>0.33785091965150049</v>
      </c>
      <c r="M103" s="119">
        <v>2499</v>
      </c>
      <c r="N103" s="59">
        <v>0</v>
      </c>
      <c r="O103" s="59">
        <f t="shared" si="28"/>
        <v>2052</v>
      </c>
      <c r="P103" s="277">
        <f t="shared" si="16"/>
        <v>0.17887154861944779</v>
      </c>
      <c r="Q103" s="200">
        <v>2499</v>
      </c>
      <c r="R103" s="57">
        <v>0</v>
      </c>
      <c r="S103" s="57">
        <f t="shared" si="29"/>
        <v>2052</v>
      </c>
      <c r="T103" s="276">
        <f t="shared" si="17"/>
        <v>0.17887154861944779</v>
      </c>
      <c r="U103" s="119">
        <v>2499</v>
      </c>
      <c r="V103" s="59">
        <v>0</v>
      </c>
      <c r="W103" s="59">
        <f t="shared" si="30"/>
        <v>2052</v>
      </c>
      <c r="X103" s="277">
        <f t="shared" si="18"/>
        <v>0.17887154861944779</v>
      </c>
      <c r="Y103" s="200">
        <v>2499</v>
      </c>
      <c r="Z103" s="57">
        <v>0</v>
      </c>
      <c r="AA103" s="57">
        <f t="shared" si="31"/>
        <v>2052</v>
      </c>
      <c r="AB103" s="276">
        <f t="shared" si="19"/>
        <v>0.17887154861944779</v>
      </c>
      <c r="AC103" s="119">
        <v>2499</v>
      </c>
      <c r="AD103" s="59">
        <v>0</v>
      </c>
      <c r="AE103" s="59">
        <f t="shared" si="32"/>
        <v>2052</v>
      </c>
      <c r="AF103" s="277">
        <f t="shared" si="20"/>
        <v>0.17887154861944779</v>
      </c>
      <c r="AG103" s="200">
        <v>2499</v>
      </c>
      <c r="AH103" s="57">
        <v>0</v>
      </c>
      <c r="AI103" s="57">
        <f t="shared" si="33"/>
        <v>2052</v>
      </c>
      <c r="AJ103" s="276">
        <f t="shared" si="27"/>
        <v>0.17887154861944779</v>
      </c>
    </row>
    <row r="104" spans="1:36" s="4" customFormat="1" ht="12.75" customHeight="1" thickBot="1">
      <c r="A104" s="253" t="s">
        <v>661</v>
      </c>
      <c r="B104" s="24" t="s">
        <v>32</v>
      </c>
      <c r="C104" s="85" t="s">
        <v>5</v>
      </c>
      <c r="D104" s="32" t="s">
        <v>127</v>
      </c>
      <c r="E104" s="2" t="s">
        <v>663</v>
      </c>
      <c r="F104" s="92">
        <v>3189</v>
      </c>
      <c r="G104" s="41">
        <v>2899</v>
      </c>
      <c r="H104" s="70">
        <v>2299</v>
      </c>
      <c r="I104" s="70">
        <v>1888</v>
      </c>
      <c r="J104" s="70">
        <v>0</v>
      </c>
      <c r="K104" s="92">
        <f t="shared" si="34"/>
        <v>1888</v>
      </c>
      <c r="L104" s="102">
        <f t="shared" si="35"/>
        <v>0.34874094515350118</v>
      </c>
      <c r="M104" s="117">
        <v>2299</v>
      </c>
      <c r="N104" s="44">
        <v>0</v>
      </c>
      <c r="O104" s="44">
        <f t="shared" ref="O104:O135" si="36">K104-N104</f>
        <v>1888</v>
      </c>
      <c r="P104" s="279">
        <f t="shared" si="16"/>
        <v>0.17877337973031754</v>
      </c>
      <c r="Q104" s="202">
        <v>2299</v>
      </c>
      <c r="R104" s="42">
        <v>0</v>
      </c>
      <c r="S104" s="42">
        <f t="shared" ref="S104:S135" si="37">K104-R104</f>
        <v>1888</v>
      </c>
      <c r="T104" s="278">
        <f t="shared" si="17"/>
        <v>0.17877337973031754</v>
      </c>
      <c r="U104" s="117">
        <v>2299</v>
      </c>
      <c r="V104" s="44">
        <v>0</v>
      </c>
      <c r="W104" s="44">
        <f t="shared" ref="W104:W135" si="38">K104-V104</f>
        <v>1888</v>
      </c>
      <c r="X104" s="279">
        <f t="shared" si="18"/>
        <v>0.17877337973031754</v>
      </c>
      <c r="Y104" s="202">
        <v>2299</v>
      </c>
      <c r="Z104" s="42">
        <v>0</v>
      </c>
      <c r="AA104" s="42">
        <f t="shared" ref="AA104:AA135" si="39">K104-Z104</f>
        <v>1888</v>
      </c>
      <c r="AB104" s="278">
        <f t="shared" si="19"/>
        <v>0.17877337973031754</v>
      </c>
      <c r="AC104" s="117">
        <v>2299</v>
      </c>
      <c r="AD104" s="44">
        <v>0</v>
      </c>
      <c r="AE104" s="44">
        <f t="shared" ref="AE104:AE135" si="40">K104-AD104</f>
        <v>1888</v>
      </c>
      <c r="AF104" s="279">
        <f t="shared" si="20"/>
        <v>0.17877337973031754</v>
      </c>
      <c r="AG104" s="202">
        <v>2299</v>
      </c>
      <c r="AH104" s="42">
        <v>0</v>
      </c>
      <c r="AI104" s="42">
        <f t="shared" ref="AI104:AI135" si="41">K104-AH104</f>
        <v>1888</v>
      </c>
      <c r="AJ104" s="278">
        <f t="shared" si="27"/>
        <v>0.17877337973031754</v>
      </c>
    </row>
    <row r="105" spans="1:36" s="4" customFormat="1" ht="12.75" customHeight="1">
      <c r="A105" s="246" t="s">
        <v>167</v>
      </c>
      <c r="B105" s="157" t="s">
        <v>32</v>
      </c>
      <c r="C105" s="87"/>
      <c r="D105" s="159" t="s">
        <v>127</v>
      </c>
      <c r="E105" s="160" t="s">
        <v>168</v>
      </c>
      <c r="F105" s="132">
        <v>2639</v>
      </c>
      <c r="G105" s="77">
        <v>2399</v>
      </c>
      <c r="H105" s="131">
        <v>1999</v>
      </c>
      <c r="I105" s="131">
        <v>1657</v>
      </c>
      <c r="J105" s="131">
        <v>26</v>
      </c>
      <c r="K105" s="132">
        <f t="shared" si="34"/>
        <v>1631</v>
      </c>
      <c r="L105" s="105">
        <f t="shared" si="35"/>
        <v>0.32013338891204668</v>
      </c>
      <c r="M105" s="228">
        <v>1799</v>
      </c>
      <c r="N105" s="147">
        <v>180</v>
      </c>
      <c r="O105" s="134">
        <f t="shared" si="36"/>
        <v>1451</v>
      </c>
      <c r="P105" s="287">
        <f t="shared" si="16"/>
        <v>0.1934408004446915</v>
      </c>
      <c r="Q105" s="220">
        <v>1599</v>
      </c>
      <c r="R105" s="147">
        <v>360</v>
      </c>
      <c r="S105" s="133">
        <f t="shared" si="37"/>
        <v>1271</v>
      </c>
      <c r="T105" s="286">
        <f t="shared" si="17"/>
        <v>0.20512820512820512</v>
      </c>
      <c r="U105" s="228">
        <v>1999</v>
      </c>
      <c r="V105" s="134">
        <v>0</v>
      </c>
      <c r="W105" s="134">
        <f t="shared" si="38"/>
        <v>1631</v>
      </c>
      <c r="X105" s="287">
        <f t="shared" si="18"/>
        <v>0.18409204602301152</v>
      </c>
      <c r="Y105" s="220">
        <v>1999</v>
      </c>
      <c r="Z105" s="133">
        <v>0</v>
      </c>
      <c r="AA105" s="133">
        <f t="shared" si="39"/>
        <v>1631</v>
      </c>
      <c r="AB105" s="286">
        <f t="shared" si="19"/>
        <v>0.18409204602301152</v>
      </c>
      <c r="AC105" s="228">
        <v>1999</v>
      </c>
      <c r="AD105" s="134">
        <v>0</v>
      </c>
      <c r="AE105" s="134">
        <f t="shared" si="40"/>
        <v>1631</v>
      </c>
      <c r="AF105" s="287">
        <f t="shared" si="20"/>
        <v>0.18409204602301152</v>
      </c>
      <c r="AG105" s="220">
        <v>1799</v>
      </c>
      <c r="AH105" s="147">
        <v>175</v>
      </c>
      <c r="AI105" s="133">
        <f t="shared" si="41"/>
        <v>1456</v>
      </c>
      <c r="AJ105" s="286">
        <f t="shared" si="27"/>
        <v>0.19066147859922178</v>
      </c>
    </row>
    <row r="106" spans="1:36" s="4" customFormat="1" ht="12.75" customHeight="1">
      <c r="A106" s="260" t="s">
        <v>169</v>
      </c>
      <c r="B106" s="192" t="s">
        <v>32</v>
      </c>
      <c r="C106" s="84"/>
      <c r="D106" s="120" t="s">
        <v>127</v>
      </c>
      <c r="E106" s="121" t="s">
        <v>168</v>
      </c>
      <c r="F106" s="123">
        <v>2419</v>
      </c>
      <c r="G106" s="76">
        <v>2199</v>
      </c>
      <c r="H106" s="125">
        <v>1899</v>
      </c>
      <c r="I106" s="125">
        <v>1542</v>
      </c>
      <c r="J106" s="125">
        <v>23</v>
      </c>
      <c r="K106" s="123">
        <f t="shared" si="34"/>
        <v>1519</v>
      </c>
      <c r="L106" s="124">
        <f t="shared" si="35"/>
        <v>0.30923146884947705</v>
      </c>
      <c r="M106" s="227">
        <v>1699</v>
      </c>
      <c r="N106" s="170">
        <v>159</v>
      </c>
      <c r="O106" s="168">
        <f t="shared" si="36"/>
        <v>1360</v>
      </c>
      <c r="P106" s="289">
        <f t="shared" si="16"/>
        <v>0.19952913478516773</v>
      </c>
      <c r="Q106" s="201">
        <v>1599</v>
      </c>
      <c r="R106" s="170">
        <v>243</v>
      </c>
      <c r="S106" s="169">
        <f t="shared" si="37"/>
        <v>1276</v>
      </c>
      <c r="T106" s="288">
        <f t="shared" si="17"/>
        <v>0.20200125078173858</v>
      </c>
      <c r="U106" s="227">
        <v>1899</v>
      </c>
      <c r="V106" s="168">
        <v>0</v>
      </c>
      <c r="W106" s="168">
        <f t="shared" si="38"/>
        <v>1519</v>
      </c>
      <c r="X106" s="289">
        <f t="shared" si="18"/>
        <v>0.2001053185887309</v>
      </c>
      <c r="Y106" s="201">
        <v>1899</v>
      </c>
      <c r="Z106" s="169">
        <v>0</v>
      </c>
      <c r="AA106" s="169">
        <f t="shared" si="39"/>
        <v>1519</v>
      </c>
      <c r="AB106" s="288">
        <f t="shared" si="19"/>
        <v>0.2001053185887309</v>
      </c>
      <c r="AC106" s="227">
        <v>1899</v>
      </c>
      <c r="AD106" s="168">
        <v>0</v>
      </c>
      <c r="AE106" s="168">
        <f t="shared" si="40"/>
        <v>1519</v>
      </c>
      <c r="AF106" s="289">
        <f t="shared" si="20"/>
        <v>0.2001053185887309</v>
      </c>
      <c r="AG106" s="201">
        <v>1699</v>
      </c>
      <c r="AH106" s="170">
        <v>156</v>
      </c>
      <c r="AI106" s="169">
        <f t="shared" si="41"/>
        <v>1363</v>
      </c>
      <c r="AJ106" s="288">
        <f t="shared" si="27"/>
        <v>0.19776339022954678</v>
      </c>
    </row>
    <row r="107" spans="1:36" s="4" customFormat="1" ht="12.75" customHeight="1">
      <c r="A107" s="240" t="s">
        <v>143</v>
      </c>
      <c r="B107" s="25" t="s">
        <v>32</v>
      </c>
      <c r="C107" s="193"/>
      <c r="D107" s="31" t="s">
        <v>127</v>
      </c>
      <c r="E107" s="163" t="s">
        <v>147</v>
      </c>
      <c r="F107" s="123">
        <v>2859</v>
      </c>
      <c r="G107" s="76">
        <v>2599</v>
      </c>
      <c r="H107" s="164">
        <v>2199</v>
      </c>
      <c r="I107" s="125">
        <v>1805</v>
      </c>
      <c r="J107" s="125">
        <v>27</v>
      </c>
      <c r="K107" s="91">
        <f t="shared" si="34"/>
        <v>1778</v>
      </c>
      <c r="L107" s="111">
        <f t="shared" si="35"/>
        <v>0.31589072720277028</v>
      </c>
      <c r="M107" s="227">
        <v>1899</v>
      </c>
      <c r="N107" s="170">
        <v>260</v>
      </c>
      <c r="O107" s="168">
        <f t="shared" si="36"/>
        <v>1518</v>
      </c>
      <c r="P107" s="289">
        <f t="shared" si="16"/>
        <v>0.20063191153238547</v>
      </c>
      <c r="Q107" s="201">
        <v>1799</v>
      </c>
      <c r="R107" s="170">
        <v>344</v>
      </c>
      <c r="S107" s="169">
        <f t="shared" si="37"/>
        <v>1434</v>
      </c>
      <c r="T107" s="288">
        <f t="shared" si="17"/>
        <v>0.20289049471928849</v>
      </c>
      <c r="U107" s="227">
        <v>2199</v>
      </c>
      <c r="V107" s="168">
        <v>0</v>
      </c>
      <c r="W107" s="168">
        <f t="shared" si="38"/>
        <v>1778</v>
      </c>
      <c r="X107" s="289">
        <f t="shared" si="18"/>
        <v>0.19145065939063211</v>
      </c>
      <c r="Y107" s="201">
        <v>2199</v>
      </c>
      <c r="Z107" s="169">
        <v>0</v>
      </c>
      <c r="AA107" s="169">
        <f t="shared" si="39"/>
        <v>1778</v>
      </c>
      <c r="AB107" s="288">
        <f t="shared" si="19"/>
        <v>0.19145065939063211</v>
      </c>
      <c r="AC107" s="227">
        <v>2199</v>
      </c>
      <c r="AD107" s="168">
        <v>0</v>
      </c>
      <c r="AE107" s="168">
        <f t="shared" si="40"/>
        <v>1778</v>
      </c>
      <c r="AF107" s="289">
        <f t="shared" si="20"/>
        <v>0.19145065939063211</v>
      </c>
      <c r="AG107" s="201">
        <v>1899</v>
      </c>
      <c r="AH107" s="170">
        <v>252</v>
      </c>
      <c r="AI107" s="169">
        <f t="shared" si="41"/>
        <v>1526</v>
      </c>
      <c r="AJ107" s="288">
        <f t="shared" si="27"/>
        <v>0.19641916798314901</v>
      </c>
    </row>
    <row r="108" spans="1:36" s="4" customFormat="1" ht="12.75" customHeight="1">
      <c r="A108" s="240" t="s">
        <v>309</v>
      </c>
      <c r="B108" s="25" t="s">
        <v>32</v>
      </c>
      <c r="C108" s="84"/>
      <c r="D108" s="31" t="s">
        <v>127</v>
      </c>
      <c r="E108" s="121" t="s">
        <v>168</v>
      </c>
      <c r="F108" s="123">
        <v>2859</v>
      </c>
      <c r="G108" s="76">
        <v>2599</v>
      </c>
      <c r="H108" s="125">
        <v>2199</v>
      </c>
      <c r="I108" s="125">
        <v>1805</v>
      </c>
      <c r="J108" s="125">
        <v>27</v>
      </c>
      <c r="K108" s="91">
        <f t="shared" si="34"/>
        <v>1778</v>
      </c>
      <c r="L108" s="124">
        <f t="shared" si="35"/>
        <v>0.31589072720277028</v>
      </c>
      <c r="M108" s="227">
        <v>1899</v>
      </c>
      <c r="N108" s="170">
        <v>260</v>
      </c>
      <c r="O108" s="168">
        <f t="shared" si="36"/>
        <v>1518</v>
      </c>
      <c r="P108" s="289">
        <f t="shared" si="16"/>
        <v>0.20063191153238547</v>
      </c>
      <c r="Q108" s="201">
        <v>1799</v>
      </c>
      <c r="R108" s="170">
        <v>344</v>
      </c>
      <c r="S108" s="169">
        <f t="shared" si="37"/>
        <v>1434</v>
      </c>
      <c r="T108" s="288">
        <f t="shared" si="17"/>
        <v>0.20289049471928849</v>
      </c>
      <c r="U108" s="227">
        <v>2199</v>
      </c>
      <c r="V108" s="168">
        <v>0</v>
      </c>
      <c r="W108" s="168">
        <f t="shared" si="38"/>
        <v>1778</v>
      </c>
      <c r="X108" s="289">
        <f t="shared" si="18"/>
        <v>0.19145065939063211</v>
      </c>
      <c r="Y108" s="201">
        <v>2199</v>
      </c>
      <c r="Z108" s="169">
        <v>0</v>
      </c>
      <c r="AA108" s="169">
        <f t="shared" si="39"/>
        <v>1778</v>
      </c>
      <c r="AB108" s="288">
        <f t="shared" si="19"/>
        <v>0.19145065939063211</v>
      </c>
      <c r="AC108" s="227">
        <v>2199</v>
      </c>
      <c r="AD108" s="168">
        <v>0</v>
      </c>
      <c r="AE108" s="168">
        <f t="shared" si="40"/>
        <v>1778</v>
      </c>
      <c r="AF108" s="289">
        <f t="shared" si="20"/>
        <v>0.19145065939063211</v>
      </c>
      <c r="AG108" s="201">
        <v>1899</v>
      </c>
      <c r="AH108" s="170">
        <v>252</v>
      </c>
      <c r="AI108" s="169">
        <f t="shared" si="41"/>
        <v>1526</v>
      </c>
      <c r="AJ108" s="288">
        <f t="shared" si="27"/>
        <v>0.19641916798314901</v>
      </c>
    </row>
    <row r="109" spans="1:36" s="4" customFormat="1" ht="12.75" customHeight="1">
      <c r="A109" s="240" t="s">
        <v>311</v>
      </c>
      <c r="B109" s="25" t="s">
        <v>32</v>
      </c>
      <c r="C109" s="84"/>
      <c r="D109" s="31" t="s">
        <v>127</v>
      </c>
      <c r="E109" s="121" t="s">
        <v>168</v>
      </c>
      <c r="F109" s="123">
        <v>2859</v>
      </c>
      <c r="G109" s="76">
        <v>2599</v>
      </c>
      <c r="H109" s="125">
        <v>2199</v>
      </c>
      <c r="I109" s="125">
        <v>1805</v>
      </c>
      <c r="J109" s="125">
        <v>27</v>
      </c>
      <c r="K109" s="91">
        <f t="shared" si="34"/>
        <v>1778</v>
      </c>
      <c r="L109" s="124">
        <f t="shared" si="35"/>
        <v>0.31589072720277028</v>
      </c>
      <c r="M109" s="227">
        <v>2199</v>
      </c>
      <c r="N109" s="168">
        <v>0</v>
      </c>
      <c r="O109" s="168">
        <f t="shared" si="36"/>
        <v>1778</v>
      </c>
      <c r="P109" s="289">
        <f t="shared" si="16"/>
        <v>0.19145065939063211</v>
      </c>
      <c r="Q109" s="255">
        <v>2599</v>
      </c>
      <c r="R109" s="169">
        <v>0</v>
      </c>
      <c r="S109" s="169">
        <f t="shared" si="37"/>
        <v>1778</v>
      </c>
      <c r="T109" s="288">
        <f t="shared" si="17"/>
        <v>0.31589072720277028</v>
      </c>
      <c r="U109" s="227">
        <v>2199</v>
      </c>
      <c r="V109" s="168">
        <v>0</v>
      </c>
      <c r="W109" s="168">
        <f t="shared" si="38"/>
        <v>1778</v>
      </c>
      <c r="X109" s="289">
        <f t="shared" si="18"/>
        <v>0.19145065939063211</v>
      </c>
      <c r="Y109" s="201">
        <v>2199</v>
      </c>
      <c r="Z109" s="169">
        <v>0</v>
      </c>
      <c r="AA109" s="169">
        <f t="shared" si="39"/>
        <v>1778</v>
      </c>
      <c r="AB109" s="288">
        <f t="shared" si="19"/>
        <v>0.19145065939063211</v>
      </c>
      <c r="AC109" s="227">
        <v>2199</v>
      </c>
      <c r="AD109" s="168">
        <v>0</v>
      </c>
      <c r="AE109" s="168">
        <f t="shared" si="40"/>
        <v>1778</v>
      </c>
      <c r="AF109" s="289">
        <f t="shared" si="20"/>
        <v>0.19145065939063211</v>
      </c>
      <c r="AG109" s="201">
        <v>1899</v>
      </c>
      <c r="AH109" s="170">
        <v>250</v>
      </c>
      <c r="AI109" s="169">
        <f t="shared" si="41"/>
        <v>1528</v>
      </c>
      <c r="AJ109" s="288">
        <f t="shared" si="27"/>
        <v>0.19536598209583991</v>
      </c>
    </row>
    <row r="110" spans="1:36" s="4" customFormat="1" ht="12.75" customHeight="1">
      <c r="A110" s="240" t="s">
        <v>145</v>
      </c>
      <c r="B110" s="25" t="s">
        <v>32</v>
      </c>
      <c r="C110" s="193"/>
      <c r="D110" s="31" t="s">
        <v>127</v>
      </c>
      <c r="E110" s="163" t="s">
        <v>149</v>
      </c>
      <c r="F110" s="123">
        <v>2639</v>
      </c>
      <c r="G110" s="76">
        <v>2399</v>
      </c>
      <c r="H110" s="164">
        <v>2099</v>
      </c>
      <c r="I110" s="125">
        <v>1688</v>
      </c>
      <c r="J110" s="125">
        <v>20</v>
      </c>
      <c r="K110" s="91">
        <f t="shared" si="34"/>
        <v>1668</v>
      </c>
      <c r="L110" s="111">
        <f t="shared" si="35"/>
        <v>0.30471029595664861</v>
      </c>
      <c r="M110" s="227">
        <v>1799</v>
      </c>
      <c r="N110" s="170">
        <v>240</v>
      </c>
      <c r="O110" s="168">
        <f t="shared" si="36"/>
        <v>1428</v>
      </c>
      <c r="P110" s="289">
        <f t="shared" si="16"/>
        <v>0.20622568093385213</v>
      </c>
      <c r="Q110" s="201">
        <v>1799</v>
      </c>
      <c r="R110" s="170">
        <v>242</v>
      </c>
      <c r="S110" s="169">
        <f t="shared" si="37"/>
        <v>1426</v>
      </c>
      <c r="T110" s="288">
        <f t="shared" si="17"/>
        <v>0.20733740967204004</v>
      </c>
      <c r="U110" s="227">
        <v>2099</v>
      </c>
      <c r="V110" s="168">
        <v>0</v>
      </c>
      <c r="W110" s="168">
        <f t="shared" si="38"/>
        <v>1668</v>
      </c>
      <c r="X110" s="289">
        <f t="shared" si="18"/>
        <v>0.20533587422582181</v>
      </c>
      <c r="Y110" s="201">
        <v>2099</v>
      </c>
      <c r="Z110" s="169">
        <v>0</v>
      </c>
      <c r="AA110" s="169">
        <f t="shared" si="39"/>
        <v>1668</v>
      </c>
      <c r="AB110" s="288">
        <f t="shared" si="19"/>
        <v>0.20533587422582181</v>
      </c>
      <c r="AC110" s="227">
        <v>2099</v>
      </c>
      <c r="AD110" s="168">
        <v>0</v>
      </c>
      <c r="AE110" s="168">
        <f t="shared" si="40"/>
        <v>1668</v>
      </c>
      <c r="AF110" s="289">
        <f t="shared" si="20"/>
        <v>0.20533587422582181</v>
      </c>
      <c r="AG110" s="201">
        <v>1799</v>
      </c>
      <c r="AH110" s="170">
        <v>239</v>
      </c>
      <c r="AI110" s="169">
        <f t="shared" si="41"/>
        <v>1429</v>
      </c>
      <c r="AJ110" s="288">
        <f t="shared" si="27"/>
        <v>0.20566981656475819</v>
      </c>
    </row>
    <row r="111" spans="1:36" s="4" customFormat="1" ht="12.75" customHeight="1" thickBot="1">
      <c r="A111" s="27" t="s">
        <v>393</v>
      </c>
      <c r="B111" s="24" t="s">
        <v>32</v>
      </c>
      <c r="C111" s="85"/>
      <c r="D111" s="32" t="s">
        <v>127</v>
      </c>
      <c r="E111" s="2" t="s">
        <v>396</v>
      </c>
      <c r="F111" s="41">
        <v>3189</v>
      </c>
      <c r="G111" s="41">
        <v>2899</v>
      </c>
      <c r="H111" s="41">
        <v>2499</v>
      </c>
      <c r="I111" s="41">
        <v>2052</v>
      </c>
      <c r="J111" s="41">
        <v>33</v>
      </c>
      <c r="K111" s="41">
        <f t="shared" si="34"/>
        <v>2019</v>
      </c>
      <c r="L111" s="102">
        <f t="shared" si="35"/>
        <v>0.30355294929285959</v>
      </c>
      <c r="M111" s="117">
        <v>1999</v>
      </c>
      <c r="N111" s="113">
        <v>412</v>
      </c>
      <c r="O111" s="44">
        <f t="shared" si="36"/>
        <v>1607</v>
      </c>
      <c r="P111" s="279">
        <f t="shared" si="16"/>
        <v>0.19609804902451225</v>
      </c>
      <c r="Q111" s="202">
        <v>1899</v>
      </c>
      <c r="R111" s="113">
        <v>495</v>
      </c>
      <c r="S111" s="42">
        <f t="shared" si="37"/>
        <v>1524</v>
      </c>
      <c r="T111" s="278">
        <f t="shared" si="17"/>
        <v>0.19747235387045814</v>
      </c>
      <c r="U111" s="117">
        <v>2499</v>
      </c>
      <c r="V111" s="44">
        <v>0</v>
      </c>
      <c r="W111" s="44">
        <f t="shared" si="38"/>
        <v>2019</v>
      </c>
      <c r="X111" s="279">
        <f t="shared" si="18"/>
        <v>0.19207683073229292</v>
      </c>
      <c r="Y111" s="202">
        <v>2399</v>
      </c>
      <c r="Z111" s="113">
        <v>76</v>
      </c>
      <c r="AA111" s="42">
        <f t="shared" si="39"/>
        <v>1943</v>
      </c>
      <c r="AB111" s="278">
        <f t="shared" si="19"/>
        <v>0.19007919966652773</v>
      </c>
      <c r="AC111" s="117">
        <v>2399</v>
      </c>
      <c r="AD111" s="113">
        <v>76</v>
      </c>
      <c r="AE111" s="44">
        <f t="shared" si="40"/>
        <v>1943</v>
      </c>
      <c r="AF111" s="279">
        <f t="shared" si="20"/>
        <v>0.19007919966652773</v>
      </c>
      <c r="AG111" s="202">
        <v>1999</v>
      </c>
      <c r="AH111" s="113">
        <v>405</v>
      </c>
      <c r="AI111" s="42">
        <f t="shared" si="41"/>
        <v>1614</v>
      </c>
      <c r="AJ111" s="278">
        <f t="shared" si="27"/>
        <v>0.19259629814907453</v>
      </c>
    </row>
    <row r="112" spans="1:36" s="4" customFormat="1" ht="12.75" customHeight="1">
      <c r="A112" s="246" t="s">
        <v>170</v>
      </c>
      <c r="B112" s="157" t="s">
        <v>32</v>
      </c>
      <c r="C112" s="87"/>
      <c r="D112" s="159" t="s">
        <v>127</v>
      </c>
      <c r="E112" s="160" t="s">
        <v>171</v>
      </c>
      <c r="F112" s="132">
        <v>2749</v>
      </c>
      <c r="G112" s="77">
        <v>2499</v>
      </c>
      <c r="H112" s="131">
        <v>2099</v>
      </c>
      <c r="I112" s="131">
        <v>1739</v>
      </c>
      <c r="J112" s="131">
        <v>28</v>
      </c>
      <c r="K112" s="132">
        <f t="shared" si="34"/>
        <v>1711</v>
      </c>
      <c r="L112" s="105">
        <f t="shared" si="35"/>
        <v>0.31532613045218089</v>
      </c>
      <c r="M112" s="228">
        <v>1899</v>
      </c>
      <c r="N112" s="147">
        <v>180</v>
      </c>
      <c r="O112" s="134">
        <f t="shared" si="36"/>
        <v>1531</v>
      </c>
      <c r="P112" s="287">
        <f t="shared" si="16"/>
        <v>0.19378620326487625</v>
      </c>
      <c r="Q112" s="220">
        <v>1799</v>
      </c>
      <c r="R112" s="147">
        <v>271</v>
      </c>
      <c r="S112" s="133">
        <f t="shared" si="37"/>
        <v>1440</v>
      </c>
      <c r="T112" s="286">
        <f t="shared" si="17"/>
        <v>0.19955530850472486</v>
      </c>
      <c r="U112" s="228">
        <v>2099</v>
      </c>
      <c r="V112" s="134">
        <v>0</v>
      </c>
      <c r="W112" s="134">
        <f t="shared" si="38"/>
        <v>1711</v>
      </c>
      <c r="X112" s="287">
        <f t="shared" si="18"/>
        <v>0.18484992853739876</v>
      </c>
      <c r="Y112" s="220">
        <v>2099</v>
      </c>
      <c r="Z112" s="133">
        <v>0</v>
      </c>
      <c r="AA112" s="133">
        <f t="shared" si="39"/>
        <v>1711</v>
      </c>
      <c r="AB112" s="286">
        <f t="shared" si="19"/>
        <v>0.18484992853739876</v>
      </c>
      <c r="AC112" s="228">
        <v>2099</v>
      </c>
      <c r="AD112" s="134">
        <v>0</v>
      </c>
      <c r="AE112" s="134">
        <f t="shared" si="40"/>
        <v>1711</v>
      </c>
      <c r="AF112" s="287">
        <f t="shared" si="20"/>
        <v>0.18484992853739876</v>
      </c>
      <c r="AG112" s="220">
        <v>1899</v>
      </c>
      <c r="AH112" s="147">
        <v>174</v>
      </c>
      <c r="AI112" s="133">
        <f t="shared" si="41"/>
        <v>1537</v>
      </c>
      <c r="AJ112" s="286">
        <f t="shared" si="27"/>
        <v>0.19062664560294892</v>
      </c>
    </row>
    <row r="113" spans="1:36" s="4" customFormat="1" ht="12.75" customHeight="1">
      <c r="A113" s="260" t="s">
        <v>172</v>
      </c>
      <c r="B113" s="192" t="s">
        <v>32</v>
      </c>
      <c r="C113" s="84"/>
      <c r="D113" s="120" t="s">
        <v>127</v>
      </c>
      <c r="E113" s="121" t="s">
        <v>171</v>
      </c>
      <c r="F113" s="123">
        <v>2529</v>
      </c>
      <c r="G113" s="77">
        <v>2299</v>
      </c>
      <c r="H113" s="125">
        <v>1999</v>
      </c>
      <c r="I113" s="125">
        <v>1657</v>
      </c>
      <c r="J113" s="125">
        <v>30</v>
      </c>
      <c r="K113" s="123">
        <f t="shared" si="34"/>
        <v>1627</v>
      </c>
      <c r="L113" s="124">
        <f t="shared" si="35"/>
        <v>0.2923010004349717</v>
      </c>
      <c r="M113" s="227">
        <v>1799</v>
      </c>
      <c r="N113" s="170">
        <v>180</v>
      </c>
      <c r="O113" s="168">
        <f t="shared" si="36"/>
        <v>1447</v>
      </c>
      <c r="P113" s="289">
        <f t="shared" si="16"/>
        <v>0.19566425792106726</v>
      </c>
      <c r="Q113" s="201">
        <v>1799</v>
      </c>
      <c r="R113" s="170">
        <v>183</v>
      </c>
      <c r="S113" s="169">
        <f t="shared" si="37"/>
        <v>1444</v>
      </c>
      <c r="T113" s="288">
        <f t="shared" si="17"/>
        <v>0.19733185102834908</v>
      </c>
      <c r="U113" s="227">
        <v>1999</v>
      </c>
      <c r="V113" s="168">
        <v>0</v>
      </c>
      <c r="W113" s="168">
        <f t="shared" si="38"/>
        <v>1627</v>
      </c>
      <c r="X113" s="289">
        <f t="shared" si="18"/>
        <v>0.18609304652326164</v>
      </c>
      <c r="Y113" s="201">
        <v>1999</v>
      </c>
      <c r="Z113" s="169">
        <v>0</v>
      </c>
      <c r="AA113" s="169">
        <f t="shared" si="39"/>
        <v>1627</v>
      </c>
      <c r="AB113" s="288">
        <f t="shared" si="19"/>
        <v>0.18609304652326164</v>
      </c>
      <c r="AC113" s="227">
        <v>1999</v>
      </c>
      <c r="AD113" s="168">
        <v>0</v>
      </c>
      <c r="AE113" s="168">
        <f t="shared" si="40"/>
        <v>1627</v>
      </c>
      <c r="AF113" s="289">
        <f t="shared" si="20"/>
        <v>0.18609304652326164</v>
      </c>
      <c r="AG113" s="201">
        <v>1799</v>
      </c>
      <c r="AH113" s="170">
        <v>175</v>
      </c>
      <c r="AI113" s="169">
        <f t="shared" si="41"/>
        <v>1452</v>
      </c>
      <c r="AJ113" s="288">
        <f t="shared" si="27"/>
        <v>0.19288493607559756</v>
      </c>
    </row>
    <row r="114" spans="1:36" s="4" customFormat="1" ht="12.75" customHeight="1">
      <c r="A114" s="240" t="s">
        <v>144</v>
      </c>
      <c r="B114" s="25" t="s">
        <v>32</v>
      </c>
      <c r="C114" s="193"/>
      <c r="D114" s="31" t="s">
        <v>127</v>
      </c>
      <c r="E114" s="163" t="s">
        <v>148</v>
      </c>
      <c r="F114" s="123">
        <v>2969</v>
      </c>
      <c r="G114" s="76">
        <v>2699</v>
      </c>
      <c r="H114" s="164">
        <v>2299</v>
      </c>
      <c r="I114" s="125">
        <v>1887</v>
      </c>
      <c r="J114" s="125">
        <v>29</v>
      </c>
      <c r="K114" s="91">
        <f t="shared" si="34"/>
        <v>1858</v>
      </c>
      <c r="L114" s="111">
        <f t="shared" si="35"/>
        <v>0.31159688773619859</v>
      </c>
      <c r="M114" s="227">
        <v>1999</v>
      </c>
      <c r="N114" s="170">
        <v>260</v>
      </c>
      <c r="O114" s="168">
        <f t="shared" si="36"/>
        <v>1598</v>
      </c>
      <c r="P114" s="289">
        <f t="shared" si="16"/>
        <v>0.20060030015007504</v>
      </c>
      <c r="Q114" s="201">
        <v>1899</v>
      </c>
      <c r="R114" s="170">
        <v>344</v>
      </c>
      <c r="S114" s="169">
        <f t="shared" si="37"/>
        <v>1514</v>
      </c>
      <c r="T114" s="288">
        <f t="shared" si="17"/>
        <v>0.20273828330700369</v>
      </c>
      <c r="U114" s="227">
        <v>2299</v>
      </c>
      <c r="V114" s="168">
        <v>0</v>
      </c>
      <c r="W114" s="168">
        <f t="shared" si="38"/>
        <v>1858</v>
      </c>
      <c r="X114" s="289">
        <f t="shared" si="18"/>
        <v>0.1918225315354502</v>
      </c>
      <c r="Y114" s="201">
        <v>2299</v>
      </c>
      <c r="Z114" s="169">
        <v>0</v>
      </c>
      <c r="AA114" s="169">
        <f t="shared" si="39"/>
        <v>1858</v>
      </c>
      <c r="AB114" s="288">
        <f t="shared" si="19"/>
        <v>0.1918225315354502</v>
      </c>
      <c r="AC114" s="227">
        <v>2299</v>
      </c>
      <c r="AD114" s="168">
        <v>0</v>
      </c>
      <c r="AE114" s="168">
        <f t="shared" si="40"/>
        <v>1858</v>
      </c>
      <c r="AF114" s="289">
        <f t="shared" si="20"/>
        <v>0.1918225315354502</v>
      </c>
      <c r="AG114" s="201">
        <v>1999</v>
      </c>
      <c r="AH114" s="170">
        <v>252</v>
      </c>
      <c r="AI114" s="169">
        <f t="shared" si="41"/>
        <v>1606</v>
      </c>
      <c r="AJ114" s="288">
        <f t="shared" si="27"/>
        <v>0.1965982991495748</v>
      </c>
    </row>
    <row r="115" spans="1:36" s="4" customFormat="1" ht="12.75" customHeight="1">
      <c r="A115" s="240" t="s">
        <v>310</v>
      </c>
      <c r="B115" s="25" t="s">
        <v>32</v>
      </c>
      <c r="C115" s="84"/>
      <c r="D115" s="31" t="s">
        <v>127</v>
      </c>
      <c r="E115" s="121" t="s">
        <v>168</v>
      </c>
      <c r="F115" s="123">
        <v>2969</v>
      </c>
      <c r="G115" s="76">
        <v>2699</v>
      </c>
      <c r="H115" s="125">
        <v>2299</v>
      </c>
      <c r="I115" s="125">
        <v>1887</v>
      </c>
      <c r="J115" s="125">
        <v>29</v>
      </c>
      <c r="K115" s="91">
        <f t="shared" si="34"/>
        <v>1858</v>
      </c>
      <c r="L115" s="124">
        <f t="shared" si="35"/>
        <v>0.31159688773619859</v>
      </c>
      <c r="M115" s="227">
        <v>1999</v>
      </c>
      <c r="N115" s="170">
        <v>260</v>
      </c>
      <c r="O115" s="168">
        <f t="shared" si="36"/>
        <v>1598</v>
      </c>
      <c r="P115" s="289">
        <f t="shared" ref="P115:P136" si="42">(M115-O115)/M115</f>
        <v>0.20060030015007504</v>
      </c>
      <c r="Q115" s="201">
        <v>1899</v>
      </c>
      <c r="R115" s="170">
        <v>344</v>
      </c>
      <c r="S115" s="169">
        <f t="shared" si="37"/>
        <v>1514</v>
      </c>
      <c r="T115" s="288">
        <f t="shared" ref="T115:T136" si="43">(Q115-S115)/Q115</f>
        <v>0.20273828330700369</v>
      </c>
      <c r="U115" s="227">
        <v>2299</v>
      </c>
      <c r="V115" s="168">
        <v>0</v>
      </c>
      <c r="W115" s="168">
        <f t="shared" si="38"/>
        <v>1858</v>
      </c>
      <c r="X115" s="289">
        <f t="shared" ref="X115:X136" si="44">(U115-W115)/U115</f>
        <v>0.1918225315354502</v>
      </c>
      <c r="Y115" s="201">
        <v>2299</v>
      </c>
      <c r="Z115" s="169">
        <v>0</v>
      </c>
      <c r="AA115" s="169">
        <f t="shared" si="39"/>
        <v>1858</v>
      </c>
      <c r="AB115" s="288">
        <f t="shared" ref="AB115:AB136" si="45">(Y115-AA115)/Y115</f>
        <v>0.1918225315354502</v>
      </c>
      <c r="AC115" s="227">
        <v>2299</v>
      </c>
      <c r="AD115" s="168">
        <v>0</v>
      </c>
      <c r="AE115" s="168">
        <f t="shared" si="40"/>
        <v>1858</v>
      </c>
      <c r="AF115" s="289">
        <f t="shared" ref="AF115:AF136" si="46">(AC115-AE115)/AC115</f>
        <v>0.1918225315354502</v>
      </c>
      <c r="AG115" s="201">
        <v>1999</v>
      </c>
      <c r="AH115" s="170">
        <v>252</v>
      </c>
      <c r="AI115" s="169">
        <f t="shared" si="41"/>
        <v>1606</v>
      </c>
      <c r="AJ115" s="288">
        <f t="shared" si="27"/>
        <v>0.1965982991495748</v>
      </c>
    </row>
    <row r="116" spans="1:36" s="4" customFormat="1" ht="12.75" customHeight="1">
      <c r="A116" s="240" t="s">
        <v>312</v>
      </c>
      <c r="B116" s="25" t="s">
        <v>32</v>
      </c>
      <c r="C116" s="84"/>
      <c r="D116" s="31" t="s">
        <v>127</v>
      </c>
      <c r="E116" s="121" t="s">
        <v>168</v>
      </c>
      <c r="F116" s="123">
        <v>2969</v>
      </c>
      <c r="G116" s="76">
        <v>2699</v>
      </c>
      <c r="H116" s="125">
        <v>2299</v>
      </c>
      <c r="I116" s="125">
        <v>1887</v>
      </c>
      <c r="J116" s="125">
        <v>29</v>
      </c>
      <c r="K116" s="91">
        <f t="shared" si="34"/>
        <v>1858</v>
      </c>
      <c r="L116" s="124">
        <f t="shared" si="35"/>
        <v>0.31159688773619859</v>
      </c>
      <c r="M116" s="227">
        <v>2299</v>
      </c>
      <c r="N116" s="168">
        <v>0</v>
      </c>
      <c r="O116" s="168">
        <f t="shared" si="36"/>
        <v>1858</v>
      </c>
      <c r="P116" s="289">
        <f t="shared" si="42"/>
        <v>0.1918225315354502</v>
      </c>
      <c r="Q116" s="255">
        <v>2699</v>
      </c>
      <c r="R116" s="169">
        <v>0</v>
      </c>
      <c r="S116" s="169">
        <f t="shared" si="37"/>
        <v>1858</v>
      </c>
      <c r="T116" s="288">
        <f t="shared" si="43"/>
        <v>0.31159688773619859</v>
      </c>
      <c r="U116" s="227">
        <v>2299</v>
      </c>
      <c r="V116" s="168">
        <v>0</v>
      </c>
      <c r="W116" s="168">
        <f t="shared" si="38"/>
        <v>1858</v>
      </c>
      <c r="X116" s="289">
        <f t="shared" si="44"/>
        <v>0.1918225315354502</v>
      </c>
      <c r="Y116" s="201">
        <v>2299</v>
      </c>
      <c r="Z116" s="169">
        <v>0</v>
      </c>
      <c r="AA116" s="169">
        <f t="shared" si="39"/>
        <v>1858</v>
      </c>
      <c r="AB116" s="288">
        <f t="shared" si="45"/>
        <v>0.1918225315354502</v>
      </c>
      <c r="AC116" s="227">
        <v>2299</v>
      </c>
      <c r="AD116" s="168">
        <v>0</v>
      </c>
      <c r="AE116" s="168">
        <f t="shared" si="40"/>
        <v>1858</v>
      </c>
      <c r="AF116" s="289">
        <f t="shared" si="46"/>
        <v>0.1918225315354502</v>
      </c>
      <c r="AG116" s="201">
        <v>1999</v>
      </c>
      <c r="AH116" s="170">
        <v>250</v>
      </c>
      <c r="AI116" s="169">
        <f t="shared" si="41"/>
        <v>1608</v>
      </c>
      <c r="AJ116" s="288">
        <f t="shared" si="27"/>
        <v>0.19559779889944973</v>
      </c>
    </row>
    <row r="117" spans="1:36" s="4" customFormat="1" ht="12.75" customHeight="1">
      <c r="A117" s="240" t="s">
        <v>146</v>
      </c>
      <c r="B117" s="192" t="s">
        <v>32</v>
      </c>
      <c r="C117" s="193"/>
      <c r="D117" s="194" t="s">
        <v>127</v>
      </c>
      <c r="E117" s="195" t="s">
        <v>150</v>
      </c>
      <c r="F117" s="196">
        <v>2749</v>
      </c>
      <c r="G117" s="171">
        <v>2499</v>
      </c>
      <c r="H117" s="197">
        <v>2199</v>
      </c>
      <c r="I117" s="197">
        <v>1805</v>
      </c>
      <c r="J117" s="197">
        <v>28</v>
      </c>
      <c r="K117" s="196">
        <f t="shared" si="34"/>
        <v>1777</v>
      </c>
      <c r="L117" s="198">
        <f t="shared" si="35"/>
        <v>0.28891556622649062</v>
      </c>
      <c r="M117" s="227">
        <v>1899</v>
      </c>
      <c r="N117" s="170">
        <v>260</v>
      </c>
      <c r="O117" s="168">
        <f t="shared" si="36"/>
        <v>1517</v>
      </c>
      <c r="P117" s="289">
        <f t="shared" si="42"/>
        <v>0.20115850447604003</v>
      </c>
      <c r="Q117" s="201">
        <v>1899</v>
      </c>
      <c r="R117" s="170">
        <v>257</v>
      </c>
      <c r="S117" s="169">
        <f t="shared" si="37"/>
        <v>1520</v>
      </c>
      <c r="T117" s="288">
        <f t="shared" si="43"/>
        <v>0.19957872564507637</v>
      </c>
      <c r="U117" s="227">
        <v>2199</v>
      </c>
      <c r="V117" s="168">
        <v>0</v>
      </c>
      <c r="W117" s="168">
        <f t="shared" si="38"/>
        <v>1777</v>
      </c>
      <c r="X117" s="289">
        <f t="shared" si="44"/>
        <v>0.19190541155070487</v>
      </c>
      <c r="Y117" s="201">
        <v>2199</v>
      </c>
      <c r="Z117" s="169">
        <v>0</v>
      </c>
      <c r="AA117" s="169">
        <f t="shared" si="39"/>
        <v>1777</v>
      </c>
      <c r="AB117" s="288">
        <f t="shared" si="45"/>
        <v>0.19190541155070487</v>
      </c>
      <c r="AC117" s="227">
        <v>2199</v>
      </c>
      <c r="AD117" s="168">
        <v>0</v>
      </c>
      <c r="AE117" s="168">
        <f t="shared" si="40"/>
        <v>1777</v>
      </c>
      <c r="AF117" s="289">
        <f t="shared" si="46"/>
        <v>0.19190541155070487</v>
      </c>
      <c r="AG117" s="201">
        <v>1899</v>
      </c>
      <c r="AH117" s="170">
        <v>252</v>
      </c>
      <c r="AI117" s="169">
        <f t="shared" si="41"/>
        <v>1525</v>
      </c>
      <c r="AJ117" s="288">
        <f t="shared" si="27"/>
        <v>0.19694576092680358</v>
      </c>
    </row>
    <row r="118" spans="1:36" s="4" customFormat="1" ht="12.75" customHeight="1" thickBot="1">
      <c r="A118" s="27" t="s">
        <v>394</v>
      </c>
      <c r="B118" s="24" t="s">
        <v>32</v>
      </c>
      <c r="C118" s="85"/>
      <c r="D118" s="32" t="s">
        <v>127</v>
      </c>
      <c r="E118" s="2" t="s">
        <v>397</v>
      </c>
      <c r="F118" s="41">
        <v>3299</v>
      </c>
      <c r="G118" s="41">
        <v>2999</v>
      </c>
      <c r="H118" s="41">
        <v>2599</v>
      </c>
      <c r="I118" s="41">
        <v>2133</v>
      </c>
      <c r="J118" s="41">
        <v>34</v>
      </c>
      <c r="K118" s="41">
        <f t="shared" si="34"/>
        <v>2099</v>
      </c>
      <c r="L118" s="102">
        <f t="shared" si="35"/>
        <v>0.30010003334444812</v>
      </c>
      <c r="M118" s="117">
        <v>2099</v>
      </c>
      <c r="N118" s="113">
        <v>412</v>
      </c>
      <c r="O118" s="44">
        <f t="shared" si="36"/>
        <v>1687</v>
      </c>
      <c r="P118" s="279">
        <f t="shared" si="42"/>
        <v>0.19628394473558838</v>
      </c>
      <c r="Q118" s="202">
        <v>1999</v>
      </c>
      <c r="R118" s="113">
        <v>495</v>
      </c>
      <c r="S118" s="42">
        <f t="shared" si="37"/>
        <v>1604</v>
      </c>
      <c r="T118" s="278">
        <f t="shared" si="43"/>
        <v>0.19759879939969985</v>
      </c>
      <c r="U118" s="117">
        <v>2599</v>
      </c>
      <c r="V118" s="44">
        <v>0</v>
      </c>
      <c r="W118" s="44">
        <f t="shared" si="38"/>
        <v>2099</v>
      </c>
      <c r="X118" s="279">
        <f t="shared" si="44"/>
        <v>0.19238168526356292</v>
      </c>
      <c r="Y118" s="202">
        <v>2499</v>
      </c>
      <c r="Z118" s="113">
        <v>76</v>
      </c>
      <c r="AA118" s="42">
        <f t="shared" si="39"/>
        <v>2023</v>
      </c>
      <c r="AB118" s="278">
        <f t="shared" si="45"/>
        <v>0.19047619047619047</v>
      </c>
      <c r="AC118" s="117">
        <v>2499</v>
      </c>
      <c r="AD118" s="113">
        <v>76</v>
      </c>
      <c r="AE118" s="44">
        <f t="shared" si="40"/>
        <v>2023</v>
      </c>
      <c r="AF118" s="279">
        <f t="shared" si="46"/>
        <v>0.19047619047619047</v>
      </c>
      <c r="AG118" s="202">
        <v>2099</v>
      </c>
      <c r="AH118" s="113">
        <v>405</v>
      </c>
      <c r="AI118" s="42">
        <f t="shared" si="41"/>
        <v>1694</v>
      </c>
      <c r="AJ118" s="278">
        <f t="shared" si="27"/>
        <v>0.19294902334444974</v>
      </c>
    </row>
    <row r="119" spans="1:36" s="4" customFormat="1" ht="12.75" customHeight="1">
      <c r="A119" s="28" t="s">
        <v>216</v>
      </c>
      <c r="B119" s="22" t="s">
        <v>32</v>
      </c>
      <c r="C119" s="87"/>
      <c r="D119" s="33" t="s">
        <v>127</v>
      </c>
      <c r="E119" s="6" t="s">
        <v>217</v>
      </c>
      <c r="F119" s="93">
        <v>1429</v>
      </c>
      <c r="G119" s="77">
        <v>1299</v>
      </c>
      <c r="H119" s="71">
        <v>999</v>
      </c>
      <c r="I119" s="71">
        <v>829</v>
      </c>
      <c r="J119" s="71">
        <v>0</v>
      </c>
      <c r="K119" s="93">
        <f t="shared" si="34"/>
        <v>829</v>
      </c>
      <c r="L119" s="103">
        <f t="shared" si="35"/>
        <v>0.36181678214010776</v>
      </c>
      <c r="M119" s="58">
        <v>1299</v>
      </c>
      <c r="N119" s="59">
        <v>0</v>
      </c>
      <c r="O119" s="59">
        <f t="shared" si="36"/>
        <v>829</v>
      </c>
      <c r="P119" s="277">
        <f t="shared" si="42"/>
        <v>0.36181678214010776</v>
      </c>
      <c r="Q119" s="144">
        <v>1299</v>
      </c>
      <c r="R119" s="57">
        <v>0</v>
      </c>
      <c r="S119" s="57">
        <f t="shared" si="37"/>
        <v>829</v>
      </c>
      <c r="T119" s="276">
        <f t="shared" si="43"/>
        <v>0.36181678214010776</v>
      </c>
      <c r="U119" s="119">
        <v>999</v>
      </c>
      <c r="V119" s="59">
        <v>0</v>
      </c>
      <c r="W119" s="59">
        <f t="shared" si="38"/>
        <v>829</v>
      </c>
      <c r="X119" s="277">
        <f t="shared" si="44"/>
        <v>0.17017017017017017</v>
      </c>
      <c r="Y119" s="200">
        <v>999</v>
      </c>
      <c r="Z119" s="57">
        <v>0</v>
      </c>
      <c r="AA119" s="57">
        <f t="shared" si="39"/>
        <v>829</v>
      </c>
      <c r="AB119" s="276">
        <f t="shared" si="45"/>
        <v>0.17017017017017017</v>
      </c>
      <c r="AC119" s="119">
        <v>999</v>
      </c>
      <c r="AD119" s="59">
        <v>0</v>
      </c>
      <c r="AE119" s="59">
        <f t="shared" si="40"/>
        <v>829</v>
      </c>
      <c r="AF119" s="277">
        <f t="shared" si="46"/>
        <v>0.17017017017017017</v>
      </c>
      <c r="AG119" s="200">
        <v>899</v>
      </c>
      <c r="AH119" s="114">
        <v>79</v>
      </c>
      <c r="AI119" s="57">
        <f t="shared" si="41"/>
        <v>750</v>
      </c>
      <c r="AJ119" s="276">
        <f t="shared" si="27"/>
        <v>0.1657397107897664</v>
      </c>
    </row>
    <row r="120" spans="1:36" s="4" customFormat="1" ht="12.75" customHeight="1">
      <c r="A120" s="28" t="s">
        <v>58</v>
      </c>
      <c r="B120" s="22" t="s">
        <v>32</v>
      </c>
      <c r="C120" s="5"/>
      <c r="D120" s="33" t="s">
        <v>127</v>
      </c>
      <c r="E120" s="6" t="s">
        <v>111</v>
      </c>
      <c r="F120" s="93">
        <v>1649</v>
      </c>
      <c r="G120" s="77">
        <v>1499</v>
      </c>
      <c r="H120" s="71">
        <v>0</v>
      </c>
      <c r="I120" s="71">
        <v>1075</v>
      </c>
      <c r="J120" s="71">
        <v>0</v>
      </c>
      <c r="K120" s="93">
        <f t="shared" si="34"/>
        <v>1075</v>
      </c>
      <c r="L120" s="103">
        <f t="shared" si="35"/>
        <v>0.28285523682454972</v>
      </c>
      <c r="M120" s="58">
        <v>1499</v>
      </c>
      <c r="N120" s="59">
        <v>0</v>
      </c>
      <c r="O120" s="59">
        <f t="shared" si="36"/>
        <v>1075</v>
      </c>
      <c r="P120" s="277">
        <f t="shared" si="42"/>
        <v>0.28285523682454972</v>
      </c>
      <c r="Q120" s="144">
        <v>1499</v>
      </c>
      <c r="R120" s="57">
        <v>0</v>
      </c>
      <c r="S120" s="57">
        <f t="shared" si="37"/>
        <v>1075</v>
      </c>
      <c r="T120" s="276">
        <f t="shared" si="43"/>
        <v>0.28285523682454972</v>
      </c>
      <c r="U120" s="58">
        <v>1499</v>
      </c>
      <c r="V120" s="59">
        <v>0</v>
      </c>
      <c r="W120" s="59">
        <f t="shared" si="38"/>
        <v>1075</v>
      </c>
      <c r="X120" s="277">
        <f t="shared" si="44"/>
        <v>0.28285523682454972</v>
      </c>
      <c r="Y120" s="200">
        <v>1299</v>
      </c>
      <c r="Z120" s="114">
        <v>142</v>
      </c>
      <c r="AA120" s="57">
        <f t="shared" si="39"/>
        <v>933</v>
      </c>
      <c r="AB120" s="276">
        <f t="shared" si="45"/>
        <v>0.28175519630484991</v>
      </c>
      <c r="AC120" s="119">
        <v>1299</v>
      </c>
      <c r="AD120" s="114">
        <v>140</v>
      </c>
      <c r="AE120" s="59">
        <f t="shared" si="40"/>
        <v>935</v>
      </c>
      <c r="AF120" s="277">
        <f t="shared" si="46"/>
        <v>0.28021555042340263</v>
      </c>
      <c r="AG120" s="200">
        <v>1099</v>
      </c>
      <c r="AH120" s="114">
        <v>290</v>
      </c>
      <c r="AI120" s="57">
        <f t="shared" si="41"/>
        <v>785</v>
      </c>
      <c r="AJ120" s="276">
        <f t="shared" si="27"/>
        <v>0.2857142857142857</v>
      </c>
    </row>
    <row r="121" spans="1:36" s="4" customFormat="1" ht="12.75" customHeight="1">
      <c r="A121" s="128" t="s">
        <v>75</v>
      </c>
      <c r="B121" s="25" t="s">
        <v>32</v>
      </c>
      <c r="C121" s="155"/>
      <c r="D121" s="31" t="s">
        <v>127</v>
      </c>
      <c r="E121" s="26" t="s">
        <v>111</v>
      </c>
      <c r="F121" s="91">
        <v>1869</v>
      </c>
      <c r="G121" s="77">
        <v>1699</v>
      </c>
      <c r="H121" s="69">
        <v>0</v>
      </c>
      <c r="I121" s="69">
        <v>1218</v>
      </c>
      <c r="J121" s="69">
        <v>0</v>
      </c>
      <c r="K121" s="91">
        <f t="shared" si="34"/>
        <v>1218</v>
      </c>
      <c r="L121" s="101">
        <f t="shared" si="35"/>
        <v>0.2831077104178929</v>
      </c>
      <c r="M121" s="39">
        <v>1699</v>
      </c>
      <c r="N121" s="40">
        <v>0</v>
      </c>
      <c r="O121" s="40">
        <f t="shared" si="36"/>
        <v>1218</v>
      </c>
      <c r="P121" s="275">
        <f t="shared" si="42"/>
        <v>0.2831077104178929</v>
      </c>
      <c r="Q121" s="146">
        <v>1699</v>
      </c>
      <c r="R121" s="38">
        <v>0</v>
      </c>
      <c r="S121" s="38">
        <f t="shared" si="37"/>
        <v>1218</v>
      </c>
      <c r="T121" s="274">
        <f t="shared" si="43"/>
        <v>0.2831077104178929</v>
      </c>
      <c r="U121" s="39">
        <v>1699</v>
      </c>
      <c r="V121" s="40">
        <v>0</v>
      </c>
      <c r="W121" s="40">
        <f t="shared" si="38"/>
        <v>1218</v>
      </c>
      <c r="X121" s="275">
        <f t="shared" si="44"/>
        <v>0.2831077104178929</v>
      </c>
      <c r="Y121" s="199">
        <v>1499</v>
      </c>
      <c r="Z121" s="115">
        <v>140</v>
      </c>
      <c r="AA121" s="38">
        <f t="shared" si="39"/>
        <v>1078</v>
      </c>
      <c r="AB121" s="274">
        <f t="shared" si="45"/>
        <v>0.28085390260173448</v>
      </c>
      <c r="AC121" s="118">
        <v>1499</v>
      </c>
      <c r="AD121" s="115">
        <v>139</v>
      </c>
      <c r="AE121" s="40">
        <f t="shared" si="40"/>
        <v>1079</v>
      </c>
      <c r="AF121" s="275">
        <f t="shared" si="46"/>
        <v>0.28018679119412943</v>
      </c>
      <c r="AG121" s="199">
        <v>1299</v>
      </c>
      <c r="AH121" s="115">
        <v>288</v>
      </c>
      <c r="AI121" s="38">
        <f t="shared" si="41"/>
        <v>930</v>
      </c>
      <c r="AJ121" s="274">
        <f t="shared" si="27"/>
        <v>0.28406466512702078</v>
      </c>
    </row>
    <row r="122" spans="1:36" s="4" customFormat="1" ht="12.75" customHeight="1">
      <c r="A122" s="128" t="s">
        <v>63</v>
      </c>
      <c r="B122" s="25" t="s">
        <v>32</v>
      </c>
      <c r="C122" s="155"/>
      <c r="D122" s="31" t="s">
        <v>127</v>
      </c>
      <c r="E122" s="26" t="s">
        <v>111</v>
      </c>
      <c r="F122" s="91">
        <v>1649</v>
      </c>
      <c r="G122" s="76">
        <v>1499</v>
      </c>
      <c r="H122" s="69">
        <v>0</v>
      </c>
      <c r="I122" s="69">
        <v>1075</v>
      </c>
      <c r="J122" s="69">
        <v>0</v>
      </c>
      <c r="K122" s="91">
        <f t="shared" si="34"/>
        <v>1075</v>
      </c>
      <c r="L122" s="101">
        <f t="shared" si="35"/>
        <v>0.28285523682454972</v>
      </c>
      <c r="M122" s="39">
        <v>1499</v>
      </c>
      <c r="N122" s="40">
        <v>0</v>
      </c>
      <c r="O122" s="40">
        <f t="shared" si="36"/>
        <v>1075</v>
      </c>
      <c r="P122" s="275">
        <f t="shared" si="42"/>
        <v>0.28285523682454972</v>
      </c>
      <c r="Q122" s="146">
        <v>1499</v>
      </c>
      <c r="R122" s="38">
        <v>0</v>
      </c>
      <c r="S122" s="38">
        <f t="shared" si="37"/>
        <v>1075</v>
      </c>
      <c r="T122" s="274">
        <f t="shared" si="43"/>
        <v>0.28285523682454972</v>
      </c>
      <c r="U122" s="39">
        <v>1499</v>
      </c>
      <c r="V122" s="40">
        <v>0</v>
      </c>
      <c r="W122" s="40">
        <f t="shared" si="38"/>
        <v>1075</v>
      </c>
      <c r="X122" s="275">
        <f t="shared" si="44"/>
        <v>0.28285523682454972</v>
      </c>
      <c r="Y122" s="199">
        <v>1299</v>
      </c>
      <c r="Z122" s="115">
        <v>140</v>
      </c>
      <c r="AA122" s="38">
        <f t="shared" si="39"/>
        <v>935</v>
      </c>
      <c r="AB122" s="274">
        <f t="shared" si="45"/>
        <v>0.28021555042340263</v>
      </c>
      <c r="AC122" s="118">
        <v>1299</v>
      </c>
      <c r="AD122" s="115">
        <v>140</v>
      </c>
      <c r="AE122" s="40">
        <f t="shared" si="40"/>
        <v>935</v>
      </c>
      <c r="AF122" s="275">
        <f t="shared" si="46"/>
        <v>0.28021555042340263</v>
      </c>
      <c r="AG122" s="199">
        <v>1099</v>
      </c>
      <c r="AH122" s="115">
        <v>288</v>
      </c>
      <c r="AI122" s="38">
        <f t="shared" si="41"/>
        <v>787</v>
      </c>
      <c r="AJ122" s="274">
        <f t="shared" si="27"/>
        <v>0.28389444949954507</v>
      </c>
    </row>
    <row r="123" spans="1:36" s="4" customFormat="1" ht="12.75" customHeight="1" thickBot="1">
      <c r="A123" s="27" t="s">
        <v>461</v>
      </c>
      <c r="B123" s="24" t="s">
        <v>32</v>
      </c>
      <c r="C123" s="176"/>
      <c r="D123" s="32" t="s">
        <v>127</v>
      </c>
      <c r="E123" s="2" t="s">
        <v>462</v>
      </c>
      <c r="F123" s="92">
        <v>2089</v>
      </c>
      <c r="G123" s="41">
        <v>1899</v>
      </c>
      <c r="H123" s="70">
        <v>0</v>
      </c>
      <c r="I123" s="70">
        <v>1361</v>
      </c>
      <c r="J123" s="70">
        <v>0</v>
      </c>
      <c r="K123" s="92">
        <f t="shared" si="34"/>
        <v>1361</v>
      </c>
      <c r="L123" s="102">
        <f t="shared" si="35"/>
        <v>0.28330700368615058</v>
      </c>
      <c r="M123" s="43">
        <v>1899</v>
      </c>
      <c r="N123" s="44">
        <v>0</v>
      </c>
      <c r="O123" s="44">
        <f t="shared" si="36"/>
        <v>1361</v>
      </c>
      <c r="P123" s="279">
        <f t="shared" si="42"/>
        <v>0.28330700368615058</v>
      </c>
      <c r="Q123" s="145">
        <v>1899</v>
      </c>
      <c r="R123" s="42">
        <v>0</v>
      </c>
      <c r="S123" s="42">
        <f t="shared" si="37"/>
        <v>1361</v>
      </c>
      <c r="T123" s="278">
        <f t="shared" si="43"/>
        <v>0.28330700368615058</v>
      </c>
      <c r="U123" s="43">
        <v>1899</v>
      </c>
      <c r="V123" s="44">
        <v>0</v>
      </c>
      <c r="W123" s="44">
        <f t="shared" si="38"/>
        <v>1361</v>
      </c>
      <c r="X123" s="279">
        <f t="shared" si="44"/>
        <v>0.28330700368615058</v>
      </c>
      <c r="Y123" s="145">
        <v>1899</v>
      </c>
      <c r="Z123" s="42">
        <v>0</v>
      </c>
      <c r="AA123" s="42">
        <f t="shared" si="39"/>
        <v>1361</v>
      </c>
      <c r="AB123" s="278">
        <f t="shared" si="45"/>
        <v>0.28330700368615058</v>
      </c>
      <c r="AC123" s="43">
        <v>1899</v>
      </c>
      <c r="AD123" s="44">
        <v>0</v>
      </c>
      <c r="AE123" s="44">
        <f t="shared" si="40"/>
        <v>1361</v>
      </c>
      <c r="AF123" s="279">
        <f t="shared" si="46"/>
        <v>0.28330700368615058</v>
      </c>
      <c r="AG123" s="202">
        <v>1499</v>
      </c>
      <c r="AH123" s="113">
        <v>279</v>
      </c>
      <c r="AI123" s="42">
        <f t="shared" si="41"/>
        <v>1082</v>
      </c>
      <c r="AJ123" s="278">
        <f t="shared" si="27"/>
        <v>0.27818545697131419</v>
      </c>
    </row>
    <row r="124" spans="1:36" s="4" customFormat="1" ht="12.75" customHeight="1">
      <c r="A124" s="130" t="s">
        <v>313</v>
      </c>
      <c r="B124" s="22" t="s">
        <v>32</v>
      </c>
      <c r="C124" s="87"/>
      <c r="D124" s="159">
        <v>0.71</v>
      </c>
      <c r="E124" s="160" t="s">
        <v>315</v>
      </c>
      <c r="F124" s="132">
        <v>857</v>
      </c>
      <c r="G124" s="135">
        <v>779</v>
      </c>
      <c r="H124" s="131">
        <v>699</v>
      </c>
      <c r="I124" s="131">
        <v>609</v>
      </c>
      <c r="J124" s="131">
        <v>0</v>
      </c>
      <c r="K124" s="132">
        <f t="shared" si="34"/>
        <v>609</v>
      </c>
      <c r="L124" s="105">
        <f t="shared" si="35"/>
        <v>0.21822849807445444</v>
      </c>
      <c r="M124" s="228">
        <v>699</v>
      </c>
      <c r="N124" s="134">
        <v>0</v>
      </c>
      <c r="O124" s="134">
        <f t="shared" si="36"/>
        <v>609</v>
      </c>
      <c r="P124" s="287">
        <f t="shared" si="42"/>
        <v>0.12875536480686695</v>
      </c>
      <c r="Q124" s="220">
        <v>699</v>
      </c>
      <c r="R124" s="133">
        <v>0</v>
      </c>
      <c r="S124" s="133">
        <f t="shared" si="37"/>
        <v>609</v>
      </c>
      <c r="T124" s="286">
        <f t="shared" si="43"/>
        <v>0.12875536480686695</v>
      </c>
      <c r="U124" s="228">
        <v>699</v>
      </c>
      <c r="V124" s="134">
        <v>0</v>
      </c>
      <c r="W124" s="134">
        <f t="shared" si="38"/>
        <v>609</v>
      </c>
      <c r="X124" s="287">
        <f t="shared" si="44"/>
        <v>0.12875536480686695</v>
      </c>
      <c r="Y124" s="220">
        <v>699</v>
      </c>
      <c r="Z124" s="133">
        <v>0</v>
      </c>
      <c r="AA124" s="133">
        <f t="shared" si="39"/>
        <v>609</v>
      </c>
      <c r="AB124" s="286">
        <f t="shared" si="45"/>
        <v>0.12875536480686695</v>
      </c>
      <c r="AC124" s="228">
        <v>699</v>
      </c>
      <c r="AD124" s="134">
        <v>0</v>
      </c>
      <c r="AE124" s="134">
        <f t="shared" si="40"/>
        <v>609</v>
      </c>
      <c r="AF124" s="287">
        <f t="shared" si="46"/>
        <v>0.12875536480686695</v>
      </c>
      <c r="AG124" s="220">
        <v>699</v>
      </c>
      <c r="AH124" s="133">
        <v>0</v>
      </c>
      <c r="AI124" s="133">
        <f t="shared" si="41"/>
        <v>609</v>
      </c>
      <c r="AJ124" s="286">
        <f t="shared" si="27"/>
        <v>0.12875536480686695</v>
      </c>
    </row>
    <row r="125" spans="1:36" s="4" customFormat="1" ht="12.75" customHeight="1">
      <c r="A125" s="128" t="s">
        <v>398</v>
      </c>
      <c r="B125" s="25" t="s">
        <v>32</v>
      </c>
      <c r="C125" s="84"/>
      <c r="D125" s="31">
        <v>0.71</v>
      </c>
      <c r="E125" s="26" t="s">
        <v>401</v>
      </c>
      <c r="F125" s="76">
        <v>802</v>
      </c>
      <c r="G125" s="76">
        <v>729</v>
      </c>
      <c r="H125" s="76">
        <v>649</v>
      </c>
      <c r="I125" s="76">
        <v>571</v>
      </c>
      <c r="J125" s="76">
        <v>0</v>
      </c>
      <c r="K125" s="76">
        <f t="shared" si="34"/>
        <v>571</v>
      </c>
      <c r="L125" s="101">
        <f t="shared" si="35"/>
        <v>0.2167352537722908</v>
      </c>
      <c r="M125" s="118">
        <v>699</v>
      </c>
      <c r="N125" s="40">
        <v>0</v>
      </c>
      <c r="O125" s="40">
        <f t="shared" si="36"/>
        <v>571</v>
      </c>
      <c r="P125" s="275">
        <f t="shared" si="42"/>
        <v>0.18311874105865522</v>
      </c>
      <c r="Q125" s="199">
        <v>649</v>
      </c>
      <c r="R125" s="38">
        <v>0</v>
      </c>
      <c r="S125" s="38">
        <f t="shared" si="37"/>
        <v>571</v>
      </c>
      <c r="T125" s="274">
        <f t="shared" si="43"/>
        <v>0.12018489984591679</v>
      </c>
      <c r="U125" s="118">
        <v>649</v>
      </c>
      <c r="V125" s="40">
        <v>0</v>
      </c>
      <c r="W125" s="40">
        <f t="shared" si="38"/>
        <v>571</v>
      </c>
      <c r="X125" s="275">
        <f t="shared" si="44"/>
        <v>0.12018489984591679</v>
      </c>
      <c r="Y125" s="199">
        <v>699</v>
      </c>
      <c r="Z125" s="38">
        <v>0</v>
      </c>
      <c r="AA125" s="38">
        <f t="shared" si="39"/>
        <v>571</v>
      </c>
      <c r="AB125" s="274">
        <f t="shared" si="45"/>
        <v>0.18311874105865522</v>
      </c>
      <c r="AC125" s="118">
        <v>699</v>
      </c>
      <c r="AD125" s="40">
        <v>0</v>
      </c>
      <c r="AE125" s="40">
        <f t="shared" si="40"/>
        <v>571</v>
      </c>
      <c r="AF125" s="275">
        <f t="shared" si="46"/>
        <v>0.18311874105865522</v>
      </c>
      <c r="AG125" s="199">
        <v>649</v>
      </c>
      <c r="AH125" s="38">
        <v>0</v>
      </c>
      <c r="AI125" s="38">
        <f t="shared" si="41"/>
        <v>571</v>
      </c>
      <c r="AJ125" s="274">
        <f t="shared" si="27"/>
        <v>0.12018489984591679</v>
      </c>
    </row>
    <row r="126" spans="1:36" s="4" customFormat="1" ht="12.75" customHeight="1">
      <c r="A126" s="128" t="s">
        <v>399</v>
      </c>
      <c r="B126" s="25" t="s">
        <v>32</v>
      </c>
      <c r="C126" s="84"/>
      <c r="D126" s="31">
        <v>0.71</v>
      </c>
      <c r="E126" s="26" t="s">
        <v>401</v>
      </c>
      <c r="F126" s="76">
        <v>802</v>
      </c>
      <c r="G126" s="76">
        <v>729</v>
      </c>
      <c r="H126" s="76">
        <v>649</v>
      </c>
      <c r="I126" s="76">
        <v>571</v>
      </c>
      <c r="J126" s="76">
        <v>0</v>
      </c>
      <c r="K126" s="76">
        <f t="shared" si="34"/>
        <v>571</v>
      </c>
      <c r="L126" s="101">
        <f t="shared" si="35"/>
        <v>0.2167352537722908</v>
      </c>
      <c r="M126" s="118">
        <v>699</v>
      </c>
      <c r="N126" s="40">
        <v>0</v>
      </c>
      <c r="O126" s="40">
        <f t="shared" si="36"/>
        <v>571</v>
      </c>
      <c r="P126" s="275">
        <f t="shared" si="42"/>
        <v>0.18311874105865522</v>
      </c>
      <c r="Q126" s="199">
        <v>649</v>
      </c>
      <c r="R126" s="38">
        <v>0</v>
      </c>
      <c r="S126" s="38">
        <f t="shared" si="37"/>
        <v>571</v>
      </c>
      <c r="T126" s="274">
        <f t="shared" si="43"/>
        <v>0.12018489984591679</v>
      </c>
      <c r="U126" s="118">
        <v>649</v>
      </c>
      <c r="V126" s="40">
        <v>0</v>
      </c>
      <c r="W126" s="40">
        <f t="shared" si="38"/>
        <v>571</v>
      </c>
      <c r="X126" s="275">
        <f t="shared" si="44"/>
        <v>0.12018489984591679</v>
      </c>
      <c r="Y126" s="199">
        <v>699</v>
      </c>
      <c r="Z126" s="38">
        <v>0</v>
      </c>
      <c r="AA126" s="38">
        <f t="shared" si="39"/>
        <v>571</v>
      </c>
      <c r="AB126" s="274">
        <f t="shared" si="45"/>
        <v>0.18311874105865522</v>
      </c>
      <c r="AC126" s="118">
        <v>699</v>
      </c>
      <c r="AD126" s="40">
        <v>0</v>
      </c>
      <c r="AE126" s="40">
        <f t="shared" si="40"/>
        <v>571</v>
      </c>
      <c r="AF126" s="275">
        <f t="shared" si="46"/>
        <v>0.18311874105865522</v>
      </c>
      <c r="AG126" s="199">
        <v>649</v>
      </c>
      <c r="AH126" s="38">
        <v>0</v>
      </c>
      <c r="AI126" s="38">
        <f t="shared" si="41"/>
        <v>571</v>
      </c>
      <c r="AJ126" s="274">
        <f t="shared" si="27"/>
        <v>0.12018489984591679</v>
      </c>
    </row>
    <row r="127" spans="1:36" s="4" customFormat="1" ht="12.75" customHeight="1" thickBot="1">
      <c r="A127" s="27" t="s">
        <v>400</v>
      </c>
      <c r="B127" s="24" t="s">
        <v>32</v>
      </c>
      <c r="C127" s="85"/>
      <c r="D127" s="32">
        <v>0.71</v>
      </c>
      <c r="E127" s="2" t="s">
        <v>401</v>
      </c>
      <c r="F127" s="41">
        <v>769</v>
      </c>
      <c r="G127" s="41">
        <v>699</v>
      </c>
      <c r="H127" s="41">
        <v>599</v>
      </c>
      <c r="I127" s="41">
        <v>526</v>
      </c>
      <c r="J127" s="41">
        <v>0</v>
      </c>
      <c r="K127" s="41">
        <f t="shared" si="34"/>
        <v>526</v>
      </c>
      <c r="L127" s="102">
        <f t="shared" si="35"/>
        <v>0.24749642346208869</v>
      </c>
      <c r="M127" s="43">
        <v>699</v>
      </c>
      <c r="N127" s="44">
        <v>0</v>
      </c>
      <c r="O127" s="44">
        <f t="shared" si="36"/>
        <v>526</v>
      </c>
      <c r="P127" s="279">
        <f t="shared" si="42"/>
        <v>0.24749642346208869</v>
      </c>
      <c r="Q127" s="202">
        <v>599</v>
      </c>
      <c r="R127" s="42">
        <v>0</v>
      </c>
      <c r="S127" s="42">
        <f t="shared" si="37"/>
        <v>526</v>
      </c>
      <c r="T127" s="278">
        <f t="shared" si="43"/>
        <v>0.12186978297161936</v>
      </c>
      <c r="U127" s="117">
        <v>599</v>
      </c>
      <c r="V127" s="44">
        <v>0</v>
      </c>
      <c r="W127" s="44">
        <f t="shared" si="38"/>
        <v>526</v>
      </c>
      <c r="X127" s="279">
        <f t="shared" si="44"/>
        <v>0.12186978297161936</v>
      </c>
      <c r="Y127" s="145">
        <v>699</v>
      </c>
      <c r="Z127" s="42">
        <v>0</v>
      </c>
      <c r="AA127" s="42">
        <f t="shared" si="39"/>
        <v>526</v>
      </c>
      <c r="AB127" s="278">
        <f t="shared" si="45"/>
        <v>0.24749642346208869</v>
      </c>
      <c r="AC127" s="43">
        <v>699</v>
      </c>
      <c r="AD127" s="44">
        <v>0</v>
      </c>
      <c r="AE127" s="44">
        <f t="shared" si="40"/>
        <v>526</v>
      </c>
      <c r="AF127" s="279">
        <f t="shared" si="46"/>
        <v>0.24749642346208869</v>
      </c>
      <c r="AG127" s="202">
        <v>599</v>
      </c>
      <c r="AH127" s="42">
        <v>0</v>
      </c>
      <c r="AI127" s="42">
        <f t="shared" si="41"/>
        <v>526</v>
      </c>
      <c r="AJ127" s="278">
        <f t="shared" si="27"/>
        <v>0.12186978297161936</v>
      </c>
    </row>
    <row r="128" spans="1:36" s="4" customFormat="1" ht="12.75" customHeight="1">
      <c r="A128" s="128" t="s">
        <v>314</v>
      </c>
      <c r="B128" s="25" t="s">
        <v>32</v>
      </c>
      <c r="C128" s="154" t="s">
        <v>460</v>
      </c>
      <c r="D128" s="31">
        <v>0.37</v>
      </c>
      <c r="E128" s="26" t="s">
        <v>316</v>
      </c>
      <c r="F128" s="91">
        <v>164</v>
      </c>
      <c r="G128" s="76">
        <v>149</v>
      </c>
      <c r="H128" s="69">
        <v>0</v>
      </c>
      <c r="I128" s="69">
        <v>111</v>
      </c>
      <c r="J128" s="69">
        <v>0</v>
      </c>
      <c r="K128" s="91">
        <f t="shared" si="34"/>
        <v>111</v>
      </c>
      <c r="L128" s="101">
        <f t="shared" si="35"/>
        <v>0.25503355704697989</v>
      </c>
      <c r="M128" s="39">
        <v>149</v>
      </c>
      <c r="N128" s="40">
        <v>0</v>
      </c>
      <c r="O128" s="40">
        <f t="shared" si="36"/>
        <v>111</v>
      </c>
      <c r="P128" s="275">
        <f t="shared" si="42"/>
        <v>0.25503355704697989</v>
      </c>
      <c r="Q128" s="146">
        <v>149</v>
      </c>
      <c r="R128" s="38">
        <v>0</v>
      </c>
      <c r="S128" s="38">
        <f t="shared" si="37"/>
        <v>111</v>
      </c>
      <c r="T128" s="274">
        <f t="shared" si="43"/>
        <v>0.25503355704697989</v>
      </c>
      <c r="U128" s="39">
        <v>149</v>
      </c>
      <c r="V128" s="40">
        <v>0</v>
      </c>
      <c r="W128" s="40">
        <f t="shared" si="38"/>
        <v>111</v>
      </c>
      <c r="X128" s="275">
        <f t="shared" si="44"/>
        <v>0.25503355704697989</v>
      </c>
      <c r="Y128" s="146">
        <v>149</v>
      </c>
      <c r="Z128" s="38">
        <v>0</v>
      </c>
      <c r="AA128" s="38">
        <f t="shared" si="39"/>
        <v>111</v>
      </c>
      <c r="AB128" s="274">
        <f t="shared" si="45"/>
        <v>0.25503355704697989</v>
      </c>
      <c r="AC128" s="39">
        <v>149</v>
      </c>
      <c r="AD128" s="40">
        <v>0</v>
      </c>
      <c r="AE128" s="40">
        <f t="shared" si="40"/>
        <v>111</v>
      </c>
      <c r="AF128" s="275">
        <f t="shared" si="46"/>
        <v>0.25503355704697989</v>
      </c>
      <c r="AG128" s="146">
        <v>149</v>
      </c>
      <c r="AH128" s="38">
        <v>0</v>
      </c>
      <c r="AI128" s="38">
        <f t="shared" si="41"/>
        <v>111</v>
      </c>
      <c r="AJ128" s="274">
        <f t="shared" si="27"/>
        <v>0.25503355704697989</v>
      </c>
    </row>
    <row r="129" spans="1:36" s="4" customFormat="1" ht="12.75" customHeight="1">
      <c r="A129" s="28" t="s">
        <v>402</v>
      </c>
      <c r="B129" s="25" t="s">
        <v>32</v>
      </c>
      <c r="C129" s="84"/>
      <c r="D129" s="31">
        <v>0.37</v>
      </c>
      <c r="E129" s="26" t="s">
        <v>316</v>
      </c>
      <c r="F129" s="93">
        <v>197</v>
      </c>
      <c r="G129" s="77">
        <v>179</v>
      </c>
      <c r="H129" s="71">
        <v>0</v>
      </c>
      <c r="I129" s="71">
        <v>138</v>
      </c>
      <c r="J129" s="71">
        <v>0</v>
      </c>
      <c r="K129" s="93">
        <f t="shared" si="34"/>
        <v>138</v>
      </c>
      <c r="L129" s="103">
        <f t="shared" si="35"/>
        <v>0.22905027932960895</v>
      </c>
      <c r="M129" s="58">
        <v>179</v>
      </c>
      <c r="N129" s="59">
        <v>0</v>
      </c>
      <c r="O129" s="59">
        <f t="shared" si="36"/>
        <v>138</v>
      </c>
      <c r="P129" s="277">
        <f t="shared" si="42"/>
        <v>0.22905027932960895</v>
      </c>
      <c r="Q129" s="144">
        <v>179</v>
      </c>
      <c r="R129" s="57">
        <v>0</v>
      </c>
      <c r="S129" s="57">
        <f t="shared" si="37"/>
        <v>138</v>
      </c>
      <c r="T129" s="276">
        <f t="shared" si="43"/>
        <v>0.22905027932960895</v>
      </c>
      <c r="U129" s="58">
        <v>179</v>
      </c>
      <c r="V129" s="59">
        <v>0</v>
      </c>
      <c r="W129" s="59">
        <f t="shared" si="38"/>
        <v>138</v>
      </c>
      <c r="X129" s="277">
        <f t="shared" si="44"/>
        <v>0.22905027932960895</v>
      </c>
      <c r="Y129" s="144">
        <v>179</v>
      </c>
      <c r="Z129" s="57">
        <v>0</v>
      </c>
      <c r="AA129" s="57">
        <f t="shared" si="39"/>
        <v>138</v>
      </c>
      <c r="AB129" s="276">
        <f t="shared" si="45"/>
        <v>0.22905027932960895</v>
      </c>
      <c r="AC129" s="58">
        <v>179</v>
      </c>
      <c r="AD129" s="59">
        <v>0</v>
      </c>
      <c r="AE129" s="59">
        <f t="shared" si="40"/>
        <v>138</v>
      </c>
      <c r="AF129" s="277">
        <f t="shared" si="46"/>
        <v>0.22905027932960895</v>
      </c>
      <c r="AG129" s="144">
        <v>179</v>
      </c>
      <c r="AH129" s="57">
        <v>0</v>
      </c>
      <c r="AI129" s="57">
        <f t="shared" si="41"/>
        <v>138</v>
      </c>
      <c r="AJ129" s="276">
        <f t="shared" si="27"/>
        <v>0.22905027932960895</v>
      </c>
    </row>
    <row r="130" spans="1:36" s="4" customFormat="1" ht="12.75" customHeight="1">
      <c r="A130" s="28" t="s">
        <v>403</v>
      </c>
      <c r="B130" s="25" t="s">
        <v>32</v>
      </c>
      <c r="C130" s="84"/>
      <c r="D130" s="31">
        <v>0.37</v>
      </c>
      <c r="E130" s="26" t="s">
        <v>316</v>
      </c>
      <c r="F130" s="93">
        <v>164</v>
      </c>
      <c r="G130" s="77">
        <v>149</v>
      </c>
      <c r="H130" s="71">
        <v>0</v>
      </c>
      <c r="I130" s="71">
        <v>113</v>
      </c>
      <c r="J130" s="71">
        <v>0</v>
      </c>
      <c r="K130" s="93">
        <f t="shared" si="34"/>
        <v>113</v>
      </c>
      <c r="L130" s="103">
        <f t="shared" si="35"/>
        <v>0.24161073825503357</v>
      </c>
      <c r="M130" s="58">
        <v>149</v>
      </c>
      <c r="N130" s="59">
        <v>0</v>
      </c>
      <c r="O130" s="59">
        <f t="shared" si="36"/>
        <v>113</v>
      </c>
      <c r="P130" s="277">
        <f t="shared" si="42"/>
        <v>0.24161073825503357</v>
      </c>
      <c r="Q130" s="144">
        <v>149</v>
      </c>
      <c r="R130" s="57">
        <v>0</v>
      </c>
      <c r="S130" s="57">
        <f t="shared" si="37"/>
        <v>113</v>
      </c>
      <c r="T130" s="276">
        <f t="shared" si="43"/>
        <v>0.24161073825503357</v>
      </c>
      <c r="U130" s="58">
        <v>149</v>
      </c>
      <c r="V130" s="59">
        <v>0</v>
      </c>
      <c r="W130" s="59">
        <f t="shared" si="38"/>
        <v>113</v>
      </c>
      <c r="X130" s="277">
        <f t="shared" si="44"/>
        <v>0.24161073825503357</v>
      </c>
      <c r="Y130" s="144">
        <v>149</v>
      </c>
      <c r="Z130" s="57">
        <v>0</v>
      </c>
      <c r="AA130" s="57">
        <f t="shared" si="39"/>
        <v>113</v>
      </c>
      <c r="AB130" s="276">
        <f t="shared" si="45"/>
        <v>0.24161073825503357</v>
      </c>
      <c r="AC130" s="58">
        <v>149</v>
      </c>
      <c r="AD130" s="59">
        <v>0</v>
      </c>
      <c r="AE130" s="59">
        <f t="shared" si="40"/>
        <v>113</v>
      </c>
      <c r="AF130" s="277">
        <f t="shared" si="46"/>
        <v>0.24161073825503357</v>
      </c>
      <c r="AG130" s="144">
        <v>149</v>
      </c>
      <c r="AH130" s="57">
        <v>0</v>
      </c>
      <c r="AI130" s="57">
        <f t="shared" si="41"/>
        <v>113</v>
      </c>
      <c r="AJ130" s="276">
        <f t="shared" si="27"/>
        <v>0.24161073825503357</v>
      </c>
    </row>
    <row r="131" spans="1:36" s="4" customFormat="1" ht="12.75" customHeight="1">
      <c r="A131" s="128" t="s">
        <v>485</v>
      </c>
      <c r="B131" s="25" t="s">
        <v>32</v>
      </c>
      <c r="C131" s="155"/>
      <c r="D131" s="31">
        <v>0.59</v>
      </c>
      <c r="E131" s="26" t="s">
        <v>486</v>
      </c>
      <c r="F131" s="91">
        <v>307</v>
      </c>
      <c r="G131" s="76">
        <v>279</v>
      </c>
      <c r="H131" s="69">
        <v>0</v>
      </c>
      <c r="I131" s="69">
        <v>129</v>
      </c>
      <c r="J131" s="69">
        <v>0</v>
      </c>
      <c r="K131" s="91">
        <f t="shared" si="34"/>
        <v>129</v>
      </c>
      <c r="L131" s="101">
        <f t="shared" si="35"/>
        <v>0.5376344086021505</v>
      </c>
      <c r="M131" s="39">
        <v>279</v>
      </c>
      <c r="N131" s="40">
        <v>0</v>
      </c>
      <c r="O131" s="40">
        <f t="shared" si="36"/>
        <v>129</v>
      </c>
      <c r="P131" s="275">
        <f t="shared" si="42"/>
        <v>0.5376344086021505</v>
      </c>
      <c r="Q131" s="146">
        <v>279</v>
      </c>
      <c r="R131" s="38">
        <v>0</v>
      </c>
      <c r="S131" s="38">
        <f t="shared" si="37"/>
        <v>129</v>
      </c>
      <c r="T131" s="274">
        <f t="shared" si="43"/>
        <v>0.5376344086021505</v>
      </c>
      <c r="U131" s="39">
        <v>279</v>
      </c>
      <c r="V131" s="40">
        <v>0</v>
      </c>
      <c r="W131" s="40">
        <f t="shared" si="38"/>
        <v>129</v>
      </c>
      <c r="X131" s="275">
        <f t="shared" si="44"/>
        <v>0.5376344086021505</v>
      </c>
      <c r="Y131" s="146">
        <v>279</v>
      </c>
      <c r="Z131" s="38">
        <v>0</v>
      </c>
      <c r="AA131" s="38">
        <f t="shared" si="39"/>
        <v>129</v>
      </c>
      <c r="AB131" s="274">
        <f t="shared" si="45"/>
        <v>0.5376344086021505</v>
      </c>
      <c r="AC131" s="39">
        <v>279</v>
      </c>
      <c r="AD131" s="40">
        <v>0</v>
      </c>
      <c r="AE131" s="40">
        <f t="shared" si="40"/>
        <v>129</v>
      </c>
      <c r="AF131" s="275">
        <f t="shared" si="46"/>
        <v>0.5376344086021505</v>
      </c>
      <c r="AG131" s="146">
        <v>279</v>
      </c>
      <c r="AH131" s="38">
        <v>0</v>
      </c>
      <c r="AI131" s="38">
        <f t="shared" si="41"/>
        <v>129</v>
      </c>
      <c r="AJ131" s="274">
        <f t="shared" si="27"/>
        <v>0.5376344086021505</v>
      </c>
    </row>
    <row r="132" spans="1:36" s="4" customFormat="1" ht="12.75" customHeight="1">
      <c r="A132" s="128" t="s">
        <v>17</v>
      </c>
      <c r="B132" s="25" t="s">
        <v>32</v>
      </c>
      <c r="C132" s="154" t="s">
        <v>459</v>
      </c>
      <c r="D132" s="31">
        <v>0.59</v>
      </c>
      <c r="E132" s="26" t="s">
        <v>22</v>
      </c>
      <c r="F132" s="91">
        <v>384</v>
      </c>
      <c r="G132" s="76">
        <v>349</v>
      </c>
      <c r="H132" s="69">
        <v>0</v>
      </c>
      <c r="I132" s="69">
        <v>260</v>
      </c>
      <c r="J132" s="69">
        <v>0</v>
      </c>
      <c r="K132" s="91">
        <f t="shared" si="34"/>
        <v>260</v>
      </c>
      <c r="L132" s="101">
        <f t="shared" si="35"/>
        <v>0.25501432664756446</v>
      </c>
      <c r="M132" s="39">
        <v>349</v>
      </c>
      <c r="N132" s="40">
        <v>0</v>
      </c>
      <c r="O132" s="40">
        <f t="shared" si="36"/>
        <v>260</v>
      </c>
      <c r="P132" s="275">
        <f t="shared" si="42"/>
        <v>0.25501432664756446</v>
      </c>
      <c r="Q132" s="146">
        <v>349</v>
      </c>
      <c r="R132" s="38">
        <v>0</v>
      </c>
      <c r="S132" s="38">
        <f t="shared" si="37"/>
        <v>260</v>
      </c>
      <c r="T132" s="274">
        <f t="shared" si="43"/>
        <v>0.25501432664756446</v>
      </c>
      <c r="U132" s="39">
        <v>349</v>
      </c>
      <c r="V132" s="40">
        <v>0</v>
      </c>
      <c r="W132" s="40">
        <f t="shared" si="38"/>
        <v>260</v>
      </c>
      <c r="X132" s="275">
        <f t="shared" si="44"/>
        <v>0.25501432664756446</v>
      </c>
      <c r="Y132" s="146">
        <v>349</v>
      </c>
      <c r="Z132" s="38">
        <v>0</v>
      </c>
      <c r="AA132" s="38">
        <f t="shared" si="39"/>
        <v>260</v>
      </c>
      <c r="AB132" s="274">
        <f t="shared" si="45"/>
        <v>0.25501432664756446</v>
      </c>
      <c r="AC132" s="39">
        <v>349</v>
      </c>
      <c r="AD132" s="40">
        <v>0</v>
      </c>
      <c r="AE132" s="40">
        <f t="shared" si="40"/>
        <v>260</v>
      </c>
      <c r="AF132" s="275">
        <f t="shared" si="46"/>
        <v>0.25501432664756446</v>
      </c>
      <c r="AG132" s="146">
        <v>349</v>
      </c>
      <c r="AH132" s="38">
        <v>0</v>
      </c>
      <c r="AI132" s="38">
        <f t="shared" si="41"/>
        <v>260</v>
      </c>
      <c r="AJ132" s="274">
        <f t="shared" si="27"/>
        <v>0.25501432664756446</v>
      </c>
    </row>
    <row r="133" spans="1:36" s="4" customFormat="1" ht="12.75" customHeight="1">
      <c r="A133" s="128" t="s">
        <v>324</v>
      </c>
      <c r="B133" s="25" t="s">
        <v>32</v>
      </c>
      <c r="C133" s="203"/>
      <c r="D133" s="31">
        <v>0.59</v>
      </c>
      <c r="E133" s="26" t="s">
        <v>325</v>
      </c>
      <c r="F133" s="91">
        <v>329</v>
      </c>
      <c r="G133" s="76">
        <v>299</v>
      </c>
      <c r="H133" s="69">
        <v>250</v>
      </c>
      <c r="I133" s="69">
        <v>208</v>
      </c>
      <c r="J133" s="69">
        <v>0</v>
      </c>
      <c r="K133" s="91">
        <f t="shared" si="34"/>
        <v>208</v>
      </c>
      <c r="L133" s="101">
        <f t="shared" si="35"/>
        <v>0.30434782608695654</v>
      </c>
      <c r="M133" s="39">
        <v>299</v>
      </c>
      <c r="N133" s="40">
        <v>0</v>
      </c>
      <c r="O133" s="40">
        <f t="shared" si="36"/>
        <v>208</v>
      </c>
      <c r="P133" s="275">
        <f t="shared" si="42"/>
        <v>0.30434782608695654</v>
      </c>
      <c r="Q133" s="146">
        <v>299</v>
      </c>
      <c r="R133" s="38">
        <v>0</v>
      </c>
      <c r="S133" s="38">
        <f t="shared" si="37"/>
        <v>208</v>
      </c>
      <c r="T133" s="274">
        <f t="shared" si="43"/>
        <v>0.30434782608695654</v>
      </c>
      <c r="U133" s="118">
        <v>250</v>
      </c>
      <c r="V133" s="40">
        <v>0</v>
      </c>
      <c r="W133" s="40">
        <f t="shared" si="38"/>
        <v>208</v>
      </c>
      <c r="X133" s="275">
        <f t="shared" si="44"/>
        <v>0.16800000000000001</v>
      </c>
      <c r="Y133" s="199">
        <v>250</v>
      </c>
      <c r="Z133" s="38">
        <v>0</v>
      </c>
      <c r="AA133" s="38">
        <f t="shared" si="39"/>
        <v>208</v>
      </c>
      <c r="AB133" s="274">
        <f t="shared" si="45"/>
        <v>0.16800000000000001</v>
      </c>
      <c r="AC133" s="118">
        <v>250</v>
      </c>
      <c r="AD133" s="40">
        <v>0</v>
      </c>
      <c r="AE133" s="40">
        <f t="shared" si="40"/>
        <v>208</v>
      </c>
      <c r="AF133" s="275">
        <f t="shared" si="46"/>
        <v>0.16800000000000001</v>
      </c>
      <c r="AG133" s="199">
        <v>250</v>
      </c>
      <c r="AH133" s="38">
        <v>0</v>
      </c>
      <c r="AI133" s="38">
        <f t="shared" si="41"/>
        <v>208</v>
      </c>
      <c r="AJ133" s="274">
        <f t="shared" si="27"/>
        <v>0.16800000000000001</v>
      </c>
    </row>
    <row r="134" spans="1:36" s="4" customFormat="1" ht="12.75" customHeight="1">
      <c r="A134" s="128" t="s">
        <v>404</v>
      </c>
      <c r="B134" s="25" t="s">
        <v>32</v>
      </c>
      <c r="C134" s="203"/>
      <c r="D134" s="31">
        <v>0.59</v>
      </c>
      <c r="E134" s="26" t="s">
        <v>325</v>
      </c>
      <c r="F134" s="91">
        <v>329</v>
      </c>
      <c r="G134" s="76">
        <v>299</v>
      </c>
      <c r="H134" s="69">
        <v>250</v>
      </c>
      <c r="I134" s="69">
        <v>208</v>
      </c>
      <c r="J134" s="69">
        <v>0</v>
      </c>
      <c r="K134" s="91">
        <f t="shared" si="34"/>
        <v>208</v>
      </c>
      <c r="L134" s="101">
        <f t="shared" si="35"/>
        <v>0.30434782608695654</v>
      </c>
      <c r="M134" s="39">
        <v>299</v>
      </c>
      <c r="N134" s="40">
        <v>0</v>
      </c>
      <c r="O134" s="40">
        <f t="shared" si="36"/>
        <v>208</v>
      </c>
      <c r="P134" s="275">
        <f t="shared" si="42"/>
        <v>0.30434782608695654</v>
      </c>
      <c r="Q134" s="146">
        <v>299</v>
      </c>
      <c r="R134" s="38">
        <v>0</v>
      </c>
      <c r="S134" s="38">
        <f t="shared" si="37"/>
        <v>208</v>
      </c>
      <c r="T134" s="274">
        <f t="shared" si="43"/>
        <v>0.30434782608695654</v>
      </c>
      <c r="U134" s="118">
        <v>250</v>
      </c>
      <c r="V134" s="40">
        <v>0</v>
      </c>
      <c r="W134" s="40">
        <f t="shared" si="38"/>
        <v>208</v>
      </c>
      <c r="X134" s="275">
        <f t="shared" si="44"/>
        <v>0.16800000000000001</v>
      </c>
      <c r="Y134" s="199">
        <v>250</v>
      </c>
      <c r="Z134" s="38">
        <v>0</v>
      </c>
      <c r="AA134" s="38">
        <f t="shared" si="39"/>
        <v>208</v>
      </c>
      <c r="AB134" s="274">
        <f t="shared" si="45"/>
        <v>0.16800000000000001</v>
      </c>
      <c r="AC134" s="118">
        <v>250</v>
      </c>
      <c r="AD134" s="40">
        <v>0</v>
      </c>
      <c r="AE134" s="40">
        <f t="shared" si="40"/>
        <v>208</v>
      </c>
      <c r="AF134" s="275">
        <f t="shared" si="46"/>
        <v>0.16800000000000001</v>
      </c>
      <c r="AG134" s="199">
        <v>250</v>
      </c>
      <c r="AH134" s="38">
        <v>0</v>
      </c>
      <c r="AI134" s="38">
        <f t="shared" si="41"/>
        <v>208</v>
      </c>
      <c r="AJ134" s="274">
        <f t="shared" si="27"/>
        <v>0.16800000000000001</v>
      </c>
    </row>
    <row r="135" spans="1:36" s="4" customFormat="1" ht="12.75" customHeight="1">
      <c r="A135" s="128" t="s">
        <v>405</v>
      </c>
      <c r="B135" s="25" t="s">
        <v>32</v>
      </c>
      <c r="C135" s="203"/>
      <c r="D135" s="31">
        <v>0.59</v>
      </c>
      <c r="E135" s="26" t="s">
        <v>325</v>
      </c>
      <c r="F135" s="91">
        <v>329</v>
      </c>
      <c r="G135" s="76">
        <v>299</v>
      </c>
      <c r="H135" s="69">
        <v>250</v>
      </c>
      <c r="I135" s="69">
        <v>208</v>
      </c>
      <c r="J135" s="69">
        <v>0</v>
      </c>
      <c r="K135" s="91">
        <f t="shared" si="34"/>
        <v>208</v>
      </c>
      <c r="L135" s="101">
        <f t="shared" si="35"/>
        <v>0.30434782608695654</v>
      </c>
      <c r="M135" s="39">
        <v>299</v>
      </c>
      <c r="N135" s="40">
        <v>0</v>
      </c>
      <c r="O135" s="40">
        <f t="shared" si="36"/>
        <v>208</v>
      </c>
      <c r="P135" s="275">
        <f t="shared" si="42"/>
        <v>0.30434782608695654</v>
      </c>
      <c r="Q135" s="146">
        <v>299</v>
      </c>
      <c r="R135" s="38">
        <v>0</v>
      </c>
      <c r="S135" s="38">
        <f t="shared" si="37"/>
        <v>208</v>
      </c>
      <c r="T135" s="274">
        <f t="shared" si="43"/>
        <v>0.30434782608695654</v>
      </c>
      <c r="U135" s="118">
        <v>250</v>
      </c>
      <c r="V135" s="40">
        <v>0</v>
      </c>
      <c r="W135" s="40">
        <f t="shared" si="38"/>
        <v>208</v>
      </c>
      <c r="X135" s="275">
        <f t="shared" si="44"/>
        <v>0.16800000000000001</v>
      </c>
      <c r="Y135" s="199">
        <v>250</v>
      </c>
      <c r="Z135" s="38">
        <v>0</v>
      </c>
      <c r="AA135" s="38">
        <f t="shared" si="39"/>
        <v>208</v>
      </c>
      <c r="AB135" s="274">
        <f t="shared" si="45"/>
        <v>0.16800000000000001</v>
      </c>
      <c r="AC135" s="118">
        <v>250</v>
      </c>
      <c r="AD135" s="40">
        <v>0</v>
      </c>
      <c r="AE135" s="40">
        <f t="shared" si="40"/>
        <v>208</v>
      </c>
      <c r="AF135" s="275">
        <f t="shared" si="46"/>
        <v>0.16800000000000001</v>
      </c>
      <c r="AG135" s="199">
        <v>250</v>
      </c>
      <c r="AH135" s="38">
        <v>0</v>
      </c>
      <c r="AI135" s="38">
        <f t="shared" si="41"/>
        <v>208</v>
      </c>
      <c r="AJ135" s="274">
        <f t="shared" si="27"/>
        <v>0.16800000000000001</v>
      </c>
    </row>
    <row r="136" spans="1:36" s="4" customFormat="1" ht="12.75" customHeight="1" thickBot="1">
      <c r="A136" s="27" t="s">
        <v>406</v>
      </c>
      <c r="B136" s="24" t="s">
        <v>32</v>
      </c>
      <c r="C136" s="176"/>
      <c r="D136" s="32">
        <v>0.59</v>
      </c>
      <c r="E136" s="2" t="s">
        <v>325</v>
      </c>
      <c r="F136" s="92">
        <v>307</v>
      </c>
      <c r="G136" s="41">
        <v>279</v>
      </c>
      <c r="H136" s="70">
        <v>250</v>
      </c>
      <c r="I136" s="70">
        <v>208</v>
      </c>
      <c r="J136" s="70">
        <v>0</v>
      </c>
      <c r="K136" s="92">
        <f t="shared" si="34"/>
        <v>208</v>
      </c>
      <c r="L136" s="102">
        <f t="shared" si="35"/>
        <v>0.25448028673835127</v>
      </c>
      <c r="M136" s="43">
        <v>279</v>
      </c>
      <c r="N136" s="44">
        <v>0</v>
      </c>
      <c r="O136" s="44">
        <f t="shared" ref="O136:O167" si="47">K136-N136</f>
        <v>208</v>
      </c>
      <c r="P136" s="279">
        <f t="shared" si="42"/>
        <v>0.25448028673835127</v>
      </c>
      <c r="Q136" s="145">
        <v>279</v>
      </c>
      <c r="R136" s="42">
        <v>0</v>
      </c>
      <c r="S136" s="42">
        <f t="shared" ref="S136:S167" si="48">K136-R136</f>
        <v>208</v>
      </c>
      <c r="T136" s="278">
        <f t="shared" si="43"/>
        <v>0.25448028673835127</v>
      </c>
      <c r="U136" s="117">
        <v>250</v>
      </c>
      <c r="V136" s="44">
        <v>0</v>
      </c>
      <c r="W136" s="44">
        <f t="shared" ref="W136:W167" si="49">K136-V136</f>
        <v>208</v>
      </c>
      <c r="X136" s="279">
        <f t="shared" si="44"/>
        <v>0.16800000000000001</v>
      </c>
      <c r="Y136" s="202">
        <v>250</v>
      </c>
      <c r="Z136" s="42">
        <v>0</v>
      </c>
      <c r="AA136" s="42">
        <f t="shared" ref="AA136:AA167" si="50">K136-Z136</f>
        <v>208</v>
      </c>
      <c r="AB136" s="278">
        <f t="shared" si="45"/>
        <v>0.16800000000000001</v>
      </c>
      <c r="AC136" s="117">
        <v>250</v>
      </c>
      <c r="AD136" s="44">
        <v>0</v>
      </c>
      <c r="AE136" s="44">
        <f t="shared" ref="AE136:AE167" si="51">K136-AD136</f>
        <v>208</v>
      </c>
      <c r="AF136" s="279">
        <f t="shared" si="46"/>
        <v>0.16800000000000001</v>
      </c>
      <c r="AG136" s="202">
        <v>250</v>
      </c>
      <c r="AH136" s="42">
        <v>0</v>
      </c>
      <c r="AI136" s="42">
        <f t="shared" ref="AI136:AI167" si="52">K136-AH136</f>
        <v>208</v>
      </c>
      <c r="AJ136" s="278">
        <f t="shared" si="27"/>
        <v>0.16800000000000001</v>
      </c>
    </row>
    <row r="137" spans="1:36" s="4" customFormat="1" ht="12.75" customHeight="1">
      <c r="A137" s="28" t="s">
        <v>456</v>
      </c>
      <c r="B137" s="22" t="s">
        <v>33</v>
      </c>
      <c r="C137" s="5"/>
      <c r="D137" s="33" t="s">
        <v>127</v>
      </c>
      <c r="E137" s="6" t="s">
        <v>48</v>
      </c>
      <c r="F137" s="93">
        <v>49</v>
      </c>
      <c r="G137" s="77">
        <v>40</v>
      </c>
      <c r="H137" s="71">
        <v>0</v>
      </c>
      <c r="I137" s="71">
        <v>32</v>
      </c>
      <c r="J137" s="71">
        <v>0</v>
      </c>
      <c r="K137" s="93">
        <f t="shared" ref="K137:K138" si="53">IFERROR(I137-J137,I137)</f>
        <v>32</v>
      </c>
      <c r="L137" s="103">
        <f t="shared" ref="L137:L138" si="54">IFERROR((G137-K137)/G137, " ")</f>
        <v>0.2</v>
      </c>
      <c r="M137" s="58">
        <v>40</v>
      </c>
      <c r="N137" s="59">
        <v>0</v>
      </c>
      <c r="O137" s="59">
        <f t="shared" si="47"/>
        <v>32</v>
      </c>
      <c r="P137" s="277">
        <f t="shared" ref="P137:P138" si="55">(M137-O137)/M137</f>
        <v>0.2</v>
      </c>
      <c r="Q137" s="144">
        <v>40</v>
      </c>
      <c r="R137" s="57">
        <v>0</v>
      </c>
      <c r="S137" s="57">
        <f t="shared" si="48"/>
        <v>32</v>
      </c>
      <c r="T137" s="276">
        <f t="shared" ref="T137:T138" si="56">(Q137-S137)/Q137</f>
        <v>0.2</v>
      </c>
      <c r="U137" s="58">
        <v>40</v>
      </c>
      <c r="V137" s="59">
        <v>0</v>
      </c>
      <c r="W137" s="59">
        <f t="shared" si="49"/>
        <v>32</v>
      </c>
      <c r="X137" s="277">
        <f t="shared" ref="X137:X138" si="57">(U137-W137)/U137</f>
        <v>0.2</v>
      </c>
      <c r="Y137" s="144">
        <v>40</v>
      </c>
      <c r="Z137" s="57">
        <v>0</v>
      </c>
      <c r="AA137" s="57">
        <f t="shared" si="50"/>
        <v>32</v>
      </c>
      <c r="AB137" s="276">
        <f t="shared" ref="AB137:AB138" si="58">(Y137-AA137)/Y137</f>
        <v>0.2</v>
      </c>
      <c r="AC137" s="58">
        <v>40</v>
      </c>
      <c r="AD137" s="59">
        <v>0</v>
      </c>
      <c r="AE137" s="59">
        <f t="shared" si="51"/>
        <v>32</v>
      </c>
      <c r="AF137" s="277">
        <f t="shared" ref="AF137:AF138" si="59">(AC137-AE137)/AC137</f>
        <v>0.2</v>
      </c>
      <c r="AG137" s="144">
        <v>40</v>
      </c>
      <c r="AH137" s="57">
        <v>0</v>
      </c>
      <c r="AI137" s="57">
        <f t="shared" si="52"/>
        <v>32</v>
      </c>
      <c r="AJ137" s="276">
        <f t="shared" ref="AJ137:AJ138" si="60">(AG137-AI137)/AG137</f>
        <v>0.2</v>
      </c>
    </row>
    <row r="138" spans="1:36" s="4" customFormat="1" ht="12.75" customHeight="1">
      <c r="A138" s="128" t="s">
        <v>18</v>
      </c>
      <c r="B138" s="25" t="s">
        <v>33</v>
      </c>
      <c r="C138" s="155"/>
      <c r="D138" s="31" t="s">
        <v>127</v>
      </c>
      <c r="E138" s="26" t="s">
        <v>49</v>
      </c>
      <c r="F138" s="91">
        <v>54</v>
      </c>
      <c r="G138" s="76">
        <v>49</v>
      </c>
      <c r="H138" s="69">
        <v>0</v>
      </c>
      <c r="I138" s="69">
        <v>32</v>
      </c>
      <c r="J138" s="69">
        <v>0</v>
      </c>
      <c r="K138" s="91">
        <f t="shared" si="53"/>
        <v>32</v>
      </c>
      <c r="L138" s="101">
        <f t="shared" si="54"/>
        <v>0.34693877551020408</v>
      </c>
      <c r="M138" s="39">
        <v>49</v>
      </c>
      <c r="N138" s="40">
        <v>0</v>
      </c>
      <c r="O138" s="40">
        <f t="shared" si="47"/>
        <v>32</v>
      </c>
      <c r="P138" s="275">
        <f t="shared" si="55"/>
        <v>0.34693877551020408</v>
      </c>
      <c r="Q138" s="146">
        <v>49</v>
      </c>
      <c r="R138" s="38">
        <v>0</v>
      </c>
      <c r="S138" s="38">
        <f t="shared" si="48"/>
        <v>32</v>
      </c>
      <c r="T138" s="274">
        <f t="shared" si="56"/>
        <v>0.34693877551020408</v>
      </c>
      <c r="U138" s="39">
        <v>49</v>
      </c>
      <c r="V138" s="40">
        <v>0</v>
      </c>
      <c r="W138" s="40">
        <f t="shared" si="49"/>
        <v>32</v>
      </c>
      <c r="X138" s="275">
        <f t="shared" si="57"/>
        <v>0.34693877551020408</v>
      </c>
      <c r="Y138" s="146">
        <v>49</v>
      </c>
      <c r="Z138" s="38">
        <v>0</v>
      </c>
      <c r="AA138" s="38">
        <f t="shared" si="50"/>
        <v>32</v>
      </c>
      <c r="AB138" s="274">
        <f t="shared" si="58"/>
        <v>0.34693877551020408</v>
      </c>
      <c r="AC138" s="39">
        <v>49</v>
      </c>
      <c r="AD138" s="40">
        <v>0</v>
      </c>
      <c r="AE138" s="40">
        <f t="shared" si="51"/>
        <v>32</v>
      </c>
      <c r="AF138" s="275">
        <f t="shared" si="59"/>
        <v>0.34693877551020408</v>
      </c>
      <c r="AG138" s="146">
        <v>49</v>
      </c>
      <c r="AH138" s="38">
        <v>0</v>
      </c>
      <c r="AI138" s="38">
        <f t="shared" si="52"/>
        <v>32</v>
      </c>
      <c r="AJ138" s="274">
        <f t="shared" si="60"/>
        <v>0.34693877551020408</v>
      </c>
    </row>
    <row r="148" spans="9:33">
      <c r="I148" s="224"/>
      <c r="J148" s="224"/>
      <c r="K148" s="224"/>
      <c r="L148" s="224"/>
      <c r="Q148" s="224"/>
      <c r="Y148" s="224"/>
      <c r="AG148" s="224"/>
    </row>
    <row r="149" spans="9:33">
      <c r="I149" s="224"/>
      <c r="J149" s="224"/>
      <c r="K149" s="224"/>
      <c r="L149" s="224"/>
      <c r="Q149" s="224"/>
      <c r="Y149" s="224"/>
      <c r="AG149" s="224"/>
    </row>
    <row r="150" spans="9:33">
      <c r="I150" s="224"/>
      <c r="J150" s="224"/>
      <c r="K150" s="224"/>
      <c r="L150" s="224"/>
      <c r="Q150" s="224"/>
      <c r="Y150" s="224"/>
      <c r="AG150" s="224"/>
    </row>
    <row r="151" spans="9:33">
      <c r="I151" s="224"/>
      <c r="J151" s="224"/>
      <c r="K151" s="224"/>
      <c r="L151" s="224"/>
      <c r="Q151" s="224"/>
      <c r="Y151" s="224"/>
      <c r="AG151" s="224"/>
    </row>
    <row r="152" spans="9:33">
      <c r="Q152" s="224"/>
      <c r="Y152" s="224"/>
      <c r="AG152" s="224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12AC2-F02C-458C-9619-4B3848294F10}">
  <sheetPr>
    <tabColor theme="9" tint="-0.249977111117893"/>
  </sheetPr>
  <dimension ref="A2:AJ102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8" sqref="E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28" t="s">
        <v>12</v>
      </c>
      <c r="B8" s="22" t="s">
        <v>42</v>
      </c>
      <c r="C8" s="5"/>
      <c r="D8" s="33">
        <v>1.19</v>
      </c>
      <c r="E8" s="6" t="s">
        <v>44</v>
      </c>
      <c r="F8" s="93">
        <v>1869</v>
      </c>
      <c r="G8" s="77">
        <v>1699</v>
      </c>
      <c r="H8" s="71">
        <v>1299</v>
      </c>
      <c r="I8" s="71">
        <v>1091</v>
      </c>
      <c r="J8" s="71">
        <v>0</v>
      </c>
      <c r="K8" s="93">
        <f t="shared" ref="K8:K12" si="0">IFERROR(I8-J8,I8)</f>
        <v>1091</v>
      </c>
      <c r="L8" s="103">
        <f t="shared" ref="L8:L12" si="1">IFERROR((G8-K8)/G8, " ")</f>
        <v>0.35785756327251322</v>
      </c>
      <c r="M8" s="228">
        <v>1199</v>
      </c>
      <c r="N8" s="147">
        <v>94</v>
      </c>
      <c r="O8" s="134">
        <f t="shared" ref="O8:O39" si="2">K8-N8</f>
        <v>997</v>
      </c>
      <c r="P8" s="287">
        <f t="shared" ref="P8:P49" si="3">(M8-O8)/M8</f>
        <v>0.16847372810675562</v>
      </c>
      <c r="Q8" s="220">
        <v>1199</v>
      </c>
      <c r="R8" s="147">
        <v>95</v>
      </c>
      <c r="S8" s="133">
        <f t="shared" ref="S8:S39" si="4">K8-R8</f>
        <v>996</v>
      </c>
      <c r="T8" s="286">
        <f t="shared" ref="T8:T49" si="5">(Q8-S8)/Q8</f>
        <v>0.16930775646371976</v>
      </c>
      <c r="U8" s="228">
        <v>1199</v>
      </c>
      <c r="V8" s="147">
        <v>91</v>
      </c>
      <c r="W8" s="134">
        <f t="shared" ref="W8:W39" si="6">K8-V8</f>
        <v>1000</v>
      </c>
      <c r="X8" s="287">
        <f t="shared" ref="X8:X49" si="7">(U8-W8)/U8</f>
        <v>0.16597164303586323</v>
      </c>
      <c r="Y8" s="220">
        <v>1199</v>
      </c>
      <c r="Z8" s="147">
        <v>91</v>
      </c>
      <c r="AA8" s="133">
        <f t="shared" ref="AA8:AA39" si="8">K8-Z8</f>
        <v>1000</v>
      </c>
      <c r="AB8" s="286">
        <f t="shared" ref="AB8:AB49" si="9">(Y8-AA8)/Y8</f>
        <v>0.16597164303586323</v>
      </c>
      <c r="AC8" s="228">
        <v>1199</v>
      </c>
      <c r="AD8" s="147">
        <v>91</v>
      </c>
      <c r="AE8" s="134">
        <f t="shared" ref="AE8:AE39" si="10">K8-AD8</f>
        <v>1000</v>
      </c>
      <c r="AF8" s="287">
        <f t="shared" ref="AF8:AF49" si="11">(AC8-AE8)/AC8</f>
        <v>0.16597164303586323</v>
      </c>
      <c r="AG8" s="220">
        <v>1199</v>
      </c>
      <c r="AH8" s="147">
        <v>91</v>
      </c>
      <c r="AI8" s="133">
        <f t="shared" ref="AI8:AI39" si="12">K8-AH8</f>
        <v>1000</v>
      </c>
      <c r="AJ8" s="286">
        <f t="shared" ref="AJ8:AJ13" si="13">(AG8-AI8)/AG8</f>
        <v>0.16597164303586323</v>
      </c>
    </row>
    <row r="9" spans="1:36" s="4" customFormat="1" ht="12.75" customHeight="1">
      <c r="A9" s="28" t="s">
        <v>96</v>
      </c>
      <c r="B9" s="22" t="s">
        <v>42</v>
      </c>
      <c r="C9" s="5"/>
      <c r="D9" s="31">
        <v>0.83</v>
      </c>
      <c r="E9" s="26" t="s">
        <v>112</v>
      </c>
      <c r="F9" s="93">
        <v>934</v>
      </c>
      <c r="G9" s="76">
        <v>849</v>
      </c>
      <c r="H9" s="71">
        <v>749</v>
      </c>
      <c r="I9" s="71">
        <v>636</v>
      </c>
      <c r="J9" s="71">
        <v>10</v>
      </c>
      <c r="K9" s="93">
        <f t="shared" si="0"/>
        <v>626</v>
      </c>
      <c r="L9" s="103">
        <f t="shared" si="1"/>
        <v>0.26266195524146052</v>
      </c>
      <c r="M9" s="118">
        <v>749</v>
      </c>
      <c r="N9" s="40">
        <v>0</v>
      </c>
      <c r="O9" s="40">
        <f t="shared" si="2"/>
        <v>626</v>
      </c>
      <c r="P9" s="275">
        <f t="shared" si="3"/>
        <v>0.16421895861148197</v>
      </c>
      <c r="Q9" s="199">
        <v>749</v>
      </c>
      <c r="R9" s="38">
        <v>0</v>
      </c>
      <c r="S9" s="38">
        <f t="shared" si="4"/>
        <v>626</v>
      </c>
      <c r="T9" s="274">
        <f t="shared" si="5"/>
        <v>0.16421895861148197</v>
      </c>
      <c r="U9" s="118">
        <v>749</v>
      </c>
      <c r="V9" s="40">
        <v>0</v>
      </c>
      <c r="W9" s="40">
        <f t="shared" si="6"/>
        <v>626</v>
      </c>
      <c r="X9" s="275">
        <f t="shared" si="7"/>
        <v>0.16421895861148197</v>
      </c>
      <c r="Y9" s="199">
        <v>749</v>
      </c>
      <c r="Z9" s="38">
        <v>0</v>
      </c>
      <c r="AA9" s="38">
        <f t="shared" si="8"/>
        <v>626</v>
      </c>
      <c r="AB9" s="274">
        <f t="shared" si="9"/>
        <v>0.16421895861148197</v>
      </c>
      <c r="AC9" s="118">
        <v>749</v>
      </c>
      <c r="AD9" s="40">
        <v>0</v>
      </c>
      <c r="AE9" s="40">
        <f t="shared" si="10"/>
        <v>626</v>
      </c>
      <c r="AF9" s="275">
        <f t="shared" si="11"/>
        <v>0.16421895861148197</v>
      </c>
      <c r="AG9" s="199">
        <v>749</v>
      </c>
      <c r="AH9" s="38">
        <v>0</v>
      </c>
      <c r="AI9" s="38">
        <f t="shared" si="12"/>
        <v>626</v>
      </c>
      <c r="AJ9" s="274">
        <f t="shared" si="13"/>
        <v>0.16421895861148197</v>
      </c>
    </row>
    <row r="10" spans="1:36" s="4" customFormat="1" ht="12.75" customHeight="1">
      <c r="A10" s="28" t="s">
        <v>98</v>
      </c>
      <c r="B10" s="22" t="s">
        <v>42</v>
      </c>
      <c r="C10" s="5"/>
      <c r="D10" s="31">
        <v>0.83</v>
      </c>
      <c r="E10" s="6" t="s">
        <v>113</v>
      </c>
      <c r="F10" s="93">
        <v>1264</v>
      </c>
      <c r="G10" s="76">
        <v>1149</v>
      </c>
      <c r="H10" s="71">
        <v>999</v>
      </c>
      <c r="I10" s="71">
        <v>847</v>
      </c>
      <c r="J10" s="71">
        <v>7</v>
      </c>
      <c r="K10" s="93">
        <f t="shared" si="0"/>
        <v>840</v>
      </c>
      <c r="L10" s="103">
        <f t="shared" si="1"/>
        <v>0.2689295039164491</v>
      </c>
      <c r="M10" s="119">
        <v>949</v>
      </c>
      <c r="N10" s="114">
        <v>45</v>
      </c>
      <c r="O10" s="59">
        <f t="shared" si="2"/>
        <v>795</v>
      </c>
      <c r="P10" s="277">
        <f t="shared" si="3"/>
        <v>0.16227608008429925</v>
      </c>
      <c r="Q10" s="200">
        <v>949</v>
      </c>
      <c r="R10" s="114">
        <v>45</v>
      </c>
      <c r="S10" s="57">
        <f t="shared" si="4"/>
        <v>795</v>
      </c>
      <c r="T10" s="276">
        <f t="shared" si="5"/>
        <v>0.16227608008429925</v>
      </c>
      <c r="U10" s="119">
        <v>999</v>
      </c>
      <c r="V10" s="59">
        <v>0</v>
      </c>
      <c r="W10" s="59">
        <f t="shared" si="6"/>
        <v>840</v>
      </c>
      <c r="X10" s="277">
        <f t="shared" si="7"/>
        <v>0.15915915915915915</v>
      </c>
      <c r="Y10" s="200">
        <v>999</v>
      </c>
      <c r="Z10" s="57">
        <v>0</v>
      </c>
      <c r="AA10" s="57">
        <f t="shared" si="8"/>
        <v>840</v>
      </c>
      <c r="AB10" s="276">
        <f t="shared" si="9"/>
        <v>0.15915915915915915</v>
      </c>
      <c r="AC10" s="119">
        <v>999</v>
      </c>
      <c r="AD10" s="59">
        <v>0</v>
      </c>
      <c r="AE10" s="59">
        <f t="shared" si="10"/>
        <v>840</v>
      </c>
      <c r="AF10" s="277">
        <f t="shared" si="11"/>
        <v>0.15915915915915915</v>
      </c>
      <c r="AG10" s="200">
        <v>999</v>
      </c>
      <c r="AH10" s="57">
        <v>0</v>
      </c>
      <c r="AI10" s="57">
        <f t="shared" si="12"/>
        <v>840</v>
      </c>
      <c r="AJ10" s="276">
        <f t="shared" si="13"/>
        <v>0.15915915915915915</v>
      </c>
    </row>
    <row r="11" spans="1:36" s="4" customFormat="1" ht="12.75" customHeight="1">
      <c r="A11" s="128" t="s">
        <v>97</v>
      </c>
      <c r="B11" s="22" t="s">
        <v>42</v>
      </c>
      <c r="C11" s="5"/>
      <c r="D11" s="31">
        <v>0.83</v>
      </c>
      <c r="E11" s="26" t="s">
        <v>113</v>
      </c>
      <c r="F11" s="93">
        <v>1154</v>
      </c>
      <c r="G11" s="76">
        <v>1049</v>
      </c>
      <c r="H11" s="71">
        <v>899</v>
      </c>
      <c r="I11" s="71">
        <v>762</v>
      </c>
      <c r="J11" s="71">
        <v>7</v>
      </c>
      <c r="K11" s="93">
        <f t="shared" si="0"/>
        <v>755</v>
      </c>
      <c r="L11" s="103">
        <f t="shared" si="1"/>
        <v>0.28026692087702576</v>
      </c>
      <c r="M11" s="119">
        <v>849</v>
      </c>
      <c r="N11" s="114">
        <v>45</v>
      </c>
      <c r="O11" s="59">
        <f t="shared" si="2"/>
        <v>710</v>
      </c>
      <c r="P11" s="277">
        <f t="shared" si="3"/>
        <v>0.16372202591283863</v>
      </c>
      <c r="Q11" s="200">
        <v>849</v>
      </c>
      <c r="R11" s="114">
        <v>45</v>
      </c>
      <c r="S11" s="57">
        <f t="shared" si="4"/>
        <v>710</v>
      </c>
      <c r="T11" s="276">
        <f t="shared" si="5"/>
        <v>0.16372202591283863</v>
      </c>
      <c r="U11" s="119">
        <v>899</v>
      </c>
      <c r="V11" s="59">
        <v>0</v>
      </c>
      <c r="W11" s="59">
        <f t="shared" si="6"/>
        <v>755</v>
      </c>
      <c r="X11" s="277">
        <f t="shared" si="7"/>
        <v>0.16017797552836485</v>
      </c>
      <c r="Y11" s="200">
        <v>899</v>
      </c>
      <c r="Z11" s="57">
        <v>0</v>
      </c>
      <c r="AA11" s="57">
        <f t="shared" si="8"/>
        <v>755</v>
      </c>
      <c r="AB11" s="276">
        <f t="shared" si="9"/>
        <v>0.16017797552836485</v>
      </c>
      <c r="AC11" s="119">
        <v>899</v>
      </c>
      <c r="AD11" s="59">
        <v>0</v>
      </c>
      <c r="AE11" s="59">
        <f t="shared" si="10"/>
        <v>755</v>
      </c>
      <c r="AF11" s="277">
        <f t="shared" si="11"/>
        <v>0.16017797552836485</v>
      </c>
      <c r="AG11" s="200">
        <v>899</v>
      </c>
      <c r="AH11" s="57">
        <v>0</v>
      </c>
      <c r="AI11" s="57">
        <f t="shared" si="12"/>
        <v>755</v>
      </c>
      <c r="AJ11" s="276">
        <f t="shared" si="13"/>
        <v>0.16017797552836485</v>
      </c>
    </row>
    <row r="12" spans="1:36" s="4" customFormat="1" ht="12.75" customHeight="1">
      <c r="A12" s="128" t="s">
        <v>100</v>
      </c>
      <c r="B12" s="22" t="s">
        <v>42</v>
      </c>
      <c r="C12" s="5"/>
      <c r="D12" s="31">
        <v>0.83</v>
      </c>
      <c r="E12" s="26" t="s">
        <v>114</v>
      </c>
      <c r="F12" s="93">
        <v>1484</v>
      </c>
      <c r="G12" s="76">
        <v>1349</v>
      </c>
      <c r="H12" s="71">
        <v>1199</v>
      </c>
      <c r="I12" s="71">
        <v>1006</v>
      </c>
      <c r="J12" s="71">
        <v>8</v>
      </c>
      <c r="K12" s="93">
        <f t="shared" si="0"/>
        <v>998</v>
      </c>
      <c r="L12" s="103">
        <f t="shared" si="1"/>
        <v>0.26019273535952558</v>
      </c>
      <c r="M12" s="119">
        <v>1099</v>
      </c>
      <c r="N12" s="114">
        <v>86</v>
      </c>
      <c r="O12" s="59">
        <f t="shared" si="2"/>
        <v>912</v>
      </c>
      <c r="P12" s="277">
        <f t="shared" si="3"/>
        <v>0.17015468607825296</v>
      </c>
      <c r="Q12" s="200">
        <v>1099</v>
      </c>
      <c r="R12" s="114">
        <v>86</v>
      </c>
      <c r="S12" s="57">
        <f t="shared" si="4"/>
        <v>912</v>
      </c>
      <c r="T12" s="276">
        <f t="shared" si="5"/>
        <v>0.17015468607825296</v>
      </c>
      <c r="U12" s="119">
        <v>1149</v>
      </c>
      <c r="V12" s="114">
        <v>39</v>
      </c>
      <c r="W12" s="59">
        <f t="shared" si="6"/>
        <v>959</v>
      </c>
      <c r="X12" s="277">
        <f t="shared" si="7"/>
        <v>0.16536118363794605</v>
      </c>
      <c r="Y12" s="200">
        <v>1149</v>
      </c>
      <c r="Z12" s="114">
        <v>39</v>
      </c>
      <c r="AA12" s="57">
        <f t="shared" si="8"/>
        <v>959</v>
      </c>
      <c r="AB12" s="276">
        <f t="shared" si="9"/>
        <v>0.16536118363794605</v>
      </c>
      <c r="AC12" s="119">
        <v>1149</v>
      </c>
      <c r="AD12" s="114">
        <v>39</v>
      </c>
      <c r="AE12" s="59">
        <f t="shared" si="10"/>
        <v>959</v>
      </c>
      <c r="AF12" s="277">
        <f t="shared" si="11"/>
        <v>0.16536118363794605</v>
      </c>
      <c r="AG12" s="200">
        <v>1149</v>
      </c>
      <c r="AH12" s="114">
        <v>39</v>
      </c>
      <c r="AI12" s="57">
        <f t="shared" si="12"/>
        <v>959</v>
      </c>
      <c r="AJ12" s="276">
        <f t="shared" si="13"/>
        <v>0.16536118363794605</v>
      </c>
    </row>
    <row r="13" spans="1:36" s="4" customFormat="1" ht="12.75" customHeight="1">
      <c r="A13" s="128" t="s">
        <v>99</v>
      </c>
      <c r="B13" s="25" t="s">
        <v>42</v>
      </c>
      <c r="C13" s="155"/>
      <c r="D13" s="31">
        <v>0.83</v>
      </c>
      <c r="E13" s="26" t="s">
        <v>114</v>
      </c>
      <c r="F13" s="91">
        <v>1374</v>
      </c>
      <c r="G13" s="76">
        <v>1249</v>
      </c>
      <c r="H13" s="69">
        <v>1099</v>
      </c>
      <c r="I13" s="69">
        <v>923</v>
      </c>
      <c r="J13" s="69">
        <v>8</v>
      </c>
      <c r="K13" s="91">
        <f t="shared" ref="K13:K76" si="14">IFERROR(I13-J13,I13)</f>
        <v>915</v>
      </c>
      <c r="L13" s="101">
        <f t="shared" ref="L13:L76" si="15">IFERROR((G13-K13)/G13, " ")</f>
        <v>0.26741393114491591</v>
      </c>
      <c r="M13" s="118">
        <v>999</v>
      </c>
      <c r="N13" s="115">
        <v>86</v>
      </c>
      <c r="O13" s="40">
        <f t="shared" si="2"/>
        <v>829</v>
      </c>
      <c r="P13" s="275">
        <f t="shared" si="3"/>
        <v>0.17017017017017017</v>
      </c>
      <c r="Q13" s="199">
        <v>999</v>
      </c>
      <c r="R13" s="115">
        <v>86</v>
      </c>
      <c r="S13" s="38">
        <f t="shared" si="4"/>
        <v>829</v>
      </c>
      <c r="T13" s="274">
        <f t="shared" si="5"/>
        <v>0.17017017017017017</v>
      </c>
      <c r="U13" s="118">
        <v>1049</v>
      </c>
      <c r="V13" s="115">
        <v>39</v>
      </c>
      <c r="W13" s="40">
        <f t="shared" si="6"/>
        <v>876</v>
      </c>
      <c r="X13" s="275">
        <f t="shared" si="7"/>
        <v>0.16491897044804577</v>
      </c>
      <c r="Y13" s="199">
        <v>1049</v>
      </c>
      <c r="Z13" s="115">
        <v>39</v>
      </c>
      <c r="AA13" s="38">
        <f t="shared" si="8"/>
        <v>876</v>
      </c>
      <c r="AB13" s="274">
        <f t="shared" si="9"/>
        <v>0.16491897044804577</v>
      </c>
      <c r="AC13" s="118">
        <v>1049</v>
      </c>
      <c r="AD13" s="115">
        <v>39</v>
      </c>
      <c r="AE13" s="40">
        <f t="shared" si="10"/>
        <v>876</v>
      </c>
      <c r="AF13" s="275">
        <f t="shared" si="11"/>
        <v>0.16491897044804577</v>
      </c>
      <c r="AG13" s="199">
        <v>1049</v>
      </c>
      <c r="AH13" s="115">
        <v>39</v>
      </c>
      <c r="AI13" s="38">
        <f t="shared" si="12"/>
        <v>876</v>
      </c>
      <c r="AJ13" s="274">
        <f t="shared" si="13"/>
        <v>0.16491897044804577</v>
      </c>
    </row>
    <row r="14" spans="1:36" s="4" customFormat="1" ht="12.75" customHeight="1" thickBot="1">
      <c r="A14" s="27" t="s">
        <v>666</v>
      </c>
      <c r="B14" s="24" t="s">
        <v>42</v>
      </c>
      <c r="C14" s="85" t="s">
        <v>5</v>
      </c>
      <c r="D14" s="32">
        <v>0.83</v>
      </c>
      <c r="E14" s="2" t="s">
        <v>667</v>
      </c>
      <c r="F14" s="92">
        <v>1869</v>
      </c>
      <c r="G14" s="41">
        <v>1699</v>
      </c>
      <c r="H14" s="70">
        <v>1499</v>
      </c>
      <c r="I14" s="70">
        <v>1266</v>
      </c>
      <c r="J14" s="70">
        <v>0</v>
      </c>
      <c r="K14" s="92">
        <f t="shared" si="14"/>
        <v>1266</v>
      </c>
      <c r="L14" s="102">
        <f t="shared" si="15"/>
        <v>0.25485579752795762</v>
      </c>
      <c r="M14" s="117">
        <v>1499</v>
      </c>
      <c r="N14" s="113">
        <v>145</v>
      </c>
      <c r="O14" s="44">
        <f t="shared" si="2"/>
        <v>1121</v>
      </c>
      <c r="P14" s="279">
        <f t="shared" si="3"/>
        <v>0.25216811207471646</v>
      </c>
      <c r="Q14" s="202">
        <v>1499</v>
      </c>
      <c r="R14" s="113">
        <v>142</v>
      </c>
      <c r="S14" s="42">
        <f t="shared" si="4"/>
        <v>1124</v>
      </c>
      <c r="T14" s="278">
        <f t="shared" si="5"/>
        <v>0.25016677785190128</v>
      </c>
      <c r="U14" s="117">
        <v>1499</v>
      </c>
      <c r="V14" s="113">
        <v>138</v>
      </c>
      <c r="W14" s="44">
        <f t="shared" si="6"/>
        <v>1128</v>
      </c>
      <c r="X14" s="279">
        <f t="shared" si="7"/>
        <v>0.24749833222148099</v>
      </c>
      <c r="Y14" s="202">
        <v>1499</v>
      </c>
      <c r="Z14" s="113">
        <v>140</v>
      </c>
      <c r="AA14" s="42">
        <f t="shared" si="8"/>
        <v>1126</v>
      </c>
      <c r="AB14" s="278">
        <f t="shared" si="9"/>
        <v>0.24883255503669113</v>
      </c>
      <c r="AC14" s="117">
        <v>1499</v>
      </c>
      <c r="AD14" s="113">
        <v>140</v>
      </c>
      <c r="AE14" s="44">
        <f t="shared" si="10"/>
        <v>1126</v>
      </c>
      <c r="AF14" s="279">
        <f t="shared" si="11"/>
        <v>0.24883255503669113</v>
      </c>
      <c r="AG14" s="202">
        <v>1499</v>
      </c>
      <c r="AH14" s="113">
        <v>140</v>
      </c>
      <c r="AI14" s="42">
        <f t="shared" si="12"/>
        <v>1126</v>
      </c>
      <c r="AJ14" s="278">
        <f t="shared" ref="AJ14:AJ77" si="16">(AG14-AI14)/AG14</f>
        <v>0.24883255503669113</v>
      </c>
    </row>
    <row r="15" spans="1:36" s="4" customFormat="1" ht="12.75" customHeight="1">
      <c r="A15" s="28" t="s">
        <v>173</v>
      </c>
      <c r="B15" s="22" t="s">
        <v>42</v>
      </c>
      <c r="C15" s="87"/>
      <c r="D15" s="33">
        <v>1.19</v>
      </c>
      <c r="E15" s="6" t="s">
        <v>174</v>
      </c>
      <c r="F15" s="93">
        <v>1374</v>
      </c>
      <c r="G15" s="77">
        <v>1249</v>
      </c>
      <c r="H15" s="77">
        <v>999</v>
      </c>
      <c r="I15" s="71">
        <v>817</v>
      </c>
      <c r="J15" s="77">
        <v>0</v>
      </c>
      <c r="K15" s="77">
        <f t="shared" si="14"/>
        <v>817</v>
      </c>
      <c r="L15" s="103">
        <f t="shared" si="15"/>
        <v>0.34587670136108889</v>
      </c>
      <c r="M15" s="119">
        <v>999</v>
      </c>
      <c r="N15" s="59">
        <v>0</v>
      </c>
      <c r="O15" s="59">
        <f t="shared" si="2"/>
        <v>817</v>
      </c>
      <c r="P15" s="277">
        <f t="shared" si="3"/>
        <v>0.18218218218218218</v>
      </c>
      <c r="Q15" s="200">
        <v>999</v>
      </c>
      <c r="R15" s="57">
        <v>0</v>
      </c>
      <c r="S15" s="57">
        <f t="shared" si="4"/>
        <v>817</v>
      </c>
      <c r="T15" s="276">
        <f t="shared" si="5"/>
        <v>0.18218218218218218</v>
      </c>
      <c r="U15" s="119">
        <v>999</v>
      </c>
      <c r="V15" s="59">
        <v>0</v>
      </c>
      <c r="W15" s="59">
        <f t="shared" si="6"/>
        <v>817</v>
      </c>
      <c r="X15" s="277">
        <f t="shared" si="7"/>
        <v>0.18218218218218218</v>
      </c>
      <c r="Y15" s="200">
        <v>999</v>
      </c>
      <c r="Z15" s="57">
        <v>0</v>
      </c>
      <c r="AA15" s="57">
        <f t="shared" si="8"/>
        <v>817</v>
      </c>
      <c r="AB15" s="276">
        <f t="shared" si="9"/>
        <v>0.18218218218218218</v>
      </c>
      <c r="AC15" s="119">
        <v>999</v>
      </c>
      <c r="AD15" s="59">
        <v>0</v>
      </c>
      <c r="AE15" s="59">
        <f t="shared" si="10"/>
        <v>817</v>
      </c>
      <c r="AF15" s="277">
        <f t="shared" si="11"/>
        <v>0.18218218218218218</v>
      </c>
      <c r="AG15" s="200">
        <v>999</v>
      </c>
      <c r="AH15" s="57">
        <v>0</v>
      </c>
      <c r="AI15" s="57">
        <f t="shared" si="12"/>
        <v>817</v>
      </c>
      <c r="AJ15" s="276">
        <f t="shared" si="16"/>
        <v>0.18218218218218218</v>
      </c>
    </row>
    <row r="16" spans="1:36" s="4" customFormat="1" ht="12.75" customHeight="1">
      <c r="A16" s="128" t="s">
        <v>175</v>
      </c>
      <c r="B16" s="25" t="s">
        <v>42</v>
      </c>
      <c r="C16" s="84"/>
      <c r="D16" s="31">
        <v>1.19</v>
      </c>
      <c r="E16" s="26" t="s">
        <v>176</v>
      </c>
      <c r="F16" s="91">
        <v>1924</v>
      </c>
      <c r="G16" s="76">
        <v>1749</v>
      </c>
      <c r="H16" s="76">
        <v>1399</v>
      </c>
      <c r="I16" s="69">
        <v>1143</v>
      </c>
      <c r="J16" s="76">
        <v>0</v>
      </c>
      <c r="K16" s="76">
        <f t="shared" si="14"/>
        <v>1143</v>
      </c>
      <c r="L16" s="101">
        <f t="shared" si="15"/>
        <v>0.346483704974271</v>
      </c>
      <c r="M16" s="118">
        <v>1199</v>
      </c>
      <c r="N16" s="115">
        <v>185</v>
      </c>
      <c r="O16" s="40">
        <f t="shared" si="2"/>
        <v>958</v>
      </c>
      <c r="P16" s="275">
        <f t="shared" si="3"/>
        <v>0.20100083402835697</v>
      </c>
      <c r="Q16" s="199">
        <v>1199</v>
      </c>
      <c r="R16" s="115">
        <v>185</v>
      </c>
      <c r="S16" s="38">
        <f t="shared" si="4"/>
        <v>958</v>
      </c>
      <c r="T16" s="274">
        <f t="shared" si="5"/>
        <v>0.20100083402835697</v>
      </c>
      <c r="U16" s="118">
        <v>1199</v>
      </c>
      <c r="V16" s="115">
        <v>182</v>
      </c>
      <c r="W16" s="40">
        <f t="shared" si="6"/>
        <v>961</v>
      </c>
      <c r="X16" s="275">
        <f t="shared" si="7"/>
        <v>0.19849874895746455</v>
      </c>
      <c r="Y16" s="199">
        <v>1199</v>
      </c>
      <c r="Z16" s="115">
        <v>182</v>
      </c>
      <c r="AA16" s="38">
        <f t="shared" si="8"/>
        <v>961</v>
      </c>
      <c r="AB16" s="274">
        <f t="shared" si="9"/>
        <v>0.19849874895746455</v>
      </c>
      <c r="AC16" s="118">
        <v>1199</v>
      </c>
      <c r="AD16" s="115">
        <v>182</v>
      </c>
      <c r="AE16" s="40">
        <f t="shared" si="10"/>
        <v>961</v>
      </c>
      <c r="AF16" s="275">
        <f t="shared" si="11"/>
        <v>0.19849874895746455</v>
      </c>
      <c r="AG16" s="199">
        <v>1199</v>
      </c>
      <c r="AH16" s="115">
        <v>182</v>
      </c>
      <c r="AI16" s="38">
        <f t="shared" si="12"/>
        <v>961</v>
      </c>
      <c r="AJ16" s="274">
        <f t="shared" si="16"/>
        <v>0.19849874895746455</v>
      </c>
    </row>
    <row r="17" spans="1:36" s="4" customFormat="1" ht="12.75" customHeight="1">
      <c r="A17" s="128" t="s">
        <v>177</v>
      </c>
      <c r="B17" s="25" t="s">
        <v>42</v>
      </c>
      <c r="C17" s="84"/>
      <c r="D17" s="31">
        <v>1.19</v>
      </c>
      <c r="E17" s="26" t="s">
        <v>178</v>
      </c>
      <c r="F17" s="91">
        <v>1814</v>
      </c>
      <c r="G17" s="77">
        <v>1649</v>
      </c>
      <c r="H17" s="76">
        <v>1199</v>
      </c>
      <c r="I17" s="69">
        <v>979</v>
      </c>
      <c r="J17" s="76">
        <v>0</v>
      </c>
      <c r="K17" s="76">
        <f t="shared" si="14"/>
        <v>979</v>
      </c>
      <c r="L17" s="101">
        <f t="shared" si="15"/>
        <v>0.4063068526379624</v>
      </c>
      <c r="M17" s="118">
        <v>1099</v>
      </c>
      <c r="N17" s="115">
        <v>102</v>
      </c>
      <c r="O17" s="40">
        <f t="shared" si="2"/>
        <v>877</v>
      </c>
      <c r="P17" s="275">
        <f t="shared" si="3"/>
        <v>0.20200181983621474</v>
      </c>
      <c r="Q17" s="199">
        <v>1099</v>
      </c>
      <c r="R17" s="115">
        <v>102</v>
      </c>
      <c r="S17" s="38">
        <f t="shared" si="4"/>
        <v>877</v>
      </c>
      <c r="T17" s="274">
        <f t="shared" si="5"/>
        <v>0.20200181983621474</v>
      </c>
      <c r="U17" s="118">
        <v>1099</v>
      </c>
      <c r="V17" s="115">
        <v>98</v>
      </c>
      <c r="W17" s="40">
        <f t="shared" si="6"/>
        <v>881</v>
      </c>
      <c r="X17" s="275">
        <f t="shared" si="7"/>
        <v>0.19836214740673339</v>
      </c>
      <c r="Y17" s="199">
        <v>1099</v>
      </c>
      <c r="Z17" s="115">
        <v>98</v>
      </c>
      <c r="AA17" s="38">
        <f t="shared" si="8"/>
        <v>881</v>
      </c>
      <c r="AB17" s="274">
        <f t="shared" si="9"/>
        <v>0.19836214740673339</v>
      </c>
      <c r="AC17" s="118">
        <v>1099</v>
      </c>
      <c r="AD17" s="115">
        <v>98</v>
      </c>
      <c r="AE17" s="40">
        <f t="shared" si="10"/>
        <v>881</v>
      </c>
      <c r="AF17" s="275">
        <f t="shared" si="11"/>
        <v>0.19836214740673339</v>
      </c>
      <c r="AG17" s="199">
        <v>1099</v>
      </c>
      <c r="AH17" s="115">
        <v>98</v>
      </c>
      <c r="AI17" s="38">
        <f t="shared" si="12"/>
        <v>881</v>
      </c>
      <c r="AJ17" s="274">
        <f t="shared" si="16"/>
        <v>0.19836214740673339</v>
      </c>
    </row>
    <row r="18" spans="1:36" s="4" customFormat="1" ht="12.75" customHeight="1">
      <c r="A18" s="128" t="s">
        <v>179</v>
      </c>
      <c r="B18" s="25" t="s">
        <v>42</v>
      </c>
      <c r="C18" s="84"/>
      <c r="D18" s="31">
        <v>1.19</v>
      </c>
      <c r="E18" s="26" t="s">
        <v>180</v>
      </c>
      <c r="F18" s="91">
        <v>2309</v>
      </c>
      <c r="G18" s="76">
        <v>2099</v>
      </c>
      <c r="H18" s="76">
        <v>1499</v>
      </c>
      <c r="I18" s="69">
        <v>1213</v>
      </c>
      <c r="J18" s="76">
        <v>0</v>
      </c>
      <c r="K18" s="76">
        <f t="shared" si="14"/>
        <v>1213</v>
      </c>
      <c r="L18" s="101">
        <f t="shared" si="15"/>
        <v>0.42210576464983324</v>
      </c>
      <c r="M18" s="118">
        <v>1399</v>
      </c>
      <c r="N18" s="115">
        <v>100</v>
      </c>
      <c r="O18" s="40">
        <f t="shared" si="2"/>
        <v>1113</v>
      </c>
      <c r="P18" s="275">
        <f t="shared" si="3"/>
        <v>0.20443173695496783</v>
      </c>
      <c r="Q18" s="199">
        <v>1399</v>
      </c>
      <c r="R18" s="115">
        <v>100</v>
      </c>
      <c r="S18" s="38">
        <f t="shared" si="4"/>
        <v>1113</v>
      </c>
      <c r="T18" s="274">
        <f t="shared" si="5"/>
        <v>0.20443173695496783</v>
      </c>
      <c r="U18" s="118">
        <v>1399</v>
      </c>
      <c r="V18" s="115">
        <v>95</v>
      </c>
      <c r="W18" s="40">
        <f t="shared" si="6"/>
        <v>1118</v>
      </c>
      <c r="X18" s="275">
        <f t="shared" si="7"/>
        <v>0.2008577555396712</v>
      </c>
      <c r="Y18" s="199">
        <v>1399</v>
      </c>
      <c r="Z18" s="115">
        <v>95</v>
      </c>
      <c r="AA18" s="38">
        <f t="shared" si="8"/>
        <v>1118</v>
      </c>
      <c r="AB18" s="274">
        <f t="shared" si="9"/>
        <v>0.2008577555396712</v>
      </c>
      <c r="AC18" s="118">
        <v>1399</v>
      </c>
      <c r="AD18" s="115">
        <v>95</v>
      </c>
      <c r="AE18" s="40">
        <f t="shared" si="10"/>
        <v>1118</v>
      </c>
      <c r="AF18" s="275">
        <f t="shared" si="11"/>
        <v>0.2008577555396712</v>
      </c>
      <c r="AG18" s="199">
        <v>1399</v>
      </c>
      <c r="AH18" s="115">
        <v>95</v>
      </c>
      <c r="AI18" s="38">
        <f t="shared" si="12"/>
        <v>1118</v>
      </c>
      <c r="AJ18" s="274">
        <f t="shared" si="16"/>
        <v>0.2008577555396712</v>
      </c>
    </row>
    <row r="19" spans="1:36" s="4" customFormat="1" ht="12.75" customHeight="1">
      <c r="A19" s="128" t="s">
        <v>181</v>
      </c>
      <c r="B19" s="25" t="s">
        <v>42</v>
      </c>
      <c r="C19" s="84"/>
      <c r="D19" s="31">
        <v>1.19</v>
      </c>
      <c r="E19" s="26" t="s">
        <v>182</v>
      </c>
      <c r="F19" s="91">
        <v>2199</v>
      </c>
      <c r="G19" s="76">
        <v>1999</v>
      </c>
      <c r="H19" s="76">
        <v>1399</v>
      </c>
      <c r="I19" s="69">
        <v>1132</v>
      </c>
      <c r="J19" s="76">
        <v>0</v>
      </c>
      <c r="K19" s="76">
        <f t="shared" si="14"/>
        <v>1132</v>
      </c>
      <c r="L19" s="101">
        <f t="shared" si="15"/>
        <v>0.43371685842921459</v>
      </c>
      <c r="M19" s="118">
        <v>1299</v>
      </c>
      <c r="N19" s="115">
        <v>79</v>
      </c>
      <c r="O19" s="40">
        <f t="shared" si="2"/>
        <v>1053</v>
      </c>
      <c r="P19" s="275">
        <f t="shared" si="3"/>
        <v>0.18937644341801385</v>
      </c>
      <c r="Q19" s="199">
        <v>1299</v>
      </c>
      <c r="R19" s="115">
        <v>78</v>
      </c>
      <c r="S19" s="38">
        <f t="shared" si="4"/>
        <v>1054</v>
      </c>
      <c r="T19" s="274">
        <f t="shared" si="5"/>
        <v>0.18860662047729021</v>
      </c>
      <c r="U19" s="118">
        <v>1299</v>
      </c>
      <c r="V19" s="115">
        <v>73</v>
      </c>
      <c r="W19" s="40">
        <f t="shared" si="6"/>
        <v>1059</v>
      </c>
      <c r="X19" s="275">
        <f t="shared" si="7"/>
        <v>0.18475750577367206</v>
      </c>
      <c r="Y19" s="199">
        <v>1299</v>
      </c>
      <c r="Z19" s="115">
        <v>73</v>
      </c>
      <c r="AA19" s="38">
        <f t="shared" si="8"/>
        <v>1059</v>
      </c>
      <c r="AB19" s="274">
        <f t="shared" si="9"/>
        <v>0.18475750577367206</v>
      </c>
      <c r="AC19" s="118">
        <v>1299</v>
      </c>
      <c r="AD19" s="115">
        <v>72</v>
      </c>
      <c r="AE19" s="40">
        <f t="shared" si="10"/>
        <v>1060</v>
      </c>
      <c r="AF19" s="275">
        <f t="shared" si="11"/>
        <v>0.18398768283294842</v>
      </c>
      <c r="AG19" s="199">
        <v>1299</v>
      </c>
      <c r="AH19" s="115">
        <v>72</v>
      </c>
      <c r="AI19" s="38">
        <f t="shared" si="12"/>
        <v>1060</v>
      </c>
      <c r="AJ19" s="274">
        <f t="shared" si="16"/>
        <v>0.18398768283294842</v>
      </c>
    </row>
    <row r="20" spans="1:36" s="4" customFormat="1" ht="12.75" customHeight="1">
      <c r="A20" s="128" t="s">
        <v>183</v>
      </c>
      <c r="B20" s="25" t="s">
        <v>42</v>
      </c>
      <c r="C20" s="84"/>
      <c r="D20" s="31">
        <v>1.19</v>
      </c>
      <c r="E20" s="26" t="s">
        <v>184</v>
      </c>
      <c r="F20" s="91">
        <v>2639</v>
      </c>
      <c r="G20" s="76">
        <v>2399</v>
      </c>
      <c r="H20" s="76">
        <v>1999</v>
      </c>
      <c r="I20" s="69">
        <v>1637</v>
      </c>
      <c r="J20" s="76">
        <v>0</v>
      </c>
      <c r="K20" s="76">
        <f t="shared" si="14"/>
        <v>1637</v>
      </c>
      <c r="L20" s="101">
        <f t="shared" si="15"/>
        <v>0.31763234681117131</v>
      </c>
      <c r="M20" s="118">
        <v>1999</v>
      </c>
      <c r="N20" s="40">
        <v>0</v>
      </c>
      <c r="O20" s="40">
        <f t="shared" si="2"/>
        <v>1637</v>
      </c>
      <c r="P20" s="275">
        <f t="shared" si="3"/>
        <v>0.18109054527263632</v>
      </c>
      <c r="Q20" s="199">
        <v>1699</v>
      </c>
      <c r="R20" s="115">
        <v>261</v>
      </c>
      <c r="S20" s="38">
        <f t="shared" si="4"/>
        <v>1376</v>
      </c>
      <c r="T20" s="274">
        <f t="shared" si="5"/>
        <v>0.19011183048852265</v>
      </c>
      <c r="U20" s="118">
        <v>1699</v>
      </c>
      <c r="V20" s="115">
        <v>255</v>
      </c>
      <c r="W20" s="40">
        <f t="shared" si="6"/>
        <v>1382</v>
      </c>
      <c r="X20" s="275">
        <f t="shared" si="7"/>
        <v>0.18658034137728075</v>
      </c>
      <c r="Y20" s="199">
        <v>1699</v>
      </c>
      <c r="Z20" s="115">
        <v>255</v>
      </c>
      <c r="AA20" s="38">
        <f t="shared" si="8"/>
        <v>1382</v>
      </c>
      <c r="AB20" s="274">
        <f t="shared" si="9"/>
        <v>0.18658034137728075</v>
      </c>
      <c r="AC20" s="118">
        <v>1699</v>
      </c>
      <c r="AD20" s="115">
        <v>255</v>
      </c>
      <c r="AE20" s="40">
        <f t="shared" si="10"/>
        <v>1382</v>
      </c>
      <c r="AF20" s="275">
        <f t="shared" si="11"/>
        <v>0.18658034137728075</v>
      </c>
      <c r="AG20" s="199">
        <v>1699</v>
      </c>
      <c r="AH20" s="115">
        <v>256</v>
      </c>
      <c r="AI20" s="38">
        <f t="shared" si="12"/>
        <v>1381</v>
      </c>
      <c r="AJ20" s="274">
        <f t="shared" si="16"/>
        <v>0.18716892289582107</v>
      </c>
    </row>
    <row r="21" spans="1:36" s="4" customFormat="1" ht="12.75" customHeight="1">
      <c r="A21" s="28" t="s">
        <v>287</v>
      </c>
      <c r="B21" s="22" t="s">
        <v>42</v>
      </c>
      <c r="C21" s="87"/>
      <c r="D21" s="33">
        <v>1.19</v>
      </c>
      <c r="E21" s="6" t="s">
        <v>289</v>
      </c>
      <c r="F21" s="93">
        <v>3409</v>
      </c>
      <c r="G21" s="77">
        <v>3099</v>
      </c>
      <c r="H21" s="71">
        <v>2599</v>
      </c>
      <c r="I21" s="71">
        <v>2128</v>
      </c>
      <c r="J21" s="71">
        <v>0</v>
      </c>
      <c r="K21" s="93">
        <f t="shared" si="14"/>
        <v>2128</v>
      </c>
      <c r="L21" s="103">
        <f t="shared" si="15"/>
        <v>0.31332687963859307</v>
      </c>
      <c r="M21" s="119">
        <v>2599</v>
      </c>
      <c r="N21" s="59">
        <v>0</v>
      </c>
      <c r="O21" s="59">
        <f t="shared" si="2"/>
        <v>2128</v>
      </c>
      <c r="P21" s="277">
        <f t="shared" si="3"/>
        <v>0.18122354751827627</v>
      </c>
      <c r="Q21" s="200">
        <v>2699</v>
      </c>
      <c r="R21" s="57">
        <v>0</v>
      </c>
      <c r="S21" s="57">
        <f t="shared" si="4"/>
        <v>2128</v>
      </c>
      <c r="T21" s="276">
        <f t="shared" si="5"/>
        <v>0.21155983697665803</v>
      </c>
      <c r="U21" s="119">
        <v>2599</v>
      </c>
      <c r="V21" s="59">
        <v>0</v>
      </c>
      <c r="W21" s="59">
        <f t="shared" si="6"/>
        <v>2128</v>
      </c>
      <c r="X21" s="277">
        <f t="shared" si="7"/>
        <v>0.18122354751827627</v>
      </c>
      <c r="Y21" s="200">
        <v>2599</v>
      </c>
      <c r="Z21" s="57">
        <v>0</v>
      </c>
      <c r="AA21" s="57">
        <f t="shared" si="8"/>
        <v>2128</v>
      </c>
      <c r="AB21" s="276">
        <f t="shared" si="9"/>
        <v>0.18122354751827627</v>
      </c>
      <c r="AC21" s="119">
        <v>2599</v>
      </c>
      <c r="AD21" s="59">
        <v>0</v>
      </c>
      <c r="AE21" s="59">
        <f t="shared" si="10"/>
        <v>2128</v>
      </c>
      <c r="AF21" s="277">
        <f t="shared" si="11"/>
        <v>0.18122354751827627</v>
      </c>
      <c r="AG21" s="200">
        <v>2599</v>
      </c>
      <c r="AH21" s="57">
        <v>0</v>
      </c>
      <c r="AI21" s="57">
        <f t="shared" si="12"/>
        <v>2128</v>
      </c>
      <c r="AJ21" s="276">
        <f t="shared" si="16"/>
        <v>0.18122354751827627</v>
      </c>
    </row>
    <row r="22" spans="1:36" s="4" customFormat="1" ht="12.75" customHeight="1" thickBot="1">
      <c r="A22" s="27" t="s">
        <v>288</v>
      </c>
      <c r="B22" s="24" t="s">
        <v>42</v>
      </c>
      <c r="C22" s="85"/>
      <c r="D22" s="32">
        <v>1.19</v>
      </c>
      <c r="E22" s="2" t="s">
        <v>289</v>
      </c>
      <c r="F22" s="92">
        <v>3299</v>
      </c>
      <c r="G22" s="41">
        <v>2999</v>
      </c>
      <c r="H22" s="70">
        <v>2499</v>
      </c>
      <c r="I22" s="70">
        <v>2047</v>
      </c>
      <c r="J22" s="70">
        <v>0</v>
      </c>
      <c r="K22" s="92">
        <f t="shared" si="14"/>
        <v>2047</v>
      </c>
      <c r="L22" s="102">
        <f t="shared" si="15"/>
        <v>0.31743914638212739</v>
      </c>
      <c r="M22" s="117">
        <v>2499</v>
      </c>
      <c r="N22" s="44">
        <v>0</v>
      </c>
      <c r="O22" s="44">
        <f t="shared" si="2"/>
        <v>2047</v>
      </c>
      <c r="P22" s="279">
        <f t="shared" si="3"/>
        <v>0.18087234893957582</v>
      </c>
      <c r="Q22" s="202">
        <v>2599</v>
      </c>
      <c r="R22" s="42">
        <v>0</v>
      </c>
      <c r="S22" s="42">
        <f t="shared" si="4"/>
        <v>2047</v>
      </c>
      <c r="T22" s="278">
        <f t="shared" si="5"/>
        <v>0.21238938053097345</v>
      </c>
      <c r="U22" s="117">
        <v>2499</v>
      </c>
      <c r="V22" s="44">
        <v>0</v>
      </c>
      <c r="W22" s="44">
        <f t="shared" si="6"/>
        <v>2047</v>
      </c>
      <c r="X22" s="279">
        <f t="shared" si="7"/>
        <v>0.18087234893957582</v>
      </c>
      <c r="Y22" s="202">
        <v>2499</v>
      </c>
      <c r="Z22" s="42">
        <v>0</v>
      </c>
      <c r="AA22" s="42">
        <f t="shared" si="8"/>
        <v>2047</v>
      </c>
      <c r="AB22" s="278">
        <f t="shared" si="9"/>
        <v>0.18087234893957582</v>
      </c>
      <c r="AC22" s="117">
        <v>2499</v>
      </c>
      <c r="AD22" s="44">
        <v>0</v>
      </c>
      <c r="AE22" s="44">
        <f t="shared" si="10"/>
        <v>2047</v>
      </c>
      <c r="AF22" s="279">
        <f t="shared" si="11"/>
        <v>0.18087234893957582</v>
      </c>
      <c r="AG22" s="202">
        <v>2499</v>
      </c>
      <c r="AH22" s="42">
        <v>0</v>
      </c>
      <c r="AI22" s="42">
        <f t="shared" si="12"/>
        <v>2047</v>
      </c>
      <c r="AJ22" s="278">
        <f t="shared" si="16"/>
        <v>0.18087234893957582</v>
      </c>
    </row>
    <row r="23" spans="1:36" s="4" customFormat="1" ht="12.75" customHeight="1">
      <c r="A23" s="129" t="s">
        <v>670</v>
      </c>
      <c r="B23" s="151" t="s">
        <v>42</v>
      </c>
      <c r="C23" s="156" t="s">
        <v>5</v>
      </c>
      <c r="D23" s="152">
        <v>1.19</v>
      </c>
      <c r="E23" s="153" t="s">
        <v>672</v>
      </c>
      <c r="F23" s="90">
        <v>1869</v>
      </c>
      <c r="G23" s="81">
        <v>1699</v>
      </c>
      <c r="H23" s="73">
        <v>1399</v>
      </c>
      <c r="I23" s="73">
        <v>1124</v>
      </c>
      <c r="J23" s="73">
        <v>0</v>
      </c>
      <c r="K23" s="90">
        <f t="shared" si="14"/>
        <v>1124</v>
      </c>
      <c r="L23" s="104">
        <f t="shared" si="15"/>
        <v>0.33843437316068276</v>
      </c>
      <c r="M23" s="116">
        <v>1399</v>
      </c>
      <c r="N23" s="269">
        <v>0</v>
      </c>
      <c r="O23" s="83">
        <f t="shared" si="2"/>
        <v>1124</v>
      </c>
      <c r="P23" s="285">
        <f t="shared" si="3"/>
        <v>0.19656897784131522</v>
      </c>
      <c r="Q23" s="219">
        <v>1349</v>
      </c>
      <c r="R23" s="148">
        <v>39</v>
      </c>
      <c r="S23" s="82">
        <f t="shared" si="4"/>
        <v>1085</v>
      </c>
      <c r="T23" s="284">
        <f t="shared" si="5"/>
        <v>0.19570051890289103</v>
      </c>
      <c r="U23" s="116">
        <v>1399</v>
      </c>
      <c r="V23" s="269">
        <v>0</v>
      </c>
      <c r="W23" s="83">
        <f t="shared" si="6"/>
        <v>1124</v>
      </c>
      <c r="X23" s="285">
        <f t="shared" si="7"/>
        <v>0.19656897784131522</v>
      </c>
      <c r="Y23" s="219">
        <v>1399</v>
      </c>
      <c r="Z23" s="82">
        <v>0</v>
      </c>
      <c r="AA23" s="82">
        <f t="shared" si="8"/>
        <v>1124</v>
      </c>
      <c r="AB23" s="284">
        <f t="shared" si="9"/>
        <v>0.19656897784131522</v>
      </c>
      <c r="AC23" s="116">
        <v>1399</v>
      </c>
      <c r="AD23" s="269">
        <v>0</v>
      </c>
      <c r="AE23" s="83">
        <f t="shared" si="10"/>
        <v>1124</v>
      </c>
      <c r="AF23" s="285">
        <f t="shared" si="11"/>
        <v>0.19656897784131522</v>
      </c>
      <c r="AG23" s="219">
        <v>1399</v>
      </c>
      <c r="AH23" s="82">
        <v>0</v>
      </c>
      <c r="AI23" s="82">
        <f t="shared" si="12"/>
        <v>1124</v>
      </c>
      <c r="AJ23" s="284">
        <f t="shared" si="16"/>
        <v>0.19656897784131522</v>
      </c>
    </row>
    <row r="24" spans="1:36" s="4" customFormat="1" ht="12.75" customHeight="1">
      <c r="A24" s="28" t="s">
        <v>671</v>
      </c>
      <c r="B24" s="22" t="s">
        <v>42</v>
      </c>
      <c r="C24" s="87" t="s">
        <v>5</v>
      </c>
      <c r="D24" s="33">
        <v>1.19</v>
      </c>
      <c r="E24" s="6" t="s">
        <v>673</v>
      </c>
      <c r="F24" s="93">
        <v>2529</v>
      </c>
      <c r="G24" s="77">
        <v>2299</v>
      </c>
      <c r="H24" s="71">
        <v>1899</v>
      </c>
      <c r="I24" s="71">
        <v>1456</v>
      </c>
      <c r="J24" s="71">
        <v>0</v>
      </c>
      <c r="K24" s="93">
        <f t="shared" si="14"/>
        <v>1456</v>
      </c>
      <c r="L24" s="103">
        <f t="shared" si="15"/>
        <v>0.36668116572422793</v>
      </c>
      <c r="M24" s="119">
        <v>1899</v>
      </c>
      <c r="N24" s="270">
        <v>0</v>
      </c>
      <c r="O24" s="59">
        <f t="shared" si="2"/>
        <v>1456</v>
      </c>
      <c r="P24" s="277">
        <f t="shared" si="3"/>
        <v>0.23328067403896788</v>
      </c>
      <c r="Q24" s="200">
        <v>1799</v>
      </c>
      <c r="R24" s="114">
        <v>79</v>
      </c>
      <c r="S24" s="57">
        <f t="shared" si="4"/>
        <v>1377</v>
      </c>
      <c r="T24" s="276">
        <f t="shared" si="5"/>
        <v>0.23457476375764313</v>
      </c>
      <c r="U24" s="119">
        <v>1899</v>
      </c>
      <c r="V24" s="270">
        <v>0</v>
      </c>
      <c r="W24" s="59">
        <f t="shared" si="6"/>
        <v>1456</v>
      </c>
      <c r="X24" s="277">
        <f t="shared" si="7"/>
        <v>0.23328067403896788</v>
      </c>
      <c r="Y24" s="200">
        <v>1899</v>
      </c>
      <c r="Z24" s="57">
        <v>0</v>
      </c>
      <c r="AA24" s="57">
        <f t="shared" si="8"/>
        <v>1456</v>
      </c>
      <c r="AB24" s="276">
        <f t="shared" si="9"/>
        <v>0.23328067403896788</v>
      </c>
      <c r="AC24" s="119">
        <v>1899</v>
      </c>
      <c r="AD24" s="270">
        <v>0</v>
      </c>
      <c r="AE24" s="59">
        <f t="shared" si="10"/>
        <v>1456</v>
      </c>
      <c r="AF24" s="277">
        <f t="shared" si="11"/>
        <v>0.23328067403896788</v>
      </c>
      <c r="AG24" s="200">
        <v>1899</v>
      </c>
      <c r="AH24" s="57">
        <v>0</v>
      </c>
      <c r="AI24" s="57">
        <f t="shared" si="12"/>
        <v>1456</v>
      </c>
      <c r="AJ24" s="276">
        <f t="shared" si="16"/>
        <v>0.23328067403896788</v>
      </c>
    </row>
    <row r="25" spans="1:36" s="4" customFormat="1" ht="12.75" customHeight="1">
      <c r="A25" s="28" t="s">
        <v>339</v>
      </c>
      <c r="B25" s="22" t="s">
        <v>42</v>
      </c>
      <c r="C25" s="233" t="s">
        <v>730</v>
      </c>
      <c r="D25" s="33">
        <v>1.19</v>
      </c>
      <c r="E25" s="6" t="s">
        <v>674</v>
      </c>
      <c r="F25" s="93">
        <v>3299</v>
      </c>
      <c r="G25" s="77">
        <v>2999</v>
      </c>
      <c r="H25" s="71">
        <v>2499</v>
      </c>
      <c r="I25" s="71">
        <v>2022</v>
      </c>
      <c r="J25" s="71">
        <v>0</v>
      </c>
      <c r="K25" s="93">
        <f t="shared" si="14"/>
        <v>2022</v>
      </c>
      <c r="L25" s="103">
        <f t="shared" si="15"/>
        <v>0.32577525841947313</v>
      </c>
      <c r="M25" s="119">
        <v>2499</v>
      </c>
      <c r="N25" s="270">
        <v>0</v>
      </c>
      <c r="O25" s="59">
        <f t="shared" si="2"/>
        <v>2022</v>
      </c>
      <c r="P25" s="277">
        <f t="shared" si="3"/>
        <v>0.19087635054021609</v>
      </c>
      <c r="Q25" s="200">
        <v>2499</v>
      </c>
      <c r="R25" s="57">
        <v>0</v>
      </c>
      <c r="S25" s="57">
        <f t="shared" si="4"/>
        <v>2022</v>
      </c>
      <c r="T25" s="276">
        <f t="shared" si="5"/>
        <v>0.19087635054021609</v>
      </c>
      <c r="U25" s="58">
        <v>2999</v>
      </c>
      <c r="V25" s="270">
        <v>0</v>
      </c>
      <c r="W25" s="59">
        <f t="shared" si="6"/>
        <v>2022</v>
      </c>
      <c r="X25" s="277">
        <f t="shared" si="7"/>
        <v>0.32577525841947313</v>
      </c>
      <c r="Y25" s="200">
        <v>2499</v>
      </c>
      <c r="Z25" s="57">
        <v>0</v>
      </c>
      <c r="AA25" s="57">
        <f t="shared" si="8"/>
        <v>2022</v>
      </c>
      <c r="AB25" s="276">
        <f t="shared" si="9"/>
        <v>0.19087635054021609</v>
      </c>
      <c r="AC25" s="119">
        <v>2499</v>
      </c>
      <c r="AD25" s="270">
        <v>0</v>
      </c>
      <c r="AE25" s="59">
        <f t="shared" si="10"/>
        <v>2022</v>
      </c>
      <c r="AF25" s="277">
        <f t="shared" si="11"/>
        <v>0.19087635054021609</v>
      </c>
      <c r="AG25" s="200">
        <v>2499</v>
      </c>
      <c r="AH25" s="57">
        <v>0</v>
      </c>
      <c r="AI25" s="57">
        <f t="shared" si="12"/>
        <v>2022</v>
      </c>
      <c r="AJ25" s="276">
        <f t="shared" si="16"/>
        <v>0.19087635054021609</v>
      </c>
    </row>
    <row r="26" spans="1:36" s="4" customFormat="1" ht="12.75" customHeight="1" thickBot="1">
      <c r="A26" s="27" t="s">
        <v>675</v>
      </c>
      <c r="B26" s="24" t="s">
        <v>42</v>
      </c>
      <c r="C26" s="85" t="s">
        <v>5</v>
      </c>
      <c r="D26" s="32">
        <v>1.19</v>
      </c>
      <c r="E26" s="2" t="s">
        <v>674</v>
      </c>
      <c r="F26" s="92">
        <v>3299</v>
      </c>
      <c r="G26" s="41">
        <v>2999</v>
      </c>
      <c r="H26" s="70">
        <v>2599</v>
      </c>
      <c r="I26" s="70">
        <v>2047</v>
      </c>
      <c r="J26" s="70">
        <v>0</v>
      </c>
      <c r="K26" s="92">
        <f t="shared" si="14"/>
        <v>2047</v>
      </c>
      <c r="L26" s="102">
        <f t="shared" si="15"/>
        <v>0.31743914638212739</v>
      </c>
      <c r="M26" s="117">
        <v>2499</v>
      </c>
      <c r="N26" s="44">
        <v>0</v>
      </c>
      <c r="O26" s="44">
        <f t="shared" si="2"/>
        <v>2047</v>
      </c>
      <c r="P26" s="279">
        <f t="shared" si="3"/>
        <v>0.18087234893957582</v>
      </c>
      <c r="Q26" s="202">
        <v>2299</v>
      </c>
      <c r="R26" s="113">
        <v>163</v>
      </c>
      <c r="S26" s="42">
        <f t="shared" si="4"/>
        <v>1884</v>
      </c>
      <c r="T26" s="278">
        <f t="shared" si="5"/>
        <v>0.18051326663766856</v>
      </c>
      <c r="U26" s="117">
        <v>2499</v>
      </c>
      <c r="V26" s="44">
        <v>0</v>
      </c>
      <c r="W26" s="44">
        <f t="shared" si="6"/>
        <v>2047</v>
      </c>
      <c r="X26" s="279">
        <f t="shared" si="7"/>
        <v>0.18087234893957582</v>
      </c>
      <c r="Y26" s="202">
        <v>2499</v>
      </c>
      <c r="Z26" s="42">
        <v>0</v>
      </c>
      <c r="AA26" s="42">
        <f t="shared" si="8"/>
        <v>2047</v>
      </c>
      <c r="AB26" s="278">
        <f t="shared" si="9"/>
        <v>0.18087234893957582</v>
      </c>
      <c r="AC26" s="117">
        <v>2499</v>
      </c>
      <c r="AD26" s="44">
        <v>0</v>
      </c>
      <c r="AE26" s="44">
        <f t="shared" si="10"/>
        <v>2047</v>
      </c>
      <c r="AF26" s="279">
        <f t="shared" si="11"/>
        <v>0.18087234893957582</v>
      </c>
      <c r="AG26" s="202">
        <v>2499</v>
      </c>
      <c r="AH26" s="42">
        <v>0</v>
      </c>
      <c r="AI26" s="42">
        <f t="shared" si="12"/>
        <v>2047</v>
      </c>
      <c r="AJ26" s="278">
        <f t="shared" si="16"/>
        <v>0.18087234893957582</v>
      </c>
    </row>
    <row r="27" spans="1:36" s="4" customFormat="1" ht="12.75" customHeight="1">
      <c r="A27" s="28" t="s">
        <v>13</v>
      </c>
      <c r="B27" s="22" t="s">
        <v>42</v>
      </c>
      <c r="C27" s="5"/>
      <c r="D27" s="33">
        <v>1.19</v>
      </c>
      <c r="E27" s="6" t="s">
        <v>45</v>
      </c>
      <c r="F27" s="93">
        <v>1979</v>
      </c>
      <c r="G27" s="77">
        <v>1799</v>
      </c>
      <c r="H27" s="71">
        <v>1199</v>
      </c>
      <c r="I27" s="71">
        <v>1090</v>
      </c>
      <c r="J27" s="71">
        <v>0</v>
      </c>
      <c r="K27" s="93">
        <f t="shared" si="14"/>
        <v>1090</v>
      </c>
      <c r="L27" s="105">
        <f t="shared" si="15"/>
        <v>0.39410783768760421</v>
      </c>
      <c r="M27" s="228">
        <v>1199</v>
      </c>
      <c r="N27" s="134">
        <v>0</v>
      </c>
      <c r="O27" s="134">
        <f t="shared" si="2"/>
        <v>1090</v>
      </c>
      <c r="P27" s="287">
        <f t="shared" si="3"/>
        <v>9.0909090909090912E-2</v>
      </c>
      <c r="Q27" s="220">
        <v>1199</v>
      </c>
      <c r="R27" s="133">
        <v>0</v>
      </c>
      <c r="S27" s="133">
        <f t="shared" si="4"/>
        <v>1090</v>
      </c>
      <c r="T27" s="286">
        <f t="shared" si="5"/>
        <v>9.0909090909090912E-2</v>
      </c>
      <c r="U27" s="228">
        <v>1199</v>
      </c>
      <c r="V27" s="134">
        <v>0</v>
      </c>
      <c r="W27" s="134">
        <f t="shared" si="6"/>
        <v>1090</v>
      </c>
      <c r="X27" s="287">
        <f t="shared" si="7"/>
        <v>9.0909090909090912E-2</v>
      </c>
      <c r="Y27" s="220">
        <v>1199</v>
      </c>
      <c r="Z27" s="133">
        <v>0</v>
      </c>
      <c r="AA27" s="133">
        <f t="shared" si="8"/>
        <v>1090</v>
      </c>
      <c r="AB27" s="286">
        <f t="shared" si="9"/>
        <v>9.0909090909090912E-2</v>
      </c>
      <c r="AC27" s="228">
        <v>1199</v>
      </c>
      <c r="AD27" s="134">
        <v>0</v>
      </c>
      <c r="AE27" s="134">
        <f t="shared" si="10"/>
        <v>1090</v>
      </c>
      <c r="AF27" s="287">
        <f t="shared" si="11"/>
        <v>9.0909090909090912E-2</v>
      </c>
      <c r="AG27" s="220">
        <v>1199</v>
      </c>
      <c r="AH27" s="133">
        <v>0</v>
      </c>
      <c r="AI27" s="133">
        <f t="shared" si="12"/>
        <v>1090</v>
      </c>
      <c r="AJ27" s="286">
        <f t="shared" si="16"/>
        <v>9.0909090909090912E-2</v>
      </c>
    </row>
    <row r="28" spans="1:36" s="4" customFormat="1" ht="12.75" customHeight="1">
      <c r="A28" s="28" t="s">
        <v>101</v>
      </c>
      <c r="B28" s="22" t="s">
        <v>42</v>
      </c>
      <c r="C28" s="5"/>
      <c r="D28" s="31">
        <v>0.83</v>
      </c>
      <c r="E28" s="26" t="s">
        <v>116</v>
      </c>
      <c r="F28" s="91">
        <v>1044</v>
      </c>
      <c r="G28" s="76">
        <v>949</v>
      </c>
      <c r="H28" s="69">
        <v>849</v>
      </c>
      <c r="I28" s="69">
        <v>720</v>
      </c>
      <c r="J28" s="69">
        <v>10</v>
      </c>
      <c r="K28" s="91">
        <f t="shared" si="14"/>
        <v>710</v>
      </c>
      <c r="L28" s="101">
        <f t="shared" si="15"/>
        <v>0.25184404636459429</v>
      </c>
      <c r="M28" s="118">
        <v>849</v>
      </c>
      <c r="N28" s="40">
        <v>0</v>
      </c>
      <c r="O28" s="40">
        <f t="shared" si="2"/>
        <v>710</v>
      </c>
      <c r="P28" s="275">
        <f t="shared" si="3"/>
        <v>0.16372202591283863</v>
      </c>
      <c r="Q28" s="199">
        <v>849</v>
      </c>
      <c r="R28" s="38">
        <v>0</v>
      </c>
      <c r="S28" s="38">
        <f t="shared" si="4"/>
        <v>710</v>
      </c>
      <c r="T28" s="274">
        <f t="shared" si="5"/>
        <v>0.16372202591283863</v>
      </c>
      <c r="U28" s="118">
        <v>849</v>
      </c>
      <c r="V28" s="40">
        <v>0</v>
      </c>
      <c r="W28" s="40">
        <f t="shared" si="6"/>
        <v>710</v>
      </c>
      <c r="X28" s="275">
        <f t="shared" si="7"/>
        <v>0.16372202591283863</v>
      </c>
      <c r="Y28" s="199">
        <v>849</v>
      </c>
      <c r="Z28" s="38">
        <v>0</v>
      </c>
      <c r="AA28" s="38">
        <f t="shared" si="8"/>
        <v>710</v>
      </c>
      <c r="AB28" s="274">
        <f t="shared" si="9"/>
        <v>0.16372202591283863</v>
      </c>
      <c r="AC28" s="118">
        <v>849</v>
      </c>
      <c r="AD28" s="40">
        <v>0</v>
      </c>
      <c r="AE28" s="40">
        <f t="shared" si="10"/>
        <v>710</v>
      </c>
      <c r="AF28" s="275">
        <f t="shared" si="11"/>
        <v>0.16372202591283863</v>
      </c>
      <c r="AG28" s="199">
        <v>849</v>
      </c>
      <c r="AH28" s="38">
        <v>0</v>
      </c>
      <c r="AI28" s="38">
        <f t="shared" si="12"/>
        <v>710</v>
      </c>
      <c r="AJ28" s="274">
        <f t="shared" si="16"/>
        <v>0.16372202591283863</v>
      </c>
    </row>
    <row r="29" spans="1:36" s="4" customFormat="1" ht="12.75" customHeight="1">
      <c r="A29" s="28" t="s">
        <v>103</v>
      </c>
      <c r="B29" s="22" t="s">
        <v>42</v>
      </c>
      <c r="C29" s="5"/>
      <c r="D29" s="31">
        <v>0.83</v>
      </c>
      <c r="E29" s="6" t="s">
        <v>115</v>
      </c>
      <c r="F29" s="91">
        <v>1374</v>
      </c>
      <c r="G29" s="76">
        <v>1249</v>
      </c>
      <c r="H29" s="69">
        <v>1099</v>
      </c>
      <c r="I29" s="69">
        <v>932</v>
      </c>
      <c r="J29" s="69">
        <v>12</v>
      </c>
      <c r="K29" s="91">
        <f t="shared" si="14"/>
        <v>920</v>
      </c>
      <c r="L29" s="101">
        <f t="shared" si="15"/>
        <v>0.26341072858286629</v>
      </c>
      <c r="M29" s="118">
        <v>999</v>
      </c>
      <c r="N29" s="115">
        <v>88</v>
      </c>
      <c r="O29" s="40">
        <f t="shared" si="2"/>
        <v>832</v>
      </c>
      <c r="P29" s="275">
        <f t="shared" si="3"/>
        <v>0.16716716716716717</v>
      </c>
      <c r="Q29" s="199">
        <v>999</v>
      </c>
      <c r="R29" s="115">
        <v>88</v>
      </c>
      <c r="S29" s="38">
        <f t="shared" si="4"/>
        <v>832</v>
      </c>
      <c r="T29" s="274">
        <f t="shared" si="5"/>
        <v>0.16716716716716717</v>
      </c>
      <c r="U29" s="118">
        <v>1099</v>
      </c>
      <c r="V29" s="40">
        <v>0</v>
      </c>
      <c r="W29" s="40">
        <f t="shared" si="6"/>
        <v>920</v>
      </c>
      <c r="X29" s="275">
        <f t="shared" si="7"/>
        <v>0.16287534121929026</v>
      </c>
      <c r="Y29" s="199">
        <v>1099</v>
      </c>
      <c r="Z29" s="38">
        <v>0</v>
      </c>
      <c r="AA29" s="38">
        <f t="shared" si="8"/>
        <v>920</v>
      </c>
      <c r="AB29" s="274">
        <f t="shared" si="9"/>
        <v>0.16287534121929026</v>
      </c>
      <c r="AC29" s="118">
        <v>1099</v>
      </c>
      <c r="AD29" s="40">
        <v>0</v>
      </c>
      <c r="AE29" s="40">
        <f t="shared" si="10"/>
        <v>920</v>
      </c>
      <c r="AF29" s="275">
        <f t="shared" si="11"/>
        <v>0.16287534121929026</v>
      </c>
      <c r="AG29" s="199">
        <v>1099</v>
      </c>
      <c r="AH29" s="38">
        <v>0</v>
      </c>
      <c r="AI29" s="38">
        <f t="shared" si="12"/>
        <v>920</v>
      </c>
      <c r="AJ29" s="274">
        <f t="shared" si="16"/>
        <v>0.16287534121929026</v>
      </c>
    </row>
    <row r="30" spans="1:36" s="4" customFormat="1" ht="12.75" customHeight="1">
      <c r="A30" s="128" t="s">
        <v>102</v>
      </c>
      <c r="B30" s="22" t="s">
        <v>42</v>
      </c>
      <c r="C30" s="5"/>
      <c r="D30" s="31">
        <v>0.83</v>
      </c>
      <c r="E30" s="26" t="s">
        <v>115</v>
      </c>
      <c r="F30" s="91">
        <v>1264</v>
      </c>
      <c r="G30" s="76">
        <v>1149</v>
      </c>
      <c r="H30" s="69">
        <v>999</v>
      </c>
      <c r="I30" s="69">
        <v>847</v>
      </c>
      <c r="J30" s="69">
        <v>10</v>
      </c>
      <c r="K30" s="91">
        <f t="shared" si="14"/>
        <v>837</v>
      </c>
      <c r="L30" s="101">
        <f t="shared" si="15"/>
        <v>0.27154046997389036</v>
      </c>
      <c r="M30" s="118">
        <v>899</v>
      </c>
      <c r="N30" s="115">
        <v>88</v>
      </c>
      <c r="O30" s="40">
        <f t="shared" si="2"/>
        <v>749</v>
      </c>
      <c r="P30" s="275">
        <f t="shared" si="3"/>
        <v>0.16685205784204671</v>
      </c>
      <c r="Q30" s="199">
        <v>899</v>
      </c>
      <c r="R30" s="115">
        <v>88</v>
      </c>
      <c r="S30" s="38">
        <f t="shared" si="4"/>
        <v>749</v>
      </c>
      <c r="T30" s="274">
        <f t="shared" si="5"/>
        <v>0.16685205784204671</v>
      </c>
      <c r="U30" s="118">
        <v>999</v>
      </c>
      <c r="V30" s="40">
        <v>0</v>
      </c>
      <c r="W30" s="40">
        <f t="shared" si="6"/>
        <v>837</v>
      </c>
      <c r="X30" s="275">
        <f t="shared" si="7"/>
        <v>0.16216216216216217</v>
      </c>
      <c r="Y30" s="199">
        <v>999</v>
      </c>
      <c r="Z30" s="38">
        <v>0</v>
      </c>
      <c r="AA30" s="38">
        <f t="shared" si="8"/>
        <v>837</v>
      </c>
      <c r="AB30" s="274">
        <f t="shared" si="9"/>
        <v>0.16216216216216217</v>
      </c>
      <c r="AC30" s="118">
        <v>999</v>
      </c>
      <c r="AD30" s="40">
        <v>0</v>
      </c>
      <c r="AE30" s="40">
        <f t="shared" si="10"/>
        <v>837</v>
      </c>
      <c r="AF30" s="275">
        <f t="shared" si="11"/>
        <v>0.16216216216216217</v>
      </c>
      <c r="AG30" s="199">
        <v>999</v>
      </c>
      <c r="AH30" s="38">
        <v>0</v>
      </c>
      <c r="AI30" s="38">
        <f t="shared" si="12"/>
        <v>837</v>
      </c>
      <c r="AJ30" s="274">
        <f t="shared" si="16"/>
        <v>0.16216216216216217</v>
      </c>
    </row>
    <row r="31" spans="1:36" s="4" customFormat="1" ht="12.75" customHeight="1">
      <c r="A31" s="128" t="s">
        <v>105</v>
      </c>
      <c r="B31" s="22" t="s">
        <v>42</v>
      </c>
      <c r="C31" s="5"/>
      <c r="D31" s="31">
        <v>0.83</v>
      </c>
      <c r="E31" s="26" t="s">
        <v>117</v>
      </c>
      <c r="F31" s="91">
        <v>1594</v>
      </c>
      <c r="G31" s="77">
        <v>1449</v>
      </c>
      <c r="H31" s="69">
        <v>1299</v>
      </c>
      <c r="I31" s="69">
        <v>1091</v>
      </c>
      <c r="J31" s="69">
        <v>11</v>
      </c>
      <c r="K31" s="91">
        <f t="shared" si="14"/>
        <v>1080</v>
      </c>
      <c r="L31" s="101">
        <f t="shared" si="15"/>
        <v>0.25465838509316768</v>
      </c>
      <c r="M31" s="118">
        <v>1199</v>
      </c>
      <c r="N31" s="115">
        <v>86</v>
      </c>
      <c r="O31" s="40">
        <f t="shared" si="2"/>
        <v>994</v>
      </c>
      <c r="P31" s="275">
        <f t="shared" si="3"/>
        <v>0.17097581317764804</v>
      </c>
      <c r="Q31" s="199">
        <v>1199</v>
      </c>
      <c r="R31" s="115">
        <v>86</v>
      </c>
      <c r="S31" s="38">
        <f t="shared" si="4"/>
        <v>994</v>
      </c>
      <c r="T31" s="274">
        <f t="shared" si="5"/>
        <v>0.17097581317764804</v>
      </c>
      <c r="U31" s="118">
        <v>1299</v>
      </c>
      <c r="V31" s="40">
        <v>0</v>
      </c>
      <c r="W31" s="40">
        <f t="shared" si="6"/>
        <v>1080</v>
      </c>
      <c r="X31" s="275">
        <f t="shared" si="7"/>
        <v>0.16859122401847576</v>
      </c>
      <c r="Y31" s="199">
        <v>1299</v>
      </c>
      <c r="Z31" s="38">
        <v>0</v>
      </c>
      <c r="AA31" s="38">
        <f t="shared" si="8"/>
        <v>1080</v>
      </c>
      <c r="AB31" s="274">
        <f t="shared" si="9"/>
        <v>0.16859122401847576</v>
      </c>
      <c r="AC31" s="118">
        <v>1299</v>
      </c>
      <c r="AD31" s="40">
        <v>0</v>
      </c>
      <c r="AE31" s="40">
        <f t="shared" si="10"/>
        <v>1080</v>
      </c>
      <c r="AF31" s="275">
        <f t="shared" si="11"/>
        <v>0.16859122401847576</v>
      </c>
      <c r="AG31" s="199">
        <v>1299</v>
      </c>
      <c r="AH31" s="38">
        <v>0</v>
      </c>
      <c r="AI31" s="38">
        <f t="shared" si="12"/>
        <v>1080</v>
      </c>
      <c r="AJ31" s="274">
        <f t="shared" si="16"/>
        <v>0.16859122401847576</v>
      </c>
    </row>
    <row r="32" spans="1:36" s="4" customFormat="1" ht="12.75" customHeight="1">
      <c r="A32" s="128" t="s">
        <v>104</v>
      </c>
      <c r="B32" s="25" t="s">
        <v>42</v>
      </c>
      <c r="C32" s="155"/>
      <c r="D32" s="31">
        <v>0.83</v>
      </c>
      <c r="E32" s="26" t="s">
        <v>117</v>
      </c>
      <c r="F32" s="91">
        <v>1484</v>
      </c>
      <c r="G32" s="76">
        <v>1349</v>
      </c>
      <c r="H32" s="69">
        <v>1199</v>
      </c>
      <c r="I32" s="69">
        <v>1008</v>
      </c>
      <c r="J32" s="69">
        <v>10</v>
      </c>
      <c r="K32" s="91">
        <f t="shared" si="14"/>
        <v>998</v>
      </c>
      <c r="L32" s="101">
        <f t="shared" si="15"/>
        <v>0.26019273535952558</v>
      </c>
      <c r="M32" s="118">
        <v>1099</v>
      </c>
      <c r="N32" s="115">
        <v>86</v>
      </c>
      <c r="O32" s="40">
        <f t="shared" si="2"/>
        <v>912</v>
      </c>
      <c r="P32" s="275">
        <f t="shared" si="3"/>
        <v>0.17015468607825296</v>
      </c>
      <c r="Q32" s="199">
        <v>1099</v>
      </c>
      <c r="R32" s="115">
        <v>86</v>
      </c>
      <c r="S32" s="38">
        <f t="shared" si="4"/>
        <v>912</v>
      </c>
      <c r="T32" s="274">
        <f t="shared" si="5"/>
        <v>0.17015468607825296</v>
      </c>
      <c r="U32" s="118">
        <v>1199</v>
      </c>
      <c r="V32" s="40">
        <v>0</v>
      </c>
      <c r="W32" s="40">
        <f t="shared" si="6"/>
        <v>998</v>
      </c>
      <c r="X32" s="275">
        <f t="shared" si="7"/>
        <v>0.16763969974979148</v>
      </c>
      <c r="Y32" s="199">
        <v>1199</v>
      </c>
      <c r="Z32" s="38">
        <v>0</v>
      </c>
      <c r="AA32" s="38">
        <f t="shared" si="8"/>
        <v>998</v>
      </c>
      <c r="AB32" s="274">
        <f t="shared" si="9"/>
        <v>0.16763969974979148</v>
      </c>
      <c r="AC32" s="118">
        <v>1199</v>
      </c>
      <c r="AD32" s="40">
        <v>0</v>
      </c>
      <c r="AE32" s="40">
        <f t="shared" si="10"/>
        <v>998</v>
      </c>
      <c r="AF32" s="275">
        <f t="shared" si="11"/>
        <v>0.16763969974979148</v>
      </c>
      <c r="AG32" s="199">
        <v>1199</v>
      </c>
      <c r="AH32" s="38">
        <v>0</v>
      </c>
      <c r="AI32" s="38">
        <f t="shared" si="12"/>
        <v>998</v>
      </c>
      <c r="AJ32" s="274">
        <f t="shared" si="16"/>
        <v>0.16763969974979148</v>
      </c>
    </row>
    <row r="33" spans="1:36" s="4" customFormat="1" ht="12.75" customHeight="1" thickBot="1">
      <c r="A33" s="27" t="s">
        <v>668</v>
      </c>
      <c r="B33" s="24" t="s">
        <v>42</v>
      </c>
      <c r="C33" s="85" t="s">
        <v>5</v>
      </c>
      <c r="D33" s="32">
        <v>0.83</v>
      </c>
      <c r="E33" s="2" t="s">
        <v>669</v>
      </c>
      <c r="F33" s="92">
        <v>1979</v>
      </c>
      <c r="G33" s="41">
        <v>1799</v>
      </c>
      <c r="H33" s="70">
        <v>1599</v>
      </c>
      <c r="I33" s="70">
        <v>1312</v>
      </c>
      <c r="J33" s="70">
        <v>0</v>
      </c>
      <c r="K33" s="92">
        <f t="shared" si="14"/>
        <v>1312</v>
      </c>
      <c r="L33" s="102">
        <f t="shared" si="15"/>
        <v>0.27070594774874929</v>
      </c>
      <c r="M33" s="117">
        <v>1599</v>
      </c>
      <c r="N33" s="113">
        <v>141</v>
      </c>
      <c r="O33" s="44">
        <f t="shared" si="2"/>
        <v>1171</v>
      </c>
      <c r="P33" s="279">
        <f t="shared" si="3"/>
        <v>0.26766729205753598</v>
      </c>
      <c r="Q33" s="202">
        <v>1599</v>
      </c>
      <c r="R33" s="113">
        <v>141</v>
      </c>
      <c r="S33" s="42">
        <f t="shared" si="4"/>
        <v>1171</v>
      </c>
      <c r="T33" s="278">
        <f t="shared" si="5"/>
        <v>0.26766729205753598</v>
      </c>
      <c r="U33" s="117">
        <v>1599</v>
      </c>
      <c r="V33" s="113">
        <v>136</v>
      </c>
      <c r="W33" s="44">
        <f t="shared" si="6"/>
        <v>1176</v>
      </c>
      <c r="X33" s="279">
        <f t="shared" si="7"/>
        <v>0.26454033771106944</v>
      </c>
      <c r="Y33" s="202">
        <v>1599</v>
      </c>
      <c r="Z33" s="113">
        <v>137</v>
      </c>
      <c r="AA33" s="42">
        <f t="shared" si="8"/>
        <v>1175</v>
      </c>
      <c r="AB33" s="278">
        <f t="shared" si="9"/>
        <v>0.26516572858036275</v>
      </c>
      <c r="AC33" s="117">
        <v>1599</v>
      </c>
      <c r="AD33" s="113">
        <v>136</v>
      </c>
      <c r="AE33" s="44">
        <f t="shared" si="10"/>
        <v>1176</v>
      </c>
      <c r="AF33" s="279">
        <f t="shared" si="11"/>
        <v>0.26454033771106944</v>
      </c>
      <c r="AG33" s="202">
        <v>1599</v>
      </c>
      <c r="AH33" s="113">
        <v>137</v>
      </c>
      <c r="AI33" s="42">
        <f t="shared" si="12"/>
        <v>1175</v>
      </c>
      <c r="AJ33" s="278">
        <f t="shared" si="16"/>
        <v>0.26516572858036275</v>
      </c>
    </row>
    <row r="34" spans="1:36" s="4" customFormat="1" ht="12.75" customHeight="1">
      <c r="A34" s="28" t="s">
        <v>185</v>
      </c>
      <c r="B34" s="22" t="s">
        <v>42</v>
      </c>
      <c r="C34" s="87"/>
      <c r="D34" s="33">
        <v>1.19</v>
      </c>
      <c r="E34" s="6" t="s">
        <v>186</v>
      </c>
      <c r="F34" s="93">
        <v>1484</v>
      </c>
      <c r="G34" s="77">
        <v>1349</v>
      </c>
      <c r="H34" s="77">
        <v>1099</v>
      </c>
      <c r="I34" s="71">
        <v>824</v>
      </c>
      <c r="J34" s="77">
        <v>0</v>
      </c>
      <c r="K34" s="77">
        <f t="shared" si="14"/>
        <v>824</v>
      </c>
      <c r="L34" s="103">
        <f t="shared" si="15"/>
        <v>0.38917716827279464</v>
      </c>
      <c r="M34" s="119">
        <v>1099</v>
      </c>
      <c r="N34" s="59">
        <v>0</v>
      </c>
      <c r="O34" s="59">
        <f t="shared" si="2"/>
        <v>824</v>
      </c>
      <c r="P34" s="277">
        <f t="shared" si="3"/>
        <v>0.2502274795268426</v>
      </c>
      <c r="Q34" s="200">
        <v>1099</v>
      </c>
      <c r="R34" s="57">
        <v>0</v>
      </c>
      <c r="S34" s="57">
        <f t="shared" si="4"/>
        <v>824</v>
      </c>
      <c r="T34" s="276">
        <f t="shared" si="5"/>
        <v>0.2502274795268426</v>
      </c>
      <c r="U34" s="119">
        <v>1099</v>
      </c>
      <c r="V34" s="59">
        <v>0</v>
      </c>
      <c r="W34" s="59">
        <f t="shared" si="6"/>
        <v>824</v>
      </c>
      <c r="X34" s="277">
        <f t="shared" si="7"/>
        <v>0.2502274795268426</v>
      </c>
      <c r="Y34" s="200">
        <v>1099</v>
      </c>
      <c r="Z34" s="57">
        <v>0</v>
      </c>
      <c r="AA34" s="57">
        <f t="shared" si="8"/>
        <v>824</v>
      </c>
      <c r="AB34" s="276">
        <f t="shared" si="9"/>
        <v>0.2502274795268426</v>
      </c>
      <c r="AC34" s="119">
        <v>1099</v>
      </c>
      <c r="AD34" s="59">
        <v>0</v>
      </c>
      <c r="AE34" s="59">
        <f t="shared" si="10"/>
        <v>824</v>
      </c>
      <c r="AF34" s="277">
        <f t="shared" si="11"/>
        <v>0.2502274795268426</v>
      </c>
      <c r="AG34" s="200">
        <v>1099</v>
      </c>
      <c r="AH34" s="57">
        <v>0</v>
      </c>
      <c r="AI34" s="57">
        <f t="shared" si="12"/>
        <v>824</v>
      </c>
      <c r="AJ34" s="276">
        <f t="shared" si="16"/>
        <v>0.2502274795268426</v>
      </c>
    </row>
    <row r="35" spans="1:36" s="4" customFormat="1" ht="12.75" customHeight="1">
      <c r="A35" s="128" t="s">
        <v>187</v>
      </c>
      <c r="B35" s="25" t="s">
        <v>42</v>
      </c>
      <c r="C35" s="84"/>
      <c r="D35" s="31">
        <v>1.19</v>
      </c>
      <c r="E35" s="26" t="s">
        <v>188</v>
      </c>
      <c r="F35" s="91">
        <v>2034</v>
      </c>
      <c r="G35" s="77">
        <v>1849</v>
      </c>
      <c r="H35" s="76">
        <v>1499</v>
      </c>
      <c r="I35" s="69">
        <v>1153</v>
      </c>
      <c r="J35" s="76">
        <v>0</v>
      </c>
      <c r="K35" s="76">
        <f t="shared" si="14"/>
        <v>1153</v>
      </c>
      <c r="L35" s="101">
        <f t="shared" si="15"/>
        <v>0.37641968631692807</v>
      </c>
      <c r="M35" s="118">
        <v>1299</v>
      </c>
      <c r="N35" s="115">
        <v>172</v>
      </c>
      <c r="O35" s="40">
        <f t="shared" si="2"/>
        <v>981</v>
      </c>
      <c r="P35" s="275">
        <f t="shared" si="3"/>
        <v>0.24480369515011546</v>
      </c>
      <c r="Q35" s="199">
        <v>1299</v>
      </c>
      <c r="R35" s="115">
        <v>172</v>
      </c>
      <c r="S35" s="38">
        <f t="shared" si="4"/>
        <v>981</v>
      </c>
      <c r="T35" s="274">
        <f t="shared" si="5"/>
        <v>0.24480369515011546</v>
      </c>
      <c r="U35" s="118">
        <v>1299</v>
      </c>
      <c r="V35" s="115">
        <v>169</v>
      </c>
      <c r="W35" s="40">
        <f t="shared" si="6"/>
        <v>984</v>
      </c>
      <c r="X35" s="275">
        <f t="shared" si="7"/>
        <v>0.24249422632794457</v>
      </c>
      <c r="Y35" s="199">
        <v>1299</v>
      </c>
      <c r="Z35" s="115">
        <v>169</v>
      </c>
      <c r="AA35" s="38">
        <f t="shared" si="8"/>
        <v>984</v>
      </c>
      <c r="AB35" s="274">
        <f t="shared" si="9"/>
        <v>0.24249422632794457</v>
      </c>
      <c r="AC35" s="118">
        <v>1299</v>
      </c>
      <c r="AD35" s="115">
        <v>169</v>
      </c>
      <c r="AE35" s="40">
        <f t="shared" si="10"/>
        <v>984</v>
      </c>
      <c r="AF35" s="275">
        <f t="shared" si="11"/>
        <v>0.24249422632794457</v>
      </c>
      <c r="AG35" s="199">
        <v>1299</v>
      </c>
      <c r="AH35" s="115">
        <v>169</v>
      </c>
      <c r="AI35" s="38">
        <f t="shared" si="12"/>
        <v>984</v>
      </c>
      <c r="AJ35" s="274">
        <f t="shared" si="16"/>
        <v>0.24249422632794457</v>
      </c>
    </row>
    <row r="36" spans="1:36" s="4" customFormat="1" ht="12.75" customHeight="1">
      <c r="A36" s="128" t="s">
        <v>189</v>
      </c>
      <c r="B36" s="25" t="s">
        <v>42</v>
      </c>
      <c r="C36" s="84"/>
      <c r="D36" s="31">
        <v>1.19</v>
      </c>
      <c r="E36" s="26" t="s">
        <v>190</v>
      </c>
      <c r="F36" s="91">
        <v>1924</v>
      </c>
      <c r="G36" s="76">
        <v>1749</v>
      </c>
      <c r="H36" s="76">
        <v>1299</v>
      </c>
      <c r="I36" s="69">
        <v>996</v>
      </c>
      <c r="J36" s="76">
        <v>0</v>
      </c>
      <c r="K36" s="76">
        <f t="shared" si="14"/>
        <v>996</v>
      </c>
      <c r="L36" s="101">
        <f t="shared" si="15"/>
        <v>0.43053173241852488</v>
      </c>
      <c r="M36" s="118">
        <v>1199</v>
      </c>
      <c r="N36" s="115">
        <v>93</v>
      </c>
      <c r="O36" s="40">
        <f t="shared" si="2"/>
        <v>903</v>
      </c>
      <c r="P36" s="275">
        <f t="shared" si="3"/>
        <v>0.2468723936613845</v>
      </c>
      <c r="Q36" s="199">
        <v>1199</v>
      </c>
      <c r="R36" s="115">
        <v>95</v>
      </c>
      <c r="S36" s="38">
        <f t="shared" si="4"/>
        <v>901</v>
      </c>
      <c r="T36" s="274">
        <f t="shared" si="5"/>
        <v>0.24854045037531275</v>
      </c>
      <c r="U36" s="118">
        <v>1199</v>
      </c>
      <c r="V36" s="115">
        <v>90</v>
      </c>
      <c r="W36" s="40">
        <f t="shared" si="6"/>
        <v>906</v>
      </c>
      <c r="X36" s="275">
        <f t="shared" si="7"/>
        <v>0.24437030859049208</v>
      </c>
      <c r="Y36" s="199">
        <v>1199</v>
      </c>
      <c r="Z36" s="115">
        <v>90</v>
      </c>
      <c r="AA36" s="38">
        <f t="shared" si="8"/>
        <v>906</v>
      </c>
      <c r="AB36" s="274">
        <f t="shared" si="9"/>
        <v>0.24437030859049208</v>
      </c>
      <c r="AC36" s="118">
        <v>1199</v>
      </c>
      <c r="AD36" s="115">
        <v>90</v>
      </c>
      <c r="AE36" s="40">
        <f t="shared" si="10"/>
        <v>906</v>
      </c>
      <c r="AF36" s="275">
        <f t="shared" si="11"/>
        <v>0.24437030859049208</v>
      </c>
      <c r="AG36" s="199">
        <v>1199</v>
      </c>
      <c r="AH36" s="115">
        <v>90</v>
      </c>
      <c r="AI36" s="38">
        <f t="shared" si="12"/>
        <v>906</v>
      </c>
      <c r="AJ36" s="274">
        <f t="shared" si="16"/>
        <v>0.24437030859049208</v>
      </c>
    </row>
    <row r="37" spans="1:36" s="4" customFormat="1" ht="12.75" customHeight="1">
      <c r="A37" s="128" t="s">
        <v>191</v>
      </c>
      <c r="B37" s="25" t="s">
        <v>42</v>
      </c>
      <c r="C37" s="84"/>
      <c r="D37" s="31">
        <v>1.19</v>
      </c>
      <c r="E37" s="26" t="s">
        <v>192</v>
      </c>
      <c r="F37" s="91">
        <v>2419</v>
      </c>
      <c r="G37" s="77">
        <v>2199</v>
      </c>
      <c r="H37" s="76">
        <v>1499</v>
      </c>
      <c r="I37" s="69">
        <v>1213</v>
      </c>
      <c r="J37" s="76">
        <v>0</v>
      </c>
      <c r="K37" s="76">
        <f t="shared" si="14"/>
        <v>1213</v>
      </c>
      <c r="L37" s="101">
        <f t="shared" si="15"/>
        <v>0.44838562983174168</v>
      </c>
      <c r="M37" s="118">
        <v>1499</v>
      </c>
      <c r="N37" s="40">
        <v>0</v>
      </c>
      <c r="O37" s="40">
        <f t="shared" si="2"/>
        <v>1213</v>
      </c>
      <c r="P37" s="275">
        <f t="shared" si="3"/>
        <v>0.19079386257505004</v>
      </c>
      <c r="Q37" s="199">
        <v>1399</v>
      </c>
      <c r="R37" s="115">
        <v>77</v>
      </c>
      <c r="S37" s="38">
        <f t="shared" si="4"/>
        <v>1136</v>
      </c>
      <c r="T37" s="274">
        <f t="shared" si="5"/>
        <v>0.18799142244460329</v>
      </c>
      <c r="U37" s="118">
        <v>1499</v>
      </c>
      <c r="V37" s="40">
        <v>0</v>
      </c>
      <c r="W37" s="40">
        <f t="shared" si="6"/>
        <v>1213</v>
      </c>
      <c r="X37" s="275">
        <f t="shared" si="7"/>
        <v>0.19079386257505004</v>
      </c>
      <c r="Y37" s="199">
        <v>1499</v>
      </c>
      <c r="Z37" s="38">
        <v>0</v>
      </c>
      <c r="AA37" s="38">
        <f t="shared" si="8"/>
        <v>1213</v>
      </c>
      <c r="AB37" s="274">
        <f t="shared" si="9"/>
        <v>0.19079386257505004</v>
      </c>
      <c r="AC37" s="118">
        <v>1499</v>
      </c>
      <c r="AD37" s="40">
        <v>0</v>
      </c>
      <c r="AE37" s="40">
        <f t="shared" si="10"/>
        <v>1213</v>
      </c>
      <c r="AF37" s="275">
        <f t="shared" si="11"/>
        <v>0.19079386257505004</v>
      </c>
      <c r="AG37" s="199">
        <v>1499</v>
      </c>
      <c r="AH37" s="38">
        <v>0</v>
      </c>
      <c r="AI37" s="38">
        <f t="shared" si="12"/>
        <v>1213</v>
      </c>
      <c r="AJ37" s="274">
        <f t="shared" si="16"/>
        <v>0.19079386257505004</v>
      </c>
    </row>
    <row r="38" spans="1:36" s="4" customFormat="1" ht="12.75" customHeight="1">
      <c r="A38" s="128" t="s">
        <v>193</v>
      </c>
      <c r="B38" s="25" t="s">
        <v>42</v>
      </c>
      <c r="C38" s="84"/>
      <c r="D38" s="31">
        <v>1.19</v>
      </c>
      <c r="E38" s="26" t="s">
        <v>194</v>
      </c>
      <c r="F38" s="91">
        <v>2309</v>
      </c>
      <c r="G38" s="76">
        <v>2099</v>
      </c>
      <c r="H38" s="76">
        <v>1399</v>
      </c>
      <c r="I38" s="69">
        <v>1132</v>
      </c>
      <c r="J38" s="76">
        <v>0</v>
      </c>
      <c r="K38" s="76">
        <f t="shared" si="14"/>
        <v>1132</v>
      </c>
      <c r="L38" s="101">
        <f t="shared" si="15"/>
        <v>0.46069556931872319</v>
      </c>
      <c r="M38" s="118">
        <v>1399</v>
      </c>
      <c r="N38" s="40">
        <v>0</v>
      </c>
      <c r="O38" s="40">
        <f t="shared" si="2"/>
        <v>1132</v>
      </c>
      <c r="P38" s="275">
        <f t="shared" si="3"/>
        <v>0.19085060757684061</v>
      </c>
      <c r="Q38" s="199">
        <v>1299</v>
      </c>
      <c r="R38" s="115">
        <v>77</v>
      </c>
      <c r="S38" s="38">
        <f t="shared" si="4"/>
        <v>1055</v>
      </c>
      <c r="T38" s="274">
        <f t="shared" si="5"/>
        <v>0.1878367975365666</v>
      </c>
      <c r="U38" s="118">
        <v>1399</v>
      </c>
      <c r="V38" s="40">
        <v>0</v>
      </c>
      <c r="W38" s="40">
        <f t="shared" si="6"/>
        <v>1132</v>
      </c>
      <c r="X38" s="275">
        <f t="shared" si="7"/>
        <v>0.19085060757684061</v>
      </c>
      <c r="Y38" s="199">
        <v>1399</v>
      </c>
      <c r="Z38" s="38">
        <v>0</v>
      </c>
      <c r="AA38" s="38">
        <f t="shared" si="8"/>
        <v>1132</v>
      </c>
      <c r="AB38" s="274">
        <f t="shared" si="9"/>
        <v>0.19085060757684061</v>
      </c>
      <c r="AC38" s="118">
        <v>1399</v>
      </c>
      <c r="AD38" s="40">
        <v>0</v>
      </c>
      <c r="AE38" s="40">
        <f t="shared" si="10"/>
        <v>1132</v>
      </c>
      <c r="AF38" s="275">
        <f t="shared" si="11"/>
        <v>0.19085060757684061</v>
      </c>
      <c r="AG38" s="199">
        <v>1399</v>
      </c>
      <c r="AH38" s="38">
        <v>0</v>
      </c>
      <c r="AI38" s="38">
        <f t="shared" si="12"/>
        <v>1132</v>
      </c>
      <c r="AJ38" s="274">
        <f t="shared" si="16"/>
        <v>0.19085060757684061</v>
      </c>
    </row>
    <row r="39" spans="1:36" s="4" customFormat="1" ht="12.75" customHeight="1">
      <c r="A39" s="128" t="s">
        <v>195</v>
      </c>
      <c r="B39" s="25" t="s">
        <v>42</v>
      </c>
      <c r="C39" s="84"/>
      <c r="D39" s="31">
        <v>1.19</v>
      </c>
      <c r="E39" s="26" t="s">
        <v>196</v>
      </c>
      <c r="F39" s="91">
        <v>2749</v>
      </c>
      <c r="G39" s="76">
        <v>2499</v>
      </c>
      <c r="H39" s="76">
        <v>1999</v>
      </c>
      <c r="I39" s="69">
        <v>1637</v>
      </c>
      <c r="J39" s="76">
        <v>0</v>
      </c>
      <c r="K39" s="76">
        <f t="shared" si="14"/>
        <v>1637</v>
      </c>
      <c r="L39" s="101">
        <f t="shared" si="15"/>
        <v>0.34493797519007602</v>
      </c>
      <c r="M39" s="118">
        <v>1999</v>
      </c>
      <c r="N39" s="40">
        <v>0</v>
      </c>
      <c r="O39" s="40">
        <f t="shared" si="2"/>
        <v>1637</v>
      </c>
      <c r="P39" s="275">
        <f t="shared" si="3"/>
        <v>0.18109054527263632</v>
      </c>
      <c r="Q39" s="199">
        <v>1799</v>
      </c>
      <c r="R39" s="115">
        <v>181</v>
      </c>
      <c r="S39" s="38">
        <f t="shared" si="4"/>
        <v>1456</v>
      </c>
      <c r="T39" s="274">
        <f t="shared" si="5"/>
        <v>0.19066147859922178</v>
      </c>
      <c r="U39" s="118">
        <v>1999</v>
      </c>
      <c r="V39" s="40">
        <v>0</v>
      </c>
      <c r="W39" s="40">
        <f t="shared" si="6"/>
        <v>1637</v>
      </c>
      <c r="X39" s="275">
        <f t="shared" si="7"/>
        <v>0.18109054527263632</v>
      </c>
      <c r="Y39" s="199">
        <v>1999</v>
      </c>
      <c r="Z39" s="38">
        <v>0</v>
      </c>
      <c r="AA39" s="38">
        <f t="shared" si="8"/>
        <v>1637</v>
      </c>
      <c r="AB39" s="274">
        <f t="shared" si="9"/>
        <v>0.18109054527263632</v>
      </c>
      <c r="AC39" s="118">
        <v>1999</v>
      </c>
      <c r="AD39" s="40">
        <v>0</v>
      </c>
      <c r="AE39" s="40">
        <f t="shared" si="10"/>
        <v>1637</v>
      </c>
      <c r="AF39" s="275">
        <f t="shared" si="11"/>
        <v>0.18109054527263632</v>
      </c>
      <c r="AG39" s="199">
        <v>1999</v>
      </c>
      <c r="AH39" s="38">
        <v>0</v>
      </c>
      <c r="AI39" s="38">
        <f t="shared" si="12"/>
        <v>1637</v>
      </c>
      <c r="AJ39" s="274">
        <f t="shared" si="16"/>
        <v>0.18109054527263632</v>
      </c>
    </row>
    <row r="40" spans="1:36" s="4" customFormat="1" ht="12.75" customHeight="1">
      <c r="A40" s="28" t="s">
        <v>290</v>
      </c>
      <c r="B40" s="22" t="s">
        <v>42</v>
      </c>
      <c r="C40" s="87"/>
      <c r="D40" s="33">
        <v>1.19</v>
      </c>
      <c r="E40" s="6" t="s">
        <v>292</v>
      </c>
      <c r="F40" s="93">
        <v>3629</v>
      </c>
      <c r="G40" s="77">
        <v>3299</v>
      </c>
      <c r="H40" s="71">
        <v>2799</v>
      </c>
      <c r="I40" s="71">
        <v>2291</v>
      </c>
      <c r="J40" s="71">
        <v>0</v>
      </c>
      <c r="K40" s="93">
        <f t="shared" si="14"/>
        <v>2291</v>
      </c>
      <c r="L40" s="103">
        <f t="shared" si="15"/>
        <v>0.30554713549560475</v>
      </c>
      <c r="M40" s="119">
        <v>2799</v>
      </c>
      <c r="N40" s="59">
        <v>0</v>
      </c>
      <c r="O40" s="59">
        <f t="shared" ref="O40:O71" si="17">K40-N40</f>
        <v>2291</v>
      </c>
      <c r="P40" s="277">
        <f t="shared" si="3"/>
        <v>0.18149339049660593</v>
      </c>
      <c r="Q40" s="200">
        <v>2699</v>
      </c>
      <c r="R40" s="114">
        <v>79</v>
      </c>
      <c r="S40" s="57">
        <f t="shared" ref="S40:S71" si="18">K40-R40</f>
        <v>2212</v>
      </c>
      <c r="T40" s="276">
        <f t="shared" si="5"/>
        <v>0.18043719896257873</v>
      </c>
      <c r="U40" s="119">
        <v>2799</v>
      </c>
      <c r="V40" s="59">
        <v>0</v>
      </c>
      <c r="W40" s="59">
        <f t="shared" ref="W40:W71" si="19">K40-V40</f>
        <v>2291</v>
      </c>
      <c r="X40" s="277">
        <f t="shared" si="7"/>
        <v>0.18149339049660593</v>
      </c>
      <c r="Y40" s="200">
        <v>2799</v>
      </c>
      <c r="Z40" s="57">
        <v>0</v>
      </c>
      <c r="AA40" s="57">
        <f t="shared" ref="AA40:AA71" si="20">K40-Z40</f>
        <v>2291</v>
      </c>
      <c r="AB40" s="276">
        <f t="shared" si="9"/>
        <v>0.18149339049660593</v>
      </c>
      <c r="AC40" s="119">
        <v>2799</v>
      </c>
      <c r="AD40" s="59">
        <v>0</v>
      </c>
      <c r="AE40" s="59">
        <f t="shared" ref="AE40:AE71" si="21">K40-AD40</f>
        <v>2291</v>
      </c>
      <c r="AF40" s="277">
        <f t="shared" si="11"/>
        <v>0.18149339049660593</v>
      </c>
      <c r="AG40" s="200">
        <v>2799</v>
      </c>
      <c r="AH40" s="57">
        <v>0</v>
      </c>
      <c r="AI40" s="57">
        <f t="shared" ref="AI40:AI71" si="22">K40-AH40</f>
        <v>2291</v>
      </c>
      <c r="AJ40" s="276">
        <f t="shared" si="16"/>
        <v>0.18149339049660593</v>
      </c>
    </row>
    <row r="41" spans="1:36" s="4" customFormat="1" ht="12.75" customHeight="1" thickBot="1">
      <c r="A41" s="72" t="s">
        <v>291</v>
      </c>
      <c r="B41" s="24" t="s">
        <v>42</v>
      </c>
      <c r="C41" s="85"/>
      <c r="D41" s="32">
        <v>1.19</v>
      </c>
      <c r="E41" s="63" t="s">
        <v>292</v>
      </c>
      <c r="F41" s="96">
        <v>3519</v>
      </c>
      <c r="G41" s="137">
        <v>3199</v>
      </c>
      <c r="H41" s="74">
        <v>2699</v>
      </c>
      <c r="I41" s="74">
        <v>2210</v>
      </c>
      <c r="J41" s="74">
        <v>0</v>
      </c>
      <c r="K41" s="96">
        <f t="shared" si="14"/>
        <v>2210</v>
      </c>
      <c r="L41" s="112">
        <f t="shared" si="15"/>
        <v>0.30915911222256953</v>
      </c>
      <c r="M41" s="149">
        <v>2699</v>
      </c>
      <c r="N41" s="65">
        <v>0</v>
      </c>
      <c r="O41" s="65">
        <f t="shared" si="17"/>
        <v>2210</v>
      </c>
      <c r="P41" s="283">
        <f t="shared" si="3"/>
        <v>0.18117821415339014</v>
      </c>
      <c r="Q41" s="221">
        <v>2599</v>
      </c>
      <c r="R41" s="150">
        <v>79</v>
      </c>
      <c r="S41" s="64">
        <f t="shared" si="18"/>
        <v>2131</v>
      </c>
      <c r="T41" s="282">
        <f t="shared" si="5"/>
        <v>0.18006925740669488</v>
      </c>
      <c r="U41" s="149">
        <v>2699</v>
      </c>
      <c r="V41" s="65">
        <v>0</v>
      </c>
      <c r="W41" s="65">
        <f t="shared" si="19"/>
        <v>2210</v>
      </c>
      <c r="X41" s="283">
        <f t="shared" si="7"/>
        <v>0.18117821415339014</v>
      </c>
      <c r="Y41" s="221">
        <v>2699</v>
      </c>
      <c r="Z41" s="64">
        <v>0</v>
      </c>
      <c r="AA41" s="64">
        <f t="shared" si="20"/>
        <v>2210</v>
      </c>
      <c r="AB41" s="282">
        <f t="shared" si="9"/>
        <v>0.18117821415339014</v>
      </c>
      <c r="AC41" s="149">
        <v>2699</v>
      </c>
      <c r="AD41" s="65">
        <v>0</v>
      </c>
      <c r="AE41" s="65">
        <f t="shared" si="21"/>
        <v>2210</v>
      </c>
      <c r="AF41" s="283">
        <f t="shared" si="11"/>
        <v>0.18117821415339014</v>
      </c>
      <c r="AG41" s="221">
        <v>2699</v>
      </c>
      <c r="AH41" s="64">
        <v>0</v>
      </c>
      <c r="AI41" s="64">
        <f t="shared" si="22"/>
        <v>2210</v>
      </c>
      <c r="AJ41" s="282">
        <f t="shared" si="16"/>
        <v>0.18117821415339014</v>
      </c>
    </row>
    <row r="42" spans="1:36" s="4" customFormat="1" ht="12.75" customHeight="1" thickBot="1">
      <c r="A42" s="142" t="s">
        <v>293</v>
      </c>
      <c r="B42" s="210" t="s">
        <v>42</v>
      </c>
      <c r="C42" s="216"/>
      <c r="D42" s="212">
        <v>1.19</v>
      </c>
      <c r="E42" s="213" t="s">
        <v>294</v>
      </c>
      <c r="F42" s="95">
        <v>2969</v>
      </c>
      <c r="G42" s="234">
        <v>2699</v>
      </c>
      <c r="H42" s="236">
        <v>2199</v>
      </c>
      <c r="I42" s="236">
        <v>1801</v>
      </c>
      <c r="J42" s="236">
        <v>0</v>
      </c>
      <c r="K42" s="95">
        <f>IFERROR(I42-J42,I42)</f>
        <v>1801</v>
      </c>
      <c r="L42" s="106">
        <f>IFERROR((G42-K42)/G42, " ")</f>
        <v>0.33271582067432381</v>
      </c>
      <c r="M42" s="126">
        <v>2199</v>
      </c>
      <c r="N42" s="68">
        <v>0</v>
      </c>
      <c r="O42" s="68">
        <f t="shared" si="17"/>
        <v>1801</v>
      </c>
      <c r="P42" s="281">
        <f t="shared" si="3"/>
        <v>0.1809913597089586</v>
      </c>
      <c r="Q42" s="222">
        <v>2199</v>
      </c>
      <c r="R42" s="67">
        <v>0</v>
      </c>
      <c r="S42" s="67">
        <f t="shared" si="18"/>
        <v>1801</v>
      </c>
      <c r="T42" s="280">
        <f t="shared" si="5"/>
        <v>0.1809913597089586</v>
      </c>
      <c r="U42" s="126">
        <v>2199</v>
      </c>
      <c r="V42" s="68">
        <v>0</v>
      </c>
      <c r="W42" s="68">
        <f t="shared" si="19"/>
        <v>1801</v>
      </c>
      <c r="X42" s="281">
        <f t="shared" si="7"/>
        <v>0.1809913597089586</v>
      </c>
      <c r="Y42" s="222">
        <v>2199</v>
      </c>
      <c r="Z42" s="67">
        <v>0</v>
      </c>
      <c r="AA42" s="67">
        <f t="shared" si="20"/>
        <v>1801</v>
      </c>
      <c r="AB42" s="280">
        <f t="shared" si="9"/>
        <v>0.1809913597089586</v>
      </c>
      <c r="AC42" s="126">
        <v>2199</v>
      </c>
      <c r="AD42" s="68">
        <v>0</v>
      </c>
      <c r="AE42" s="68">
        <f t="shared" si="21"/>
        <v>1801</v>
      </c>
      <c r="AF42" s="281">
        <f t="shared" si="11"/>
        <v>0.1809913597089586</v>
      </c>
      <c r="AG42" s="222">
        <v>2199</v>
      </c>
      <c r="AH42" s="67">
        <v>0</v>
      </c>
      <c r="AI42" s="67">
        <f t="shared" si="22"/>
        <v>1801</v>
      </c>
      <c r="AJ42" s="280">
        <f t="shared" si="16"/>
        <v>0.1809913597089586</v>
      </c>
    </row>
    <row r="43" spans="1:36" s="4" customFormat="1" ht="12.75" customHeight="1">
      <c r="A43" s="129" t="s">
        <v>676</v>
      </c>
      <c r="B43" s="151" t="s">
        <v>42</v>
      </c>
      <c r="C43" s="156" t="s">
        <v>5</v>
      </c>
      <c r="D43" s="152">
        <v>0.14000000000000001</v>
      </c>
      <c r="E43" s="153" t="s">
        <v>679</v>
      </c>
      <c r="F43" s="90">
        <v>1099</v>
      </c>
      <c r="G43" s="81">
        <v>999</v>
      </c>
      <c r="H43" s="73">
        <v>749</v>
      </c>
      <c r="I43" s="73">
        <v>602</v>
      </c>
      <c r="J43" s="73">
        <v>0</v>
      </c>
      <c r="K43" s="90">
        <f>IFERROR(I43-J43,I43)</f>
        <v>602</v>
      </c>
      <c r="L43" s="104">
        <f>IFERROR((G43-K43)/G43, " ")</f>
        <v>0.39739739739739738</v>
      </c>
      <c r="M43" s="116">
        <v>749</v>
      </c>
      <c r="N43" s="269">
        <v>0</v>
      </c>
      <c r="O43" s="83">
        <f t="shared" si="17"/>
        <v>602</v>
      </c>
      <c r="P43" s="285">
        <f t="shared" si="3"/>
        <v>0.19626168224299065</v>
      </c>
      <c r="Q43" s="219">
        <v>749</v>
      </c>
      <c r="R43" s="82">
        <v>0</v>
      </c>
      <c r="S43" s="82">
        <f t="shared" si="18"/>
        <v>602</v>
      </c>
      <c r="T43" s="284">
        <f t="shared" si="5"/>
        <v>0.19626168224299065</v>
      </c>
      <c r="U43" s="116">
        <v>749</v>
      </c>
      <c r="V43" s="269">
        <v>0</v>
      </c>
      <c r="W43" s="83">
        <f t="shared" si="19"/>
        <v>602</v>
      </c>
      <c r="X43" s="285">
        <f t="shared" si="7"/>
        <v>0.19626168224299065</v>
      </c>
      <c r="Y43" s="219">
        <v>749</v>
      </c>
      <c r="Z43" s="82">
        <v>0</v>
      </c>
      <c r="AA43" s="82">
        <f t="shared" si="20"/>
        <v>602</v>
      </c>
      <c r="AB43" s="284">
        <f t="shared" si="9"/>
        <v>0.19626168224299065</v>
      </c>
      <c r="AC43" s="116">
        <v>749</v>
      </c>
      <c r="AD43" s="269">
        <v>0</v>
      </c>
      <c r="AE43" s="83">
        <f t="shared" si="21"/>
        <v>602</v>
      </c>
      <c r="AF43" s="285">
        <f t="shared" si="11"/>
        <v>0.19626168224299065</v>
      </c>
      <c r="AG43" s="219">
        <v>749</v>
      </c>
      <c r="AH43" s="82">
        <v>0</v>
      </c>
      <c r="AI43" s="82">
        <f t="shared" si="22"/>
        <v>602</v>
      </c>
      <c r="AJ43" s="284">
        <f t="shared" si="16"/>
        <v>0.19626168224299065</v>
      </c>
    </row>
    <row r="44" spans="1:36" s="4" customFormat="1" ht="12.75" customHeight="1">
      <c r="A44" s="28" t="s">
        <v>14</v>
      </c>
      <c r="B44" s="22" t="s">
        <v>42</v>
      </c>
      <c r="C44" s="5"/>
      <c r="D44" s="33">
        <v>0.14000000000000001</v>
      </c>
      <c r="E44" s="6" t="s">
        <v>680</v>
      </c>
      <c r="F44" s="93">
        <v>1319</v>
      </c>
      <c r="G44" s="77">
        <v>1199</v>
      </c>
      <c r="H44" s="71">
        <v>799</v>
      </c>
      <c r="I44" s="71">
        <v>647</v>
      </c>
      <c r="J44" s="71">
        <v>10</v>
      </c>
      <c r="K44" s="93">
        <f t="shared" si="14"/>
        <v>637</v>
      </c>
      <c r="L44" s="103">
        <f t="shared" si="15"/>
        <v>0.46872393661384487</v>
      </c>
      <c r="M44" s="119">
        <v>799</v>
      </c>
      <c r="N44" s="270">
        <v>0</v>
      </c>
      <c r="O44" s="59">
        <f t="shared" si="17"/>
        <v>637</v>
      </c>
      <c r="P44" s="277">
        <f t="shared" si="3"/>
        <v>0.20275344180225283</v>
      </c>
      <c r="Q44" s="200">
        <v>799</v>
      </c>
      <c r="R44" s="57">
        <v>0</v>
      </c>
      <c r="S44" s="57">
        <f t="shared" si="18"/>
        <v>637</v>
      </c>
      <c r="T44" s="276">
        <f t="shared" si="5"/>
        <v>0.20275344180225283</v>
      </c>
      <c r="U44" s="119">
        <v>799</v>
      </c>
      <c r="V44" s="270">
        <v>0</v>
      </c>
      <c r="W44" s="59">
        <f t="shared" si="19"/>
        <v>637</v>
      </c>
      <c r="X44" s="277">
        <f t="shared" si="7"/>
        <v>0.20275344180225283</v>
      </c>
      <c r="Y44" s="200">
        <v>799</v>
      </c>
      <c r="Z44" s="57">
        <v>0</v>
      </c>
      <c r="AA44" s="57">
        <f t="shared" si="20"/>
        <v>637</v>
      </c>
      <c r="AB44" s="276">
        <f t="shared" si="9"/>
        <v>0.20275344180225283</v>
      </c>
      <c r="AC44" s="119">
        <v>799</v>
      </c>
      <c r="AD44" s="270">
        <v>0</v>
      </c>
      <c r="AE44" s="59">
        <f t="shared" si="21"/>
        <v>637</v>
      </c>
      <c r="AF44" s="277">
        <f t="shared" si="11"/>
        <v>0.20275344180225283</v>
      </c>
      <c r="AG44" s="200">
        <v>799</v>
      </c>
      <c r="AH44" s="57">
        <v>0</v>
      </c>
      <c r="AI44" s="57">
        <f t="shared" si="22"/>
        <v>637</v>
      </c>
      <c r="AJ44" s="276">
        <f t="shared" si="16"/>
        <v>0.20275344180225283</v>
      </c>
    </row>
    <row r="45" spans="1:36" s="4" customFormat="1" ht="12.75" customHeight="1">
      <c r="A45" s="130" t="s">
        <v>677</v>
      </c>
      <c r="B45" s="157" t="s">
        <v>42</v>
      </c>
      <c r="C45" s="158" t="s">
        <v>5</v>
      </c>
      <c r="D45" s="159">
        <v>0.14000000000000001</v>
      </c>
      <c r="E45" s="160" t="s">
        <v>680</v>
      </c>
      <c r="F45" s="132">
        <v>1319</v>
      </c>
      <c r="G45" s="135">
        <v>1199</v>
      </c>
      <c r="H45" s="131">
        <v>799</v>
      </c>
      <c r="I45" s="131">
        <v>642</v>
      </c>
      <c r="J45" s="131">
        <v>0</v>
      </c>
      <c r="K45" s="132">
        <f t="shared" si="14"/>
        <v>642</v>
      </c>
      <c r="L45" s="105">
        <f t="shared" si="15"/>
        <v>0.4645537948290242</v>
      </c>
      <c r="M45" s="229">
        <v>1199</v>
      </c>
      <c r="N45" s="266">
        <v>0</v>
      </c>
      <c r="O45" s="134">
        <f t="shared" si="17"/>
        <v>642</v>
      </c>
      <c r="P45" s="287">
        <f t="shared" si="3"/>
        <v>0.4645537948290242</v>
      </c>
      <c r="Q45" s="248">
        <v>1199</v>
      </c>
      <c r="R45" s="133">
        <v>0</v>
      </c>
      <c r="S45" s="133">
        <f t="shared" si="18"/>
        <v>642</v>
      </c>
      <c r="T45" s="286">
        <f t="shared" si="5"/>
        <v>0.4645537948290242</v>
      </c>
      <c r="U45" s="229">
        <v>1199</v>
      </c>
      <c r="V45" s="266">
        <v>0</v>
      </c>
      <c r="W45" s="134">
        <f t="shared" si="19"/>
        <v>642</v>
      </c>
      <c r="X45" s="287">
        <f t="shared" si="7"/>
        <v>0.4645537948290242</v>
      </c>
      <c r="Y45" s="248">
        <v>1199</v>
      </c>
      <c r="Z45" s="133">
        <v>0</v>
      </c>
      <c r="AA45" s="133">
        <f t="shared" si="20"/>
        <v>642</v>
      </c>
      <c r="AB45" s="286">
        <f t="shared" si="9"/>
        <v>0.4645537948290242</v>
      </c>
      <c r="AC45" s="229">
        <v>1199</v>
      </c>
      <c r="AD45" s="266">
        <v>0</v>
      </c>
      <c r="AE45" s="134">
        <f t="shared" si="21"/>
        <v>642</v>
      </c>
      <c r="AF45" s="287">
        <f t="shared" si="11"/>
        <v>0.4645537948290242</v>
      </c>
      <c r="AG45" s="248">
        <v>1199</v>
      </c>
      <c r="AH45" s="133">
        <v>0</v>
      </c>
      <c r="AI45" s="133">
        <f t="shared" si="22"/>
        <v>642</v>
      </c>
      <c r="AJ45" s="286">
        <f t="shared" si="16"/>
        <v>0.4645537948290242</v>
      </c>
    </row>
    <row r="46" spans="1:36" s="4" customFormat="1" ht="12.75" customHeight="1">
      <c r="A46" s="128" t="s">
        <v>15</v>
      </c>
      <c r="B46" s="25" t="s">
        <v>42</v>
      </c>
      <c r="C46" s="155"/>
      <c r="D46" s="31">
        <v>0.18</v>
      </c>
      <c r="E46" s="26" t="s">
        <v>681</v>
      </c>
      <c r="F46" s="91">
        <v>1429</v>
      </c>
      <c r="G46" s="76">
        <v>1299</v>
      </c>
      <c r="H46" s="69">
        <v>899</v>
      </c>
      <c r="I46" s="69">
        <v>728</v>
      </c>
      <c r="J46" s="69">
        <v>10</v>
      </c>
      <c r="K46" s="91">
        <f t="shared" si="14"/>
        <v>718</v>
      </c>
      <c r="L46" s="101">
        <f t="shared" si="15"/>
        <v>0.4472671285604311</v>
      </c>
      <c r="M46" s="118">
        <v>899</v>
      </c>
      <c r="N46" s="264">
        <v>0</v>
      </c>
      <c r="O46" s="40">
        <f t="shared" si="17"/>
        <v>718</v>
      </c>
      <c r="P46" s="275">
        <f t="shared" si="3"/>
        <v>0.20133481646273638</v>
      </c>
      <c r="Q46" s="200">
        <v>899</v>
      </c>
      <c r="R46" s="38">
        <v>0</v>
      </c>
      <c r="S46" s="38">
        <f t="shared" si="18"/>
        <v>718</v>
      </c>
      <c r="T46" s="274">
        <f t="shared" si="5"/>
        <v>0.20133481646273638</v>
      </c>
      <c r="U46" s="118">
        <v>899</v>
      </c>
      <c r="V46" s="264">
        <v>0</v>
      </c>
      <c r="W46" s="40">
        <f t="shared" si="19"/>
        <v>718</v>
      </c>
      <c r="X46" s="275">
        <f t="shared" si="7"/>
        <v>0.20133481646273638</v>
      </c>
      <c r="Y46" s="200">
        <v>899</v>
      </c>
      <c r="Z46" s="38">
        <v>0</v>
      </c>
      <c r="AA46" s="38">
        <f t="shared" si="20"/>
        <v>718</v>
      </c>
      <c r="AB46" s="274">
        <f t="shared" si="9"/>
        <v>0.20133481646273638</v>
      </c>
      <c r="AC46" s="118">
        <v>899</v>
      </c>
      <c r="AD46" s="264">
        <v>0</v>
      </c>
      <c r="AE46" s="40">
        <f t="shared" si="21"/>
        <v>718</v>
      </c>
      <c r="AF46" s="275">
        <f t="shared" si="11"/>
        <v>0.20133481646273638</v>
      </c>
      <c r="AG46" s="200">
        <v>899</v>
      </c>
      <c r="AH46" s="38">
        <v>0</v>
      </c>
      <c r="AI46" s="38">
        <f t="shared" si="22"/>
        <v>718</v>
      </c>
      <c r="AJ46" s="274">
        <f t="shared" si="16"/>
        <v>0.20133481646273638</v>
      </c>
    </row>
    <row r="47" spans="1:36" s="4" customFormat="1" ht="12.75" customHeight="1" thickBot="1">
      <c r="A47" s="72" t="s">
        <v>678</v>
      </c>
      <c r="B47" s="61" t="s">
        <v>42</v>
      </c>
      <c r="C47" s="136" t="s">
        <v>5</v>
      </c>
      <c r="D47" s="62">
        <v>0.18</v>
      </c>
      <c r="E47" s="63" t="s">
        <v>681</v>
      </c>
      <c r="F47" s="96">
        <v>1429</v>
      </c>
      <c r="G47" s="137">
        <v>1299</v>
      </c>
      <c r="H47" s="74">
        <v>899</v>
      </c>
      <c r="I47" s="74">
        <v>722</v>
      </c>
      <c r="J47" s="74">
        <v>0</v>
      </c>
      <c r="K47" s="96">
        <f t="shared" si="14"/>
        <v>722</v>
      </c>
      <c r="L47" s="112">
        <f t="shared" si="15"/>
        <v>0.44418783679753654</v>
      </c>
      <c r="M47" s="226">
        <v>1299</v>
      </c>
      <c r="N47" s="271">
        <v>0</v>
      </c>
      <c r="O47" s="65">
        <f t="shared" si="17"/>
        <v>722</v>
      </c>
      <c r="P47" s="283">
        <f t="shared" si="3"/>
        <v>0.44418783679753654</v>
      </c>
      <c r="Q47" s="143">
        <v>1299</v>
      </c>
      <c r="R47" s="64">
        <v>0</v>
      </c>
      <c r="S47" s="64">
        <f t="shared" si="18"/>
        <v>722</v>
      </c>
      <c r="T47" s="282">
        <f t="shared" si="5"/>
        <v>0.44418783679753654</v>
      </c>
      <c r="U47" s="226">
        <v>1299</v>
      </c>
      <c r="V47" s="271">
        <v>0</v>
      </c>
      <c r="W47" s="65">
        <f t="shared" si="19"/>
        <v>722</v>
      </c>
      <c r="X47" s="283">
        <f t="shared" si="7"/>
        <v>0.44418783679753654</v>
      </c>
      <c r="Y47" s="143">
        <v>1299</v>
      </c>
      <c r="Z47" s="64">
        <v>0</v>
      </c>
      <c r="AA47" s="64">
        <f t="shared" si="20"/>
        <v>722</v>
      </c>
      <c r="AB47" s="282">
        <f t="shared" si="9"/>
        <v>0.44418783679753654</v>
      </c>
      <c r="AC47" s="226">
        <v>1299</v>
      </c>
      <c r="AD47" s="271">
        <v>0</v>
      </c>
      <c r="AE47" s="65">
        <f t="shared" si="21"/>
        <v>722</v>
      </c>
      <c r="AF47" s="283">
        <f t="shared" si="11"/>
        <v>0.44418783679753654</v>
      </c>
      <c r="AG47" s="143">
        <v>1299</v>
      </c>
      <c r="AH47" s="64">
        <v>0</v>
      </c>
      <c r="AI47" s="64">
        <f t="shared" si="22"/>
        <v>722</v>
      </c>
      <c r="AJ47" s="282">
        <f t="shared" si="16"/>
        <v>0.44418783679753654</v>
      </c>
    </row>
    <row r="48" spans="1:36" s="4" customFormat="1" ht="12.75" customHeight="1">
      <c r="A48" s="129" t="s">
        <v>682</v>
      </c>
      <c r="B48" s="151" t="s">
        <v>42</v>
      </c>
      <c r="C48" s="156" t="s">
        <v>5</v>
      </c>
      <c r="D48" s="152">
        <v>0.22</v>
      </c>
      <c r="E48" s="153" t="s">
        <v>683</v>
      </c>
      <c r="F48" s="90">
        <v>1099</v>
      </c>
      <c r="G48" s="81">
        <v>999</v>
      </c>
      <c r="H48" s="73">
        <v>749</v>
      </c>
      <c r="I48" s="73">
        <v>602</v>
      </c>
      <c r="J48" s="73">
        <v>0</v>
      </c>
      <c r="K48" s="90">
        <f t="shared" si="14"/>
        <v>602</v>
      </c>
      <c r="L48" s="104">
        <f t="shared" si="15"/>
        <v>0.39739739739739738</v>
      </c>
      <c r="M48" s="116">
        <v>749</v>
      </c>
      <c r="N48" s="269">
        <v>0</v>
      </c>
      <c r="O48" s="83">
        <f t="shared" si="17"/>
        <v>602</v>
      </c>
      <c r="P48" s="285">
        <f t="shared" si="3"/>
        <v>0.19626168224299065</v>
      </c>
      <c r="Q48" s="219">
        <v>749</v>
      </c>
      <c r="R48" s="82">
        <v>0</v>
      </c>
      <c r="S48" s="82">
        <f t="shared" si="18"/>
        <v>602</v>
      </c>
      <c r="T48" s="284">
        <f t="shared" si="5"/>
        <v>0.19626168224299065</v>
      </c>
      <c r="U48" s="116">
        <v>749</v>
      </c>
      <c r="V48" s="269">
        <v>0</v>
      </c>
      <c r="W48" s="83">
        <f t="shared" si="19"/>
        <v>602</v>
      </c>
      <c r="X48" s="285">
        <f t="shared" si="7"/>
        <v>0.19626168224299065</v>
      </c>
      <c r="Y48" s="219">
        <v>749</v>
      </c>
      <c r="Z48" s="82">
        <v>0</v>
      </c>
      <c r="AA48" s="82">
        <f t="shared" si="20"/>
        <v>602</v>
      </c>
      <c r="AB48" s="284">
        <f t="shared" si="9"/>
        <v>0.19626168224299065</v>
      </c>
      <c r="AC48" s="116">
        <v>749</v>
      </c>
      <c r="AD48" s="269">
        <v>0</v>
      </c>
      <c r="AE48" s="83">
        <f t="shared" si="21"/>
        <v>602</v>
      </c>
      <c r="AF48" s="285">
        <f t="shared" si="11"/>
        <v>0.19626168224299065</v>
      </c>
      <c r="AG48" s="219">
        <v>749</v>
      </c>
      <c r="AH48" s="82">
        <v>0</v>
      </c>
      <c r="AI48" s="82">
        <f t="shared" si="22"/>
        <v>602</v>
      </c>
      <c r="AJ48" s="284">
        <f t="shared" si="16"/>
        <v>0.19626168224299065</v>
      </c>
    </row>
    <row r="49" spans="1:36" s="4" customFormat="1" ht="12.75" customHeight="1">
      <c r="A49" s="28" t="s">
        <v>340</v>
      </c>
      <c r="B49" s="22" t="s">
        <v>42</v>
      </c>
      <c r="C49" s="87"/>
      <c r="D49" s="33">
        <v>0.22</v>
      </c>
      <c r="E49" s="6" t="s">
        <v>685</v>
      </c>
      <c r="F49" s="93">
        <v>1209</v>
      </c>
      <c r="G49" s="77">
        <v>1099</v>
      </c>
      <c r="H49" s="71">
        <v>849</v>
      </c>
      <c r="I49" s="71">
        <v>694</v>
      </c>
      <c r="J49" s="71">
        <v>0</v>
      </c>
      <c r="K49" s="93">
        <f t="shared" si="14"/>
        <v>694</v>
      </c>
      <c r="L49" s="103">
        <f t="shared" si="15"/>
        <v>0.36851683348498637</v>
      </c>
      <c r="M49" s="119">
        <v>799</v>
      </c>
      <c r="N49" s="114">
        <v>44</v>
      </c>
      <c r="O49" s="59">
        <f t="shared" si="17"/>
        <v>650</v>
      </c>
      <c r="P49" s="277">
        <f t="shared" si="3"/>
        <v>0.18648310387984982</v>
      </c>
      <c r="Q49" s="200">
        <v>799</v>
      </c>
      <c r="R49" s="114">
        <v>44</v>
      </c>
      <c r="S49" s="57">
        <f t="shared" si="18"/>
        <v>650</v>
      </c>
      <c r="T49" s="276">
        <f t="shared" si="5"/>
        <v>0.18648310387984982</v>
      </c>
      <c r="U49" s="119">
        <v>849</v>
      </c>
      <c r="V49" s="59">
        <v>0</v>
      </c>
      <c r="W49" s="59">
        <f t="shared" si="19"/>
        <v>694</v>
      </c>
      <c r="X49" s="277">
        <f t="shared" si="7"/>
        <v>0.18256772673733804</v>
      </c>
      <c r="Y49" s="200">
        <v>849</v>
      </c>
      <c r="Z49" s="57">
        <v>0</v>
      </c>
      <c r="AA49" s="57">
        <f t="shared" si="20"/>
        <v>694</v>
      </c>
      <c r="AB49" s="276">
        <f t="shared" si="9"/>
        <v>0.18256772673733804</v>
      </c>
      <c r="AC49" s="119">
        <v>849</v>
      </c>
      <c r="AD49" s="59">
        <v>0</v>
      </c>
      <c r="AE49" s="59">
        <f t="shared" si="21"/>
        <v>694</v>
      </c>
      <c r="AF49" s="277">
        <f t="shared" si="11"/>
        <v>0.18256772673733804</v>
      </c>
      <c r="AG49" s="200">
        <v>849</v>
      </c>
      <c r="AH49" s="57">
        <v>0</v>
      </c>
      <c r="AI49" s="57">
        <f t="shared" si="22"/>
        <v>694</v>
      </c>
      <c r="AJ49" s="276">
        <f t="shared" si="16"/>
        <v>0.18256772673733804</v>
      </c>
    </row>
    <row r="50" spans="1:36" s="4" customFormat="1" ht="12.75" customHeight="1">
      <c r="A50" s="128" t="s">
        <v>341</v>
      </c>
      <c r="B50" s="25" t="s">
        <v>42</v>
      </c>
      <c r="C50" s="84"/>
      <c r="D50" s="31">
        <v>0.22</v>
      </c>
      <c r="E50" s="6" t="s">
        <v>684</v>
      </c>
      <c r="F50" s="91">
        <v>1099</v>
      </c>
      <c r="G50" s="76">
        <v>999</v>
      </c>
      <c r="H50" s="69">
        <v>749</v>
      </c>
      <c r="I50" s="69">
        <v>612</v>
      </c>
      <c r="J50" s="69">
        <v>0</v>
      </c>
      <c r="K50" s="91">
        <f t="shared" si="14"/>
        <v>612</v>
      </c>
      <c r="L50" s="101">
        <f t="shared" si="15"/>
        <v>0.38738738738738737</v>
      </c>
      <c r="M50" s="118">
        <v>699</v>
      </c>
      <c r="N50" s="115">
        <v>44</v>
      </c>
      <c r="O50" s="40">
        <f t="shared" si="17"/>
        <v>568</v>
      </c>
      <c r="P50" s="275">
        <f t="shared" ref="P50:P93" si="23">(M50-O50)/M50</f>
        <v>0.18741058655221746</v>
      </c>
      <c r="Q50" s="199">
        <v>699</v>
      </c>
      <c r="R50" s="115">
        <v>44</v>
      </c>
      <c r="S50" s="38">
        <f t="shared" si="18"/>
        <v>568</v>
      </c>
      <c r="T50" s="274">
        <f t="shared" ref="T50:T93" si="24">(Q50-S50)/Q50</f>
        <v>0.18741058655221746</v>
      </c>
      <c r="U50" s="118">
        <v>749</v>
      </c>
      <c r="V50" s="40">
        <v>0</v>
      </c>
      <c r="W50" s="40">
        <f t="shared" si="19"/>
        <v>612</v>
      </c>
      <c r="X50" s="275">
        <f t="shared" ref="X50:X93" si="25">(U50-W50)/U50</f>
        <v>0.18291054739652871</v>
      </c>
      <c r="Y50" s="199">
        <v>749</v>
      </c>
      <c r="Z50" s="38">
        <v>0</v>
      </c>
      <c r="AA50" s="38">
        <f t="shared" si="20"/>
        <v>612</v>
      </c>
      <c r="AB50" s="274">
        <f t="shared" ref="AB50:AB93" si="26">(Y50-AA50)/Y50</f>
        <v>0.18291054739652871</v>
      </c>
      <c r="AC50" s="118">
        <v>749</v>
      </c>
      <c r="AD50" s="40">
        <v>0</v>
      </c>
      <c r="AE50" s="40">
        <f t="shared" si="21"/>
        <v>612</v>
      </c>
      <c r="AF50" s="275">
        <f t="shared" ref="AF50:AF93" si="27">(AC50-AE50)/AC50</f>
        <v>0.18291054739652871</v>
      </c>
      <c r="AG50" s="199">
        <v>749</v>
      </c>
      <c r="AH50" s="38">
        <v>0</v>
      </c>
      <c r="AI50" s="38">
        <f t="shared" si="22"/>
        <v>612</v>
      </c>
      <c r="AJ50" s="274">
        <f t="shared" si="16"/>
        <v>0.18291054739652871</v>
      </c>
    </row>
    <row r="51" spans="1:36" s="4" customFormat="1" ht="12.75" customHeight="1">
      <c r="A51" s="128" t="s">
        <v>344</v>
      </c>
      <c r="B51" s="25" t="s">
        <v>42</v>
      </c>
      <c r="C51" s="84"/>
      <c r="D51" s="31">
        <v>0.22</v>
      </c>
      <c r="E51" s="26" t="s">
        <v>349</v>
      </c>
      <c r="F51" s="91">
        <v>1649</v>
      </c>
      <c r="G51" s="76">
        <v>1499</v>
      </c>
      <c r="H51" s="69">
        <v>1099</v>
      </c>
      <c r="I51" s="69">
        <v>900</v>
      </c>
      <c r="J51" s="69">
        <v>0</v>
      </c>
      <c r="K51" s="91">
        <f>IFERROR(I51-J51,I51)</f>
        <v>900</v>
      </c>
      <c r="L51" s="101">
        <f>IFERROR((G51-K51)/G51, " ")</f>
        <v>0.39959973315543695</v>
      </c>
      <c r="M51" s="118">
        <v>999</v>
      </c>
      <c r="N51" s="115">
        <v>93</v>
      </c>
      <c r="O51" s="40">
        <f t="shared" si="17"/>
        <v>807</v>
      </c>
      <c r="P51" s="275">
        <f t="shared" si="23"/>
        <v>0.19219219219219219</v>
      </c>
      <c r="Q51" s="199">
        <v>999</v>
      </c>
      <c r="R51" s="115">
        <v>93</v>
      </c>
      <c r="S51" s="38">
        <f t="shared" si="18"/>
        <v>807</v>
      </c>
      <c r="T51" s="274">
        <f t="shared" si="24"/>
        <v>0.19219219219219219</v>
      </c>
      <c r="U51" s="118">
        <v>1099</v>
      </c>
      <c r="V51" s="40">
        <v>0</v>
      </c>
      <c r="W51" s="40">
        <f t="shared" si="19"/>
        <v>900</v>
      </c>
      <c r="X51" s="275">
        <f t="shared" si="25"/>
        <v>0.18107370336669701</v>
      </c>
      <c r="Y51" s="199">
        <v>1099</v>
      </c>
      <c r="Z51" s="38">
        <v>0</v>
      </c>
      <c r="AA51" s="38">
        <f t="shared" si="20"/>
        <v>900</v>
      </c>
      <c r="AB51" s="274">
        <f t="shared" si="26"/>
        <v>0.18107370336669701</v>
      </c>
      <c r="AC51" s="118">
        <v>1099</v>
      </c>
      <c r="AD51" s="40">
        <v>0</v>
      </c>
      <c r="AE51" s="40">
        <f t="shared" si="21"/>
        <v>900</v>
      </c>
      <c r="AF51" s="275">
        <f t="shared" si="27"/>
        <v>0.18107370336669701</v>
      </c>
      <c r="AG51" s="199">
        <v>1099</v>
      </c>
      <c r="AH51" s="38">
        <v>0</v>
      </c>
      <c r="AI51" s="38">
        <f t="shared" si="22"/>
        <v>900</v>
      </c>
      <c r="AJ51" s="274">
        <f t="shared" si="16"/>
        <v>0.18107370336669701</v>
      </c>
    </row>
    <row r="52" spans="1:36" s="4" customFormat="1" ht="12.75" customHeight="1">
      <c r="A52" s="128" t="s">
        <v>342</v>
      </c>
      <c r="B52" s="25" t="s">
        <v>42</v>
      </c>
      <c r="C52" s="84"/>
      <c r="D52" s="31">
        <v>0.27</v>
      </c>
      <c r="E52" s="26" t="s">
        <v>346</v>
      </c>
      <c r="F52" s="91">
        <v>1319</v>
      </c>
      <c r="G52" s="76">
        <v>1199</v>
      </c>
      <c r="H52" s="69">
        <v>949</v>
      </c>
      <c r="I52" s="69">
        <v>776</v>
      </c>
      <c r="J52" s="69">
        <v>0</v>
      </c>
      <c r="K52" s="91">
        <f t="shared" si="14"/>
        <v>776</v>
      </c>
      <c r="L52" s="101">
        <f t="shared" si="15"/>
        <v>0.35279399499582986</v>
      </c>
      <c r="M52" s="118">
        <v>849</v>
      </c>
      <c r="N52" s="115">
        <v>86</v>
      </c>
      <c r="O52" s="40">
        <f t="shared" si="17"/>
        <v>690</v>
      </c>
      <c r="P52" s="275">
        <f t="shared" si="23"/>
        <v>0.1872791519434629</v>
      </c>
      <c r="Q52" s="199">
        <v>849</v>
      </c>
      <c r="R52" s="115">
        <v>86</v>
      </c>
      <c r="S52" s="38">
        <f t="shared" si="18"/>
        <v>690</v>
      </c>
      <c r="T52" s="274">
        <f t="shared" si="24"/>
        <v>0.1872791519434629</v>
      </c>
      <c r="U52" s="118">
        <v>949</v>
      </c>
      <c r="V52" s="40">
        <v>0</v>
      </c>
      <c r="W52" s="40">
        <f t="shared" si="19"/>
        <v>776</v>
      </c>
      <c r="X52" s="275">
        <f t="shared" si="25"/>
        <v>0.18229715489989462</v>
      </c>
      <c r="Y52" s="199">
        <v>949</v>
      </c>
      <c r="Z52" s="38">
        <v>0</v>
      </c>
      <c r="AA52" s="38">
        <f t="shared" si="20"/>
        <v>776</v>
      </c>
      <c r="AB52" s="274">
        <f t="shared" si="26"/>
        <v>0.18229715489989462</v>
      </c>
      <c r="AC52" s="118">
        <v>949</v>
      </c>
      <c r="AD52" s="40">
        <v>0</v>
      </c>
      <c r="AE52" s="40">
        <f t="shared" si="21"/>
        <v>776</v>
      </c>
      <c r="AF52" s="275">
        <f t="shared" si="27"/>
        <v>0.18229715489989462</v>
      </c>
      <c r="AG52" s="199">
        <v>949</v>
      </c>
      <c r="AH52" s="38">
        <v>0</v>
      </c>
      <c r="AI52" s="38">
        <f t="shared" si="22"/>
        <v>776</v>
      </c>
      <c r="AJ52" s="274">
        <f t="shared" si="16"/>
        <v>0.18229715489989462</v>
      </c>
    </row>
    <row r="53" spans="1:36" s="4" customFormat="1" ht="12.75" customHeight="1">
      <c r="A53" s="128" t="s">
        <v>343</v>
      </c>
      <c r="B53" s="25" t="s">
        <v>42</v>
      </c>
      <c r="C53" s="84"/>
      <c r="D53" s="31">
        <v>0.27</v>
      </c>
      <c r="E53" s="26" t="s">
        <v>347</v>
      </c>
      <c r="F53" s="91">
        <v>1209</v>
      </c>
      <c r="G53" s="76">
        <v>1099</v>
      </c>
      <c r="H53" s="69">
        <v>849</v>
      </c>
      <c r="I53" s="69">
        <v>694</v>
      </c>
      <c r="J53" s="69">
        <v>0</v>
      </c>
      <c r="K53" s="91">
        <f t="shared" si="14"/>
        <v>694</v>
      </c>
      <c r="L53" s="101">
        <f t="shared" si="15"/>
        <v>0.36851683348498637</v>
      </c>
      <c r="M53" s="118">
        <v>749</v>
      </c>
      <c r="N53" s="115">
        <v>87</v>
      </c>
      <c r="O53" s="40">
        <f t="shared" si="17"/>
        <v>607</v>
      </c>
      <c r="P53" s="275">
        <f t="shared" si="23"/>
        <v>0.18958611481975968</v>
      </c>
      <c r="Q53" s="199">
        <v>749</v>
      </c>
      <c r="R53" s="115">
        <v>87</v>
      </c>
      <c r="S53" s="38">
        <f t="shared" si="18"/>
        <v>607</v>
      </c>
      <c r="T53" s="274">
        <f t="shared" si="24"/>
        <v>0.18958611481975968</v>
      </c>
      <c r="U53" s="118">
        <v>849</v>
      </c>
      <c r="V53" s="40">
        <v>0</v>
      </c>
      <c r="W53" s="40">
        <f t="shared" si="19"/>
        <v>694</v>
      </c>
      <c r="X53" s="275">
        <f t="shared" si="25"/>
        <v>0.18256772673733804</v>
      </c>
      <c r="Y53" s="199">
        <v>849</v>
      </c>
      <c r="Z53" s="38">
        <v>0</v>
      </c>
      <c r="AA53" s="38">
        <f t="shared" si="20"/>
        <v>694</v>
      </c>
      <c r="AB53" s="274">
        <f t="shared" si="26"/>
        <v>0.18256772673733804</v>
      </c>
      <c r="AC53" s="118">
        <v>849</v>
      </c>
      <c r="AD53" s="40">
        <v>0</v>
      </c>
      <c r="AE53" s="40">
        <f t="shared" si="21"/>
        <v>694</v>
      </c>
      <c r="AF53" s="275">
        <f t="shared" si="27"/>
        <v>0.18256772673733804</v>
      </c>
      <c r="AG53" s="199">
        <v>849</v>
      </c>
      <c r="AH53" s="38">
        <v>0</v>
      </c>
      <c r="AI53" s="38">
        <f t="shared" si="22"/>
        <v>694</v>
      </c>
      <c r="AJ53" s="274">
        <f t="shared" si="16"/>
        <v>0.18256772673733804</v>
      </c>
    </row>
    <row r="54" spans="1:36" s="4" customFormat="1" ht="12.75" customHeight="1" thickBot="1">
      <c r="A54" s="27" t="s">
        <v>345</v>
      </c>
      <c r="B54" s="24" t="s">
        <v>42</v>
      </c>
      <c r="C54" s="85"/>
      <c r="D54" s="32">
        <v>0.27</v>
      </c>
      <c r="E54" s="2" t="s">
        <v>348</v>
      </c>
      <c r="F54" s="92">
        <v>1759</v>
      </c>
      <c r="G54" s="41">
        <v>1599</v>
      </c>
      <c r="H54" s="70">
        <v>1199</v>
      </c>
      <c r="I54" s="70">
        <v>983</v>
      </c>
      <c r="J54" s="70">
        <v>0</v>
      </c>
      <c r="K54" s="92">
        <f t="shared" si="14"/>
        <v>983</v>
      </c>
      <c r="L54" s="102">
        <f t="shared" si="15"/>
        <v>0.38524077548467794</v>
      </c>
      <c r="M54" s="117">
        <v>1049</v>
      </c>
      <c r="N54" s="113">
        <v>138</v>
      </c>
      <c r="O54" s="44">
        <f t="shared" si="17"/>
        <v>845</v>
      </c>
      <c r="P54" s="279">
        <f t="shared" si="23"/>
        <v>0.19447092469018112</v>
      </c>
      <c r="Q54" s="202">
        <v>1049</v>
      </c>
      <c r="R54" s="113">
        <v>138</v>
      </c>
      <c r="S54" s="42">
        <f t="shared" si="18"/>
        <v>845</v>
      </c>
      <c r="T54" s="278">
        <f t="shared" si="24"/>
        <v>0.19447092469018112</v>
      </c>
      <c r="U54" s="117">
        <v>1199</v>
      </c>
      <c r="V54" s="44">
        <v>0</v>
      </c>
      <c r="W54" s="44">
        <f t="shared" si="19"/>
        <v>983</v>
      </c>
      <c r="X54" s="279">
        <f t="shared" si="25"/>
        <v>0.18015012510425354</v>
      </c>
      <c r="Y54" s="202">
        <v>1199</v>
      </c>
      <c r="Z54" s="42">
        <v>0</v>
      </c>
      <c r="AA54" s="42">
        <f t="shared" si="20"/>
        <v>983</v>
      </c>
      <c r="AB54" s="278">
        <f t="shared" si="26"/>
        <v>0.18015012510425354</v>
      </c>
      <c r="AC54" s="117">
        <v>1199</v>
      </c>
      <c r="AD54" s="44">
        <v>0</v>
      </c>
      <c r="AE54" s="44">
        <f t="shared" si="21"/>
        <v>983</v>
      </c>
      <c r="AF54" s="279">
        <f t="shared" si="27"/>
        <v>0.18015012510425354</v>
      </c>
      <c r="AG54" s="202">
        <v>1199</v>
      </c>
      <c r="AH54" s="42">
        <v>0</v>
      </c>
      <c r="AI54" s="42">
        <f t="shared" si="22"/>
        <v>983</v>
      </c>
      <c r="AJ54" s="278">
        <f t="shared" si="16"/>
        <v>0.18015012510425354</v>
      </c>
    </row>
    <row r="55" spans="1:36" s="4" customFormat="1" ht="13.5" customHeight="1">
      <c r="A55" s="28" t="s">
        <v>686</v>
      </c>
      <c r="B55" s="22" t="s">
        <v>42</v>
      </c>
      <c r="C55" s="156" t="s">
        <v>5</v>
      </c>
      <c r="D55" s="33">
        <v>0.22</v>
      </c>
      <c r="E55" s="6" t="s">
        <v>690</v>
      </c>
      <c r="F55" s="93">
        <v>1539</v>
      </c>
      <c r="G55" s="77">
        <v>1399</v>
      </c>
      <c r="H55" s="71">
        <v>999</v>
      </c>
      <c r="I55" s="71">
        <v>825</v>
      </c>
      <c r="J55" s="71">
        <v>0</v>
      </c>
      <c r="K55" s="93">
        <f t="shared" si="14"/>
        <v>825</v>
      </c>
      <c r="L55" s="103">
        <f t="shared" si="15"/>
        <v>0.41029306647605435</v>
      </c>
      <c r="M55" s="119">
        <v>999</v>
      </c>
      <c r="N55" s="59">
        <v>0</v>
      </c>
      <c r="O55" s="59">
        <f t="shared" si="17"/>
        <v>825</v>
      </c>
      <c r="P55" s="277">
        <f t="shared" si="23"/>
        <v>0.17417417417417416</v>
      </c>
      <c r="Q55" s="200">
        <v>999</v>
      </c>
      <c r="R55" s="57">
        <v>0</v>
      </c>
      <c r="S55" s="57">
        <f t="shared" si="18"/>
        <v>825</v>
      </c>
      <c r="T55" s="276">
        <f t="shared" si="24"/>
        <v>0.17417417417417416</v>
      </c>
      <c r="U55" s="119">
        <v>999</v>
      </c>
      <c r="V55" s="59">
        <v>0</v>
      </c>
      <c r="W55" s="59">
        <f t="shared" si="19"/>
        <v>825</v>
      </c>
      <c r="X55" s="277">
        <f t="shared" si="25"/>
        <v>0.17417417417417416</v>
      </c>
      <c r="Y55" s="200">
        <v>999</v>
      </c>
      <c r="Z55" s="57">
        <v>0</v>
      </c>
      <c r="AA55" s="57">
        <f t="shared" si="20"/>
        <v>825</v>
      </c>
      <c r="AB55" s="276">
        <f t="shared" si="26"/>
        <v>0.17417417417417416</v>
      </c>
      <c r="AC55" s="119">
        <v>999</v>
      </c>
      <c r="AD55" s="59">
        <v>0</v>
      </c>
      <c r="AE55" s="59">
        <f t="shared" si="21"/>
        <v>825</v>
      </c>
      <c r="AF55" s="277">
        <f t="shared" si="27"/>
        <v>0.17417417417417416</v>
      </c>
      <c r="AG55" s="200">
        <v>999</v>
      </c>
      <c r="AH55" s="57">
        <v>0</v>
      </c>
      <c r="AI55" s="57">
        <f t="shared" si="22"/>
        <v>825</v>
      </c>
      <c r="AJ55" s="276">
        <f t="shared" si="16"/>
        <v>0.17417417417417416</v>
      </c>
    </row>
    <row r="56" spans="1:36" s="4" customFormat="1" ht="12.75" customHeight="1">
      <c r="A56" s="128" t="s">
        <v>687</v>
      </c>
      <c r="B56" s="25" t="s">
        <v>42</v>
      </c>
      <c r="C56" s="84" t="s">
        <v>5</v>
      </c>
      <c r="D56" s="31">
        <v>0.22</v>
      </c>
      <c r="E56" s="26" t="s">
        <v>691</v>
      </c>
      <c r="F56" s="76">
        <v>2419</v>
      </c>
      <c r="G56" s="76">
        <v>2199</v>
      </c>
      <c r="H56" s="76">
        <v>1899</v>
      </c>
      <c r="I56" s="76">
        <v>1526</v>
      </c>
      <c r="J56" s="76">
        <v>0</v>
      </c>
      <c r="K56" s="76">
        <f t="shared" si="14"/>
        <v>1526</v>
      </c>
      <c r="L56" s="101">
        <f t="shared" si="15"/>
        <v>0.30604820372896774</v>
      </c>
      <c r="M56" s="118">
        <v>1699</v>
      </c>
      <c r="N56" s="115">
        <v>155</v>
      </c>
      <c r="O56" s="40">
        <f t="shared" si="17"/>
        <v>1371</v>
      </c>
      <c r="P56" s="275">
        <f t="shared" si="23"/>
        <v>0.19305473808122425</v>
      </c>
      <c r="Q56" s="199">
        <v>1699</v>
      </c>
      <c r="R56" s="115">
        <v>157</v>
      </c>
      <c r="S56" s="38">
        <f t="shared" si="18"/>
        <v>1369</v>
      </c>
      <c r="T56" s="274">
        <f t="shared" si="24"/>
        <v>0.19423190111830488</v>
      </c>
      <c r="U56" s="118">
        <v>1699</v>
      </c>
      <c r="V56" s="115">
        <v>151</v>
      </c>
      <c r="W56" s="40">
        <f t="shared" si="19"/>
        <v>1375</v>
      </c>
      <c r="X56" s="275">
        <f t="shared" si="25"/>
        <v>0.19070041200706297</v>
      </c>
      <c r="Y56" s="199">
        <v>1699</v>
      </c>
      <c r="Z56" s="115">
        <v>151</v>
      </c>
      <c r="AA56" s="38">
        <f t="shared" si="20"/>
        <v>1375</v>
      </c>
      <c r="AB56" s="274">
        <f t="shared" si="26"/>
        <v>0.19070041200706297</v>
      </c>
      <c r="AC56" s="118">
        <v>1699</v>
      </c>
      <c r="AD56" s="115">
        <v>151</v>
      </c>
      <c r="AE56" s="40">
        <f t="shared" si="21"/>
        <v>1375</v>
      </c>
      <c r="AF56" s="275">
        <f t="shared" si="27"/>
        <v>0.19070041200706297</v>
      </c>
      <c r="AG56" s="199">
        <v>1699</v>
      </c>
      <c r="AH56" s="115">
        <v>151</v>
      </c>
      <c r="AI56" s="38">
        <f t="shared" si="22"/>
        <v>1375</v>
      </c>
      <c r="AJ56" s="274">
        <f t="shared" si="16"/>
        <v>0.19070041200706297</v>
      </c>
    </row>
    <row r="57" spans="1:36" s="4" customFormat="1" ht="12.75" customHeight="1">
      <c r="A57" s="128" t="s">
        <v>688</v>
      </c>
      <c r="B57" s="25" t="s">
        <v>42</v>
      </c>
      <c r="C57" s="84" t="s">
        <v>5</v>
      </c>
      <c r="D57" s="31">
        <v>0.27</v>
      </c>
      <c r="E57" s="26" t="s">
        <v>692</v>
      </c>
      <c r="F57" s="76">
        <v>1869</v>
      </c>
      <c r="G57" s="76">
        <v>1699</v>
      </c>
      <c r="H57" s="76">
        <v>1299</v>
      </c>
      <c r="I57" s="76">
        <v>1073</v>
      </c>
      <c r="J57" s="76">
        <v>0</v>
      </c>
      <c r="K57" s="76">
        <f t="shared" si="14"/>
        <v>1073</v>
      </c>
      <c r="L57" s="101">
        <f t="shared" si="15"/>
        <v>0.36845203060623899</v>
      </c>
      <c r="M57" s="118">
        <v>1299</v>
      </c>
      <c r="N57" s="40">
        <v>0</v>
      </c>
      <c r="O57" s="40">
        <f t="shared" si="17"/>
        <v>1073</v>
      </c>
      <c r="P57" s="275">
        <f t="shared" si="23"/>
        <v>0.17397998460354119</v>
      </c>
      <c r="Q57" s="199">
        <v>1299</v>
      </c>
      <c r="R57" s="38">
        <v>0</v>
      </c>
      <c r="S57" s="38">
        <f t="shared" si="18"/>
        <v>1073</v>
      </c>
      <c r="T57" s="274">
        <f t="shared" si="24"/>
        <v>0.17397998460354119</v>
      </c>
      <c r="U57" s="118">
        <v>1299</v>
      </c>
      <c r="V57" s="40">
        <v>0</v>
      </c>
      <c r="W57" s="40">
        <f t="shared" si="19"/>
        <v>1073</v>
      </c>
      <c r="X57" s="275">
        <f t="shared" si="25"/>
        <v>0.17397998460354119</v>
      </c>
      <c r="Y57" s="199">
        <v>1299</v>
      </c>
      <c r="Z57" s="38">
        <v>0</v>
      </c>
      <c r="AA57" s="38">
        <f t="shared" si="20"/>
        <v>1073</v>
      </c>
      <c r="AB57" s="274">
        <f t="shared" si="26"/>
        <v>0.17397998460354119</v>
      </c>
      <c r="AC57" s="118">
        <v>1299</v>
      </c>
      <c r="AD57" s="40">
        <v>0</v>
      </c>
      <c r="AE57" s="40">
        <f t="shared" si="21"/>
        <v>1073</v>
      </c>
      <c r="AF57" s="275">
        <f t="shared" si="27"/>
        <v>0.17397998460354119</v>
      </c>
      <c r="AG57" s="199">
        <v>1299</v>
      </c>
      <c r="AH57" s="38">
        <v>0</v>
      </c>
      <c r="AI57" s="38">
        <f t="shared" si="22"/>
        <v>1073</v>
      </c>
      <c r="AJ57" s="274">
        <f t="shared" si="16"/>
        <v>0.17397998460354119</v>
      </c>
    </row>
    <row r="58" spans="1:36" s="4" customFormat="1" ht="12.75" customHeight="1" thickBot="1">
      <c r="A58" s="27" t="s">
        <v>689</v>
      </c>
      <c r="B58" s="24" t="s">
        <v>42</v>
      </c>
      <c r="C58" s="136" t="s">
        <v>5</v>
      </c>
      <c r="D58" s="32">
        <v>0.27</v>
      </c>
      <c r="E58" s="2" t="s">
        <v>693</v>
      </c>
      <c r="F58" s="41">
        <v>2749</v>
      </c>
      <c r="G58" s="41">
        <v>2499</v>
      </c>
      <c r="H58" s="41">
        <v>2199</v>
      </c>
      <c r="I58" s="41">
        <v>1766</v>
      </c>
      <c r="J58" s="41">
        <v>0</v>
      </c>
      <c r="K58" s="41">
        <f t="shared" si="14"/>
        <v>1766</v>
      </c>
      <c r="L58" s="102">
        <f t="shared" si="15"/>
        <v>0.29331732693077228</v>
      </c>
      <c r="M58" s="117">
        <v>1999</v>
      </c>
      <c r="N58" s="113">
        <v>158</v>
      </c>
      <c r="O58" s="44">
        <f t="shared" si="17"/>
        <v>1608</v>
      </c>
      <c r="P58" s="279">
        <f t="shared" si="23"/>
        <v>0.19559779889944973</v>
      </c>
      <c r="Q58" s="202">
        <v>1999</v>
      </c>
      <c r="R58" s="113">
        <v>158</v>
      </c>
      <c r="S58" s="42">
        <f t="shared" si="18"/>
        <v>1608</v>
      </c>
      <c r="T58" s="278">
        <f t="shared" si="24"/>
        <v>0.19559779889944973</v>
      </c>
      <c r="U58" s="117">
        <v>1999</v>
      </c>
      <c r="V58" s="113">
        <v>151</v>
      </c>
      <c r="W58" s="44">
        <f t="shared" si="19"/>
        <v>1615</v>
      </c>
      <c r="X58" s="279">
        <f t="shared" si="25"/>
        <v>0.19209604802401201</v>
      </c>
      <c r="Y58" s="202">
        <v>1999</v>
      </c>
      <c r="Z58" s="113">
        <v>151</v>
      </c>
      <c r="AA58" s="42">
        <f t="shared" si="20"/>
        <v>1615</v>
      </c>
      <c r="AB58" s="278">
        <f t="shared" si="26"/>
        <v>0.19209604802401201</v>
      </c>
      <c r="AC58" s="117">
        <v>1999</v>
      </c>
      <c r="AD58" s="113">
        <v>151</v>
      </c>
      <c r="AE58" s="44">
        <f t="shared" si="21"/>
        <v>1615</v>
      </c>
      <c r="AF58" s="279">
        <f t="shared" si="27"/>
        <v>0.19209604802401201</v>
      </c>
      <c r="AG58" s="202">
        <v>1999</v>
      </c>
      <c r="AH58" s="113">
        <v>151</v>
      </c>
      <c r="AI58" s="42">
        <f t="shared" si="22"/>
        <v>1615</v>
      </c>
      <c r="AJ58" s="278">
        <f t="shared" si="16"/>
        <v>0.19209604802401201</v>
      </c>
    </row>
    <row r="59" spans="1:36" s="4" customFormat="1" ht="13.5" customHeight="1">
      <c r="A59" s="28" t="s">
        <v>16</v>
      </c>
      <c r="B59" s="22" t="s">
        <v>42</v>
      </c>
      <c r="C59" s="233" t="s">
        <v>457</v>
      </c>
      <c r="D59" s="33">
        <v>0.79</v>
      </c>
      <c r="E59" s="6" t="s">
        <v>50</v>
      </c>
      <c r="F59" s="93">
        <v>2639</v>
      </c>
      <c r="G59" s="77">
        <v>2399</v>
      </c>
      <c r="H59" s="71">
        <v>0</v>
      </c>
      <c r="I59" s="71">
        <v>1635</v>
      </c>
      <c r="J59" s="71">
        <v>0</v>
      </c>
      <c r="K59" s="93">
        <f t="shared" si="14"/>
        <v>1635</v>
      </c>
      <c r="L59" s="103">
        <f t="shared" si="15"/>
        <v>0.31846602751146313</v>
      </c>
      <c r="M59" s="58">
        <v>2399</v>
      </c>
      <c r="N59" s="59">
        <v>0</v>
      </c>
      <c r="O59" s="59">
        <f t="shared" si="17"/>
        <v>1635</v>
      </c>
      <c r="P59" s="277">
        <f t="shared" si="23"/>
        <v>0.31846602751146313</v>
      </c>
      <c r="Q59" s="144">
        <v>2399</v>
      </c>
      <c r="R59" s="57">
        <v>0</v>
      </c>
      <c r="S59" s="57">
        <f t="shared" si="18"/>
        <v>1635</v>
      </c>
      <c r="T59" s="276">
        <f t="shared" si="24"/>
        <v>0.31846602751146313</v>
      </c>
      <c r="U59" s="58">
        <v>2399</v>
      </c>
      <c r="V59" s="59">
        <v>0</v>
      </c>
      <c r="W59" s="59">
        <f t="shared" si="19"/>
        <v>1635</v>
      </c>
      <c r="X59" s="277">
        <f t="shared" si="25"/>
        <v>0.31846602751146313</v>
      </c>
      <c r="Y59" s="144">
        <v>2399</v>
      </c>
      <c r="Z59" s="57">
        <v>0</v>
      </c>
      <c r="AA59" s="57">
        <f t="shared" si="20"/>
        <v>1635</v>
      </c>
      <c r="AB59" s="276">
        <f t="shared" si="26"/>
        <v>0.31846602751146313</v>
      </c>
      <c r="AC59" s="58">
        <v>2399</v>
      </c>
      <c r="AD59" s="59">
        <v>0</v>
      </c>
      <c r="AE59" s="59">
        <f t="shared" si="21"/>
        <v>1635</v>
      </c>
      <c r="AF59" s="277">
        <f t="shared" si="27"/>
        <v>0.31846602751146313</v>
      </c>
      <c r="AG59" s="144">
        <v>2399</v>
      </c>
      <c r="AH59" s="57">
        <v>0</v>
      </c>
      <c r="AI59" s="57">
        <f t="shared" si="22"/>
        <v>1635</v>
      </c>
      <c r="AJ59" s="276">
        <f t="shared" si="16"/>
        <v>0.31846602751146313</v>
      </c>
    </row>
    <row r="60" spans="1:36" s="4" customFormat="1" ht="13.5" customHeight="1">
      <c r="A60" s="28" t="s">
        <v>694</v>
      </c>
      <c r="B60" s="22" t="s">
        <v>42</v>
      </c>
      <c r="C60" s="87" t="s">
        <v>5</v>
      </c>
      <c r="D60" s="33">
        <v>0.79</v>
      </c>
      <c r="E60" s="6" t="s">
        <v>696</v>
      </c>
      <c r="F60" s="93">
        <v>2199</v>
      </c>
      <c r="G60" s="77">
        <v>1999</v>
      </c>
      <c r="H60" s="71">
        <v>1499</v>
      </c>
      <c r="I60" s="71">
        <v>1217</v>
      </c>
      <c r="J60" s="71">
        <v>0</v>
      </c>
      <c r="K60" s="93">
        <f t="shared" si="14"/>
        <v>1217</v>
      </c>
      <c r="L60" s="103">
        <f t="shared" si="15"/>
        <v>0.39119559779889945</v>
      </c>
      <c r="M60" s="119">
        <v>1499</v>
      </c>
      <c r="N60" s="270">
        <v>0</v>
      </c>
      <c r="O60" s="59">
        <f t="shared" si="17"/>
        <v>1217</v>
      </c>
      <c r="P60" s="277">
        <f t="shared" si="23"/>
        <v>0.18812541694462975</v>
      </c>
      <c r="Q60" s="200">
        <v>1499</v>
      </c>
      <c r="R60" s="57">
        <v>0</v>
      </c>
      <c r="S60" s="57">
        <f t="shared" si="18"/>
        <v>1217</v>
      </c>
      <c r="T60" s="276">
        <f t="shared" si="24"/>
        <v>0.18812541694462975</v>
      </c>
      <c r="U60" s="119">
        <v>1499</v>
      </c>
      <c r="V60" s="270">
        <v>0</v>
      </c>
      <c r="W60" s="59">
        <f t="shared" si="19"/>
        <v>1217</v>
      </c>
      <c r="X60" s="277">
        <f t="shared" si="25"/>
        <v>0.18812541694462975</v>
      </c>
      <c r="Y60" s="200">
        <v>1499</v>
      </c>
      <c r="Z60" s="57">
        <v>0</v>
      </c>
      <c r="AA60" s="57">
        <f t="shared" si="20"/>
        <v>1217</v>
      </c>
      <c r="AB60" s="276">
        <f t="shared" si="26"/>
        <v>0.18812541694462975</v>
      </c>
      <c r="AC60" s="119">
        <v>1499</v>
      </c>
      <c r="AD60" s="270">
        <v>0</v>
      </c>
      <c r="AE60" s="59">
        <f t="shared" si="21"/>
        <v>1217</v>
      </c>
      <c r="AF60" s="277">
        <f t="shared" si="27"/>
        <v>0.18812541694462975</v>
      </c>
      <c r="AG60" s="200">
        <v>1499</v>
      </c>
      <c r="AH60" s="57">
        <v>0</v>
      </c>
      <c r="AI60" s="57">
        <f t="shared" si="22"/>
        <v>1217</v>
      </c>
      <c r="AJ60" s="276">
        <f t="shared" si="16"/>
        <v>0.18812541694462975</v>
      </c>
    </row>
    <row r="61" spans="1:36" s="4" customFormat="1" ht="13.5" customHeight="1">
      <c r="A61" s="28" t="s">
        <v>695</v>
      </c>
      <c r="B61" s="22" t="s">
        <v>42</v>
      </c>
      <c r="C61" s="87" t="s">
        <v>5</v>
      </c>
      <c r="D61" s="33">
        <v>0.79</v>
      </c>
      <c r="E61" s="6" t="s">
        <v>697</v>
      </c>
      <c r="F61" s="93">
        <v>2859</v>
      </c>
      <c r="G61" s="77">
        <v>2599</v>
      </c>
      <c r="H61" s="71">
        <v>1999</v>
      </c>
      <c r="I61" s="71">
        <v>1625</v>
      </c>
      <c r="J61" s="71">
        <v>0</v>
      </c>
      <c r="K61" s="93">
        <f t="shared" si="14"/>
        <v>1625</v>
      </c>
      <c r="L61" s="103">
        <f t="shared" si="15"/>
        <v>0.37475952289342057</v>
      </c>
      <c r="M61" s="119">
        <v>1999</v>
      </c>
      <c r="N61" s="270">
        <v>0</v>
      </c>
      <c r="O61" s="59">
        <f t="shared" si="17"/>
        <v>1625</v>
      </c>
      <c r="P61" s="277">
        <f t="shared" si="23"/>
        <v>0.18709354677338669</v>
      </c>
      <c r="Q61" s="200">
        <v>1999</v>
      </c>
      <c r="R61" s="57">
        <v>0</v>
      </c>
      <c r="S61" s="57">
        <f t="shared" si="18"/>
        <v>1625</v>
      </c>
      <c r="T61" s="276">
        <f t="shared" si="24"/>
        <v>0.18709354677338669</v>
      </c>
      <c r="U61" s="119">
        <v>1999</v>
      </c>
      <c r="V61" s="270">
        <v>0</v>
      </c>
      <c r="W61" s="59">
        <f t="shared" si="19"/>
        <v>1625</v>
      </c>
      <c r="X61" s="277">
        <f t="shared" si="25"/>
        <v>0.18709354677338669</v>
      </c>
      <c r="Y61" s="200">
        <v>1999</v>
      </c>
      <c r="Z61" s="57">
        <v>0</v>
      </c>
      <c r="AA61" s="57">
        <f t="shared" si="20"/>
        <v>1625</v>
      </c>
      <c r="AB61" s="276">
        <f t="shared" si="26"/>
        <v>0.18709354677338669</v>
      </c>
      <c r="AC61" s="119">
        <v>1999</v>
      </c>
      <c r="AD61" s="270">
        <v>0</v>
      </c>
      <c r="AE61" s="59">
        <f t="shared" si="21"/>
        <v>1625</v>
      </c>
      <c r="AF61" s="277">
        <f t="shared" si="27"/>
        <v>0.18709354677338669</v>
      </c>
      <c r="AG61" s="200">
        <v>1999</v>
      </c>
      <c r="AH61" s="57">
        <v>0</v>
      </c>
      <c r="AI61" s="57">
        <f t="shared" si="22"/>
        <v>1625</v>
      </c>
      <c r="AJ61" s="276">
        <f t="shared" si="16"/>
        <v>0.18709354677338669</v>
      </c>
    </row>
    <row r="62" spans="1:36" s="4" customFormat="1" ht="12.75" customHeight="1">
      <c r="A62" s="128" t="s">
        <v>350</v>
      </c>
      <c r="B62" s="25" t="s">
        <v>42</v>
      </c>
      <c r="C62" s="84"/>
      <c r="D62" s="31">
        <v>0.79</v>
      </c>
      <c r="E62" s="26" t="s">
        <v>351</v>
      </c>
      <c r="F62" s="76">
        <v>2309</v>
      </c>
      <c r="G62" s="76">
        <v>2099</v>
      </c>
      <c r="H62" s="76">
        <v>1599</v>
      </c>
      <c r="I62" s="76">
        <v>1307</v>
      </c>
      <c r="J62" s="76">
        <v>0</v>
      </c>
      <c r="K62" s="76">
        <f t="shared" si="14"/>
        <v>1307</v>
      </c>
      <c r="L62" s="101">
        <f t="shared" si="15"/>
        <v>0.37732253454025727</v>
      </c>
      <c r="M62" s="118">
        <v>1399</v>
      </c>
      <c r="N62" s="115">
        <v>177</v>
      </c>
      <c r="O62" s="40">
        <f t="shared" si="17"/>
        <v>1130</v>
      </c>
      <c r="P62" s="275">
        <f t="shared" si="23"/>
        <v>0.19228020014295927</v>
      </c>
      <c r="Q62" s="199">
        <v>1399</v>
      </c>
      <c r="R62" s="115">
        <v>177</v>
      </c>
      <c r="S62" s="38">
        <f t="shared" si="18"/>
        <v>1130</v>
      </c>
      <c r="T62" s="274">
        <f t="shared" si="24"/>
        <v>0.19228020014295927</v>
      </c>
      <c r="U62" s="118">
        <v>1599</v>
      </c>
      <c r="V62" s="40">
        <v>0</v>
      </c>
      <c r="W62" s="40">
        <f t="shared" si="19"/>
        <v>1307</v>
      </c>
      <c r="X62" s="275">
        <f t="shared" si="25"/>
        <v>0.18261413383364603</v>
      </c>
      <c r="Y62" s="199">
        <v>1599</v>
      </c>
      <c r="Z62" s="38">
        <v>0</v>
      </c>
      <c r="AA62" s="38">
        <f t="shared" si="20"/>
        <v>1307</v>
      </c>
      <c r="AB62" s="274">
        <f t="shared" si="26"/>
        <v>0.18261413383364603</v>
      </c>
      <c r="AC62" s="118">
        <v>1599</v>
      </c>
      <c r="AD62" s="40">
        <v>0</v>
      </c>
      <c r="AE62" s="40">
        <f t="shared" si="21"/>
        <v>1307</v>
      </c>
      <c r="AF62" s="275">
        <f t="shared" si="27"/>
        <v>0.18261413383364603</v>
      </c>
      <c r="AG62" s="199">
        <v>1599</v>
      </c>
      <c r="AH62" s="38">
        <v>0</v>
      </c>
      <c r="AI62" s="38">
        <f t="shared" si="22"/>
        <v>1307</v>
      </c>
      <c r="AJ62" s="274">
        <f t="shared" si="16"/>
        <v>0.18261413383364603</v>
      </c>
    </row>
    <row r="63" spans="1:36" s="4" customFormat="1" ht="12.75" customHeight="1">
      <c r="A63" s="128" t="s">
        <v>352</v>
      </c>
      <c r="B63" s="25" t="s">
        <v>42</v>
      </c>
      <c r="C63" s="84"/>
      <c r="D63" s="31">
        <v>0.79</v>
      </c>
      <c r="E63" s="26" t="s">
        <v>351</v>
      </c>
      <c r="F63" s="76">
        <v>2199</v>
      </c>
      <c r="G63" s="76">
        <v>1999</v>
      </c>
      <c r="H63" s="76">
        <v>1499</v>
      </c>
      <c r="I63" s="76">
        <v>1226</v>
      </c>
      <c r="J63" s="76">
        <v>0</v>
      </c>
      <c r="K63" s="76">
        <f t="shared" si="14"/>
        <v>1226</v>
      </c>
      <c r="L63" s="101">
        <f t="shared" si="15"/>
        <v>0.38669334667333666</v>
      </c>
      <c r="M63" s="118">
        <v>1299</v>
      </c>
      <c r="N63" s="115">
        <v>177</v>
      </c>
      <c r="O63" s="40">
        <f t="shared" si="17"/>
        <v>1049</v>
      </c>
      <c r="P63" s="275">
        <f t="shared" si="23"/>
        <v>0.19245573518090839</v>
      </c>
      <c r="Q63" s="199">
        <v>1299</v>
      </c>
      <c r="R63" s="115">
        <v>178</v>
      </c>
      <c r="S63" s="38">
        <f t="shared" si="18"/>
        <v>1048</v>
      </c>
      <c r="T63" s="274">
        <f t="shared" si="24"/>
        <v>0.19322555812163203</v>
      </c>
      <c r="U63" s="118">
        <v>1499</v>
      </c>
      <c r="V63" s="40">
        <v>0</v>
      </c>
      <c r="W63" s="40">
        <f t="shared" si="19"/>
        <v>1226</v>
      </c>
      <c r="X63" s="275">
        <f t="shared" si="25"/>
        <v>0.18212141427618411</v>
      </c>
      <c r="Y63" s="199">
        <v>1499</v>
      </c>
      <c r="Z63" s="38">
        <v>0</v>
      </c>
      <c r="AA63" s="38">
        <f t="shared" si="20"/>
        <v>1226</v>
      </c>
      <c r="AB63" s="274">
        <f t="shared" si="26"/>
        <v>0.18212141427618411</v>
      </c>
      <c r="AC63" s="118">
        <v>1499</v>
      </c>
      <c r="AD63" s="40">
        <v>0</v>
      </c>
      <c r="AE63" s="40">
        <f t="shared" si="21"/>
        <v>1226</v>
      </c>
      <c r="AF63" s="275">
        <f t="shared" si="27"/>
        <v>0.18212141427618411</v>
      </c>
      <c r="AG63" s="199">
        <v>1499</v>
      </c>
      <c r="AH63" s="38">
        <v>0</v>
      </c>
      <c r="AI63" s="38">
        <f t="shared" si="22"/>
        <v>1226</v>
      </c>
      <c r="AJ63" s="274">
        <f t="shared" si="16"/>
        <v>0.18212141427618411</v>
      </c>
    </row>
    <row r="64" spans="1:36" s="4" customFormat="1" ht="12.75" customHeight="1" thickBot="1">
      <c r="A64" s="27" t="s">
        <v>353</v>
      </c>
      <c r="B64" s="24" t="s">
        <v>42</v>
      </c>
      <c r="C64" s="85"/>
      <c r="D64" s="32">
        <v>0.79</v>
      </c>
      <c r="E64" s="2" t="s">
        <v>698</v>
      </c>
      <c r="F64" s="41">
        <v>3189</v>
      </c>
      <c r="G64" s="41">
        <v>2899</v>
      </c>
      <c r="H64" s="41">
        <v>2199</v>
      </c>
      <c r="I64" s="41">
        <v>1802</v>
      </c>
      <c r="J64" s="41">
        <v>0</v>
      </c>
      <c r="K64" s="41">
        <f t="shared" si="14"/>
        <v>1802</v>
      </c>
      <c r="L64" s="102">
        <f t="shared" si="15"/>
        <v>0.37840634701621251</v>
      </c>
      <c r="M64" s="117">
        <v>1799</v>
      </c>
      <c r="N64" s="113">
        <v>318</v>
      </c>
      <c r="O64" s="44">
        <f t="shared" si="17"/>
        <v>1484</v>
      </c>
      <c r="P64" s="279">
        <f t="shared" si="23"/>
        <v>0.17509727626459143</v>
      </c>
      <c r="Q64" s="202">
        <v>1799</v>
      </c>
      <c r="R64" s="113">
        <v>315</v>
      </c>
      <c r="S64" s="42">
        <f t="shared" si="18"/>
        <v>1487</v>
      </c>
      <c r="T64" s="278">
        <f t="shared" si="24"/>
        <v>0.17342968315730961</v>
      </c>
      <c r="U64" s="117">
        <v>2199</v>
      </c>
      <c r="V64" s="44">
        <v>0</v>
      </c>
      <c r="W64" s="44">
        <f t="shared" si="19"/>
        <v>1802</v>
      </c>
      <c r="X64" s="279">
        <f t="shared" si="25"/>
        <v>0.18053660754888587</v>
      </c>
      <c r="Y64" s="202">
        <v>2199</v>
      </c>
      <c r="Z64" s="42">
        <v>0</v>
      </c>
      <c r="AA64" s="42">
        <f t="shared" si="20"/>
        <v>1802</v>
      </c>
      <c r="AB64" s="278">
        <f t="shared" si="26"/>
        <v>0.18053660754888587</v>
      </c>
      <c r="AC64" s="117">
        <v>2199</v>
      </c>
      <c r="AD64" s="44">
        <v>0</v>
      </c>
      <c r="AE64" s="44">
        <f t="shared" si="21"/>
        <v>1802</v>
      </c>
      <c r="AF64" s="279">
        <f t="shared" si="27"/>
        <v>0.18053660754888587</v>
      </c>
      <c r="AG64" s="202">
        <v>2199</v>
      </c>
      <c r="AH64" s="42">
        <v>0</v>
      </c>
      <c r="AI64" s="42">
        <f t="shared" si="22"/>
        <v>1802</v>
      </c>
      <c r="AJ64" s="278">
        <f t="shared" si="16"/>
        <v>0.18053660754888587</v>
      </c>
    </row>
    <row r="65" spans="1:36" s="4" customFormat="1" ht="12.75" customHeight="1">
      <c r="A65" s="128" t="s">
        <v>354</v>
      </c>
      <c r="B65" s="25" t="s">
        <v>42</v>
      </c>
      <c r="C65" s="84"/>
      <c r="D65" s="31">
        <v>1.56</v>
      </c>
      <c r="E65" s="26" t="s">
        <v>357</v>
      </c>
      <c r="F65" s="76">
        <v>3409</v>
      </c>
      <c r="G65" s="76">
        <v>3099</v>
      </c>
      <c r="H65" s="76">
        <v>2399</v>
      </c>
      <c r="I65" s="76">
        <v>1962</v>
      </c>
      <c r="J65" s="76">
        <v>0</v>
      </c>
      <c r="K65" s="76">
        <f t="shared" si="14"/>
        <v>1962</v>
      </c>
      <c r="L65" s="101">
        <f t="shared" si="15"/>
        <v>0.36689254598257504</v>
      </c>
      <c r="M65" s="118">
        <v>2099</v>
      </c>
      <c r="N65" s="115">
        <v>237</v>
      </c>
      <c r="O65" s="40">
        <f t="shared" si="17"/>
        <v>1725</v>
      </c>
      <c r="P65" s="275">
        <f t="shared" si="23"/>
        <v>0.17818008575512148</v>
      </c>
      <c r="Q65" s="199">
        <v>2099</v>
      </c>
      <c r="R65" s="115">
        <v>234</v>
      </c>
      <c r="S65" s="38">
        <f t="shared" si="18"/>
        <v>1728</v>
      </c>
      <c r="T65" s="274">
        <f t="shared" si="24"/>
        <v>0.17675083373034778</v>
      </c>
      <c r="U65" s="118">
        <v>2399</v>
      </c>
      <c r="V65" s="40">
        <v>0</v>
      </c>
      <c r="W65" s="40">
        <f t="shared" si="19"/>
        <v>1962</v>
      </c>
      <c r="X65" s="275">
        <f t="shared" si="25"/>
        <v>0.18215923301375572</v>
      </c>
      <c r="Y65" s="199">
        <v>2399</v>
      </c>
      <c r="Z65" s="38">
        <v>0</v>
      </c>
      <c r="AA65" s="38">
        <f t="shared" si="20"/>
        <v>1962</v>
      </c>
      <c r="AB65" s="274">
        <f t="shared" si="26"/>
        <v>0.18215923301375572</v>
      </c>
      <c r="AC65" s="118">
        <v>2399</v>
      </c>
      <c r="AD65" s="40">
        <v>0</v>
      </c>
      <c r="AE65" s="40">
        <f t="shared" si="21"/>
        <v>1962</v>
      </c>
      <c r="AF65" s="275">
        <f t="shared" si="27"/>
        <v>0.18215923301375572</v>
      </c>
      <c r="AG65" s="199">
        <v>2399</v>
      </c>
      <c r="AH65" s="38">
        <v>0</v>
      </c>
      <c r="AI65" s="38">
        <f t="shared" si="22"/>
        <v>1962</v>
      </c>
      <c r="AJ65" s="274">
        <f t="shared" si="16"/>
        <v>0.18215923301375572</v>
      </c>
    </row>
    <row r="66" spans="1:36" s="4" customFormat="1" ht="12.75" customHeight="1">
      <c r="A66" s="128" t="s">
        <v>355</v>
      </c>
      <c r="B66" s="25" t="s">
        <v>42</v>
      </c>
      <c r="C66" s="84"/>
      <c r="D66" s="31">
        <v>1.56</v>
      </c>
      <c r="E66" s="26" t="s">
        <v>357</v>
      </c>
      <c r="F66" s="76">
        <v>3299</v>
      </c>
      <c r="G66" s="76">
        <v>2999</v>
      </c>
      <c r="H66" s="76">
        <v>2299</v>
      </c>
      <c r="I66" s="76">
        <v>1880</v>
      </c>
      <c r="J66" s="76">
        <v>0</v>
      </c>
      <c r="K66" s="76">
        <f t="shared" si="14"/>
        <v>1880</v>
      </c>
      <c r="L66" s="101">
        <f t="shared" si="15"/>
        <v>0.37312437479159721</v>
      </c>
      <c r="M66" s="118">
        <v>1999</v>
      </c>
      <c r="N66" s="115">
        <v>237</v>
      </c>
      <c r="O66" s="40">
        <f t="shared" si="17"/>
        <v>1643</v>
      </c>
      <c r="P66" s="275">
        <f t="shared" si="23"/>
        <v>0.17808904452226113</v>
      </c>
      <c r="Q66" s="199">
        <v>1999</v>
      </c>
      <c r="R66" s="115">
        <v>234</v>
      </c>
      <c r="S66" s="38">
        <f t="shared" si="18"/>
        <v>1646</v>
      </c>
      <c r="T66" s="274">
        <f t="shared" si="24"/>
        <v>0.17658829414707353</v>
      </c>
      <c r="U66" s="118">
        <v>2299</v>
      </c>
      <c r="V66" s="40">
        <v>0</v>
      </c>
      <c r="W66" s="40">
        <f t="shared" si="19"/>
        <v>1880</v>
      </c>
      <c r="X66" s="275">
        <f t="shared" si="25"/>
        <v>0.18225315354501959</v>
      </c>
      <c r="Y66" s="199">
        <v>2299</v>
      </c>
      <c r="Z66" s="38">
        <v>0</v>
      </c>
      <c r="AA66" s="38">
        <f t="shared" si="20"/>
        <v>1880</v>
      </c>
      <c r="AB66" s="274">
        <f t="shared" si="26"/>
        <v>0.18225315354501959</v>
      </c>
      <c r="AC66" s="118">
        <v>2299</v>
      </c>
      <c r="AD66" s="40">
        <v>0</v>
      </c>
      <c r="AE66" s="40">
        <f t="shared" si="21"/>
        <v>1880</v>
      </c>
      <c r="AF66" s="275">
        <f t="shared" si="27"/>
        <v>0.18225315354501959</v>
      </c>
      <c r="AG66" s="199">
        <v>2299</v>
      </c>
      <c r="AH66" s="38">
        <v>0</v>
      </c>
      <c r="AI66" s="38">
        <f t="shared" si="22"/>
        <v>1880</v>
      </c>
      <c r="AJ66" s="274">
        <f t="shared" si="16"/>
        <v>0.18225315354501959</v>
      </c>
    </row>
    <row r="67" spans="1:36" s="4" customFormat="1" ht="12.75" customHeight="1" thickBot="1">
      <c r="A67" s="27" t="s">
        <v>356</v>
      </c>
      <c r="B67" s="24" t="s">
        <v>42</v>
      </c>
      <c r="C67" s="85"/>
      <c r="D67" s="32">
        <v>1.56</v>
      </c>
      <c r="E67" s="2" t="s">
        <v>358</v>
      </c>
      <c r="F67" s="41">
        <v>4289</v>
      </c>
      <c r="G67" s="41">
        <v>3899</v>
      </c>
      <c r="H67" s="41">
        <v>2999</v>
      </c>
      <c r="I67" s="41">
        <v>2456</v>
      </c>
      <c r="J67" s="41">
        <v>0</v>
      </c>
      <c r="K67" s="41">
        <f t="shared" si="14"/>
        <v>2456</v>
      </c>
      <c r="L67" s="102">
        <f t="shared" si="15"/>
        <v>0.37009489612721208</v>
      </c>
      <c r="M67" s="117">
        <v>2599</v>
      </c>
      <c r="N67" s="113">
        <v>318</v>
      </c>
      <c r="O67" s="44">
        <f t="shared" si="17"/>
        <v>2138</v>
      </c>
      <c r="P67" s="279">
        <f t="shared" si="23"/>
        <v>0.17737591381300499</v>
      </c>
      <c r="Q67" s="202">
        <v>2599</v>
      </c>
      <c r="R67" s="113">
        <v>310</v>
      </c>
      <c r="S67" s="42">
        <f t="shared" si="18"/>
        <v>2146</v>
      </c>
      <c r="T67" s="278">
        <f t="shared" si="24"/>
        <v>0.17429780684878798</v>
      </c>
      <c r="U67" s="117">
        <v>2999</v>
      </c>
      <c r="V67" s="44">
        <v>0</v>
      </c>
      <c r="W67" s="44">
        <f t="shared" si="19"/>
        <v>2456</v>
      </c>
      <c r="X67" s="279">
        <f t="shared" si="25"/>
        <v>0.18106035345115037</v>
      </c>
      <c r="Y67" s="202">
        <v>2999</v>
      </c>
      <c r="Z67" s="42">
        <v>0</v>
      </c>
      <c r="AA67" s="42">
        <f t="shared" si="20"/>
        <v>2456</v>
      </c>
      <c r="AB67" s="278">
        <f t="shared" si="26"/>
        <v>0.18106035345115037</v>
      </c>
      <c r="AC67" s="117">
        <v>2999</v>
      </c>
      <c r="AD67" s="44">
        <v>0</v>
      </c>
      <c r="AE67" s="44">
        <f t="shared" si="21"/>
        <v>2456</v>
      </c>
      <c r="AF67" s="279">
        <f t="shared" si="27"/>
        <v>0.18106035345115037</v>
      </c>
      <c r="AG67" s="202">
        <v>2999</v>
      </c>
      <c r="AH67" s="42">
        <v>0</v>
      </c>
      <c r="AI67" s="42">
        <f t="shared" si="22"/>
        <v>2456</v>
      </c>
      <c r="AJ67" s="278">
        <f t="shared" si="16"/>
        <v>0.18106035345115037</v>
      </c>
    </row>
    <row r="68" spans="1:36" s="4" customFormat="1" ht="12.75" customHeight="1">
      <c r="A68" s="28" t="s">
        <v>54</v>
      </c>
      <c r="B68" s="22" t="s">
        <v>42</v>
      </c>
      <c r="C68" s="233" t="s">
        <v>458</v>
      </c>
      <c r="D68" s="33">
        <v>1.19</v>
      </c>
      <c r="E68" s="6" t="s">
        <v>118</v>
      </c>
      <c r="F68" s="93">
        <v>4509</v>
      </c>
      <c r="G68" s="77">
        <v>4099</v>
      </c>
      <c r="H68" s="71">
        <v>0</v>
      </c>
      <c r="I68" s="71">
        <v>2806</v>
      </c>
      <c r="J68" s="71">
        <v>0</v>
      </c>
      <c r="K68" s="93">
        <f t="shared" si="14"/>
        <v>2806</v>
      </c>
      <c r="L68" s="103">
        <f t="shared" si="15"/>
        <v>0.31544279092461575</v>
      </c>
      <c r="M68" s="58">
        <v>4099</v>
      </c>
      <c r="N68" s="59">
        <v>0</v>
      </c>
      <c r="O68" s="59">
        <f t="shared" si="17"/>
        <v>2806</v>
      </c>
      <c r="P68" s="277">
        <f t="shared" si="23"/>
        <v>0.31544279092461575</v>
      </c>
      <c r="Q68" s="144">
        <v>4099</v>
      </c>
      <c r="R68" s="57">
        <v>0</v>
      </c>
      <c r="S68" s="57">
        <f t="shared" si="18"/>
        <v>2806</v>
      </c>
      <c r="T68" s="276">
        <f t="shared" si="24"/>
        <v>0.31544279092461575</v>
      </c>
      <c r="U68" s="58">
        <v>4099</v>
      </c>
      <c r="V68" s="59">
        <v>0</v>
      </c>
      <c r="W68" s="59">
        <f t="shared" si="19"/>
        <v>2806</v>
      </c>
      <c r="X68" s="277">
        <f t="shared" si="25"/>
        <v>0.31544279092461575</v>
      </c>
      <c r="Y68" s="144">
        <v>4099</v>
      </c>
      <c r="Z68" s="57">
        <v>0</v>
      </c>
      <c r="AA68" s="57">
        <f t="shared" si="20"/>
        <v>2806</v>
      </c>
      <c r="AB68" s="276">
        <f t="shared" si="26"/>
        <v>0.31544279092461575</v>
      </c>
      <c r="AC68" s="58">
        <v>4099</v>
      </c>
      <c r="AD68" s="59">
        <v>0</v>
      </c>
      <c r="AE68" s="59">
        <f t="shared" si="21"/>
        <v>2806</v>
      </c>
      <c r="AF68" s="277">
        <f t="shared" si="27"/>
        <v>0.31544279092461575</v>
      </c>
      <c r="AG68" s="144">
        <v>4099</v>
      </c>
      <c r="AH68" s="57">
        <v>0</v>
      </c>
      <c r="AI68" s="57">
        <f t="shared" si="22"/>
        <v>2806</v>
      </c>
      <c r="AJ68" s="276">
        <f t="shared" si="16"/>
        <v>0.31544279092461575</v>
      </c>
    </row>
    <row r="69" spans="1:36" s="4" customFormat="1" ht="12.75" customHeight="1">
      <c r="A69" s="130" t="s">
        <v>359</v>
      </c>
      <c r="B69" s="157" t="s">
        <v>42</v>
      </c>
      <c r="C69" s="84"/>
      <c r="D69" s="159">
        <v>1.19</v>
      </c>
      <c r="E69" s="26" t="s">
        <v>362</v>
      </c>
      <c r="F69" s="132">
        <v>3849</v>
      </c>
      <c r="G69" s="135">
        <v>3499</v>
      </c>
      <c r="H69" s="131">
        <v>2699</v>
      </c>
      <c r="I69" s="131">
        <v>2206</v>
      </c>
      <c r="J69" s="131">
        <v>0</v>
      </c>
      <c r="K69" s="132">
        <f t="shared" si="14"/>
        <v>2206</v>
      </c>
      <c r="L69" s="105">
        <f t="shared" si="15"/>
        <v>0.36953415261503286</v>
      </c>
      <c r="M69" s="228">
        <v>2499</v>
      </c>
      <c r="N69" s="147">
        <v>158</v>
      </c>
      <c r="O69" s="134">
        <f t="shared" si="17"/>
        <v>2048</v>
      </c>
      <c r="P69" s="287">
        <f t="shared" si="23"/>
        <v>0.18047218887555022</v>
      </c>
      <c r="Q69" s="220">
        <v>2499</v>
      </c>
      <c r="R69" s="147">
        <v>157</v>
      </c>
      <c r="S69" s="133">
        <f t="shared" si="18"/>
        <v>2049</v>
      </c>
      <c r="T69" s="286">
        <f t="shared" si="24"/>
        <v>0.18007202881152462</v>
      </c>
      <c r="U69" s="228">
        <v>2699</v>
      </c>
      <c r="V69" s="134">
        <v>0</v>
      </c>
      <c r="W69" s="134">
        <f t="shared" si="19"/>
        <v>2206</v>
      </c>
      <c r="X69" s="287">
        <f t="shared" si="25"/>
        <v>0.18266024453501298</v>
      </c>
      <c r="Y69" s="220">
        <v>2699</v>
      </c>
      <c r="Z69" s="133">
        <v>0</v>
      </c>
      <c r="AA69" s="133">
        <f t="shared" si="20"/>
        <v>2206</v>
      </c>
      <c r="AB69" s="286">
        <f t="shared" si="26"/>
        <v>0.18266024453501298</v>
      </c>
      <c r="AC69" s="228">
        <v>2699</v>
      </c>
      <c r="AD69" s="134">
        <v>0</v>
      </c>
      <c r="AE69" s="134">
        <f t="shared" si="21"/>
        <v>2206</v>
      </c>
      <c r="AF69" s="287">
        <f t="shared" si="27"/>
        <v>0.18266024453501298</v>
      </c>
      <c r="AG69" s="220">
        <v>2699</v>
      </c>
      <c r="AH69" s="133">
        <v>0</v>
      </c>
      <c r="AI69" s="133">
        <f t="shared" si="22"/>
        <v>2206</v>
      </c>
      <c r="AJ69" s="286">
        <f t="shared" si="16"/>
        <v>0.18266024453501298</v>
      </c>
    </row>
    <row r="70" spans="1:36" s="4" customFormat="1" ht="12.75" customHeight="1">
      <c r="A70" s="240" t="s">
        <v>360</v>
      </c>
      <c r="B70" s="192" t="s">
        <v>42</v>
      </c>
      <c r="C70" s="84"/>
      <c r="D70" s="194">
        <v>1.19</v>
      </c>
      <c r="E70" s="160" t="s">
        <v>362</v>
      </c>
      <c r="F70" s="196">
        <v>3739</v>
      </c>
      <c r="G70" s="76">
        <v>3399</v>
      </c>
      <c r="H70" s="197">
        <v>2599</v>
      </c>
      <c r="I70" s="197">
        <v>2125</v>
      </c>
      <c r="J70" s="197">
        <v>0</v>
      </c>
      <c r="K70" s="196">
        <f t="shared" si="14"/>
        <v>2125</v>
      </c>
      <c r="L70" s="198">
        <f t="shared" si="15"/>
        <v>0.37481612238893791</v>
      </c>
      <c r="M70" s="227">
        <v>2299</v>
      </c>
      <c r="N70" s="170">
        <v>238</v>
      </c>
      <c r="O70" s="168">
        <f t="shared" si="17"/>
        <v>1887</v>
      </c>
      <c r="P70" s="289">
        <f t="shared" si="23"/>
        <v>0.17920835145715527</v>
      </c>
      <c r="Q70" s="201">
        <v>2299</v>
      </c>
      <c r="R70" s="170">
        <v>234</v>
      </c>
      <c r="S70" s="169">
        <f t="shared" si="18"/>
        <v>1891</v>
      </c>
      <c r="T70" s="288">
        <f t="shared" si="24"/>
        <v>0.17746846454980425</v>
      </c>
      <c r="U70" s="227">
        <v>2599</v>
      </c>
      <c r="V70" s="168">
        <v>0</v>
      </c>
      <c r="W70" s="168">
        <f t="shared" si="19"/>
        <v>2125</v>
      </c>
      <c r="X70" s="289">
        <f t="shared" si="25"/>
        <v>0.18237783762985763</v>
      </c>
      <c r="Y70" s="201">
        <v>2599</v>
      </c>
      <c r="Z70" s="169">
        <v>0</v>
      </c>
      <c r="AA70" s="169">
        <f t="shared" si="20"/>
        <v>2125</v>
      </c>
      <c r="AB70" s="288">
        <f t="shared" si="26"/>
        <v>0.18237783762985763</v>
      </c>
      <c r="AC70" s="227">
        <v>2599</v>
      </c>
      <c r="AD70" s="168">
        <v>0</v>
      </c>
      <c r="AE70" s="168">
        <f t="shared" si="21"/>
        <v>2125</v>
      </c>
      <c r="AF70" s="289">
        <f t="shared" si="27"/>
        <v>0.18237783762985763</v>
      </c>
      <c r="AG70" s="201">
        <v>2599</v>
      </c>
      <c r="AH70" s="169">
        <v>0</v>
      </c>
      <c r="AI70" s="169">
        <f t="shared" si="22"/>
        <v>2125</v>
      </c>
      <c r="AJ70" s="288">
        <f t="shared" si="16"/>
        <v>0.18237783762985763</v>
      </c>
    </row>
    <row r="71" spans="1:36" s="4" customFormat="1" ht="12.75" customHeight="1" thickBot="1">
      <c r="A71" s="27" t="s">
        <v>361</v>
      </c>
      <c r="B71" s="24" t="s">
        <v>42</v>
      </c>
      <c r="C71" s="85"/>
      <c r="D71" s="32">
        <v>1.19</v>
      </c>
      <c r="E71" s="2" t="s">
        <v>363</v>
      </c>
      <c r="F71" s="92">
        <v>4729</v>
      </c>
      <c r="G71" s="41">
        <v>4299</v>
      </c>
      <c r="H71" s="70">
        <v>3299</v>
      </c>
      <c r="I71" s="70">
        <v>2702</v>
      </c>
      <c r="J71" s="70">
        <v>0</v>
      </c>
      <c r="K71" s="92">
        <f t="shared" si="14"/>
        <v>2702</v>
      </c>
      <c r="L71" s="102">
        <f t="shared" si="15"/>
        <v>0.37148173993952083</v>
      </c>
      <c r="M71" s="117">
        <v>2899</v>
      </c>
      <c r="N71" s="113">
        <v>318</v>
      </c>
      <c r="O71" s="44">
        <f t="shared" si="17"/>
        <v>2384</v>
      </c>
      <c r="P71" s="279">
        <f t="shared" si="23"/>
        <v>0.17764746464298034</v>
      </c>
      <c r="Q71" s="202">
        <v>2899</v>
      </c>
      <c r="R71" s="113">
        <v>315</v>
      </c>
      <c r="S71" s="42">
        <f t="shared" si="18"/>
        <v>2387</v>
      </c>
      <c r="T71" s="278">
        <f t="shared" si="24"/>
        <v>0.17661262504311831</v>
      </c>
      <c r="U71" s="117">
        <v>3299</v>
      </c>
      <c r="V71" s="44">
        <v>0</v>
      </c>
      <c r="W71" s="44">
        <f t="shared" si="19"/>
        <v>2702</v>
      </c>
      <c r="X71" s="279">
        <f t="shared" si="25"/>
        <v>0.18096392846317066</v>
      </c>
      <c r="Y71" s="202">
        <v>3299</v>
      </c>
      <c r="Z71" s="42">
        <v>0</v>
      </c>
      <c r="AA71" s="42">
        <f t="shared" si="20"/>
        <v>2702</v>
      </c>
      <c r="AB71" s="278">
        <f t="shared" si="26"/>
        <v>0.18096392846317066</v>
      </c>
      <c r="AC71" s="117">
        <v>3299</v>
      </c>
      <c r="AD71" s="44">
        <v>0</v>
      </c>
      <c r="AE71" s="44">
        <f t="shared" si="21"/>
        <v>2702</v>
      </c>
      <c r="AF71" s="279">
        <f t="shared" si="27"/>
        <v>0.18096392846317066</v>
      </c>
      <c r="AG71" s="202">
        <v>3299</v>
      </c>
      <c r="AH71" s="42">
        <v>0</v>
      </c>
      <c r="AI71" s="42">
        <f t="shared" si="22"/>
        <v>2702</v>
      </c>
      <c r="AJ71" s="278">
        <f t="shared" si="16"/>
        <v>0.18096392846317066</v>
      </c>
    </row>
    <row r="72" spans="1:36" s="4" customFormat="1" ht="12.75" customHeight="1">
      <c r="A72" s="28" t="s">
        <v>124</v>
      </c>
      <c r="B72" s="22" t="s">
        <v>42</v>
      </c>
      <c r="C72" s="5"/>
      <c r="D72" s="33" t="s">
        <v>127</v>
      </c>
      <c r="E72" s="6" t="s">
        <v>119</v>
      </c>
      <c r="F72" s="93">
        <v>1319</v>
      </c>
      <c r="G72" s="77">
        <v>1199</v>
      </c>
      <c r="H72" s="71">
        <v>999</v>
      </c>
      <c r="I72" s="71">
        <v>774</v>
      </c>
      <c r="J72" s="71">
        <v>0</v>
      </c>
      <c r="K72" s="93">
        <f t="shared" si="14"/>
        <v>774</v>
      </c>
      <c r="L72" s="103">
        <f t="shared" si="15"/>
        <v>0.35446205170975814</v>
      </c>
      <c r="M72" s="119">
        <v>999</v>
      </c>
      <c r="N72" s="59">
        <v>0</v>
      </c>
      <c r="O72" s="59">
        <f t="shared" ref="O72:O103" si="28">K72-N72</f>
        <v>774</v>
      </c>
      <c r="P72" s="277">
        <f t="shared" si="23"/>
        <v>0.22522522522522523</v>
      </c>
      <c r="Q72" s="200">
        <v>999</v>
      </c>
      <c r="R72" s="57">
        <v>0</v>
      </c>
      <c r="S72" s="57">
        <f t="shared" ref="S72:S103" si="29">K72-R72</f>
        <v>774</v>
      </c>
      <c r="T72" s="276">
        <f t="shared" si="24"/>
        <v>0.22522522522522523</v>
      </c>
      <c r="U72" s="119">
        <v>999</v>
      </c>
      <c r="V72" s="59">
        <v>0</v>
      </c>
      <c r="W72" s="59">
        <f t="shared" ref="W72:W103" si="30">K72-V72</f>
        <v>774</v>
      </c>
      <c r="X72" s="277">
        <f t="shared" si="25"/>
        <v>0.22522522522522523</v>
      </c>
      <c r="Y72" s="200">
        <v>999</v>
      </c>
      <c r="Z72" s="57">
        <v>0</v>
      </c>
      <c r="AA72" s="57">
        <f t="shared" ref="AA72:AA103" si="31">K72-Z72</f>
        <v>774</v>
      </c>
      <c r="AB72" s="276">
        <f t="shared" si="26"/>
        <v>0.22522522522522523</v>
      </c>
      <c r="AC72" s="119">
        <v>999</v>
      </c>
      <c r="AD72" s="59">
        <v>0</v>
      </c>
      <c r="AE72" s="59">
        <f t="shared" ref="AE72:AE103" si="32">K72-AD72</f>
        <v>774</v>
      </c>
      <c r="AF72" s="277">
        <f t="shared" si="27"/>
        <v>0.22522522522522523</v>
      </c>
      <c r="AG72" s="200">
        <v>999</v>
      </c>
      <c r="AH72" s="57">
        <v>0</v>
      </c>
      <c r="AI72" s="57">
        <f t="shared" ref="AI72:AI103" si="33">K72-AH72</f>
        <v>774</v>
      </c>
      <c r="AJ72" s="276">
        <f t="shared" si="16"/>
        <v>0.22522522522522523</v>
      </c>
    </row>
    <row r="73" spans="1:36" s="4" customFormat="1" ht="12.75" customHeight="1">
      <c r="A73" s="128" t="s">
        <v>87</v>
      </c>
      <c r="B73" s="25" t="s">
        <v>42</v>
      </c>
      <c r="C73" s="84"/>
      <c r="D73" s="31" t="s">
        <v>127</v>
      </c>
      <c r="E73" s="26" t="s">
        <v>119</v>
      </c>
      <c r="F73" s="91">
        <v>1209</v>
      </c>
      <c r="G73" s="77">
        <v>1099</v>
      </c>
      <c r="H73" s="69">
        <v>899</v>
      </c>
      <c r="I73" s="69">
        <v>696</v>
      </c>
      <c r="J73" s="69">
        <v>0</v>
      </c>
      <c r="K73" s="91">
        <f t="shared" si="14"/>
        <v>696</v>
      </c>
      <c r="L73" s="101">
        <f t="shared" si="15"/>
        <v>0.36669699727024568</v>
      </c>
      <c r="M73" s="118">
        <v>899</v>
      </c>
      <c r="N73" s="40">
        <v>0</v>
      </c>
      <c r="O73" s="40">
        <f t="shared" si="28"/>
        <v>696</v>
      </c>
      <c r="P73" s="275">
        <f t="shared" si="23"/>
        <v>0.22580645161290322</v>
      </c>
      <c r="Q73" s="199">
        <v>899</v>
      </c>
      <c r="R73" s="38">
        <v>0</v>
      </c>
      <c r="S73" s="38">
        <f t="shared" si="29"/>
        <v>696</v>
      </c>
      <c r="T73" s="274">
        <f t="shared" si="24"/>
        <v>0.22580645161290322</v>
      </c>
      <c r="U73" s="118">
        <v>899</v>
      </c>
      <c r="V73" s="40">
        <v>0</v>
      </c>
      <c r="W73" s="40">
        <f t="shared" si="30"/>
        <v>696</v>
      </c>
      <c r="X73" s="275">
        <f t="shared" si="25"/>
        <v>0.22580645161290322</v>
      </c>
      <c r="Y73" s="199">
        <v>899</v>
      </c>
      <c r="Z73" s="38">
        <v>0</v>
      </c>
      <c r="AA73" s="38">
        <f t="shared" si="31"/>
        <v>696</v>
      </c>
      <c r="AB73" s="274">
        <f t="shared" si="26"/>
        <v>0.22580645161290322</v>
      </c>
      <c r="AC73" s="118">
        <v>899</v>
      </c>
      <c r="AD73" s="40">
        <v>0</v>
      </c>
      <c r="AE73" s="40">
        <f t="shared" si="32"/>
        <v>696</v>
      </c>
      <c r="AF73" s="275">
        <f t="shared" si="27"/>
        <v>0.22580645161290322</v>
      </c>
      <c r="AG73" s="199">
        <v>899</v>
      </c>
      <c r="AH73" s="38">
        <v>0</v>
      </c>
      <c r="AI73" s="38">
        <f t="shared" si="33"/>
        <v>696</v>
      </c>
      <c r="AJ73" s="274">
        <f t="shared" si="16"/>
        <v>0.22580645161290322</v>
      </c>
    </row>
    <row r="74" spans="1:36" s="4" customFormat="1" ht="12.75" customHeight="1">
      <c r="A74" s="128" t="s">
        <v>125</v>
      </c>
      <c r="B74" s="25" t="s">
        <v>42</v>
      </c>
      <c r="C74" s="155"/>
      <c r="D74" s="31" t="s">
        <v>127</v>
      </c>
      <c r="E74" s="26" t="s">
        <v>120</v>
      </c>
      <c r="F74" s="91">
        <v>1429</v>
      </c>
      <c r="G74" s="76">
        <v>1299</v>
      </c>
      <c r="H74" s="69">
        <v>1099</v>
      </c>
      <c r="I74" s="69">
        <v>851</v>
      </c>
      <c r="J74" s="69">
        <v>0</v>
      </c>
      <c r="K74" s="91">
        <f t="shared" si="14"/>
        <v>851</v>
      </c>
      <c r="L74" s="101">
        <f t="shared" si="15"/>
        <v>0.34488067744418782</v>
      </c>
      <c r="M74" s="118">
        <v>1099</v>
      </c>
      <c r="N74" s="40">
        <v>0</v>
      </c>
      <c r="O74" s="40">
        <f t="shared" si="28"/>
        <v>851</v>
      </c>
      <c r="P74" s="275">
        <f t="shared" si="23"/>
        <v>0.2256596906278435</v>
      </c>
      <c r="Q74" s="199">
        <v>1099</v>
      </c>
      <c r="R74" s="38">
        <v>0</v>
      </c>
      <c r="S74" s="38">
        <f t="shared" si="29"/>
        <v>851</v>
      </c>
      <c r="T74" s="274">
        <f t="shared" si="24"/>
        <v>0.2256596906278435</v>
      </c>
      <c r="U74" s="118">
        <v>1099</v>
      </c>
      <c r="V74" s="40">
        <v>0</v>
      </c>
      <c r="W74" s="40">
        <f t="shared" si="30"/>
        <v>851</v>
      </c>
      <c r="X74" s="275">
        <f t="shared" si="25"/>
        <v>0.2256596906278435</v>
      </c>
      <c r="Y74" s="199">
        <v>1099</v>
      </c>
      <c r="Z74" s="38">
        <v>0</v>
      </c>
      <c r="AA74" s="38">
        <f t="shared" si="31"/>
        <v>851</v>
      </c>
      <c r="AB74" s="274">
        <f t="shared" si="26"/>
        <v>0.2256596906278435</v>
      </c>
      <c r="AC74" s="118">
        <v>1099</v>
      </c>
      <c r="AD74" s="40">
        <v>0</v>
      </c>
      <c r="AE74" s="40">
        <f t="shared" si="32"/>
        <v>851</v>
      </c>
      <c r="AF74" s="275">
        <f t="shared" si="27"/>
        <v>0.2256596906278435</v>
      </c>
      <c r="AG74" s="199">
        <v>1099</v>
      </c>
      <c r="AH74" s="38">
        <v>0</v>
      </c>
      <c r="AI74" s="38">
        <f t="shared" si="33"/>
        <v>851</v>
      </c>
      <c r="AJ74" s="274">
        <f t="shared" si="16"/>
        <v>0.2256596906278435</v>
      </c>
    </row>
    <row r="75" spans="1:36" s="4" customFormat="1" ht="12.75" customHeight="1" thickBot="1">
      <c r="A75" s="27" t="s">
        <v>88</v>
      </c>
      <c r="B75" s="24" t="s">
        <v>42</v>
      </c>
      <c r="C75" s="85"/>
      <c r="D75" s="32" t="s">
        <v>127</v>
      </c>
      <c r="E75" s="2" t="s">
        <v>120</v>
      </c>
      <c r="F75" s="92">
        <v>1319</v>
      </c>
      <c r="G75" s="137">
        <v>1199</v>
      </c>
      <c r="H75" s="70">
        <v>999</v>
      </c>
      <c r="I75" s="70">
        <v>774</v>
      </c>
      <c r="J75" s="70">
        <v>0</v>
      </c>
      <c r="K75" s="92">
        <f t="shared" si="14"/>
        <v>774</v>
      </c>
      <c r="L75" s="102">
        <f t="shared" si="15"/>
        <v>0.35446205170975814</v>
      </c>
      <c r="M75" s="117">
        <v>999</v>
      </c>
      <c r="N75" s="44">
        <v>0</v>
      </c>
      <c r="O75" s="44">
        <f t="shared" si="28"/>
        <v>774</v>
      </c>
      <c r="P75" s="279">
        <f t="shared" si="23"/>
        <v>0.22522522522522523</v>
      </c>
      <c r="Q75" s="202">
        <v>999</v>
      </c>
      <c r="R75" s="42">
        <v>0</v>
      </c>
      <c r="S75" s="42">
        <f t="shared" si="29"/>
        <v>774</v>
      </c>
      <c r="T75" s="278">
        <f t="shared" si="24"/>
        <v>0.22522522522522523</v>
      </c>
      <c r="U75" s="117">
        <v>999</v>
      </c>
      <c r="V75" s="44">
        <v>0</v>
      </c>
      <c r="W75" s="44">
        <f t="shared" si="30"/>
        <v>774</v>
      </c>
      <c r="X75" s="279">
        <f t="shared" si="25"/>
        <v>0.22522522522522523</v>
      </c>
      <c r="Y75" s="202">
        <v>999</v>
      </c>
      <c r="Z75" s="42">
        <v>0</v>
      </c>
      <c r="AA75" s="42">
        <f t="shared" si="31"/>
        <v>774</v>
      </c>
      <c r="AB75" s="278">
        <f t="shared" si="26"/>
        <v>0.22522522522522523</v>
      </c>
      <c r="AC75" s="117">
        <v>999</v>
      </c>
      <c r="AD75" s="44">
        <v>0</v>
      </c>
      <c r="AE75" s="44">
        <f t="shared" si="32"/>
        <v>774</v>
      </c>
      <c r="AF75" s="279">
        <f t="shared" si="27"/>
        <v>0.22522522522522523</v>
      </c>
      <c r="AG75" s="202">
        <v>999</v>
      </c>
      <c r="AH75" s="42">
        <v>0</v>
      </c>
      <c r="AI75" s="42">
        <f t="shared" si="33"/>
        <v>774</v>
      </c>
      <c r="AJ75" s="278">
        <f t="shared" si="16"/>
        <v>0.22522522522522523</v>
      </c>
    </row>
    <row r="76" spans="1:36" s="4" customFormat="1" ht="12.75" customHeight="1" thickBot="1">
      <c r="A76" s="27" t="s">
        <v>244</v>
      </c>
      <c r="B76" s="24" t="s">
        <v>41</v>
      </c>
      <c r="C76" s="85"/>
      <c r="D76" s="32" t="s">
        <v>127</v>
      </c>
      <c r="E76" s="2" t="s">
        <v>245</v>
      </c>
      <c r="F76" s="92">
        <v>2419</v>
      </c>
      <c r="G76" s="41">
        <v>2199</v>
      </c>
      <c r="H76" s="70">
        <v>1699</v>
      </c>
      <c r="I76" s="70">
        <v>1381</v>
      </c>
      <c r="J76" s="70">
        <v>0</v>
      </c>
      <c r="K76" s="92">
        <f t="shared" si="14"/>
        <v>1381</v>
      </c>
      <c r="L76" s="102">
        <f t="shared" si="15"/>
        <v>0.37198726693951795</v>
      </c>
      <c r="M76" s="117">
        <v>1699</v>
      </c>
      <c r="N76" s="44">
        <v>0</v>
      </c>
      <c r="O76" s="44">
        <f t="shared" si="28"/>
        <v>1381</v>
      </c>
      <c r="P76" s="279">
        <f t="shared" si="23"/>
        <v>0.18716892289582107</v>
      </c>
      <c r="Q76" s="202">
        <v>1699</v>
      </c>
      <c r="R76" s="42">
        <v>0</v>
      </c>
      <c r="S76" s="42">
        <f t="shared" si="29"/>
        <v>1381</v>
      </c>
      <c r="T76" s="278">
        <f t="shared" si="24"/>
        <v>0.18716892289582107</v>
      </c>
      <c r="U76" s="117">
        <v>1699</v>
      </c>
      <c r="V76" s="44">
        <v>0</v>
      </c>
      <c r="W76" s="44">
        <f t="shared" si="30"/>
        <v>1381</v>
      </c>
      <c r="X76" s="279">
        <f t="shared" si="25"/>
        <v>0.18716892289582107</v>
      </c>
      <c r="Y76" s="202">
        <v>1699</v>
      </c>
      <c r="Z76" s="42">
        <v>0</v>
      </c>
      <c r="AA76" s="42">
        <f t="shared" si="31"/>
        <v>1381</v>
      </c>
      <c r="AB76" s="278">
        <f t="shared" si="26"/>
        <v>0.18716892289582107</v>
      </c>
      <c r="AC76" s="117">
        <v>1699</v>
      </c>
      <c r="AD76" s="44">
        <v>0</v>
      </c>
      <c r="AE76" s="44">
        <f t="shared" si="32"/>
        <v>1381</v>
      </c>
      <c r="AF76" s="279">
        <f t="shared" si="27"/>
        <v>0.18716892289582107</v>
      </c>
      <c r="AG76" s="202">
        <v>1699</v>
      </c>
      <c r="AH76" s="42">
        <v>0</v>
      </c>
      <c r="AI76" s="42">
        <f t="shared" si="33"/>
        <v>1381</v>
      </c>
      <c r="AJ76" s="278">
        <f t="shared" si="16"/>
        <v>0.18716892289582107</v>
      </c>
    </row>
    <row r="77" spans="1:36" s="4" customFormat="1" ht="12.75" customHeight="1">
      <c r="A77" s="128" t="s">
        <v>154</v>
      </c>
      <c r="B77" s="25" t="s">
        <v>41</v>
      </c>
      <c r="C77" s="155"/>
      <c r="D77" s="31">
        <v>0.3</v>
      </c>
      <c r="E77" s="26" t="s">
        <v>121</v>
      </c>
      <c r="F77" s="91">
        <v>307</v>
      </c>
      <c r="G77" s="76">
        <v>279</v>
      </c>
      <c r="H77" s="69">
        <v>229</v>
      </c>
      <c r="I77" s="69">
        <v>199</v>
      </c>
      <c r="J77" s="69">
        <v>0</v>
      </c>
      <c r="K77" s="91">
        <f t="shared" ref="K77:K93" si="34">IFERROR(I77-J77,I77)</f>
        <v>199</v>
      </c>
      <c r="L77" s="101">
        <f t="shared" ref="L77:L93" si="35">IFERROR((G77-K77)/G77, " ")</f>
        <v>0.28673835125448027</v>
      </c>
      <c r="M77" s="118">
        <v>199</v>
      </c>
      <c r="N77" s="115">
        <v>28</v>
      </c>
      <c r="O77" s="40">
        <f t="shared" si="28"/>
        <v>171</v>
      </c>
      <c r="P77" s="275">
        <f t="shared" si="23"/>
        <v>0.1407035175879397</v>
      </c>
      <c r="Q77" s="199">
        <v>199</v>
      </c>
      <c r="R77" s="115">
        <v>28</v>
      </c>
      <c r="S77" s="38">
        <f t="shared" si="29"/>
        <v>171</v>
      </c>
      <c r="T77" s="274">
        <f t="shared" si="24"/>
        <v>0.1407035175879397</v>
      </c>
      <c r="U77" s="118">
        <v>229</v>
      </c>
      <c r="V77" s="40">
        <v>0</v>
      </c>
      <c r="W77" s="40">
        <f t="shared" si="30"/>
        <v>199</v>
      </c>
      <c r="X77" s="275">
        <f t="shared" si="25"/>
        <v>0.13100436681222707</v>
      </c>
      <c r="Y77" s="199">
        <v>229</v>
      </c>
      <c r="Z77" s="38">
        <v>0</v>
      </c>
      <c r="AA77" s="38">
        <f t="shared" si="31"/>
        <v>199</v>
      </c>
      <c r="AB77" s="274">
        <f t="shared" si="26"/>
        <v>0.13100436681222707</v>
      </c>
      <c r="AC77" s="118">
        <v>229</v>
      </c>
      <c r="AD77" s="40">
        <v>0</v>
      </c>
      <c r="AE77" s="40">
        <f t="shared" si="32"/>
        <v>199</v>
      </c>
      <c r="AF77" s="275">
        <f t="shared" si="27"/>
        <v>0.13100436681222707</v>
      </c>
      <c r="AG77" s="199">
        <v>229</v>
      </c>
      <c r="AH77" s="38">
        <v>0</v>
      </c>
      <c r="AI77" s="38">
        <f t="shared" si="33"/>
        <v>199</v>
      </c>
      <c r="AJ77" s="274">
        <f t="shared" si="16"/>
        <v>0.13100436681222707</v>
      </c>
    </row>
    <row r="78" spans="1:36" s="4" customFormat="1" ht="12.75" customHeight="1">
      <c r="A78" s="128" t="s">
        <v>703</v>
      </c>
      <c r="B78" s="25" t="s">
        <v>41</v>
      </c>
      <c r="C78" s="5"/>
      <c r="D78" s="31">
        <v>0.3</v>
      </c>
      <c r="E78" s="26" t="s">
        <v>704</v>
      </c>
      <c r="F78" s="91">
        <v>329</v>
      </c>
      <c r="G78" s="77">
        <v>299</v>
      </c>
      <c r="H78" s="69">
        <v>249</v>
      </c>
      <c r="I78" s="69">
        <v>216</v>
      </c>
      <c r="J78" s="69">
        <v>0</v>
      </c>
      <c r="K78" s="91">
        <f t="shared" si="34"/>
        <v>216</v>
      </c>
      <c r="L78" s="101">
        <f t="shared" si="35"/>
        <v>0.27759197324414714</v>
      </c>
      <c r="M78" s="118">
        <v>219</v>
      </c>
      <c r="N78" s="115">
        <v>55</v>
      </c>
      <c r="O78" s="40">
        <f t="shared" si="28"/>
        <v>161</v>
      </c>
      <c r="P78" s="275">
        <f t="shared" si="23"/>
        <v>0.26484018264840181</v>
      </c>
      <c r="Q78" s="199">
        <v>219</v>
      </c>
      <c r="R78" s="115">
        <v>55</v>
      </c>
      <c r="S78" s="38">
        <f t="shared" si="29"/>
        <v>161</v>
      </c>
      <c r="T78" s="274">
        <f t="shared" si="24"/>
        <v>0.26484018264840181</v>
      </c>
      <c r="U78" s="118">
        <v>249</v>
      </c>
      <c r="V78" s="115">
        <v>32</v>
      </c>
      <c r="W78" s="40">
        <f t="shared" si="30"/>
        <v>184</v>
      </c>
      <c r="X78" s="275">
        <f t="shared" si="25"/>
        <v>0.26104417670682734</v>
      </c>
      <c r="Y78" s="199">
        <v>249</v>
      </c>
      <c r="Z78" s="115">
        <v>32</v>
      </c>
      <c r="AA78" s="38">
        <f t="shared" si="31"/>
        <v>184</v>
      </c>
      <c r="AB78" s="274">
        <f t="shared" si="26"/>
        <v>0.26104417670682734</v>
      </c>
      <c r="AC78" s="118">
        <v>249</v>
      </c>
      <c r="AD78" s="115">
        <v>33</v>
      </c>
      <c r="AE78" s="40">
        <f t="shared" si="32"/>
        <v>183</v>
      </c>
      <c r="AF78" s="275">
        <f t="shared" si="27"/>
        <v>0.26506024096385544</v>
      </c>
      <c r="AG78" s="199">
        <v>249</v>
      </c>
      <c r="AH78" s="115">
        <v>33</v>
      </c>
      <c r="AI78" s="38">
        <f t="shared" si="33"/>
        <v>183</v>
      </c>
      <c r="AJ78" s="274">
        <f t="shared" ref="AJ78:AJ93" si="36">(AG78-AI78)/AG78</f>
        <v>0.26506024096385544</v>
      </c>
    </row>
    <row r="79" spans="1:36" s="4" customFormat="1" ht="12" customHeight="1">
      <c r="A79" s="128" t="s">
        <v>295</v>
      </c>
      <c r="B79" s="25" t="s">
        <v>41</v>
      </c>
      <c r="C79" s="87"/>
      <c r="D79" s="31">
        <v>0.3</v>
      </c>
      <c r="E79" s="26" t="s">
        <v>297</v>
      </c>
      <c r="F79" s="91">
        <v>483</v>
      </c>
      <c r="G79" s="77">
        <v>439</v>
      </c>
      <c r="H79" s="69">
        <v>349</v>
      </c>
      <c r="I79" s="69">
        <v>294</v>
      </c>
      <c r="J79" s="69">
        <v>0</v>
      </c>
      <c r="K79" s="91">
        <f t="shared" si="34"/>
        <v>294</v>
      </c>
      <c r="L79" s="101">
        <f t="shared" si="35"/>
        <v>0.33029612756264237</v>
      </c>
      <c r="M79" s="118">
        <v>299</v>
      </c>
      <c r="N79" s="115">
        <v>46</v>
      </c>
      <c r="O79" s="40">
        <f t="shared" si="28"/>
        <v>248</v>
      </c>
      <c r="P79" s="275">
        <f t="shared" si="23"/>
        <v>0.1705685618729097</v>
      </c>
      <c r="Q79" s="199">
        <v>299</v>
      </c>
      <c r="R79" s="115">
        <v>46</v>
      </c>
      <c r="S79" s="38">
        <f t="shared" si="29"/>
        <v>248</v>
      </c>
      <c r="T79" s="274">
        <f t="shared" si="24"/>
        <v>0.1705685618729097</v>
      </c>
      <c r="U79" s="118">
        <v>349</v>
      </c>
      <c r="V79" s="40">
        <v>0</v>
      </c>
      <c r="W79" s="40">
        <f t="shared" si="30"/>
        <v>294</v>
      </c>
      <c r="X79" s="275">
        <f t="shared" si="25"/>
        <v>0.15759312320916904</v>
      </c>
      <c r="Y79" s="199">
        <v>349</v>
      </c>
      <c r="Z79" s="38">
        <v>0</v>
      </c>
      <c r="AA79" s="38">
        <f t="shared" si="31"/>
        <v>294</v>
      </c>
      <c r="AB79" s="274">
        <f t="shared" si="26"/>
        <v>0.15759312320916904</v>
      </c>
      <c r="AC79" s="118">
        <v>349</v>
      </c>
      <c r="AD79" s="40">
        <v>0</v>
      </c>
      <c r="AE79" s="40">
        <f t="shared" si="32"/>
        <v>294</v>
      </c>
      <c r="AF79" s="275">
        <f t="shared" si="27"/>
        <v>0.15759312320916904</v>
      </c>
      <c r="AG79" s="199">
        <v>349</v>
      </c>
      <c r="AH79" s="38">
        <v>0</v>
      </c>
      <c r="AI79" s="38">
        <f t="shared" si="33"/>
        <v>294</v>
      </c>
      <c r="AJ79" s="274">
        <f t="shared" si="36"/>
        <v>0.15759312320916904</v>
      </c>
    </row>
    <row r="80" spans="1:36" s="4" customFormat="1" ht="12" customHeight="1">
      <c r="A80" s="128" t="s">
        <v>296</v>
      </c>
      <c r="B80" s="25" t="s">
        <v>41</v>
      </c>
      <c r="C80" s="87"/>
      <c r="D80" s="31">
        <v>0.3</v>
      </c>
      <c r="E80" s="26" t="s">
        <v>297</v>
      </c>
      <c r="F80" s="91">
        <v>428</v>
      </c>
      <c r="G80" s="77">
        <v>389</v>
      </c>
      <c r="H80" s="69">
        <v>299</v>
      </c>
      <c r="I80" s="69">
        <v>251</v>
      </c>
      <c r="J80" s="69">
        <v>0</v>
      </c>
      <c r="K80" s="91">
        <f t="shared" si="34"/>
        <v>251</v>
      </c>
      <c r="L80" s="101">
        <f t="shared" si="35"/>
        <v>0.35475578406169667</v>
      </c>
      <c r="M80" s="118">
        <v>249</v>
      </c>
      <c r="N80" s="115">
        <v>47</v>
      </c>
      <c r="O80" s="40">
        <f t="shared" si="28"/>
        <v>204</v>
      </c>
      <c r="P80" s="275">
        <f t="shared" si="23"/>
        <v>0.18072289156626506</v>
      </c>
      <c r="Q80" s="199">
        <v>249</v>
      </c>
      <c r="R80" s="115">
        <v>47</v>
      </c>
      <c r="S80" s="38">
        <f t="shared" si="29"/>
        <v>204</v>
      </c>
      <c r="T80" s="274">
        <f t="shared" si="24"/>
        <v>0.18072289156626506</v>
      </c>
      <c r="U80" s="118">
        <v>299</v>
      </c>
      <c r="V80" s="40">
        <v>0</v>
      </c>
      <c r="W80" s="40">
        <f t="shared" si="30"/>
        <v>251</v>
      </c>
      <c r="X80" s="275">
        <f t="shared" si="25"/>
        <v>0.16053511705685619</v>
      </c>
      <c r="Y80" s="199">
        <v>299</v>
      </c>
      <c r="Z80" s="38">
        <v>0</v>
      </c>
      <c r="AA80" s="38">
        <f t="shared" si="31"/>
        <v>251</v>
      </c>
      <c r="AB80" s="274">
        <f t="shared" si="26"/>
        <v>0.16053511705685619</v>
      </c>
      <c r="AC80" s="118">
        <v>299</v>
      </c>
      <c r="AD80" s="40">
        <v>0</v>
      </c>
      <c r="AE80" s="40">
        <f t="shared" si="32"/>
        <v>251</v>
      </c>
      <c r="AF80" s="275">
        <f t="shared" si="27"/>
        <v>0.16053511705685619</v>
      </c>
      <c r="AG80" s="199">
        <v>299</v>
      </c>
      <c r="AH80" s="38">
        <v>0</v>
      </c>
      <c r="AI80" s="38">
        <f t="shared" si="33"/>
        <v>251</v>
      </c>
      <c r="AJ80" s="274">
        <f t="shared" si="36"/>
        <v>0.16053511705685619</v>
      </c>
    </row>
    <row r="81" spans="1:36" s="4" customFormat="1" ht="12.75" customHeight="1">
      <c r="A81" s="128" t="s">
        <v>298</v>
      </c>
      <c r="B81" s="25" t="s">
        <v>41</v>
      </c>
      <c r="C81" s="87"/>
      <c r="D81" s="31">
        <v>0.3</v>
      </c>
      <c r="E81" s="26" t="s">
        <v>300</v>
      </c>
      <c r="F81" s="91">
        <v>560</v>
      </c>
      <c r="G81" s="77">
        <v>509</v>
      </c>
      <c r="H81" s="69">
        <v>399</v>
      </c>
      <c r="I81" s="69">
        <v>337</v>
      </c>
      <c r="J81" s="69">
        <v>0</v>
      </c>
      <c r="K81" s="91">
        <f t="shared" si="34"/>
        <v>337</v>
      </c>
      <c r="L81" s="101">
        <f t="shared" si="35"/>
        <v>0.33791748526522591</v>
      </c>
      <c r="M81" s="118">
        <v>349</v>
      </c>
      <c r="N81" s="115">
        <v>40</v>
      </c>
      <c r="O81" s="40">
        <f t="shared" si="28"/>
        <v>297</v>
      </c>
      <c r="P81" s="275">
        <f t="shared" si="23"/>
        <v>0.14899713467048711</v>
      </c>
      <c r="Q81" s="199">
        <v>349</v>
      </c>
      <c r="R81" s="115">
        <v>38</v>
      </c>
      <c r="S81" s="38">
        <f t="shared" si="29"/>
        <v>299</v>
      </c>
      <c r="T81" s="274">
        <f t="shared" si="24"/>
        <v>0.14326647564469913</v>
      </c>
      <c r="U81" s="118">
        <v>399</v>
      </c>
      <c r="V81" s="40">
        <v>0</v>
      </c>
      <c r="W81" s="40">
        <f t="shared" si="30"/>
        <v>337</v>
      </c>
      <c r="X81" s="275">
        <f t="shared" si="25"/>
        <v>0.15538847117794485</v>
      </c>
      <c r="Y81" s="199">
        <v>399</v>
      </c>
      <c r="Z81" s="38">
        <v>0</v>
      </c>
      <c r="AA81" s="38">
        <f t="shared" si="31"/>
        <v>337</v>
      </c>
      <c r="AB81" s="274">
        <f t="shared" si="26"/>
        <v>0.15538847117794485</v>
      </c>
      <c r="AC81" s="118">
        <v>399</v>
      </c>
      <c r="AD81" s="40">
        <v>0</v>
      </c>
      <c r="AE81" s="40">
        <f t="shared" si="32"/>
        <v>337</v>
      </c>
      <c r="AF81" s="275">
        <f t="shared" si="27"/>
        <v>0.15538847117794485</v>
      </c>
      <c r="AG81" s="199">
        <v>399</v>
      </c>
      <c r="AH81" s="38">
        <v>0</v>
      </c>
      <c r="AI81" s="38">
        <f t="shared" si="33"/>
        <v>337</v>
      </c>
      <c r="AJ81" s="274">
        <f t="shared" si="36"/>
        <v>0.15538847117794485</v>
      </c>
    </row>
    <row r="82" spans="1:36" s="4" customFormat="1" ht="12.75" customHeight="1">
      <c r="A82" s="128" t="s">
        <v>299</v>
      </c>
      <c r="B82" s="25" t="s">
        <v>41</v>
      </c>
      <c r="C82" s="87"/>
      <c r="D82" s="31">
        <v>0.3</v>
      </c>
      <c r="E82" s="26" t="s">
        <v>300</v>
      </c>
      <c r="F82" s="91">
        <v>505</v>
      </c>
      <c r="G82" s="77">
        <v>459</v>
      </c>
      <c r="H82" s="69">
        <v>349</v>
      </c>
      <c r="I82" s="69">
        <v>295</v>
      </c>
      <c r="J82" s="69">
        <v>0</v>
      </c>
      <c r="K82" s="91">
        <f t="shared" si="34"/>
        <v>295</v>
      </c>
      <c r="L82" s="101">
        <f t="shared" si="35"/>
        <v>0.35729847494553379</v>
      </c>
      <c r="M82" s="118">
        <v>299</v>
      </c>
      <c r="N82" s="115">
        <v>46</v>
      </c>
      <c r="O82" s="40">
        <f t="shared" si="28"/>
        <v>249</v>
      </c>
      <c r="P82" s="275">
        <f t="shared" si="23"/>
        <v>0.16722408026755853</v>
      </c>
      <c r="Q82" s="199">
        <v>299</v>
      </c>
      <c r="R82" s="115">
        <v>46</v>
      </c>
      <c r="S82" s="38">
        <f t="shared" si="29"/>
        <v>249</v>
      </c>
      <c r="T82" s="274">
        <f t="shared" si="24"/>
        <v>0.16722408026755853</v>
      </c>
      <c r="U82" s="118">
        <v>349</v>
      </c>
      <c r="V82" s="40">
        <v>0</v>
      </c>
      <c r="W82" s="40">
        <f t="shared" si="30"/>
        <v>295</v>
      </c>
      <c r="X82" s="275">
        <f t="shared" si="25"/>
        <v>0.15472779369627507</v>
      </c>
      <c r="Y82" s="199">
        <v>349</v>
      </c>
      <c r="Z82" s="38">
        <v>0</v>
      </c>
      <c r="AA82" s="38">
        <f t="shared" si="31"/>
        <v>295</v>
      </c>
      <c r="AB82" s="274">
        <f t="shared" si="26"/>
        <v>0.15472779369627507</v>
      </c>
      <c r="AC82" s="118">
        <v>349</v>
      </c>
      <c r="AD82" s="40">
        <v>0</v>
      </c>
      <c r="AE82" s="40">
        <f t="shared" si="32"/>
        <v>295</v>
      </c>
      <c r="AF82" s="275">
        <f t="shared" si="27"/>
        <v>0.15472779369627507</v>
      </c>
      <c r="AG82" s="199">
        <v>349</v>
      </c>
      <c r="AH82" s="38">
        <v>0</v>
      </c>
      <c r="AI82" s="38">
        <f t="shared" si="33"/>
        <v>295</v>
      </c>
      <c r="AJ82" s="274">
        <f t="shared" si="36"/>
        <v>0.15472779369627507</v>
      </c>
    </row>
    <row r="83" spans="1:36" s="4" customFormat="1" ht="12.75" customHeight="1">
      <c r="A83" s="128" t="s">
        <v>301</v>
      </c>
      <c r="B83" s="25" t="s">
        <v>41</v>
      </c>
      <c r="C83" s="87"/>
      <c r="D83" s="31">
        <v>0.3</v>
      </c>
      <c r="E83" s="26" t="s">
        <v>306</v>
      </c>
      <c r="F83" s="91">
        <v>824</v>
      </c>
      <c r="G83" s="76">
        <v>749</v>
      </c>
      <c r="H83" s="69">
        <v>649</v>
      </c>
      <c r="I83" s="69">
        <v>526</v>
      </c>
      <c r="J83" s="69">
        <v>0</v>
      </c>
      <c r="K83" s="91">
        <f t="shared" si="34"/>
        <v>526</v>
      </c>
      <c r="L83" s="101">
        <f t="shared" si="35"/>
        <v>0.29773030707610149</v>
      </c>
      <c r="M83" s="118">
        <v>649</v>
      </c>
      <c r="N83" s="40">
        <v>0</v>
      </c>
      <c r="O83" s="40">
        <f t="shared" si="28"/>
        <v>526</v>
      </c>
      <c r="P83" s="275">
        <f t="shared" si="23"/>
        <v>0.18952234206471494</v>
      </c>
      <c r="Q83" s="199">
        <v>649</v>
      </c>
      <c r="R83" s="38">
        <v>0</v>
      </c>
      <c r="S83" s="38">
        <f t="shared" si="29"/>
        <v>526</v>
      </c>
      <c r="T83" s="274">
        <f t="shared" si="24"/>
        <v>0.18952234206471494</v>
      </c>
      <c r="U83" s="118">
        <v>649</v>
      </c>
      <c r="V83" s="40">
        <v>0</v>
      </c>
      <c r="W83" s="40">
        <f t="shared" si="30"/>
        <v>526</v>
      </c>
      <c r="X83" s="275">
        <f t="shared" si="25"/>
        <v>0.18952234206471494</v>
      </c>
      <c r="Y83" s="199">
        <v>649</v>
      </c>
      <c r="Z83" s="38">
        <v>0</v>
      </c>
      <c r="AA83" s="38">
        <f t="shared" si="31"/>
        <v>526</v>
      </c>
      <c r="AB83" s="274">
        <f t="shared" si="26"/>
        <v>0.18952234206471494</v>
      </c>
      <c r="AC83" s="118">
        <v>649</v>
      </c>
      <c r="AD83" s="40">
        <v>0</v>
      </c>
      <c r="AE83" s="40">
        <f t="shared" si="32"/>
        <v>526</v>
      </c>
      <c r="AF83" s="275">
        <f t="shared" si="27"/>
        <v>0.18952234206471494</v>
      </c>
      <c r="AG83" s="199">
        <v>649</v>
      </c>
      <c r="AH83" s="38">
        <v>0</v>
      </c>
      <c r="AI83" s="38">
        <f t="shared" si="33"/>
        <v>526</v>
      </c>
      <c r="AJ83" s="274">
        <f t="shared" si="36"/>
        <v>0.18952234206471494</v>
      </c>
    </row>
    <row r="84" spans="1:36" s="4" customFormat="1" ht="12.75" customHeight="1">
      <c r="A84" s="28" t="s">
        <v>302</v>
      </c>
      <c r="B84" s="25" t="s">
        <v>41</v>
      </c>
      <c r="C84" s="87"/>
      <c r="D84" s="31">
        <v>0.3</v>
      </c>
      <c r="E84" s="26" t="s">
        <v>306</v>
      </c>
      <c r="F84" s="93">
        <v>769</v>
      </c>
      <c r="G84" s="77">
        <v>699</v>
      </c>
      <c r="H84" s="71">
        <v>599</v>
      </c>
      <c r="I84" s="71">
        <v>485</v>
      </c>
      <c r="J84" s="71">
        <v>0</v>
      </c>
      <c r="K84" s="93">
        <f t="shared" si="34"/>
        <v>485</v>
      </c>
      <c r="L84" s="103">
        <f t="shared" si="35"/>
        <v>0.3061516452074392</v>
      </c>
      <c r="M84" s="119">
        <v>599</v>
      </c>
      <c r="N84" s="59">
        <v>0</v>
      </c>
      <c r="O84" s="59">
        <f t="shared" si="28"/>
        <v>485</v>
      </c>
      <c r="P84" s="277">
        <f t="shared" si="23"/>
        <v>0.19031719532554256</v>
      </c>
      <c r="Q84" s="200">
        <v>599</v>
      </c>
      <c r="R84" s="57">
        <v>0</v>
      </c>
      <c r="S84" s="57">
        <f t="shared" si="29"/>
        <v>485</v>
      </c>
      <c r="T84" s="276">
        <f t="shared" si="24"/>
        <v>0.19031719532554256</v>
      </c>
      <c r="U84" s="119">
        <v>599</v>
      </c>
      <c r="V84" s="59">
        <v>0</v>
      </c>
      <c r="W84" s="59">
        <f t="shared" si="30"/>
        <v>485</v>
      </c>
      <c r="X84" s="277">
        <f t="shared" si="25"/>
        <v>0.19031719532554256</v>
      </c>
      <c r="Y84" s="200">
        <v>599</v>
      </c>
      <c r="Z84" s="57">
        <v>0</v>
      </c>
      <c r="AA84" s="57">
        <f t="shared" si="31"/>
        <v>485</v>
      </c>
      <c r="AB84" s="276">
        <f t="shared" si="26"/>
        <v>0.19031719532554256</v>
      </c>
      <c r="AC84" s="119">
        <v>599</v>
      </c>
      <c r="AD84" s="59">
        <v>0</v>
      </c>
      <c r="AE84" s="59">
        <f t="shared" si="32"/>
        <v>485</v>
      </c>
      <c r="AF84" s="277">
        <f t="shared" si="27"/>
        <v>0.19031719532554256</v>
      </c>
      <c r="AG84" s="200">
        <v>599</v>
      </c>
      <c r="AH84" s="57">
        <v>0</v>
      </c>
      <c r="AI84" s="57">
        <f t="shared" si="33"/>
        <v>485</v>
      </c>
      <c r="AJ84" s="276">
        <f t="shared" si="36"/>
        <v>0.19031719532554256</v>
      </c>
    </row>
    <row r="85" spans="1:36" s="4" customFormat="1" ht="12.75" customHeight="1">
      <c r="A85" s="28" t="s">
        <v>699</v>
      </c>
      <c r="B85" s="25" t="s">
        <v>41</v>
      </c>
      <c r="C85" s="87"/>
      <c r="D85" s="31">
        <v>0.3</v>
      </c>
      <c r="E85" s="6" t="s">
        <v>701</v>
      </c>
      <c r="F85" s="93">
        <v>549</v>
      </c>
      <c r="G85" s="77">
        <v>499</v>
      </c>
      <c r="H85" s="71">
        <v>349</v>
      </c>
      <c r="I85" s="71">
        <v>293</v>
      </c>
      <c r="J85" s="71">
        <v>0</v>
      </c>
      <c r="K85" s="93">
        <f t="shared" si="34"/>
        <v>293</v>
      </c>
      <c r="L85" s="103">
        <f t="shared" si="35"/>
        <v>0.41282565130260523</v>
      </c>
      <c r="M85" s="119">
        <v>349</v>
      </c>
      <c r="N85" s="114">
        <v>86</v>
      </c>
      <c r="O85" s="59">
        <f t="shared" si="28"/>
        <v>207</v>
      </c>
      <c r="P85" s="277">
        <f t="shared" si="23"/>
        <v>0.40687679083094558</v>
      </c>
      <c r="Q85" s="200">
        <v>349</v>
      </c>
      <c r="R85" s="114">
        <v>86</v>
      </c>
      <c r="S85" s="57">
        <f t="shared" si="29"/>
        <v>207</v>
      </c>
      <c r="T85" s="276">
        <f t="shared" si="24"/>
        <v>0.40687679083094558</v>
      </c>
      <c r="U85" s="119">
        <v>349</v>
      </c>
      <c r="V85" s="114">
        <v>72</v>
      </c>
      <c r="W85" s="59">
        <f t="shared" si="30"/>
        <v>221</v>
      </c>
      <c r="X85" s="277">
        <f t="shared" si="25"/>
        <v>0.36676217765042979</v>
      </c>
      <c r="Y85" s="200">
        <v>349</v>
      </c>
      <c r="Z85" s="114">
        <v>72</v>
      </c>
      <c r="AA85" s="57">
        <f t="shared" si="31"/>
        <v>221</v>
      </c>
      <c r="AB85" s="276">
        <f t="shared" si="26"/>
        <v>0.36676217765042979</v>
      </c>
      <c r="AC85" s="119">
        <v>349</v>
      </c>
      <c r="AD85" s="114">
        <v>85</v>
      </c>
      <c r="AE85" s="59">
        <f t="shared" si="32"/>
        <v>208</v>
      </c>
      <c r="AF85" s="277">
        <f t="shared" si="27"/>
        <v>0.4040114613180516</v>
      </c>
      <c r="AG85" s="200">
        <v>349</v>
      </c>
      <c r="AH85" s="114">
        <v>80</v>
      </c>
      <c r="AI85" s="57">
        <f t="shared" si="33"/>
        <v>213</v>
      </c>
      <c r="AJ85" s="276">
        <f t="shared" si="36"/>
        <v>0.38968481375358166</v>
      </c>
    </row>
    <row r="86" spans="1:36" s="4" customFormat="1" ht="12.75" customHeight="1">
      <c r="A86" s="28" t="s">
        <v>700</v>
      </c>
      <c r="B86" s="25" t="s">
        <v>41</v>
      </c>
      <c r="C86" s="87"/>
      <c r="D86" s="31">
        <v>0.3</v>
      </c>
      <c r="E86" s="6" t="s">
        <v>702</v>
      </c>
      <c r="F86" s="93">
        <v>659</v>
      </c>
      <c r="G86" s="77">
        <v>599</v>
      </c>
      <c r="H86" s="71">
        <v>449</v>
      </c>
      <c r="I86" s="71">
        <v>361</v>
      </c>
      <c r="J86" s="71">
        <v>0</v>
      </c>
      <c r="K86" s="93">
        <f t="shared" si="34"/>
        <v>361</v>
      </c>
      <c r="L86" s="103">
        <f t="shared" si="35"/>
        <v>0.39732888146911521</v>
      </c>
      <c r="M86" s="119">
        <v>449</v>
      </c>
      <c r="N86" s="114">
        <v>88</v>
      </c>
      <c r="O86" s="59">
        <f t="shared" si="28"/>
        <v>273</v>
      </c>
      <c r="P86" s="277">
        <f t="shared" si="23"/>
        <v>0.39198218262806234</v>
      </c>
      <c r="Q86" s="200">
        <v>449</v>
      </c>
      <c r="R86" s="114">
        <v>88</v>
      </c>
      <c r="S86" s="57">
        <f t="shared" si="29"/>
        <v>273</v>
      </c>
      <c r="T86" s="276">
        <f t="shared" si="24"/>
        <v>0.39198218262806234</v>
      </c>
      <c r="U86" s="119">
        <v>449</v>
      </c>
      <c r="V86" s="114">
        <v>74</v>
      </c>
      <c r="W86" s="59">
        <f t="shared" si="30"/>
        <v>287</v>
      </c>
      <c r="X86" s="277">
        <f t="shared" si="25"/>
        <v>0.36080178173719374</v>
      </c>
      <c r="Y86" s="200">
        <v>449</v>
      </c>
      <c r="Z86" s="114">
        <v>74</v>
      </c>
      <c r="AA86" s="57">
        <f t="shared" si="31"/>
        <v>287</v>
      </c>
      <c r="AB86" s="276">
        <f t="shared" si="26"/>
        <v>0.36080178173719374</v>
      </c>
      <c r="AC86" s="119">
        <v>449</v>
      </c>
      <c r="AD86" s="114">
        <v>87</v>
      </c>
      <c r="AE86" s="59">
        <f t="shared" si="32"/>
        <v>274</v>
      </c>
      <c r="AF86" s="277">
        <f t="shared" si="27"/>
        <v>0.38975501113585748</v>
      </c>
      <c r="AG86" s="200">
        <v>449</v>
      </c>
      <c r="AH86" s="114">
        <v>80</v>
      </c>
      <c r="AI86" s="57">
        <f t="shared" si="33"/>
        <v>281</v>
      </c>
      <c r="AJ86" s="276">
        <f t="shared" si="36"/>
        <v>0.37416481069042318</v>
      </c>
    </row>
    <row r="87" spans="1:36" s="4" customFormat="1" ht="12.75" customHeight="1">
      <c r="A87" s="28" t="s">
        <v>303</v>
      </c>
      <c r="B87" s="25" t="s">
        <v>41</v>
      </c>
      <c r="C87" s="87"/>
      <c r="D87" s="31">
        <v>0.3</v>
      </c>
      <c r="E87" s="6" t="s">
        <v>307</v>
      </c>
      <c r="F87" s="93">
        <v>582</v>
      </c>
      <c r="G87" s="77">
        <v>529</v>
      </c>
      <c r="H87" s="71">
        <v>449</v>
      </c>
      <c r="I87" s="71">
        <v>363</v>
      </c>
      <c r="J87" s="71">
        <v>0</v>
      </c>
      <c r="K87" s="93">
        <f t="shared" si="34"/>
        <v>363</v>
      </c>
      <c r="L87" s="103">
        <f t="shared" si="35"/>
        <v>0.31379962192816635</v>
      </c>
      <c r="M87" s="119">
        <v>449</v>
      </c>
      <c r="N87" s="59">
        <v>0</v>
      </c>
      <c r="O87" s="59">
        <f t="shared" si="28"/>
        <v>363</v>
      </c>
      <c r="P87" s="277">
        <f t="shared" si="23"/>
        <v>0.19153674832962139</v>
      </c>
      <c r="Q87" s="200">
        <v>399</v>
      </c>
      <c r="R87" s="114">
        <v>41</v>
      </c>
      <c r="S87" s="57">
        <f t="shared" si="29"/>
        <v>322</v>
      </c>
      <c r="T87" s="276">
        <f t="shared" si="24"/>
        <v>0.19298245614035087</v>
      </c>
      <c r="U87" s="119">
        <v>449</v>
      </c>
      <c r="V87" s="59">
        <v>0</v>
      </c>
      <c r="W87" s="59">
        <f t="shared" si="30"/>
        <v>363</v>
      </c>
      <c r="X87" s="277">
        <f t="shared" si="25"/>
        <v>0.19153674832962139</v>
      </c>
      <c r="Y87" s="200">
        <v>449</v>
      </c>
      <c r="Z87" s="57">
        <v>0</v>
      </c>
      <c r="AA87" s="57">
        <f t="shared" si="31"/>
        <v>363</v>
      </c>
      <c r="AB87" s="276">
        <f t="shared" si="26"/>
        <v>0.19153674832962139</v>
      </c>
      <c r="AC87" s="119">
        <v>449</v>
      </c>
      <c r="AD87" s="59">
        <v>0</v>
      </c>
      <c r="AE87" s="59">
        <f t="shared" si="32"/>
        <v>363</v>
      </c>
      <c r="AF87" s="277">
        <f t="shared" si="27"/>
        <v>0.19153674832962139</v>
      </c>
      <c r="AG87" s="200">
        <v>449</v>
      </c>
      <c r="AH87" s="57">
        <v>0</v>
      </c>
      <c r="AI87" s="57">
        <f t="shared" si="33"/>
        <v>363</v>
      </c>
      <c r="AJ87" s="276">
        <f t="shared" si="36"/>
        <v>0.19153674832962139</v>
      </c>
    </row>
    <row r="88" spans="1:36" s="4" customFormat="1" ht="12.75" customHeight="1">
      <c r="A88" s="28" t="s">
        <v>304</v>
      </c>
      <c r="B88" s="25" t="s">
        <v>41</v>
      </c>
      <c r="C88" s="87"/>
      <c r="D88" s="31">
        <v>0.3</v>
      </c>
      <c r="E88" s="6" t="s">
        <v>308</v>
      </c>
      <c r="F88" s="93">
        <v>714</v>
      </c>
      <c r="G88" s="77">
        <v>649</v>
      </c>
      <c r="H88" s="71">
        <v>549</v>
      </c>
      <c r="I88" s="71">
        <v>445</v>
      </c>
      <c r="J88" s="71">
        <v>0</v>
      </c>
      <c r="K88" s="93">
        <f t="shared" si="34"/>
        <v>445</v>
      </c>
      <c r="L88" s="103">
        <f t="shared" si="35"/>
        <v>0.31432973805855163</v>
      </c>
      <c r="M88" s="119">
        <v>549</v>
      </c>
      <c r="N88" s="59">
        <v>0</v>
      </c>
      <c r="O88" s="59">
        <f t="shared" si="28"/>
        <v>445</v>
      </c>
      <c r="P88" s="277">
        <f t="shared" si="23"/>
        <v>0.18943533697632059</v>
      </c>
      <c r="Q88" s="200">
        <v>499</v>
      </c>
      <c r="R88" s="114">
        <v>43</v>
      </c>
      <c r="S88" s="57">
        <f t="shared" si="29"/>
        <v>402</v>
      </c>
      <c r="T88" s="276">
        <f t="shared" si="24"/>
        <v>0.19438877755511022</v>
      </c>
      <c r="U88" s="119">
        <v>549</v>
      </c>
      <c r="V88" s="59">
        <v>0</v>
      </c>
      <c r="W88" s="59">
        <f t="shared" si="30"/>
        <v>445</v>
      </c>
      <c r="X88" s="277">
        <f t="shared" si="25"/>
        <v>0.18943533697632059</v>
      </c>
      <c r="Y88" s="200">
        <v>549</v>
      </c>
      <c r="Z88" s="57">
        <v>0</v>
      </c>
      <c r="AA88" s="57">
        <f t="shared" si="31"/>
        <v>445</v>
      </c>
      <c r="AB88" s="276">
        <f t="shared" si="26"/>
        <v>0.18943533697632059</v>
      </c>
      <c r="AC88" s="119">
        <v>549</v>
      </c>
      <c r="AD88" s="59">
        <v>0</v>
      </c>
      <c r="AE88" s="59">
        <f t="shared" si="32"/>
        <v>445</v>
      </c>
      <c r="AF88" s="277">
        <f t="shared" si="27"/>
        <v>0.18943533697632059</v>
      </c>
      <c r="AG88" s="200">
        <v>549</v>
      </c>
      <c r="AH88" s="57">
        <v>0</v>
      </c>
      <c r="AI88" s="57">
        <f t="shared" si="33"/>
        <v>445</v>
      </c>
      <c r="AJ88" s="276">
        <f t="shared" si="36"/>
        <v>0.18943533697632059</v>
      </c>
    </row>
    <row r="89" spans="1:36" s="4" customFormat="1" ht="12.75" customHeight="1" thickBot="1">
      <c r="A89" s="72" t="s">
        <v>305</v>
      </c>
      <c r="B89" s="24" t="s">
        <v>41</v>
      </c>
      <c r="C89" s="136"/>
      <c r="D89" s="32">
        <v>0.3</v>
      </c>
      <c r="E89" s="63" t="s">
        <v>308</v>
      </c>
      <c r="F89" s="96">
        <v>659</v>
      </c>
      <c r="G89" s="137">
        <v>599</v>
      </c>
      <c r="H89" s="74">
        <v>499</v>
      </c>
      <c r="I89" s="74">
        <v>405</v>
      </c>
      <c r="J89" s="74">
        <v>0</v>
      </c>
      <c r="K89" s="96">
        <f t="shared" si="34"/>
        <v>405</v>
      </c>
      <c r="L89" s="112">
        <f t="shared" si="35"/>
        <v>0.32387312186978295</v>
      </c>
      <c r="M89" s="149">
        <v>499</v>
      </c>
      <c r="N89" s="65">
        <v>0</v>
      </c>
      <c r="O89" s="65">
        <f t="shared" si="28"/>
        <v>405</v>
      </c>
      <c r="P89" s="283">
        <f t="shared" si="23"/>
        <v>0.18837675350701402</v>
      </c>
      <c r="Q89" s="221">
        <v>449</v>
      </c>
      <c r="R89" s="150">
        <v>43</v>
      </c>
      <c r="S89" s="64">
        <f t="shared" si="29"/>
        <v>362</v>
      </c>
      <c r="T89" s="282">
        <f t="shared" si="24"/>
        <v>0.19376391982182628</v>
      </c>
      <c r="U89" s="149">
        <v>499</v>
      </c>
      <c r="V89" s="65">
        <v>0</v>
      </c>
      <c r="W89" s="65">
        <f t="shared" si="30"/>
        <v>405</v>
      </c>
      <c r="X89" s="283">
        <f t="shared" si="25"/>
        <v>0.18837675350701402</v>
      </c>
      <c r="Y89" s="221">
        <v>499</v>
      </c>
      <c r="Z89" s="64">
        <v>0</v>
      </c>
      <c r="AA89" s="64">
        <f t="shared" si="31"/>
        <v>405</v>
      </c>
      <c r="AB89" s="282">
        <f t="shared" si="26"/>
        <v>0.18837675350701402</v>
      </c>
      <c r="AC89" s="149">
        <v>499</v>
      </c>
      <c r="AD89" s="65">
        <v>0</v>
      </c>
      <c r="AE89" s="65">
        <f t="shared" si="32"/>
        <v>405</v>
      </c>
      <c r="AF89" s="283">
        <f t="shared" si="27"/>
        <v>0.18837675350701402</v>
      </c>
      <c r="AG89" s="221">
        <v>499</v>
      </c>
      <c r="AH89" s="64">
        <v>0</v>
      </c>
      <c r="AI89" s="64">
        <f t="shared" si="33"/>
        <v>405</v>
      </c>
      <c r="AJ89" s="282">
        <f t="shared" si="36"/>
        <v>0.18837675350701402</v>
      </c>
    </row>
    <row r="90" spans="1:36" s="4" customFormat="1" ht="12.75" customHeight="1">
      <c r="A90" s="28" t="s">
        <v>24</v>
      </c>
      <c r="B90" s="22" t="s">
        <v>51</v>
      </c>
      <c r="C90" s="5"/>
      <c r="D90" s="33">
        <v>0.22</v>
      </c>
      <c r="E90" s="6" t="s">
        <v>46</v>
      </c>
      <c r="F90" s="93">
        <v>307</v>
      </c>
      <c r="G90" s="77">
        <v>279</v>
      </c>
      <c r="H90" s="71">
        <v>0</v>
      </c>
      <c r="I90" s="71">
        <v>208</v>
      </c>
      <c r="J90" s="71">
        <v>0</v>
      </c>
      <c r="K90" s="93">
        <f t="shared" si="34"/>
        <v>208</v>
      </c>
      <c r="L90" s="103">
        <f t="shared" si="35"/>
        <v>0.25448028673835127</v>
      </c>
      <c r="M90" s="119">
        <v>219</v>
      </c>
      <c r="N90" s="114">
        <v>43</v>
      </c>
      <c r="O90" s="59">
        <f t="shared" si="28"/>
        <v>165</v>
      </c>
      <c r="P90" s="277">
        <f t="shared" si="23"/>
        <v>0.24657534246575341</v>
      </c>
      <c r="Q90" s="200">
        <v>219</v>
      </c>
      <c r="R90" s="114">
        <v>43</v>
      </c>
      <c r="S90" s="57">
        <f t="shared" si="29"/>
        <v>165</v>
      </c>
      <c r="T90" s="276">
        <f t="shared" si="24"/>
        <v>0.24657534246575341</v>
      </c>
      <c r="U90" s="119">
        <v>219</v>
      </c>
      <c r="V90" s="114">
        <v>37</v>
      </c>
      <c r="W90" s="59">
        <f t="shared" si="30"/>
        <v>171</v>
      </c>
      <c r="X90" s="277">
        <f t="shared" si="25"/>
        <v>0.21917808219178081</v>
      </c>
      <c r="Y90" s="200">
        <v>229</v>
      </c>
      <c r="Z90" s="114">
        <v>31</v>
      </c>
      <c r="AA90" s="57">
        <f t="shared" si="31"/>
        <v>177</v>
      </c>
      <c r="AB90" s="276">
        <f t="shared" si="26"/>
        <v>0.22707423580786026</v>
      </c>
      <c r="AC90" s="119">
        <v>229</v>
      </c>
      <c r="AD90" s="114">
        <v>31</v>
      </c>
      <c r="AE90" s="59">
        <f t="shared" si="32"/>
        <v>177</v>
      </c>
      <c r="AF90" s="277">
        <f t="shared" si="27"/>
        <v>0.22707423580786026</v>
      </c>
      <c r="AG90" s="200">
        <v>229</v>
      </c>
      <c r="AH90" s="114">
        <v>31</v>
      </c>
      <c r="AI90" s="57">
        <f t="shared" si="33"/>
        <v>177</v>
      </c>
      <c r="AJ90" s="276">
        <f t="shared" si="36"/>
        <v>0.22707423580786026</v>
      </c>
    </row>
    <row r="91" spans="1:36" s="4" customFormat="1" ht="12.75" customHeight="1" thickBot="1">
      <c r="A91" s="240" t="s">
        <v>23</v>
      </c>
      <c r="B91" s="192" t="s">
        <v>51</v>
      </c>
      <c r="C91" s="193"/>
      <c r="D91" s="166">
        <v>0.22</v>
      </c>
      <c r="E91" s="163" t="s">
        <v>46</v>
      </c>
      <c r="F91" s="123">
        <v>285</v>
      </c>
      <c r="G91" s="41">
        <v>259</v>
      </c>
      <c r="H91" s="164">
        <v>0</v>
      </c>
      <c r="I91" s="125">
        <v>194</v>
      </c>
      <c r="J91" s="125">
        <v>0</v>
      </c>
      <c r="K91" s="94">
        <f t="shared" si="34"/>
        <v>194</v>
      </c>
      <c r="L91" s="111">
        <f t="shared" si="35"/>
        <v>0.25096525096525096</v>
      </c>
      <c r="M91" s="227">
        <v>199</v>
      </c>
      <c r="N91" s="170">
        <v>44</v>
      </c>
      <c r="O91" s="168">
        <f t="shared" si="28"/>
        <v>150</v>
      </c>
      <c r="P91" s="289">
        <f t="shared" si="23"/>
        <v>0.24623115577889448</v>
      </c>
      <c r="Q91" s="201">
        <v>199</v>
      </c>
      <c r="R91" s="170">
        <v>44</v>
      </c>
      <c r="S91" s="169">
        <f t="shared" si="29"/>
        <v>150</v>
      </c>
      <c r="T91" s="288">
        <f t="shared" si="24"/>
        <v>0.24623115577889448</v>
      </c>
      <c r="U91" s="227">
        <v>199</v>
      </c>
      <c r="V91" s="170">
        <v>37</v>
      </c>
      <c r="W91" s="168">
        <f t="shared" si="30"/>
        <v>157</v>
      </c>
      <c r="X91" s="289">
        <f t="shared" si="25"/>
        <v>0.21105527638190955</v>
      </c>
      <c r="Y91" s="201">
        <v>209</v>
      </c>
      <c r="Z91" s="170">
        <v>31</v>
      </c>
      <c r="AA91" s="169">
        <f t="shared" si="31"/>
        <v>163</v>
      </c>
      <c r="AB91" s="288">
        <f t="shared" si="26"/>
        <v>0.22009569377990432</v>
      </c>
      <c r="AC91" s="227">
        <v>209</v>
      </c>
      <c r="AD91" s="170">
        <v>31</v>
      </c>
      <c r="AE91" s="168">
        <f t="shared" si="32"/>
        <v>163</v>
      </c>
      <c r="AF91" s="289">
        <f t="shared" si="27"/>
        <v>0.22009569377990432</v>
      </c>
      <c r="AG91" s="201">
        <v>209</v>
      </c>
      <c r="AH91" s="170">
        <v>31</v>
      </c>
      <c r="AI91" s="169">
        <f t="shared" si="33"/>
        <v>163</v>
      </c>
      <c r="AJ91" s="288">
        <f t="shared" si="36"/>
        <v>0.22009569377990432</v>
      </c>
    </row>
    <row r="92" spans="1:36" s="4" customFormat="1" ht="12.75" customHeight="1">
      <c r="A92" s="28" t="s">
        <v>61</v>
      </c>
      <c r="B92" s="22" t="s">
        <v>33</v>
      </c>
      <c r="C92" s="5"/>
      <c r="D92" s="33">
        <v>0.1</v>
      </c>
      <c r="E92" s="6" t="s">
        <v>47</v>
      </c>
      <c r="F92" s="93">
        <v>307</v>
      </c>
      <c r="G92" s="77">
        <v>279</v>
      </c>
      <c r="H92" s="71">
        <v>0</v>
      </c>
      <c r="I92" s="71">
        <v>219</v>
      </c>
      <c r="J92" s="71">
        <v>0</v>
      </c>
      <c r="K92" s="93">
        <f t="shared" si="34"/>
        <v>219</v>
      </c>
      <c r="L92" s="103">
        <f t="shared" si="35"/>
        <v>0.21505376344086022</v>
      </c>
      <c r="M92" s="58">
        <v>279</v>
      </c>
      <c r="N92" s="59">
        <v>0</v>
      </c>
      <c r="O92" s="59">
        <f t="shared" si="28"/>
        <v>219</v>
      </c>
      <c r="P92" s="277">
        <f t="shared" si="23"/>
        <v>0.21505376344086022</v>
      </c>
      <c r="Q92" s="144">
        <v>279</v>
      </c>
      <c r="R92" s="57">
        <v>0</v>
      </c>
      <c r="S92" s="57">
        <f t="shared" si="29"/>
        <v>219</v>
      </c>
      <c r="T92" s="276">
        <f t="shared" si="24"/>
        <v>0.21505376344086022</v>
      </c>
      <c r="U92" s="58">
        <v>279</v>
      </c>
      <c r="V92" s="59">
        <v>0</v>
      </c>
      <c r="W92" s="59">
        <f t="shared" si="30"/>
        <v>219</v>
      </c>
      <c r="X92" s="277">
        <f t="shared" si="25"/>
        <v>0.21505376344086022</v>
      </c>
      <c r="Y92" s="144">
        <v>279</v>
      </c>
      <c r="Z92" s="57">
        <v>0</v>
      </c>
      <c r="AA92" s="57">
        <f t="shared" si="31"/>
        <v>219</v>
      </c>
      <c r="AB92" s="276">
        <f t="shared" si="26"/>
        <v>0.21505376344086022</v>
      </c>
      <c r="AC92" s="58">
        <v>279</v>
      </c>
      <c r="AD92" s="59">
        <v>0</v>
      </c>
      <c r="AE92" s="59">
        <f t="shared" si="32"/>
        <v>219</v>
      </c>
      <c r="AF92" s="277">
        <f t="shared" si="27"/>
        <v>0.21505376344086022</v>
      </c>
      <c r="AG92" s="144">
        <v>279</v>
      </c>
      <c r="AH92" s="57">
        <v>0</v>
      </c>
      <c r="AI92" s="57">
        <f t="shared" si="33"/>
        <v>219</v>
      </c>
      <c r="AJ92" s="276">
        <f t="shared" si="36"/>
        <v>0.21505376344086022</v>
      </c>
    </row>
    <row r="93" spans="1:36" s="4" customFormat="1" ht="12.75" customHeight="1" thickBot="1">
      <c r="A93" s="27" t="s">
        <v>60</v>
      </c>
      <c r="B93" s="24" t="s">
        <v>33</v>
      </c>
      <c r="C93" s="7"/>
      <c r="D93" s="32">
        <v>0.1</v>
      </c>
      <c r="E93" s="2" t="s">
        <v>47</v>
      </c>
      <c r="F93" s="92">
        <v>285</v>
      </c>
      <c r="G93" s="41">
        <v>259</v>
      </c>
      <c r="H93" s="70">
        <v>0</v>
      </c>
      <c r="I93" s="70">
        <v>204</v>
      </c>
      <c r="J93" s="70">
        <v>0</v>
      </c>
      <c r="K93" s="92">
        <f t="shared" si="34"/>
        <v>204</v>
      </c>
      <c r="L93" s="102">
        <f t="shared" si="35"/>
        <v>0.21235521235521235</v>
      </c>
      <c r="M93" s="43">
        <v>259</v>
      </c>
      <c r="N93" s="44">
        <v>0</v>
      </c>
      <c r="O93" s="44">
        <f t="shared" si="28"/>
        <v>204</v>
      </c>
      <c r="P93" s="279">
        <f t="shared" si="23"/>
        <v>0.21235521235521235</v>
      </c>
      <c r="Q93" s="145">
        <v>259</v>
      </c>
      <c r="R93" s="42">
        <v>0</v>
      </c>
      <c r="S93" s="42">
        <f t="shared" si="29"/>
        <v>204</v>
      </c>
      <c r="T93" s="278">
        <f t="shared" si="24"/>
        <v>0.21235521235521235</v>
      </c>
      <c r="U93" s="43">
        <v>259</v>
      </c>
      <c r="V93" s="44">
        <v>0</v>
      </c>
      <c r="W93" s="44">
        <f t="shared" si="30"/>
        <v>204</v>
      </c>
      <c r="X93" s="279">
        <f t="shared" si="25"/>
        <v>0.21235521235521235</v>
      </c>
      <c r="Y93" s="145">
        <v>259</v>
      </c>
      <c r="Z93" s="42">
        <v>0</v>
      </c>
      <c r="AA93" s="42">
        <f t="shared" si="31"/>
        <v>204</v>
      </c>
      <c r="AB93" s="278">
        <f t="shared" si="26"/>
        <v>0.21235521235521235</v>
      </c>
      <c r="AC93" s="43">
        <v>259</v>
      </c>
      <c r="AD93" s="44">
        <v>0</v>
      </c>
      <c r="AE93" s="44">
        <f t="shared" si="32"/>
        <v>204</v>
      </c>
      <c r="AF93" s="279">
        <f t="shared" si="27"/>
        <v>0.21235521235521235</v>
      </c>
      <c r="AG93" s="145">
        <v>259</v>
      </c>
      <c r="AH93" s="42">
        <v>0</v>
      </c>
      <c r="AI93" s="42">
        <f t="shared" si="33"/>
        <v>204</v>
      </c>
      <c r="AJ93" s="278">
        <f t="shared" si="36"/>
        <v>0.21235521235521235</v>
      </c>
    </row>
    <row r="98" spans="9:33">
      <c r="I98" s="224"/>
      <c r="J98" s="224"/>
      <c r="K98" s="224"/>
      <c r="L98" s="224"/>
      <c r="Q98" s="224"/>
      <c r="Y98" s="224"/>
      <c r="AG98" s="224"/>
    </row>
    <row r="99" spans="9:33">
      <c r="I99" s="224"/>
      <c r="J99" s="224"/>
      <c r="K99" s="224"/>
      <c r="L99" s="224"/>
      <c r="Q99" s="224"/>
      <c r="Y99" s="224"/>
      <c r="AG99" s="224"/>
    </row>
    <row r="100" spans="9:33">
      <c r="I100" s="224"/>
      <c r="J100" s="224"/>
      <c r="K100" s="224"/>
      <c r="L100" s="224"/>
      <c r="Q100" s="224"/>
      <c r="Y100" s="224"/>
      <c r="AG100" s="224"/>
    </row>
    <row r="101" spans="9:33">
      <c r="I101" s="224"/>
      <c r="J101" s="224"/>
      <c r="K101" s="224"/>
      <c r="L101" s="224"/>
      <c r="Q101" s="224"/>
      <c r="Y101" s="224"/>
      <c r="AG101" s="224"/>
    </row>
    <row r="102" spans="9:33">
      <c r="Q102" s="224"/>
      <c r="Y102" s="224"/>
      <c r="AG102" s="224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555D6-0EB5-419B-A6CD-900FA7CA43F6}">
  <sheetPr>
    <tabColor theme="0" tint="-0.499984740745262"/>
  </sheetPr>
  <dimension ref="A2:AJ45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41" sqref="E41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7" width="8.7265625" style="17" customWidth="1"/>
    <col min="8" max="8" width="8.7265625" style="17" hidden="1" customWidth="1"/>
    <col min="9" max="12" width="8.7265625" style="17" customWidth="1"/>
    <col min="13" max="13" width="8.81640625" style="19" customWidth="1"/>
    <col min="14" max="15" width="9.453125" style="18" customWidth="1"/>
    <col min="16" max="16" width="8" style="18" customWidth="1"/>
    <col min="17" max="17" width="8.7265625" style="97" customWidth="1"/>
    <col min="18" max="19" width="9.453125" style="18" customWidth="1"/>
    <col min="20" max="20" width="7.1796875" style="18" customWidth="1"/>
    <col min="21" max="21" width="8.81640625" style="19" customWidth="1"/>
    <col min="22" max="23" width="9.453125" style="18" customWidth="1"/>
    <col min="24" max="24" width="7.453125" style="18" customWidth="1"/>
    <col min="25" max="25" width="8.7265625" style="97" customWidth="1"/>
    <col min="26" max="27" width="9.453125" style="18" customWidth="1"/>
    <col min="28" max="28" width="6.1796875" style="18" customWidth="1"/>
    <col min="29" max="29" width="8.81640625" style="19" customWidth="1"/>
    <col min="30" max="31" width="9.453125" style="18" customWidth="1"/>
    <col min="32" max="32" width="7.453125" style="18" customWidth="1"/>
    <col min="33" max="33" width="8.7265625" style="97" customWidth="1"/>
    <col min="34" max="35" width="9.453125" style="18" customWidth="1"/>
    <col min="36" max="36" width="6.54296875" style="18" customWidth="1"/>
    <col min="37" max="16384" width="9.1796875" style="8"/>
  </cols>
  <sheetData>
    <row r="2" spans="1:36">
      <c r="F2" s="291">
        <v>45460</v>
      </c>
      <c r="G2" s="291"/>
      <c r="H2" s="291"/>
      <c r="I2" s="291"/>
      <c r="J2" s="88"/>
      <c r="K2" s="88"/>
      <c r="L2" s="88"/>
    </row>
    <row r="3" spans="1:36" ht="37.5" customHeight="1" thickBot="1">
      <c r="M3" s="290" t="s">
        <v>159</v>
      </c>
      <c r="N3" s="290"/>
      <c r="O3" s="290"/>
      <c r="P3" s="290"/>
      <c r="Q3" s="290" t="s">
        <v>159</v>
      </c>
      <c r="R3" s="290"/>
      <c r="S3" s="290"/>
      <c r="T3" s="290"/>
      <c r="U3" s="290" t="s">
        <v>159</v>
      </c>
      <c r="V3" s="290"/>
      <c r="W3" s="290"/>
      <c r="X3" s="290"/>
      <c r="Y3" s="290" t="s">
        <v>159</v>
      </c>
      <c r="Z3" s="290"/>
      <c r="AA3" s="290"/>
      <c r="AB3" s="290"/>
      <c r="AC3" s="290" t="s">
        <v>159</v>
      </c>
      <c r="AD3" s="290"/>
      <c r="AE3" s="290"/>
      <c r="AF3" s="290"/>
      <c r="AG3" s="290" t="s">
        <v>159</v>
      </c>
      <c r="AH3" s="290"/>
      <c r="AI3" s="290"/>
      <c r="AJ3" s="290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78" t="s">
        <v>731</v>
      </c>
      <c r="N4" s="223"/>
      <c r="O4" s="174"/>
      <c r="P4" s="175"/>
      <c r="Q4" s="184" t="s">
        <v>733</v>
      </c>
      <c r="R4" s="185"/>
      <c r="S4" s="186"/>
      <c r="T4" s="187"/>
      <c r="U4" s="178" t="s">
        <v>734</v>
      </c>
      <c r="V4" s="223"/>
      <c r="W4" s="174"/>
      <c r="X4" s="175"/>
      <c r="Y4" s="184" t="s">
        <v>735</v>
      </c>
      <c r="Z4" s="185"/>
      <c r="AA4" s="186"/>
      <c r="AB4" s="187"/>
      <c r="AC4" s="178" t="s">
        <v>736</v>
      </c>
      <c r="AD4" s="223"/>
      <c r="AE4" s="174"/>
      <c r="AF4" s="175"/>
      <c r="AG4" s="184" t="s">
        <v>737</v>
      </c>
      <c r="AH4" s="185"/>
      <c r="AI4" s="186"/>
      <c r="AJ4" s="187"/>
    </row>
    <row r="5" spans="1:36" s="20" customFormat="1" ht="15" customHeight="1" thickBot="1">
      <c r="A5" s="14"/>
      <c r="C5" s="14"/>
      <c r="D5" s="29"/>
      <c r="E5" s="127"/>
      <c r="F5" s="3"/>
      <c r="G5" s="3"/>
      <c r="H5" s="3"/>
      <c r="I5" s="3"/>
      <c r="J5" s="3"/>
      <c r="K5" s="3"/>
      <c r="L5" s="98"/>
      <c r="M5" s="179" t="s">
        <v>26</v>
      </c>
      <c r="N5" s="37">
        <v>45449</v>
      </c>
      <c r="O5" s="37"/>
      <c r="P5" s="180"/>
      <c r="Q5" s="188" t="s">
        <v>26</v>
      </c>
      <c r="R5" s="36">
        <v>45462</v>
      </c>
      <c r="S5" s="36"/>
      <c r="T5" s="189"/>
      <c r="U5" s="179" t="s">
        <v>26</v>
      </c>
      <c r="V5" s="37">
        <v>45484</v>
      </c>
      <c r="W5" s="37"/>
      <c r="X5" s="180"/>
      <c r="Y5" s="188" t="s">
        <v>26</v>
      </c>
      <c r="Z5" s="36">
        <v>45491</v>
      </c>
      <c r="AA5" s="36"/>
      <c r="AB5" s="189"/>
      <c r="AC5" s="179" t="s">
        <v>26</v>
      </c>
      <c r="AD5" s="37">
        <v>45512</v>
      </c>
      <c r="AE5" s="37"/>
      <c r="AF5" s="180"/>
      <c r="AG5" s="188" t="s">
        <v>26</v>
      </c>
      <c r="AH5" s="36">
        <v>45526</v>
      </c>
      <c r="AI5" s="36"/>
      <c r="AJ5" s="18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1" t="s">
        <v>27</v>
      </c>
      <c r="N6" s="182">
        <v>45461</v>
      </c>
      <c r="O6" s="182"/>
      <c r="P6" s="183"/>
      <c r="Q6" s="190" t="s">
        <v>27</v>
      </c>
      <c r="R6" s="177">
        <v>45483</v>
      </c>
      <c r="S6" s="177"/>
      <c r="T6" s="191"/>
      <c r="U6" s="181" t="s">
        <v>27</v>
      </c>
      <c r="V6" s="182">
        <v>45490</v>
      </c>
      <c r="W6" s="182"/>
      <c r="X6" s="183"/>
      <c r="Y6" s="190" t="s">
        <v>27</v>
      </c>
      <c r="Z6" s="177">
        <v>45511</v>
      </c>
      <c r="AA6" s="177"/>
      <c r="AB6" s="191"/>
      <c r="AC6" s="181" t="s">
        <v>27</v>
      </c>
      <c r="AD6" s="182">
        <v>45525</v>
      </c>
      <c r="AE6" s="182"/>
      <c r="AF6" s="183"/>
      <c r="AG6" s="190" t="s">
        <v>27</v>
      </c>
      <c r="AH6" s="177">
        <v>45546</v>
      </c>
      <c r="AI6" s="177"/>
      <c r="AJ6" s="191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8" t="s">
        <v>206</v>
      </c>
      <c r="N7" s="139" t="s">
        <v>25</v>
      </c>
      <c r="O7" s="139" t="s">
        <v>31</v>
      </c>
      <c r="P7" s="140" t="s">
        <v>157</v>
      </c>
      <c r="Q7" s="218" t="s">
        <v>206</v>
      </c>
      <c r="R7" s="139" t="s">
        <v>25</v>
      </c>
      <c r="S7" s="139" t="s">
        <v>31</v>
      </c>
      <c r="T7" s="140" t="s">
        <v>157</v>
      </c>
      <c r="U7" s="218" t="s">
        <v>206</v>
      </c>
      <c r="V7" s="139" t="s">
        <v>25</v>
      </c>
      <c r="W7" s="139" t="s">
        <v>31</v>
      </c>
      <c r="X7" s="140" t="s">
        <v>157</v>
      </c>
      <c r="Y7" s="218" t="s">
        <v>206</v>
      </c>
      <c r="Z7" s="139" t="s">
        <v>25</v>
      </c>
      <c r="AA7" s="139" t="s">
        <v>31</v>
      </c>
      <c r="AB7" s="140" t="s">
        <v>157</v>
      </c>
      <c r="AC7" s="218" t="s">
        <v>206</v>
      </c>
      <c r="AD7" s="139" t="s">
        <v>25</v>
      </c>
      <c r="AE7" s="139" t="s">
        <v>31</v>
      </c>
      <c r="AF7" s="140" t="s">
        <v>157</v>
      </c>
      <c r="AG7" s="218" t="s">
        <v>206</v>
      </c>
      <c r="AH7" s="139" t="s">
        <v>25</v>
      </c>
      <c r="AI7" s="139" t="s">
        <v>31</v>
      </c>
      <c r="AJ7" s="140" t="s">
        <v>157</v>
      </c>
    </row>
    <row r="8" spans="1:36" s="4" customFormat="1" ht="12.75" customHeight="1">
      <c r="A8" s="130" t="s">
        <v>313</v>
      </c>
      <c r="B8" s="22" t="s">
        <v>32</v>
      </c>
      <c r="C8" s="87"/>
      <c r="D8" s="159">
        <v>0.71</v>
      </c>
      <c r="E8" s="160" t="s">
        <v>315</v>
      </c>
      <c r="F8" s="132">
        <v>857</v>
      </c>
      <c r="G8" s="135">
        <v>779</v>
      </c>
      <c r="H8" s="131">
        <v>699</v>
      </c>
      <c r="I8" s="131">
        <v>609</v>
      </c>
      <c r="J8" s="131">
        <v>0</v>
      </c>
      <c r="K8" s="132">
        <f t="shared" ref="K8:K20" si="0">IFERROR(I8-J8,I8)</f>
        <v>609</v>
      </c>
      <c r="L8" s="105">
        <f t="shared" ref="L8:L20" si="1">IFERROR((G8-K8)/G8, " ")</f>
        <v>0.21822849807445444</v>
      </c>
      <c r="M8" s="228">
        <v>699</v>
      </c>
      <c r="N8" s="134">
        <v>0</v>
      </c>
      <c r="O8" s="134">
        <f t="shared" ref="O8:O33" si="2">K8-N8</f>
        <v>609</v>
      </c>
      <c r="P8" s="287">
        <f t="shared" ref="P8:P20" si="3">(M8-O8)/M8</f>
        <v>0.12875536480686695</v>
      </c>
      <c r="Q8" s="220">
        <v>699</v>
      </c>
      <c r="R8" s="133">
        <v>0</v>
      </c>
      <c r="S8" s="133">
        <f t="shared" ref="S8:S33" si="4">K8-R8</f>
        <v>609</v>
      </c>
      <c r="T8" s="286">
        <f t="shared" ref="T8:T20" si="5">(Q8-S8)/Q8</f>
        <v>0.12875536480686695</v>
      </c>
      <c r="U8" s="228">
        <v>699</v>
      </c>
      <c r="V8" s="134">
        <v>0</v>
      </c>
      <c r="W8" s="134">
        <f t="shared" ref="W8:W33" si="6">K8-V8</f>
        <v>609</v>
      </c>
      <c r="X8" s="287">
        <f t="shared" ref="X8:X20" si="7">(U8-W8)/U8</f>
        <v>0.12875536480686695</v>
      </c>
      <c r="Y8" s="220">
        <v>699</v>
      </c>
      <c r="Z8" s="133">
        <v>0</v>
      </c>
      <c r="AA8" s="133">
        <f t="shared" ref="AA8:AA33" si="8">K8-Z8</f>
        <v>609</v>
      </c>
      <c r="AB8" s="286">
        <f t="shared" ref="AB8:AB20" si="9">(Y8-AA8)/Y8</f>
        <v>0.12875536480686695</v>
      </c>
      <c r="AC8" s="228">
        <v>699</v>
      </c>
      <c r="AD8" s="134">
        <v>0</v>
      </c>
      <c r="AE8" s="134">
        <f t="shared" ref="AE8:AE33" si="10">K8-AD8</f>
        <v>609</v>
      </c>
      <c r="AF8" s="287">
        <f t="shared" ref="AF8:AF20" si="11">(AC8-AE8)/AC8</f>
        <v>0.12875536480686695</v>
      </c>
      <c r="AG8" s="220">
        <v>699</v>
      </c>
      <c r="AH8" s="133">
        <v>0</v>
      </c>
      <c r="AI8" s="133">
        <f t="shared" ref="AI8:AI33" si="12">K8-AH8</f>
        <v>609</v>
      </c>
      <c r="AJ8" s="286">
        <f t="shared" ref="AJ8:AJ20" si="13">(AG8-AI8)/AG8</f>
        <v>0.12875536480686695</v>
      </c>
    </row>
    <row r="9" spans="1:36" s="4" customFormat="1" ht="12.75" customHeight="1">
      <c r="A9" s="128" t="s">
        <v>398</v>
      </c>
      <c r="B9" s="25" t="s">
        <v>32</v>
      </c>
      <c r="C9" s="84"/>
      <c r="D9" s="31">
        <v>0.71</v>
      </c>
      <c r="E9" s="26" t="s">
        <v>401</v>
      </c>
      <c r="F9" s="76">
        <v>802</v>
      </c>
      <c r="G9" s="76">
        <v>729</v>
      </c>
      <c r="H9" s="76">
        <v>649</v>
      </c>
      <c r="I9" s="76">
        <v>571</v>
      </c>
      <c r="J9" s="76">
        <v>0</v>
      </c>
      <c r="K9" s="76">
        <f t="shared" si="0"/>
        <v>571</v>
      </c>
      <c r="L9" s="101">
        <f t="shared" si="1"/>
        <v>0.2167352537722908</v>
      </c>
      <c r="M9" s="118">
        <v>699</v>
      </c>
      <c r="N9" s="40">
        <v>0</v>
      </c>
      <c r="O9" s="40">
        <f t="shared" si="2"/>
        <v>571</v>
      </c>
      <c r="P9" s="275">
        <f t="shared" si="3"/>
        <v>0.18311874105865522</v>
      </c>
      <c r="Q9" s="199">
        <v>649</v>
      </c>
      <c r="R9" s="38">
        <v>0</v>
      </c>
      <c r="S9" s="38">
        <f t="shared" si="4"/>
        <v>571</v>
      </c>
      <c r="T9" s="274">
        <f t="shared" si="5"/>
        <v>0.12018489984591679</v>
      </c>
      <c r="U9" s="118">
        <v>649</v>
      </c>
      <c r="V9" s="40">
        <v>0</v>
      </c>
      <c r="W9" s="40">
        <f t="shared" si="6"/>
        <v>571</v>
      </c>
      <c r="X9" s="275">
        <f t="shared" si="7"/>
        <v>0.12018489984591679</v>
      </c>
      <c r="Y9" s="199">
        <v>699</v>
      </c>
      <c r="Z9" s="38">
        <v>0</v>
      </c>
      <c r="AA9" s="38">
        <f t="shared" si="8"/>
        <v>571</v>
      </c>
      <c r="AB9" s="274">
        <f t="shared" si="9"/>
        <v>0.18311874105865522</v>
      </c>
      <c r="AC9" s="118">
        <v>699</v>
      </c>
      <c r="AD9" s="40">
        <v>0</v>
      </c>
      <c r="AE9" s="40">
        <f t="shared" si="10"/>
        <v>571</v>
      </c>
      <c r="AF9" s="275">
        <f t="shared" si="11"/>
        <v>0.18311874105865522</v>
      </c>
      <c r="AG9" s="199">
        <v>649</v>
      </c>
      <c r="AH9" s="38">
        <v>0</v>
      </c>
      <c r="AI9" s="38">
        <f t="shared" si="12"/>
        <v>571</v>
      </c>
      <c r="AJ9" s="274">
        <f t="shared" si="13"/>
        <v>0.12018489984591679</v>
      </c>
    </row>
    <row r="10" spans="1:36" s="4" customFormat="1" ht="12.75" customHeight="1">
      <c r="A10" s="128" t="s">
        <v>399</v>
      </c>
      <c r="B10" s="25" t="s">
        <v>32</v>
      </c>
      <c r="C10" s="84"/>
      <c r="D10" s="31">
        <v>0.71</v>
      </c>
      <c r="E10" s="26" t="s">
        <v>401</v>
      </c>
      <c r="F10" s="76">
        <v>802</v>
      </c>
      <c r="G10" s="76">
        <v>729</v>
      </c>
      <c r="H10" s="76">
        <v>649</v>
      </c>
      <c r="I10" s="76">
        <v>571</v>
      </c>
      <c r="J10" s="76">
        <v>0</v>
      </c>
      <c r="K10" s="76">
        <f t="shared" si="0"/>
        <v>571</v>
      </c>
      <c r="L10" s="101">
        <f t="shared" si="1"/>
        <v>0.2167352537722908</v>
      </c>
      <c r="M10" s="118">
        <v>699</v>
      </c>
      <c r="N10" s="40">
        <v>0</v>
      </c>
      <c r="O10" s="40">
        <f t="shared" si="2"/>
        <v>571</v>
      </c>
      <c r="P10" s="275">
        <f t="shared" si="3"/>
        <v>0.18311874105865522</v>
      </c>
      <c r="Q10" s="199">
        <v>649</v>
      </c>
      <c r="R10" s="38">
        <v>0</v>
      </c>
      <c r="S10" s="38">
        <f t="shared" si="4"/>
        <v>571</v>
      </c>
      <c r="T10" s="274">
        <f t="shared" si="5"/>
        <v>0.12018489984591679</v>
      </c>
      <c r="U10" s="118">
        <v>649</v>
      </c>
      <c r="V10" s="40">
        <v>0</v>
      </c>
      <c r="W10" s="40">
        <f t="shared" si="6"/>
        <v>571</v>
      </c>
      <c r="X10" s="275">
        <f t="shared" si="7"/>
        <v>0.12018489984591679</v>
      </c>
      <c r="Y10" s="199">
        <v>699</v>
      </c>
      <c r="Z10" s="38">
        <v>0</v>
      </c>
      <c r="AA10" s="38">
        <f t="shared" si="8"/>
        <v>571</v>
      </c>
      <c r="AB10" s="274">
        <f t="shared" si="9"/>
        <v>0.18311874105865522</v>
      </c>
      <c r="AC10" s="118">
        <v>699</v>
      </c>
      <c r="AD10" s="40">
        <v>0</v>
      </c>
      <c r="AE10" s="40">
        <f t="shared" si="10"/>
        <v>571</v>
      </c>
      <c r="AF10" s="275">
        <f t="shared" si="11"/>
        <v>0.18311874105865522</v>
      </c>
      <c r="AG10" s="199">
        <v>649</v>
      </c>
      <c r="AH10" s="38">
        <v>0</v>
      </c>
      <c r="AI10" s="38">
        <f t="shared" si="12"/>
        <v>571</v>
      </c>
      <c r="AJ10" s="274">
        <f t="shared" si="13"/>
        <v>0.12018489984591679</v>
      </c>
    </row>
    <row r="11" spans="1:36" s="4" customFormat="1" ht="12.75" customHeight="1" thickBot="1">
      <c r="A11" s="27" t="s">
        <v>400</v>
      </c>
      <c r="B11" s="24" t="s">
        <v>32</v>
      </c>
      <c r="C11" s="85"/>
      <c r="D11" s="32">
        <v>0.71</v>
      </c>
      <c r="E11" s="2" t="s">
        <v>401</v>
      </c>
      <c r="F11" s="41">
        <v>769</v>
      </c>
      <c r="G11" s="41">
        <v>699</v>
      </c>
      <c r="H11" s="41">
        <v>599</v>
      </c>
      <c r="I11" s="41">
        <v>526</v>
      </c>
      <c r="J11" s="41">
        <v>0</v>
      </c>
      <c r="K11" s="41">
        <f t="shared" si="0"/>
        <v>526</v>
      </c>
      <c r="L11" s="102">
        <f t="shared" si="1"/>
        <v>0.24749642346208869</v>
      </c>
      <c r="M11" s="43">
        <v>699</v>
      </c>
      <c r="N11" s="44">
        <v>0</v>
      </c>
      <c r="O11" s="44">
        <f t="shared" si="2"/>
        <v>526</v>
      </c>
      <c r="P11" s="279">
        <f t="shared" si="3"/>
        <v>0.24749642346208869</v>
      </c>
      <c r="Q11" s="202">
        <v>599</v>
      </c>
      <c r="R11" s="42">
        <v>0</v>
      </c>
      <c r="S11" s="42">
        <f t="shared" si="4"/>
        <v>526</v>
      </c>
      <c r="T11" s="278">
        <f t="shared" si="5"/>
        <v>0.12186978297161936</v>
      </c>
      <c r="U11" s="117">
        <v>599</v>
      </c>
      <c r="V11" s="44">
        <v>0</v>
      </c>
      <c r="W11" s="44">
        <f t="shared" si="6"/>
        <v>526</v>
      </c>
      <c r="X11" s="279">
        <f t="shared" si="7"/>
        <v>0.12186978297161936</v>
      </c>
      <c r="Y11" s="145">
        <v>699</v>
      </c>
      <c r="Z11" s="42">
        <v>0</v>
      </c>
      <c r="AA11" s="42">
        <f t="shared" si="8"/>
        <v>526</v>
      </c>
      <c r="AB11" s="278">
        <f t="shared" si="9"/>
        <v>0.24749642346208869</v>
      </c>
      <c r="AC11" s="43">
        <v>699</v>
      </c>
      <c r="AD11" s="44">
        <v>0</v>
      </c>
      <c r="AE11" s="44">
        <f t="shared" si="10"/>
        <v>526</v>
      </c>
      <c r="AF11" s="279">
        <f t="shared" si="11"/>
        <v>0.24749642346208869</v>
      </c>
      <c r="AG11" s="202">
        <v>599</v>
      </c>
      <c r="AH11" s="42">
        <v>0</v>
      </c>
      <c r="AI11" s="42">
        <f t="shared" si="12"/>
        <v>526</v>
      </c>
      <c r="AJ11" s="278">
        <f t="shared" si="13"/>
        <v>0.12186978297161936</v>
      </c>
    </row>
    <row r="12" spans="1:36" s="4" customFormat="1" ht="12.75" customHeight="1">
      <c r="A12" s="128" t="s">
        <v>314</v>
      </c>
      <c r="B12" s="25" t="s">
        <v>32</v>
      </c>
      <c r="C12" s="154" t="s">
        <v>460</v>
      </c>
      <c r="D12" s="31">
        <v>0.37</v>
      </c>
      <c r="E12" s="26" t="s">
        <v>316</v>
      </c>
      <c r="F12" s="91">
        <v>164</v>
      </c>
      <c r="G12" s="76">
        <v>149</v>
      </c>
      <c r="H12" s="69">
        <v>0</v>
      </c>
      <c r="I12" s="69">
        <v>111</v>
      </c>
      <c r="J12" s="69">
        <v>0</v>
      </c>
      <c r="K12" s="91">
        <f t="shared" si="0"/>
        <v>111</v>
      </c>
      <c r="L12" s="101">
        <f t="shared" si="1"/>
        <v>0.25503355704697989</v>
      </c>
      <c r="M12" s="39">
        <v>149</v>
      </c>
      <c r="N12" s="40">
        <v>0</v>
      </c>
      <c r="O12" s="40">
        <f t="shared" si="2"/>
        <v>111</v>
      </c>
      <c r="P12" s="275">
        <f t="shared" si="3"/>
        <v>0.25503355704697989</v>
      </c>
      <c r="Q12" s="146">
        <v>149</v>
      </c>
      <c r="R12" s="38">
        <v>0</v>
      </c>
      <c r="S12" s="38">
        <f t="shared" si="4"/>
        <v>111</v>
      </c>
      <c r="T12" s="274">
        <f t="shared" si="5"/>
        <v>0.25503355704697989</v>
      </c>
      <c r="U12" s="39">
        <v>149</v>
      </c>
      <c r="V12" s="40">
        <v>0</v>
      </c>
      <c r="W12" s="40">
        <f t="shared" si="6"/>
        <v>111</v>
      </c>
      <c r="X12" s="275">
        <f t="shared" si="7"/>
        <v>0.25503355704697989</v>
      </c>
      <c r="Y12" s="146">
        <v>149</v>
      </c>
      <c r="Z12" s="38">
        <v>0</v>
      </c>
      <c r="AA12" s="38">
        <f t="shared" si="8"/>
        <v>111</v>
      </c>
      <c r="AB12" s="274">
        <f t="shared" si="9"/>
        <v>0.25503355704697989</v>
      </c>
      <c r="AC12" s="39">
        <v>149</v>
      </c>
      <c r="AD12" s="40">
        <v>0</v>
      </c>
      <c r="AE12" s="40">
        <f t="shared" si="10"/>
        <v>111</v>
      </c>
      <c r="AF12" s="275">
        <f t="shared" si="11"/>
        <v>0.25503355704697989</v>
      </c>
      <c r="AG12" s="146">
        <v>149</v>
      </c>
      <c r="AH12" s="38">
        <v>0</v>
      </c>
      <c r="AI12" s="38">
        <f t="shared" si="12"/>
        <v>111</v>
      </c>
      <c r="AJ12" s="274">
        <f t="shared" si="13"/>
        <v>0.25503355704697989</v>
      </c>
    </row>
    <row r="13" spans="1:36" s="4" customFormat="1" ht="12.75" customHeight="1">
      <c r="A13" s="28" t="s">
        <v>402</v>
      </c>
      <c r="B13" s="25" t="s">
        <v>32</v>
      </c>
      <c r="C13" s="84"/>
      <c r="D13" s="31">
        <v>0.37</v>
      </c>
      <c r="E13" s="26" t="s">
        <v>316</v>
      </c>
      <c r="F13" s="93">
        <v>197</v>
      </c>
      <c r="G13" s="77">
        <v>179</v>
      </c>
      <c r="H13" s="71">
        <v>0</v>
      </c>
      <c r="I13" s="71">
        <v>138</v>
      </c>
      <c r="J13" s="71">
        <v>0</v>
      </c>
      <c r="K13" s="93">
        <f t="shared" si="0"/>
        <v>138</v>
      </c>
      <c r="L13" s="103">
        <f t="shared" si="1"/>
        <v>0.22905027932960895</v>
      </c>
      <c r="M13" s="58">
        <v>179</v>
      </c>
      <c r="N13" s="59">
        <v>0</v>
      </c>
      <c r="O13" s="59">
        <f t="shared" si="2"/>
        <v>138</v>
      </c>
      <c r="P13" s="277">
        <f t="shared" si="3"/>
        <v>0.22905027932960895</v>
      </c>
      <c r="Q13" s="144">
        <v>179</v>
      </c>
      <c r="R13" s="57">
        <v>0</v>
      </c>
      <c r="S13" s="57">
        <f t="shared" si="4"/>
        <v>138</v>
      </c>
      <c r="T13" s="276">
        <f t="shared" si="5"/>
        <v>0.22905027932960895</v>
      </c>
      <c r="U13" s="58">
        <v>179</v>
      </c>
      <c r="V13" s="59">
        <v>0</v>
      </c>
      <c r="W13" s="59">
        <f t="shared" si="6"/>
        <v>138</v>
      </c>
      <c r="X13" s="277">
        <f t="shared" si="7"/>
        <v>0.22905027932960895</v>
      </c>
      <c r="Y13" s="144">
        <v>179</v>
      </c>
      <c r="Z13" s="57">
        <v>0</v>
      </c>
      <c r="AA13" s="57">
        <f t="shared" si="8"/>
        <v>138</v>
      </c>
      <c r="AB13" s="276">
        <f t="shared" si="9"/>
        <v>0.22905027932960895</v>
      </c>
      <c r="AC13" s="58">
        <v>179</v>
      </c>
      <c r="AD13" s="59">
        <v>0</v>
      </c>
      <c r="AE13" s="59">
        <f t="shared" si="10"/>
        <v>138</v>
      </c>
      <c r="AF13" s="277">
        <f t="shared" si="11"/>
        <v>0.22905027932960895</v>
      </c>
      <c r="AG13" s="144">
        <v>179</v>
      </c>
      <c r="AH13" s="57">
        <v>0</v>
      </c>
      <c r="AI13" s="57">
        <f t="shared" si="12"/>
        <v>138</v>
      </c>
      <c r="AJ13" s="276">
        <f t="shared" si="13"/>
        <v>0.22905027932960895</v>
      </c>
    </row>
    <row r="14" spans="1:36" s="4" customFormat="1" ht="12.75" customHeight="1">
      <c r="A14" s="28" t="s">
        <v>403</v>
      </c>
      <c r="B14" s="25" t="s">
        <v>32</v>
      </c>
      <c r="C14" s="84"/>
      <c r="D14" s="31">
        <v>0.37</v>
      </c>
      <c r="E14" s="26" t="s">
        <v>316</v>
      </c>
      <c r="F14" s="93">
        <v>164</v>
      </c>
      <c r="G14" s="77">
        <v>149</v>
      </c>
      <c r="H14" s="71">
        <v>0</v>
      </c>
      <c r="I14" s="71">
        <v>113</v>
      </c>
      <c r="J14" s="71">
        <v>0</v>
      </c>
      <c r="K14" s="93">
        <f t="shared" si="0"/>
        <v>113</v>
      </c>
      <c r="L14" s="103">
        <f t="shared" si="1"/>
        <v>0.24161073825503357</v>
      </c>
      <c r="M14" s="58">
        <v>149</v>
      </c>
      <c r="N14" s="59">
        <v>0</v>
      </c>
      <c r="O14" s="59">
        <f t="shared" si="2"/>
        <v>113</v>
      </c>
      <c r="P14" s="277">
        <f t="shared" si="3"/>
        <v>0.24161073825503357</v>
      </c>
      <c r="Q14" s="144">
        <v>149</v>
      </c>
      <c r="R14" s="57">
        <v>0</v>
      </c>
      <c r="S14" s="57">
        <f t="shared" si="4"/>
        <v>113</v>
      </c>
      <c r="T14" s="276">
        <f t="shared" si="5"/>
        <v>0.24161073825503357</v>
      </c>
      <c r="U14" s="58">
        <v>149</v>
      </c>
      <c r="V14" s="59">
        <v>0</v>
      </c>
      <c r="W14" s="59">
        <f t="shared" si="6"/>
        <v>113</v>
      </c>
      <c r="X14" s="277">
        <f t="shared" si="7"/>
        <v>0.24161073825503357</v>
      </c>
      <c r="Y14" s="144">
        <v>149</v>
      </c>
      <c r="Z14" s="57">
        <v>0</v>
      </c>
      <c r="AA14" s="57">
        <f t="shared" si="8"/>
        <v>113</v>
      </c>
      <c r="AB14" s="276">
        <f t="shared" si="9"/>
        <v>0.24161073825503357</v>
      </c>
      <c r="AC14" s="58">
        <v>149</v>
      </c>
      <c r="AD14" s="59">
        <v>0</v>
      </c>
      <c r="AE14" s="59">
        <f t="shared" si="10"/>
        <v>113</v>
      </c>
      <c r="AF14" s="277">
        <f t="shared" si="11"/>
        <v>0.24161073825503357</v>
      </c>
      <c r="AG14" s="144">
        <v>149</v>
      </c>
      <c r="AH14" s="57">
        <v>0</v>
      </c>
      <c r="AI14" s="57">
        <f t="shared" si="12"/>
        <v>113</v>
      </c>
      <c r="AJ14" s="276">
        <f t="shared" si="13"/>
        <v>0.24161073825503357</v>
      </c>
    </row>
    <row r="15" spans="1:36" s="4" customFormat="1" ht="12.75" customHeight="1">
      <c r="A15" s="128" t="s">
        <v>485</v>
      </c>
      <c r="B15" s="25" t="s">
        <v>32</v>
      </c>
      <c r="C15" s="155"/>
      <c r="D15" s="31">
        <v>0.59</v>
      </c>
      <c r="E15" s="26" t="s">
        <v>486</v>
      </c>
      <c r="F15" s="91">
        <v>307</v>
      </c>
      <c r="G15" s="76">
        <v>279</v>
      </c>
      <c r="H15" s="69">
        <v>0</v>
      </c>
      <c r="I15" s="69">
        <v>129</v>
      </c>
      <c r="J15" s="69">
        <v>0</v>
      </c>
      <c r="K15" s="91">
        <f t="shared" si="0"/>
        <v>129</v>
      </c>
      <c r="L15" s="101">
        <f t="shared" si="1"/>
        <v>0.5376344086021505</v>
      </c>
      <c r="M15" s="39">
        <v>279</v>
      </c>
      <c r="N15" s="40">
        <v>0</v>
      </c>
      <c r="O15" s="40">
        <f t="shared" si="2"/>
        <v>129</v>
      </c>
      <c r="P15" s="275">
        <f t="shared" si="3"/>
        <v>0.5376344086021505</v>
      </c>
      <c r="Q15" s="146">
        <v>279</v>
      </c>
      <c r="R15" s="38">
        <v>0</v>
      </c>
      <c r="S15" s="38">
        <f t="shared" si="4"/>
        <v>129</v>
      </c>
      <c r="T15" s="274">
        <f t="shared" si="5"/>
        <v>0.5376344086021505</v>
      </c>
      <c r="U15" s="39">
        <v>279</v>
      </c>
      <c r="V15" s="40">
        <v>0</v>
      </c>
      <c r="W15" s="40">
        <f t="shared" si="6"/>
        <v>129</v>
      </c>
      <c r="X15" s="275">
        <f t="shared" si="7"/>
        <v>0.5376344086021505</v>
      </c>
      <c r="Y15" s="146">
        <v>279</v>
      </c>
      <c r="Z15" s="38">
        <v>0</v>
      </c>
      <c r="AA15" s="38">
        <f t="shared" si="8"/>
        <v>129</v>
      </c>
      <c r="AB15" s="274">
        <f t="shared" si="9"/>
        <v>0.5376344086021505</v>
      </c>
      <c r="AC15" s="39">
        <v>279</v>
      </c>
      <c r="AD15" s="40">
        <v>0</v>
      </c>
      <c r="AE15" s="40">
        <f t="shared" si="10"/>
        <v>129</v>
      </c>
      <c r="AF15" s="275">
        <f t="shared" si="11"/>
        <v>0.5376344086021505</v>
      </c>
      <c r="AG15" s="146">
        <v>279</v>
      </c>
      <c r="AH15" s="38">
        <v>0</v>
      </c>
      <c r="AI15" s="38">
        <f t="shared" si="12"/>
        <v>129</v>
      </c>
      <c r="AJ15" s="274">
        <f t="shared" si="13"/>
        <v>0.5376344086021505</v>
      </c>
    </row>
    <row r="16" spans="1:36" s="4" customFormat="1" ht="12.75" customHeight="1">
      <c r="A16" s="128" t="s">
        <v>17</v>
      </c>
      <c r="B16" s="25" t="s">
        <v>32</v>
      </c>
      <c r="C16" s="154" t="s">
        <v>459</v>
      </c>
      <c r="D16" s="31">
        <v>0.59</v>
      </c>
      <c r="E16" s="26" t="s">
        <v>22</v>
      </c>
      <c r="F16" s="91">
        <v>384</v>
      </c>
      <c r="G16" s="76">
        <v>349</v>
      </c>
      <c r="H16" s="69">
        <v>0</v>
      </c>
      <c r="I16" s="69">
        <v>260</v>
      </c>
      <c r="J16" s="69">
        <v>0</v>
      </c>
      <c r="K16" s="91">
        <f t="shared" si="0"/>
        <v>260</v>
      </c>
      <c r="L16" s="101">
        <f t="shared" si="1"/>
        <v>0.25501432664756446</v>
      </c>
      <c r="M16" s="39">
        <v>349</v>
      </c>
      <c r="N16" s="40">
        <v>0</v>
      </c>
      <c r="O16" s="40">
        <f t="shared" si="2"/>
        <v>260</v>
      </c>
      <c r="P16" s="275">
        <f t="shared" si="3"/>
        <v>0.25501432664756446</v>
      </c>
      <c r="Q16" s="146">
        <v>349</v>
      </c>
      <c r="R16" s="38">
        <v>0</v>
      </c>
      <c r="S16" s="38">
        <f t="shared" si="4"/>
        <v>260</v>
      </c>
      <c r="T16" s="274">
        <f t="shared" si="5"/>
        <v>0.25501432664756446</v>
      </c>
      <c r="U16" s="39">
        <v>349</v>
      </c>
      <c r="V16" s="40">
        <v>0</v>
      </c>
      <c r="W16" s="40">
        <f t="shared" si="6"/>
        <v>260</v>
      </c>
      <c r="X16" s="275">
        <f t="shared" si="7"/>
        <v>0.25501432664756446</v>
      </c>
      <c r="Y16" s="146">
        <v>349</v>
      </c>
      <c r="Z16" s="38">
        <v>0</v>
      </c>
      <c r="AA16" s="38">
        <f t="shared" si="8"/>
        <v>260</v>
      </c>
      <c r="AB16" s="274">
        <f t="shared" si="9"/>
        <v>0.25501432664756446</v>
      </c>
      <c r="AC16" s="39">
        <v>349</v>
      </c>
      <c r="AD16" s="40">
        <v>0</v>
      </c>
      <c r="AE16" s="40">
        <f t="shared" si="10"/>
        <v>260</v>
      </c>
      <c r="AF16" s="275">
        <f t="shared" si="11"/>
        <v>0.25501432664756446</v>
      </c>
      <c r="AG16" s="146">
        <v>349</v>
      </c>
      <c r="AH16" s="38">
        <v>0</v>
      </c>
      <c r="AI16" s="38">
        <f t="shared" si="12"/>
        <v>260</v>
      </c>
      <c r="AJ16" s="274">
        <f t="shared" si="13"/>
        <v>0.25501432664756446</v>
      </c>
    </row>
    <row r="17" spans="1:36" s="4" customFormat="1" ht="12.75" customHeight="1">
      <c r="A17" s="128" t="s">
        <v>324</v>
      </c>
      <c r="B17" s="25" t="s">
        <v>32</v>
      </c>
      <c r="C17" s="203"/>
      <c r="D17" s="31">
        <v>0.59</v>
      </c>
      <c r="E17" s="26" t="s">
        <v>325</v>
      </c>
      <c r="F17" s="91">
        <v>329</v>
      </c>
      <c r="G17" s="76">
        <v>299</v>
      </c>
      <c r="H17" s="69">
        <v>250</v>
      </c>
      <c r="I17" s="69">
        <v>208</v>
      </c>
      <c r="J17" s="69">
        <v>0</v>
      </c>
      <c r="K17" s="91">
        <f t="shared" si="0"/>
        <v>208</v>
      </c>
      <c r="L17" s="101">
        <f t="shared" si="1"/>
        <v>0.30434782608695654</v>
      </c>
      <c r="M17" s="39">
        <v>299</v>
      </c>
      <c r="N17" s="40">
        <v>0</v>
      </c>
      <c r="O17" s="40">
        <f t="shared" si="2"/>
        <v>208</v>
      </c>
      <c r="P17" s="275">
        <f t="shared" si="3"/>
        <v>0.30434782608695654</v>
      </c>
      <c r="Q17" s="146">
        <v>299</v>
      </c>
      <c r="R17" s="38">
        <v>0</v>
      </c>
      <c r="S17" s="38">
        <f t="shared" si="4"/>
        <v>208</v>
      </c>
      <c r="T17" s="274">
        <f t="shared" si="5"/>
        <v>0.30434782608695654</v>
      </c>
      <c r="U17" s="118">
        <v>250</v>
      </c>
      <c r="V17" s="40">
        <v>0</v>
      </c>
      <c r="W17" s="40">
        <f t="shared" si="6"/>
        <v>208</v>
      </c>
      <c r="X17" s="275">
        <f t="shared" si="7"/>
        <v>0.16800000000000001</v>
      </c>
      <c r="Y17" s="199">
        <v>250</v>
      </c>
      <c r="Z17" s="38">
        <v>0</v>
      </c>
      <c r="AA17" s="38">
        <f t="shared" si="8"/>
        <v>208</v>
      </c>
      <c r="AB17" s="274">
        <f t="shared" si="9"/>
        <v>0.16800000000000001</v>
      </c>
      <c r="AC17" s="118">
        <v>250</v>
      </c>
      <c r="AD17" s="40">
        <v>0</v>
      </c>
      <c r="AE17" s="40">
        <f t="shared" si="10"/>
        <v>208</v>
      </c>
      <c r="AF17" s="275">
        <f t="shared" si="11"/>
        <v>0.16800000000000001</v>
      </c>
      <c r="AG17" s="199">
        <v>250</v>
      </c>
      <c r="AH17" s="38">
        <v>0</v>
      </c>
      <c r="AI17" s="38">
        <f t="shared" si="12"/>
        <v>208</v>
      </c>
      <c r="AJ17" s="274">
        <f t="shared" si="13"/>
        <v>0.16800000000000001</v>
      </c>
    </row>
    <row r="18" spans="1:36" s="4" customFormat="1" ht="12.75" customHeight="1">
      <c r="A18" s="128" t="s">
        <v>404</v>
      </c>
      <c r="B18" s="25" t="s">
        <v>32</v>
      </c>
      <c r="C18" s="203"/>
      <c r="D18" s="31">
        <v>0.59</v>
      </c>
      <c r="E18" s="26" t="s">
        <v>325</v>
      </c>
      <c r="F18" s="91">
        <v>329</v>
      </c>
      <c r="G18" s="76">
        <v>299</v>
      </c>
      <c r="H18" s="69">
        <v>250</v>
      </c>
      <c r="I18" s="69">
        <v>208</v>
      </c>
      <c r="J18" s="69">
        <v>0</v>
      </c>
      <c r="K18" s="91">
        <f t="shared" si="0"/>
        <v>208</v>
      </c>
      <c r="L18" s="101">
        <f t="shared" si="1"/>
        <v>0.30434782608695654</v>
      </c>
      <c r="M18" s="39">
        <v>299</v>
      </c>
      <c r="N18" s="40">
        <v>0</v>
      </c>
      <c r="O18" s="40">
        <f t="shared" si="2"/>
        <v>208</v>
      </c>
      <c r="P18" s="275">
        <f t="shared" si="3"/>
        <v>0.30434782608695654</v>
      </c>
      <c r="Q18" s="146">
        <v>299</v>
      </c>
      <c r="R18" s="38">
        <v>0</v>
      </c>
      <c r="S18" s="38">
        <f t="shared" si="4"/>
        <v>208</v>
      </c>
      <c r="T18" s="274">
        <f t="shared" si="5"/>
        <v>0.30434782608695654</v>
      </c>
      <c r="U18" s="118">
        <v>250</v>
      </c>
      <c r="V18" s="40">
        <v>0</v>
      </c>
      <c r="W18" s="40">
        <f t="shared" si="6"/>
        <v>208</v>
      </c>
      <c r="X18" s="275">
        <f t="shared" si="7"/>
        <v>0.16800000000000001</v>
      </c>
      <c r="Y18" s="199">
        <v>250</v>
      </c>
      <c r="Z18" s="38">
        <v>0</v>
      </c>
      <c r="AA18" s="38">
        <f t="shared" si="8"/>
        <v>208</v>
      </c>
      <c r="AB18" s="274">
        <f t="shared" si="9"/>
        <v>0.16800000000000001</v>
      </c>
      <c r="AC18" s="118">
        <v>250</v>
      </c>
      <c r="AD18" s="40">
        <v>0</v>
      </c>
      <c r="AE18" s="40">
        <f t="shared" si="10"/>
        <v>208</v>
      </c>
      <c r="AF18" s="275">
        <f t="shared" si="11"/>
        <v>0.16800000000000001</v>
      </c>
      <c r="AG18" s="199">
        <v>250</v>
      </c>
      <c r="AH18" s="38">
        <v>0</v>
      </c>
      <c r="AI18" s="38">
        <f t="shared" si="12"/>
        <v>208</v>
      </c>
      <c r="AJ18" s="274">
        <f t="shared" si="13"/>
        <v>0.16800000000000001</v>
      </c>
    </row>
    <row r="19" spans="1:36" s="4" customFormat="1" ht="12.75" customHeight="1">
      <c r="A19" s="128" t="s">
        <v>405</v>
      </c>
      <c r="B19" s="25" t="s">
        <v>32</v>
      </c>
      <c r="C19" s="203"/>
      <c r="D19" s="31">
        <v>0.59</v>
      </c>
      <c r="E19" s="26" t="s">
        <v>325</v>
      </c>
      <c r="F19" s="91">
        <v>329</v>
      </c>
      <c r="G19" s="76">
        <v>299</v>
      </c>
      <c r="H19" s="69">
        <v>250</v>
      </c>
      <c r="I19" s="69">
        <v>208</v>
      </c>
      <c r="J19" s="69">
        <v>0</v>
      </c>
      <c r="K19" s="91">
        <f t="shared" si="0"/>
        <v>208</v>
      </c>
      <c r="L19" s="101">
        <f t="shared" si="1"/>
        <v>0.30434782608695654</v>
      </c>
      <c r="M19" s="39">
        <v>299</v>
      </c>
      <c r="N19" s="40">
        <v>0</v>
      </c>
      <c r="O19" s="40">
        <f t="shared" si="2"/>
        <v>208</v>
      </c>
      <c r="P19" s="275">
        <f t="shared" si="3"/>
        <v>0.30434782608695654</v>
      </c>
      <c r="Q19" s="146">
        <v>299</v>
      </c>
      <c r="R19" s="38">
        <v>0</v>
      </c>
      <c r="S19" s="38">
        <f t="shared" si="4"/>
        <v>208</v>
      </c>
      <c r="T19" s="274">
        <f t="shared" si="5"/>
        <v>0.30434782608695654</v>
      </c>
      <c r="U19" s="118">
        <v>250</v>
      </c>
      <c r="V19" s="40">
        <v>0</v>
      </c>
      <c r="W19" s="40">
        <f t="shared" si="6"/>
        <v>208</v>
      </c>
      <c r="X19" s="275">
        <f t="shared" si="7"/>
        <v>0.16800000000000001</v>
      </c>
      <c r="Y19" s="199">
        <v>250</v>
      </c>
      <c r="Z19" s="38">
        <v>0</v>
      </c>
      <c r="AA19" s="38">
        <f t="shared" si="8"/>
        <v>208</v>
      </c>
      <c r="AB19" s="274">
        <f t="shared" si="9"/>
        <v>0.16800000000000001</v>
      </c>
      <c r="AC19" s="118">
        <v>250</v>
      </c>
      <c r="AD19" s="40">
        <v>0</v>
      </c>
      <c r="AE19" s="40">
        <f t="shared" si="10"/>
        <v>208</v>
      </c>
      <c r="AF19" s="275">
        <f t="shared" si="11"/>
        <v>0.16800000000000001</v>
      </c>
      <c r="AG19" s="199">
        <v>250</v>
      </c>
      <c r="AH19" s="38">
        <v>0</v>
      </c>
      <c r="AI19" s="38">
        <f t="shared" si="12"/>
        <v>208</v>
      </c>
      <c r="AJ19" s="274">
        <f t="shared" si="13"/>
        <v>0.16800000000000001</v>
      </c>
    </row>
    <row r="20" spans="1:36" s="4" customFormat="1" ht="12.75" customHeight="1" thickBot="1">
      <c r="A20" s="27" t="s">
        <v>406</v>
      </c>
      <c r="B20" s="24" t="s">
        <v>32</v>
      </c>
      <c r="C20" s="176"/>
      <c r="D20" s="32">
        <v>0.59</v>
      </c>
      <c r="E20" s="2" t="s">
        <v>325</v>
      </c>
      <c r="F20" s="92">
        <v>307</v>
      </c>
      <c r="G20" s="41">
        <v>279</v>
      </c>
      <c r="H20" s="70">
        <v>250</v>
      </c>
      <c r="I20" s="70">
        <v>208</v>
      </c>
      <c r="J20" s="70">
        <v>0</v>
      </c>
      <c r="K20" s="92">
        <f t="shared" si="0"/>
        <v>208</v>
      </c>
      <c r="L20" s="102">
        <f t="shared" si="1"/>
        <v>0.25448028673835127</v>
      </c>
      <c r="M20" s="43">
        <v>279</v>
      </c>
      <c r="N20" s="44">
        <v>0</v>
      </c>
      <c r="O20" s="44">
        <f t="shared" si="2"/>
        <v>208</v>
      </c>
      <c r="P20" s="279">
        <f t="shared" si="3"/>
        <v>0.25448028673835127</v>
      </c>
      <c r="Q20" s="145">
        <v>279</v>
      </c>
      <c r="R20" s="42">
        <v>0</v>
      </c>
      <c r="S20" s="42">
        <f t="shared" si="4"/>
        <v>208</v>
      </c>
      <c r="T20" s="278">
        <f t="shared" si="5"/>
        <v>0.25448028673835127</v>
      </c>
      <c r="U20" s="117">
        <v>250</v>
      </c>
      <c r="V20" s="44">
        <v>0</v>
      </c>
      <c r="W20" s="44">
        <f t="shared" si="6"/>
        <v>208</v>
      </c>
      <c r="X20" s="279">
        <f t="shared" si="7"/>
        <v>0.16800000000000001</v>
      </c>
      <c r="Y20" s="202">
        <v>250</v>
      </c>
      <c r="Z20" s="42">
        <v>0</v>
      </c>
      <c r="AA20" s="42">
        <f t="shared" si="8"/>
        <v>208</v>
      </c>
      <c r="AB20" s="278">
        <f t="shared" si="9"/>
        <v>0.16800000000000001</v>
      </c>
      <c r="AC20" s="117">
        <v>250</v>
      </c>
      <c r="AD20" s="44">
        <v>0</v>
      </c>
      <c r="AE20" s="44">
        <f t="shared" si="10"/>
        <v>208</v>
      </c>
      <c r="AF20" s="279">
        <f t="shared" si="11"/>
        <v>0.16800000000000001</v>
      </c>
      <c r="AG20" s="202">
        <v>250</v>
      </c>
      <c r="AH20" s="42">
        <v>0</v>
      </c>
      <c r="AI20" s="42">
        <f t="shared" si="12"/>
        <v>208</v>
      </c>
      <c r="AJ20" s="278">
        <f t="shared" si="13"/>
        <v>0.16800000000000001</v>
      </c>
    </row>
    <row r="21" spans="1:36" s="4" customFormat="1" ht="12.75" customHeight="1">
      <c r="A21" s="129" t="s">
        <v>10</v>
      </c>
      <c r="B21" s="151" t="s">
        <v>33</v>
      </c>
      <c r="C21" s="165"/>
      <c r="D21" s="161" t="s">
        <v>127</v>
      </c>
      <c r="E21" s="162" t="s">
        <v>57</v>
      </c>
      <c r="F21" s="90">
        <v>55</v>
      </c>
      <c r="G21" s="76">
        <v>55</v>
      </c>
      <c r="H21" s="73">
        <v>0</v>
      </c>
      <c r="I21" s="73">
        <v>41</v>
      </c>
      <c r="J21" s="73">
        <v>0</v>
      </c>
      <c r="K21" s="90">
        <f t="shared" ref="K21:K33" si="14">IFERROR(I21-J21,I21)</f>
        <v>41</v>
      </c>
      <c r="L21" s="104">
        <f t="shared" ref="L21:L33" si="15">IFERROR((G21-K21)/G21, " ")</f>
        <v>0.25454545454545452</v>
      </c>
      <c r="M21" s="225">
        <v>55</v>
      </c>
      <c r="N21" s="83">
        <v>0</v>
      </c>
      <c r="O21" s="83">
        <f t="shared" si="2"/>
        <v>41</v>
      </c>
      <c r="P21" s="285">
        <f t="shared" ref="P21:P33" si="16">(M21-O21)/M21</f>
        <v>0.25454545454545452</v>
      </c>
      <c r="Q21" s="206">
        <v>55</v>
      </c>
      <c r="R21" s="82">
        <v>0</v>
      </c>
      <c r="S21" s="82">
        <f t="shared" si="4"/>
        <v>41</v>
      </c>
      <c r="T21" s="284">
        <f t="shared" ref="T21:T33" si="17">(Q21-S21)/Q21</f>
        <v>0.25454545454545452</v>
      </c>
      <c r="U21" s="225">
        <v>55</v>
      </c>
      <c r="V21" s="83">
        <v>0</v>
      </c>
      <c r="W21" s="83">
        <f t="shared" si="6"/>
        <v>41</v>
      </c>
      <c r="X21" s="285">
        <f t="shared" ref="X21:X33" si="18">(U21-W21)/U21</f>
        <v>0.25454545454545452</v>
      </c>
      <c r="Y21" s="206">
        <v>55</v>
      </c>
      <c r="Z21" s="82">
        <v>0</v>
      </c>
      <c r="AA21" s="82">
        <f t="shared" si="8"/>
        <v>41</v>
      </c>
      <c r="AB21" s="284">
        <f t="shared" ref="AB21:AB33" si="19">(Y21-AA21)/Y21</f>
        <v>0.25454545454545452</v>
      </c>
      <c r="AC21" s="225">
        <v>55</v>
      </c>
      <c r="AD21" s="83">
        <v>0</v>
      </c>
      <c r="AE21" s="83">
        <f t="shared" si="10"/>
        <v>41</v>
      </c>
      <c r="AF21" s="285">
        <f t="shared" ref="AF21:AF33" si="20">(AC21-AE21)/AC21</f>
        <v>0.25454545454545452</v>
      </c>
      <c r="AG21" s="206">
        <v>55</v>
      </c>
      <c r="AH21" s="82">
        <v>0</v>
      </c>
      <c r="AI21" s="82">
        <f t="shared" si="12"/>
        <v>41</v>
      </c>
      <c r="AJ21" s="284">
        <f t="shared" ref="AJ21:AJ33" si="21">(AG21-AI21)/AG21</f>
        <v>0.25454545454545452</v>
      </c>
    </row>
    <row r="22" spans="1:36" s="4" customFormat="1" ht="12.75" customHeight="1">
      <c r="A22" s="128" t="s">
        <v>6</v>
      </c>
      <c r="B22" s="25" t="s">
        <v>33</v>
      </c>
      <c r="C22" s="155"/>
      <c r="D22" s="31" t="s">
        <v>127</v>
      </c>
      <c r="E22" s="26" t="s">
        <v>55</v>
      </c>
      <c r="F22" s="91">
        <v>55</v>
      </c>
      <c r="G22" s="76">
        <v>55</v>
      </c>
      <c r="H22" s="69">
        <v>0</v>
      </c>
      <c r="I22" s="69">
        <v>41</v>
      </c>
      <c r="J22" s="69">
        <v>0</v>
      </c>
      <c r="K22" s="91">
        <f t="shared" si="14"/>
        <v>41</v>
      </c>
      <c r="L22" s="101">
        <f t="shared" si="15"/>
        <v>0.25454545454545452</v>
      </c>
      <c r="M22" s="39">
        <v>55</v>
      </c>
      <c r="N22" s="40">
        <v>0</v>
      </c>
      <c r="O22" s="40">
        <f t="shared" si="2"/>
        <v>41</v>
      </c>
      <c r="P22" s="275">
        <f t="shared" si="16"/>
        <v>0.25454545454545452</v>
      </c>
      <c r="Q22" s="146">
        <v>55</v>
      </c>
      <c r="R22" s="38">
        <v>0</v>
      </c>
      <c r="S22" s="38">
        <f t="shared" si="4"/>
        <v>41</v>
      </c>
      <c r="T22" s="274">
        <f t="shared" si="17"/>
        <v>0.25454545454545452</v>
      </c>
      <c r="U22" s="39">
        <v>55</v>
      </c>
      <c r="V22" s="40">
        <v>0</v>
      </c>
      <c r="W22" s="40">
        <f t="shared" si="6"/>
        <v>41</v>
      </c>
      <c r="X22" s="275">
        <f t="shared" si="18"/>
        <v>0.25454545454545452</v>
      </c>
      <c r="Y22" s="146">
        <v>55</v>
      </c>
      <c r="Z22" s="38">
        <v>0</v>
      </c>
      <c r="AA22" s="38">
        <f t="shared" si="8"/>
        <v>41</v>
      </c>
      <c r="AB22" s="274">
        <f t="shared" si="19"/>
        <v>0.25454545454545452</v>
      </c>
      <c r="AC22" s="39">
        <v>55</v>
      </c>
      <c r="AD22" s="40">
        <v>0</v>
      </c>
      <c r="AE22" s="40">
        <f t="shared" si="10"/>
        <v>41</v>
      </c>
      <c r="AF22" s="275">
        <f t="shared" si="20"/>
        <v>0.25454545454545452</v>
      </c>
      <c r="AG22" s="146">
        <v>55</v>
      </c>
      <c r="AH22" s="38">
        <v>0</v>
      </c>
      <c r="AI22" s="38">
        <f t="shared" si="12"/>
        <v>41</v>
      </c>
      <c r="AJ22" s="274">
        <f t="shared" si="21"/>
        <v>0.25454545454545452</v>
      </c>
    </row>
    <row r="23" spans="1:36" s="4" customFormat="1" ht="12.75" customHeight="1">
      <c r="A23" s="128" t="s">
        <v>7</v>
      </c>
      <c r="B23" s="25" t="s">
        <v>33</v>
      </c>
      <c r="C23" s="155"/>
      <c r="D23" s="31" t="s">
        <v>127</v>
      </c>
      <c r="E23" s="26" t="s">
        <v>56</v>
      </c>
      <c r="F23" s="91">
        <v>50</v>
      </c>
      <c r="G23" s="76">
        <v>55</v>
      </c>
      <c r="H23" s="69">
        <v>0</v>
      </c>
      <c r="I23" s="69">
        <v>41</v>
      </c>
      <c r="J23" s="69">
        <v>0</v>
      </c>
      <c r="K23" s="91">
        <f t="shared" si="14"/>
        <v>41</v>
      </c>
      <c r="L23" s="101">
        <f t="shared" si="15"/>
        <v>0.25454545454545452</v>
      </c>
      <c r="M23" s="39">
        <v>55</v>
      </c>
      <c r="N23" s="40">
        <v>0</v>
      </c>
      <c r="O23" s="40">
        <f t="shared" si="2"/>
        <v>41</v>
      </c>
      <c r="P23" s="275">
        <f t="shared" si="16"/>
        <v>0.25454545454545452</v>
      </c>
      <c r="Q23" s="146">
        <v>55</v>
      </c>
      <c r="R23" s="38">
        <v>0</v>
      </c>
      <c r="S23" s="38">
        <f t="shared" si="4"/>
        <v>41</v>
      </c>
      <c r="T23" s="274">
        <f t="shared" si="17"/>
        <v>0.25454545454545452</v>
      </c>
      <c r="U23" s="39">
        <v>55</v>
      </c>
      <c r="V23" s="40">
        <v>0</v>
      </c>
      <c r="W23" s="40">
        <f t="shared" si="6"/>
        <v>41</v>
      </c>
      <c r="X23" s="275">
        <f t="shared" si="18"/>
        <v>0.25454545454545452</v>
      </c>
      <c r="Y23" s="146">
        <v>55</v>
      </c>
      <c r="Z23" s="38">
        <v>0</v>
      </c>
      <c r="AA23" s="38">
        <f t="shared" si="8"/>
        <v>41</v>
      </c>
      <c r="AB23" s="274">
        <f t="shared" si="19"/>
        <v>0.25454545454545452</v>
      </c>
      <c r="AC23" s="39">
        <v>55</v>
      </c>
      <c r="AD23" s="40">
        <v>0</v>
      </c>
      <c r="AE23" s="40">
        <f t="shared" si="10"/>
        <v>41</v>
      </c>
      <c r="AF23" s="275">
        <f t="shared" si="20"/>
        <v>0.25454545454545452</v>
      </c>
      <c r="AG23" s="146">
        <v>55</v>
      </c>
      <c r="AH23" s="38">
        <v>0</v>
      </c>
      <c r="AI23" s="38">
        <f t="shared" si="12"/>
        <v>41</v>
      </c>
      <c r="AJ23" s="274">
        <f t="shared" si="21"/>
        <v>0.25454545454545452</v>
      </c>
    </row>
    <row r="24" spans="1:36" s="4" customFormat="1" ht="12.75" customHeight="1">
      <c r="A24" s="128" t="s">
        <v>8</v>
      </c>
      <c r="B24" s="25" t="s">
        <v>33</v>
      </c>
      <c r="C24" s="155"/>
      <c r="D24" s="31" t="s">
        <v>127</v>
      </c>
      <c r="E24" s="26" t="s">
        <v>57</v>
      </c>
      <c r="F24" s="91">
        <v>55</v>
      </c>
      <c r="G24" s="76">
        <v>55</v>
      </c>
      <c r="H24" s="69">
        <v>0</v>
      </c>
      <c r="I24" s="69">
        <v>41</v>
      </c>
      <c r="J24" s="69">
        <v>0</v>
      </c>
      <c r="K24" s="91">
        <f t="shared" si="14"/>
        <v>41</v>
      </c>
      <c r="L24" s="101">
        <f t="shared" si="15"/>
        <v>0.25454545454545452</v>
      </c>
      <c r="M24" s="39">
        <v>55</v>
      </c>
      <c r="N24" s="40">
        <v>0</v>
      </c>
      <c r="O24" s="40">
        <f t="shared" si="2"/>
        <v>41</v>
      </c>
      <c r="P24" s="275">
        <f t="shared" si="16"/>
        <v>0.25454545454545452</v>
      </c>
      <c r="Q24" s="146">
        <v>55</v>
      </c>
      <c r="R24" s="38">
        <v>0</v>
      </c>
      <c r="S24" s="38">
        <f t="shared" si="4"/>
        <v>41</v>
      </c>
      <c r="T24" s="274">
        <f t="shared" si="17"/>
        <v>0.25454545454545452</v>
      </c>
      <c r="U24" s="39">
        <v>55</v>
      </c>
      <c r="V24" s="40">
        <v>0</v>
      </c>
      <c r="W24" s="40">
        <f t="shared" si="6"/>
        <v>41</v>
      </c>
      <c r="X24" s="275">
        <f t="shared" si="18"/>
        <v>0.25454545454545452</v>
      </c>
      <c r="Y24" s="146">
        <v>55</v>
      </c>
      <c r="Z24" s="38">
        <v>0</v>
      </c>
      <c r="AA24" s="38">
        <f t="shared" si="8"/>
        <v>41</v>
      </c>
      <c r="AB24" s="274">
        <f t="shared" si="19"/>
        <v>0.25454545454545452</v>
      </c>
      <c r="AC24" s="39">
        <v>55</v>
      </c>
      <c r="AD24" s="40">
        <v>0</v>
      </c>
      <c r="AE24" s="40">
        <f t="shared" si="10"/>
        <v>41</v>
      </c>
      <c r="AF24" s="275">
        <f t="shared" si="20"/>
        <v>0.25454545454545452</v>
      </c>
      <c r="AG24" s="146">
        <v>55</v>
      </c>
      <c r="AH24" s="38">
        <v>0</v>
      </c>
      <c r="AI24" s="38">
        <f t="shared" si="12"/>
        <v>41</v>
      </c>
      <c r="AJ24" s="274">
        <f t="shared" si="21"/>
        <v>0.25454545454545452</v>
      </c>
    </row>
    <row r="25" spans="1:36" s="4" customFormat="1" ht="12.75" customHeight="1" thickBot="1">
      <c r="A25" s="27" t="s">
        <v>9</v>
      </c>
      <c r="B25" s="24" t="s">
        <v>33</v>
      </c>
      <c r="C25" s="7"/>
      <c r="D25" s="32" t="s">
        <v>127</v>
      </c>
      <c r="E25" s="2" t="s">
        <v>57</v>
      </c>
      <c r="F25" s="92">
        <v>55</v>
      </c>
      <c r="G25" s="41">
        <v>55</v>
      </c>
      <c r="H25" s="70">
        <v>0</v>
      </c>
      <c r="I25" s="70">
        <v>41</v>
      </c>
      <c r="J25" s="70">
        <v>0</v>
      </c>
      <c r="K25" s="92">
        <f t="shared" si="14"/>
        <v>41</v>
      </c>
      <c r="L25" s="102">
        <f t="shared" si="15"/>
        <v>0.25454545454545452</v>
      </c>
      <c r="M25" s="43">
        <v>55</v>
      </c>
      <c r="N25" s="44">
        <v>0</v>
      </c>
      <c r="O25" s="44">
        <f t="shared" si="2"/>
        <v>41</v>
      </c>
      <c r="P25" s="279">
        <f t="shared" si="16"/>
        <v>0.25454545454545452</v>
      </c>
      <c r="Q25" s="145">
        <v>55</v>
      </c>
      <c r="R25" s="42">
        <v>0</v>
      </c>
      <c r="S25" s="42">
        <f t="shared" si="4"/>
        <v>41</v>
      </c>
      <c r="T25" s="278">
        <f t="shared" si="17"/>
        <v>0.25454545454545452</v>
      </c>
      <c r="U25" s="43">
        <v>55</v>
      </c>
      <c r="V25" s="44">
        <v>0</v>
      </c>
      <c r="W25" s="44">
        <f t="shared" si="6"/>
        <v>41</v>
      </c>
      <c r="X25" s="279">
        <f t="shared" si="18"/>
        <v>0.25454545454545452</v>
      </c>
      <c r="Y25" s="145">
        <v>55</v>
      </c>
      <c r="Z25" s="42">
        <v>0</v>
      </c>
      <c r="AA25" s="42">
        <f t="shared" si="8"/>
        <v>41</v>
      </c>
      <c r="AB25" s="278">
        <f t="shared" si="19"/>
        <v>0.25454545454545452</v>
      </c>
      <c r="AC25" s="43">
        <v>55</v>
      </c>
      <c r="AD25" s="44">
        <v>0</v>
      </c>
      <c r="AE25" s="44">
        <f t="shared" si="10"/>
        <v>41</v>
      </c>
      <c r="AF25" s="279">
        <f t="shared" si="20"/>
        <v>0.25454545454545452</v>
      </c>
      <c r="AG25" s="145">
        <v>55</v>
      </c>
      <c r="AH25" s="42">
        <v>0</v>
      </c>
      <c r="AI25" s="42">
        <f t="shared" si="12"/>
        <v>41</v>
      </c>
      <c r="AJ25" s="278">
        <f t="shared" si="21"/>
        <v>0.25454545454545452</v>
      </c>
    </row>
    <row r="26" spans="1:36" s="4" customFormat="1" ht="12.75" customHeight="1" thickBot="1">
      <c r="A26" s="72" t="s">
        <v>11</v>
      </c>
      <c r="B26" s="61" t="s">
        <v>33</v>
      </c>
      <c r="C26" s="60"/>
      <c r="D26" s="62" t="s">
        <v>127</v>
      </c>
      <c r="E26" s="63" t="s">
        <v>28</v>
      </c>
      <c r="F26" s="96">
        <v>29</v>
      </c>
      <c r="G26" s="137">
        <v>29</v>
      </c>
      <c r="H26" s="74">
        <v>0</v>
      </c>
      <c r="I26" s="74">
        <v>20</v>
      </c>
      <c r="J26" s="74">
        <v>0</v>
      </c>
      <c r="K26" s="96">
        <f t="shared" si="14"/>
        <v>20</v>
      </c>
      <c r="L26" s="112">
        <f t="shared" si="15"/>
        <v>0.31034482758620691</v>
      </c>
      <c r="M26" s="226">
        <v>29</v>
      </c>
      <c r="N26" s="65">
        <v>0</v>
      </c>
      <c r="O26" s="65">
        <f t="shared" si="2"/>
        <v>20</v>
      </c>
      <c r="P26" s="283">
        <f t="shared" si="16"/>
        <v>0.31034482758620691</v>
      </c>
      <c r="Q26" s="143">
        <v>29</v>
      </c>
      <c r="R26" s="64">
        <v>0</v>
      </c>
      <c r="S26" s="64">
        <f t="shared" si="4"/>
        <v>20</v>
      </c>
      <c r="T26" s="282">
        <f t="shared" si="17"/>
        <v>0.31034482758620691</v>
      </c>
      <c r="U26" s="226">
        <v>29</v>
      </c>
      <c r="V26" s="65">
        <v>0</v>
      </c>
      <c r="W26" s="65">
        <f t="shared" si="6"/>
        <v>20</v>
      </c>
      <c r="X26" s="283">
        <f t="shared" si="18"/>
        <v>0.31034482758620691</v>
      </c>
      <c r="Y26" s="143">
        <v>29</v>
      </c>
      <c r="Z26" s="64">
        <v>0</v>
      </c>
      <c r="AA26" s="64">
        <f t="shared" si="8"/>
        <v>20</v>
      </c>
      <c r="AB26" s="282">
        <f t="shared" si="19"/>
        <v>0.31034482758620691</v>
      </c>
      <c r="AC26" s="226">
        <v>29</v>
      </c>
      <c r="AD26" s="65">
        <v>0</v>
      </c>
      <c r="AE26" s="65">
        <f t="shared" si="10"/>
        <v>20</v>
      </c>
      <c r="AF26" s="283">
        <f t="shared" si="20"/>
        <v>0.31034482758620691</v>
      </c>
      <c r="AG26" s="143">
        <v>29</v>
      </c>
      <c r="AH26" s="64">
        <v>0</v>
      </c>
      <c r="AI26" s="64">
        <f t="shared" si="12"/>
        <v>20</v>
      </c>
      <c r="AJ26" s="282">
        <f t="shared" si="21"/>
        <v>0.31034482758620691</v>
      </c>
    </row>
    <row r="27" spans="1:36" s="4" customFormat="1" ht="12.75" customHeight="1">
      <c r="A27" s="130" t="s">
        <v>62</v>
      </c>
      <c r="B27" s="157" t="s">
        <v>33</v>
      </c>
      <c r="C27" s="167"/>
      <c r="D27" s="159" t="s">
        <v>127</v>
      </c>
      <c r="E27" s="160" t="s">
        <v>77</v>
      </c>
      <c r="F27" s="132">
        <v>109</v>
      </c>
      <c r="G27" s="122">
        <v>99</v>
      </c>
      <c r="H27" s="131">
        <v>0</v>
      </c>
      <c r="I27" s="131">
        <v>80</v>
      </c>
      <c r="J27" s="131">
        <v>0</v>
      </c>
      <c r="K27" s="132">
        <f t="shared" si="14"/>
        <v>80</v>
      </c>
      <c r="L27" s="105">
        <f t="shared" si="15"/>
        <v>0.19191919191919191</v>
      </c>
      <c r="M27" s="229">
        <v>99</v>
      </c>
      <c r="N27" s="134">
        <v>0</v>
      </c>
      <c r="O27" s="134">
        <f t="shared" si="2"/>
        <v>80</v>
      </c>
      <c r="P27" s="287">
        <f t="shared" si="16"/>
        <v>0.19191919191919191</v>
      </c>
      <c r="Q27" s="209">
        <v>99</v>
      </c>
      <c r="R27" s="133">
        <v>0</v>
      </c>
      <c r="S27" s="133">
        <f t="shared" si="4"/>
        <v>80</v>
      </c>
      <c r="T27" s="286">
        <f t="shared" si="17"/>
        <v>0.19191919191919191</v>
      </c>
      <c r="U27" s="229">
        <v>99</v>
      </c>
      <c r="V27" s="134">
        <v>0</v>
      </c>
      <c r="W27" s="134">
        <f t="shared" si="6"/>
        <v>80</v>
      </c>
      <c r="X27" s="287">
        <f t="shared" si="18"/>
        <v>0.19191919191919191</v>
      </c>
      <c r="Y27" s="209">
        <v>99</v>
      </c>
      <c r="Z27" s="133">
        <v>0</v>
      </c>
      <c r="AA27" s="133">
        <f t="shared" si="8"/>
        <v>80</v>
      </c>
      <c r="AB27" s="286">
        <f t="shared" si="19"/>
        <v>0.19191919191919191</v>
      </c>
      <c r="AC27" s="229">
        <v>99</v>
      </c>
      <c r="AD27" s="134">
        <v>0</v>
      </c>
      <c r="AE27" s="134">
        <f t="shared" si="10"/>
        <v>80</v>
      </c>
      <c r="AF27" s="287">
        <f t="shared" si="20"/>
        <v>0.19191919191919191</v>
      </c>
      <c r="AG27" s="209">
        <v>99</v>
      </c>
      <c r="AH27" s="133">
        <v>0</v>
      </c>
      <c r="AI27" s="133">
        <f t="shared" si="12"/>
        <v>80</v>
      </c>
      <c r="AJ27" s="286">
        <f t="shared" si="21"/>
        <v>0.19191919191919191</v>
      </c>
    </row>
    <row r="28" spans="1:36" s="4" customFormat="1" ht="12.75" customHeight="1" thickBot="1">
      <c r="A28" s="27" t="s">
        <v>241</v>
      </c>
      <c r="B28" s="24" t="s">
        <v>33</v>
      </c>
      <c r="C28" s="7"/>
      <c r="D28" s="32" t="s">
        <v>127</v>
      </c>
      <c r="E28" s="2" t="s">
        <v>242</v>
      </c>
      <c r="F28" s="92">
        <v>109</v>
      </c>
      <c r="G28" s="41">
        <v>99</v>
      </c>
      <c r="H28" s="41">
        <v>0</v>
      </c>
      <c r="I28" s="41">
        <v>80</v>
      </c>
      <c r="J28" s="41">
        <v>0</v>
      </c>
      <c r="K28" s="41">
        <f t="shared" si="14"/>
        <v>80</v>
      </c>
      <c r="L28" s="102">
        <f t="shared" si="15"/>
        <v>0.19191919191919191</v>
      </c>
      <c r="M28" s="43">
        <v>99</v>
      </c>
      <c r="N28" s="44">
        <v>0</v>
      </c>
      <c r="O28" s="44">
        <f t="shared" si="2"/>
        <v>80</v>
      </c>
      <c r="P28" s="279">
        <f t="shared" si="16"/>
        <v>0.19191919191919191</v>
      </c>
      <c r="Q28" s="145">
        <v>99</v>
      </c>
      <c r="R28" s="42">
        <v>0</v>
      </c>
      <c r="S28" s="42">
        <f t="shared" si="4"/>
        <v>80</v>
      </c>
      <c r="T28" s="278">
        <f t="shared" si="17"/>
        <v>0.19191919191919191</v>
      </c>
      <c r="U28" s="43">
        <v>99</v>
      </c>
      <c r="V28" s="44">
        <v>0</v>
      </c>
      <c r="W28" s="44">
        <f t="shared" si="6"/>
        <v>80</v>
      </c>
      <c r="X28" s="279">
        <f t="shared" si="18"/>
        <v>0.19191919191919191</v>
      </c>
      <c r="Y28" s="145">
        <v>99</v>
      </c>
      <c r="Z28" s="42">
        <v>0</v>
      </c>
      <c r="AA28" s="42">
        <f t="shared" si="8"/>
        <v>80</v>
      </c>
      <c r="AB28" s="278">
        <f t="shared" si="19"/>
        <v>0.19191919191919191</v>
      </c>
      <c r="AC28" s="43">
        <v>99</v>
      </c>
      <c r="AD28" s="44">
        <v>0</v>
      </c>
      <c r="AE28" s="44">
        <f t="shared" si="10"/>
        <v>80</v>
      </c>
      <c r="AF28" s="279">
        <f t="shared" si="20"/>
        <v>0.19191919191919191</v>
      </c>
      <c r="AG28" s="145">
        <v>99</v>
      </c>
      <c r="AH28" s="42">
        <v>0</v>
      </c>
      <c r="AI28" s="42">
        <f t="shared" si="12"/>
        <v>80</v>
      </c>
      <c r="AJ28" s="278">
        <f t="shared" si="21"/>
        <v>0.19191919191919191</v>
      </c>
    </row>
    <row r="29" spans="1:36" s="4" customFormat="1" ht="12.75" customHeight="1">
      <c r="A29" s="28" t="s">
        <v>61</v>
      </c>
      <c r="B29" s="22" t="s">
        <v>33</v>
      </c>
      <c r="C29" s="5"/>
      <c r="D29" s="33">
        <v>0.1</v>
      </c>
      <c r="E29" s="6" t="s">
        <v>47</v>
      </c>
      <c r="F29" s="93">
        <v>307</v>
      </c>
      <c r="G29" s="77">
        <v>279</v>
      </c>
      <c r="H29" s="71">
        <v>0</v>
      </c>
      <c r="I29" s="71">
        <v>219</v>
      </c>
      <c r="J29" s="71">
        <v>0</v>
      </c>
      <c r="K29" s="93">
        <f t="shared" si="14"/>
        <v>219</v>
      </c>
      <c r="L29" s="103">
        <f t="shared" si="15"/>
        <v>0.21505376344086022</v>
      </c>
      <c r="M29" s="58">
        <v>279</v>
      </c>
      <c r="N29" s="59">
        <v>0</v>
      </c>
      <c r="O29" s="59">
        <f t="shared" si="2"/>
        <v>219</v>
      </c>
      <c r="P29" s="277">
        <f t="shared" si="16"/>
        <v>0.21505376344086022</v>
      </c>
      <c r="Q29" s="144">
        <v>279</v>
      </c>
      <c r="R29" s="57">
        <v>0</v>
      </c>
      <c r="S29" s="57">
        <f t="shared" si="4"/>
        <v>219</v>
      </c>
      <c r="T29" s="276">
        <f t="shared" si="17"/>
        <v>0.21505376344086022</v>
      </c>
      <c r="U29" s="58">
        <v>279</v>
      </c>
      <c r="V29" s="59">
        <v>0</v>
      </c>
      <c r="W29" s="59">
        <f t="shared" si="6"/>
        <v>219</v>
      </c>
      <c r="X29" s="277">
        <f t="shared" si="18"/>
        <v>0.21505376344086022</v>
      </c>
      <c r="Y29" s="144">
        <v>279</v>
      </c>
      <c r="Z29" s="57">
        <v>0</v>
      </c>
      <c r="AA29" s="57">
        <f t="shared" si="8"/>
        <v>219</v>
      </c>
      <c r="AB29" s="276">
        <f t="shared" si="19"/>
        <v>0.21505376344086022</v>
      </c>
      <c r="AC29" s="58">
        <v>279</v>
      </c>
      <c r="AD29" s="59">
        <v>0</v>
      </c>
      <c r="AE29" s="59">
        <f t="shared" si="10"/>
        <v>219</v>
      </c>
      <c r="AF29" s="277">
        <f t="shared" si="20"/>
        <v>0.21505376344086022</v>
      </c>
      <c r="AG29" s="144">
        <v>279</v>
      </c>
      <c r="AH29" s="57">
        <v>0</v>
      </c>
      <c r="AI29" s="57">
        <f t="shared" si="12"/>
        <v>219</v>
      </c>
      <c r="AJ29" s="276">
        <f t="shared" si="21"/>
        <v>0.21505376344086022</v>
      </c>
    </row>
    <row r="30" spans="1:36" s="4" customFormat="1" ht="12.75" customHeight="1" thickBot="1">
      <c r="A30" s="27" t="s">
        <v>60</v>
      </c>
      <c r="B30" s="24" t="s">
        <v>33</v>
      </c>
      <c r="C30" s="7"/>
      <c r="D30" s="32">
        <v>0.1</v>
      </c>
      <c r="E30" s="2" t="s">
        <v>47</v>
      </c>
      <c r="F30" s="92">
        <v>285</v>
      </c>
      <c r="G30" s="41">
        <v>259</v>
      </c>
      <c r="H30" s="70">
        <v>0</v>
      </c>
      <c r="I30" s="70">
        <v>204</v>
      </c>
      <c r="J30" s="70">
        <v>0</v>
      </c>
      <c r="K30" s="92">
        <f t="shared" si="14"/>
        <v>204</v>
      </c>
      <c r="L30" s="102">
        <f t="shared" si="15"/>
        <v>0.21235521235521235</v>
      </c>
      <c r="M30" s="43">
        <v>259</v>
      </c>
      <c r="N30" s="44">
        <v>0</v>
      </c>
      <c r="O30" s="44">
        <f t="shared" si="2"/>
        <v>204</v>
      </c>
      <c r="P30" s="279">
        <f t="shared" si="16"/>
        <v>0.21235521235521235</v>
      </c>
      <c r="Q30" s="145">
        <v>259</v>
      </c>
      <c r="R30" s="42">
        <v>0</v>
      </c>
      <c r="S30" s="42">
        <f t="shared" si="4"/>
        <v>204</v>
      </c>
      <c r="T30" s="278">
        <f t="shared" si="17"/>
        <v>0.21235521235521235</v>
      </c>
      <c r="U30" s="43">
        <v>259</v>
      </c>
      <c r="V30" s="44">
        <v>0</v>
      </c>
      <c r="W30" s="44">
        <f t="shared" si="6"/>
        <v>204</v>
      </c>
      <c r="X30" s="279">
        <f t="shared" si="18"/>
        <v>0.21235521235521235</v>
      </c>
      <c r="Y30" s="145">
        <v>259</v>
      </c>
      <c r="Z30" s="42">
        <v>0</v>
      </c>
      <c r="AA30" s="42">
        <f t="shared" si="8"/>
        <v>204</v>
      </c>
      <c r="AB30" s="278">
        <f t="shared" si="19"/>
        <v>0.21235521235521235</v>
      </c>
      <c r="AC30" s="43">
        <v>259</v>
      </c>
      <c r="AD30" s="44">
        <v>0</v>
      </c>
      <c r="AE30" s="44">
        <f t="shared" si="10"/>
        <v>204</v>
      </c>
      <c r="AF30" s="279">
        <f t="shared" si="20"/>
        <v>0.21235521235521235</v>
      </c>
      <c r="AG30" s="145">
        <v>259</v>
      </c>
      <c r="AH30" s="42">
        <v>0</v>
      </c>
      <c r="AI30" s="42">
        <f t="shared" si="12"/>
        <v>204</v>
      </c>
      <c r="AJ30" s="278">
        <f t="shared" si="21"/>
        <v>0.21235521235521235</v>
      </c>
    </row>
    <row r="31" spans="1:36" s="4" customFormat="1" ht="12.75" customHeight="1">
      <c r="A31" s="28" t="s">
        <v>456</v>
      </c>
      <c r="B31" s="22" t="s">
        <v>33</v>
      </c>
      <c r="C31" s="5"/>
      <c r="D31" s="33" t="s">
        <v>127</v>
      </c>
      <c r="E31" s="6" t="s">
        <v>48</v>
      </c>
      <c r="F31" s="93">
        <v>49</v>
      </c>
      <c r="G31" s="77">
        <v>40</v>
      </c>
      <c r="H31" s="71">
        <v>0</v>
      </c>
      <c r="I31" s="71">
        <v>32</v>
      </c>
      <c r="J31" s="71">
        <v>0</v>
      </c>
      <c r="K31" s="93">
        <f t="shared" si="14"/>
        <v>32</v>
      </c>
      <c r="L31" s="103">
        <f t="shared" si="15"/>
        <v>0.2</v>
      </c>
      <c r="M31" s="58">
        <v>40</v>
      </c>
      <c r="N31" s="59">
        <v>0</v>
      </c>
      <c r="O31" s="59">
        <f t="shared" si="2"/>
        <v>32</v>
      </c>
      <c r="P31" s="277">
        <f t="shared" si="16"/>
        <v>0.2</v>
      </c>
      <c r="Q31" s="144">
        <v>40</v>
      </c>
      <c r="R31" s="57">
        <v>0</v>
      </c>
      <c r="S31" s="57">
        <f t="shared" si="4"/>
        <v>32</v>
      </c>
      <c r="T31" s="276">
        <f t="shared" si="17"/>
        <v>0.2</v>
      </c>
      <c r="U31" s="58">
        <v>40</v>
      </c>
      <c r="V31" s="59">
        <v>0</v>
      </c>
      <c r="W31" s="59">
        <f t="shared" si="6"/>
        <v>32</v>
      </c>
      <c r="X31" s="277">
        <f t="shared" si="18"/>
        <v>0.2</v>
      </c>
      <c r="Y31" s="144">
        <v>40</v>
      </c>
      <c r="Z31" s="57">
        <v>0</v>
      </c>
      <c r="AA31" s="57">
        <f t="shared" si="8"/>
        <v>32</v>
      </c>
      <c r="AB31" s="276">
        <f t="shared" si="19"/>
        <v>0.2</v>
      </c>
      <c r="AC31" s="58">
        <v>40</v>
      </c>
      <c r="AD31" s="59">
        <v>0</v>
      </c>
      <c r="AE31" s="59">
        <f t="shared" si="10"/>
        <v>32</v>
      </c>
      <c r="AF31" s="277">
        <f t="shared" si="20"/>
        <v>0.2</v>
      </c>
      <c r="AG31" s="144">
        <v>40</v>
      </c>
      <c r="AH31" s="57">
        <v>0</v>
      </c>
      <c r="AI31" s="57">
        <f t="shared" si="12"/>
        <v>32</v>
      </c>
      <c r="AJ31" s="276">
        <f t="shared" si="21"/>
        <v>0.2</v>
      </c>
    </row>
    <row r="32" spans="1:36" s="4" customFormat="1" ht="12.75" customHeight="1">
      <c r="A32" s="128" t="s">
        <v>18</v>
      </c>
      <c r="B32" s="25" t="s">
        <v>33</v>
      </c>
      <c r="C32" s="155"/>
      <c r="D32" s="31" t="s">
        <v>127</v>
      </c>
      <c r="E32" s="26" t="s">
        <v>49</v>
      </c>
      <c r="F32" s="91">
        <v>54</v>
      </c>
      <c r="G32" s="76">
        <v>49</v>
      </c>
      <c r="H32" s="69">
        <v>0</v>
      </c>
      <c r="I32" s="69">
        <v>32</v>
      </c>
      <c r="J32" s="69">
        <v>0</v>
      </c>
      <c r="K32" s="91">
        <f t="shared" si="14"/>
        <v>32</v>
      </c>
      <c r="L32" s="101">
        <f t="shared" si="15"/>
        <v>0.34693877551020408</v>
      </c>
      <c r="M32" s="39">
        <v>49</v>
      </c>
      <c r="N32" s="40">
        <v>0</v>
      </c>
      <c r="O32" s="40">
        <f t="shared" si="2"/>
        <v>32</v>
      </c>
      <c r="P32" s="275">
        <f t="shared" si="16"/>
        <v>0.34693877551020408</v>
      </c>
      <c r="Q32" s="146">
        <v>49</v>
      </c>
      <c r="R32" s="38">
        <v>0</v>
      </c>
      <c r="S32" s="38">
        <f t="shared" si="4"/>
        <v>32</v>
      </c>
      <c r="T32" s="274">
        <f t="shared" si="17"/>
        <v>0.34693877551020408</v>
      </c>
      <c r="U32" s="39">
        <v>49</v>
      </c>
      <c r="V32" s="40">
        <v>0</v>
      </c>
      <c r="W32" s="40">
        <f t="shared" si="6"/>
        <v>32</v>
      </c>
      <c r="X32" s="275">
        <f t="shared" si="18"/>
        <v>0.34693877551020408</v>
      </c>
      <c r="Y32" s="146">
        <v>49</v>
      </c>
      <c r="Z32" s="38">
        <v>0</v>
      </c>
      <c r="AA32" s="38">
        <f t="shared" si="8"/>
        <v>32</v>
      </c>
      <c r="AB32" s="274">
        <f t="shared" si="19"/>
        <v>0.34693877551020408</v>
      </c>
      <c r="AC32" s="39">
        <v>49</v>
      </c>
      <c r="AD32" s="40">
        <v>0</v>
      </c>
      <c r="AE32" s="40">
        <f t="shared" si="10"/>
        <v>32</v>
      </c>
      <c r="AF32" s="275">
        <f t="shared" si="20"/>
        <v>0.34693877551020408</v>
      </c>
      <c r="AG32" s="146">
        <v>49</v>
      </c>
      <c r="AH32" s="38">
        <v>0</v>
      </c>
      <c r="AI32" s="38">
        <f t="shared" si="12"/>
        <v>32</v>
      </c>
      <c r="AJ32" s="274">
        <f t="shared" si="21"/>
        <v>0.34693877551020408</v>
      </c>
    </row>
    <row r="33" spans="1:36" s="4" customFormat="1" ht="12.75" customHeight="1" thickBot="1">
      <c r="A33" s="72" t="s">
        <v>72</v>
      </c>
      <c r="B33" s="61" t="s">
        <v>33</v>
      </c>
      <c r="C33" s="60"/>
      <c r="D33" s="62" t="s">
        <v>127</v>
      </c>
      <c r="E33" s="63" t="s">
        <v>73</v>
      </c>
      <c r="F33" s="96">
        <v>65</v>
      </c>
      <c r="G33" s="137">
        <v>59</v>
      </c>
      <c r="H33" s="74">
        <v>0</v>
      </c>
      <c r="I33" s="74">
        <v>48</v>
      </c>
      <c r="J33" s="74">
        <v>0</v>
      </c>
      <c r="K33" s="96">
        <f t="shared" si="14"/>
        <v>48</v>
      </c>
      <c r="L33" s="112">
        <f t="shared" si="15"/>
        <v>0.1864406779661017</v>
      </c>
      <c r="M33" s="226">
        <v>59</v>
      </c>
      <c r="N33" s="65">
        <v>0</v>
      </c>
      <c r="O33" s="65">
        <f t="shared" si="2"/>
        <v>48</v>
      </c>
      <c r="P33" s="283">
        <f t="shared" si="16"/>
        <v>0.1864406779661017</v>
      </c>
      <c r="Q33" s="143">
        <v>59</v>
      </c>
      <c r="R33" s="64">
        <v>0</v>
      </c>
      <c r="S33" s="64">
        <f t="shared" si="4"/>
        <v>48</v>
      </c>
      <c r="T33" s="282">
        <f t="shared" si="17"/>
        <v>0.1864406779661017</v>
      </c>
      <c r="U33" s="226">
        <v>59</v>
      </c>
      <c r="V33" s="65">
        <v>0</v>
      </c>
      <c r="W33" s="65">
        <f t="shared" si="6"/>
        <v>48</v>
      </c>
      <c r="X33" s="283">
        <f t="shared" si="18"/>
        <v>0.1864406779661017</v>
      </c>
      <c r="Y33" s="143">
        <v>59</v>
      </c>
      <c r="Z33" s="64">
        <v>0</v>
      </c>
      <c r="AA33" s="64">
        <f t="shared" si="8"/>
        <v>48</v>
      </c>
      <c r="AB33" s="282">
        <f t="shared" si="19"/>
        <v>0.1864406779661017</v>
      </c>
      <c r="AC33" s="226">
        <v>59</v>
      </c>
      <c r="AD33" s="65">
        <v>0</v>
      </c>
      <c r="AE33" s="65">
        <f t="shared" si="10"/>
        <v>48</v>
      </c>
      <c r="AF33" s="283">
        <f t="shared" si="20"/>
        <v>0.1864406779661017</v>
      </c>
      <c r="AG33" s="143">
        <v>59</v>
      </c>
      <c r="AH33" s="64">
        <v>0</v>
      </c>
      <c r="AI33" s="64">
        <f t="shared" si="12"/>
        <v>48</v>
      </c>
      <c r="AJ33" s="282">
        <f t="shared" si="21"/>
        <v>0.1864406779661017</v>
      </c>
    </row>
    <row r="41" spans="1:36">
      <c r="I41" s="224"/>
      <c r="J41" s="224"/>
      <c r="K41" s="224"/>
      <c r="L41" s="224"/>
      <c r="Q41" s="224"/>
      <c r="Y41" s="224"/>
      <c r="AG41" s="224"/>
    </row>
    <row r="42" spans="1:36">
      <c r="I42" s="224"/>
      <c r="J42" s="224"/>
      <c r="K42" s="224"/>
      <c r="L42" s="224"/>
      <c r="Q42" s="224"/>
      <c r="Y42" s="224"/>
      <c r="AG42" s="224"/>
    </row>
    <row r="43" spans="1:36">
      <c r="I43" s="224"/>
      <c r="J43" s="224"/>
      <c r="K43" s="224"/>
      <c r="L43" s="224"/>
      <c r="Q43" s="224"/>
      <c r="Y43" s="224"/>
      <c r="AG43" s="224"/>
    </row>
    <row r="44" spans="1:36">
      <c r="I44" s="224"/>
      <c r="J44" s="224"/>
      <c r="K44" s="224"/>
      <c r="L44" s="224"/>
      <c r="Q44" s="224"/>
      <c r="Y44" s="224"/>
      <c r="AG44" s="224"/>
    </row>
    <row r="45" spans="1:36">
      <c r="Q45" s="224"/>
      <c r="Y45" s="224"/>
      <c r="AG45" s="224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AH47"/>
  <sheetViews>
    <sheetView zoomScaleNormal="100" zoomScaleSheetLayoutView="100" zoomScalePageLayoutView="2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F3" sqref="F3"/>
    </sheetView>
  </sheetViews>
  <sheetFormatPr defaultColWidth="9.1796875" defaultRowHeight="10"/>
  <cols>
    <col min="1" max="1" width="14.7265625" style="8" customWidth="1"/>
    <col min="2" max="2" width="7.1796875" style="23" customWidth="1"/>
    <col min="3" max="3" width="12.54296875" style="13" customWidth="1"/>
    <col min="4" max="4" width="7" style="29" customWidth="1"/>
    <col min="5" max="5" width="50.1796875" style="1" customWidth="1"/>
    <col min="6" max="9" width="8.7265625" style="49" customWidth="1"/>
    <col min="10" max="10" width="8.7265625" style="97" customWidth="1"/>
    <col min="11" max="13" width="9.1796875" style="8"/>
    <col min="14" max="14" width="6.1796875" style="8" customWidth="1"/>
    <col min="15" max="17" width="9.1796875" style="8"/>
    <col min="18" max="18" width="6.1796875" style="8" customWidth="1"/>
    <col min="19" max="21" width="9.1796875" style="8"/>
    <col min="22" max="22" width="6.1796875" style="8" customWidth="1"/>
    <col min="23" max="25" width="9.1796875" style="8"/>
    <col min="26" max="26" width="6.1796875" style="8" customWidth="1"/>
    <col min="27" max="29" width="9.1796875" style="8"/>
    <col min="30" max="30" width="6.1796875" style="8" customWidth="1"/>
    <col min="31" max="33" width="9.1796875" style="8"/>
    <col min="34" max="34" width="6.1796875" style="8" bestFit="1" customWidth="1"/>
    <col min="35" max="16384" width="9.1796875" style="8"/>
  </cols>
  <sheetData>
    <row r="2" spans="1:34" ht="11.5">
      <c r="F2" s="291">
        <v>45460</v>
      </c>
      <c r="G2" s="291"/>
      <c r="H2" s="50"/>
    </row>
    <row r="3" spans="1:34" ht="37.5" customHeight="1" thickBot="1"/>
    <row r="4" spans="1:34" ht="15" customHeight="1" thickBot="1">
      <c r="A4" s="29"/>
      <c r="K4" s="178" t="s">
        <v>731</v>
      </c>
      <c r="L4" s="230"/>
      <c r="M4" s="223"/>
      <c r="N4" s="175"/>
      <c r="O4" s="184" t="s">
        <v>733</v>
      </c>
      <c r="P4" s="185"/>
      <c r="Q4" s="186"/>
      <c r="R4" s="187"/>
      <c r="S4" s="178" t="s">
        <v>734</v>
      </c>
      <c r="T4" s="230"/>
      <c r="U4" s="223"/>
      <c r="V4" s="175"/>
      <c r="W4" s="184" t="s">
        <v>735</v>
      </c>
      <c r="X4" s="185"/>
      <c r="Y4" s="186"/>
      <c r="Z4" s="187"/>
      <c r="AA4" s="178" t="s">
        <v>736</v>
      </c>
      <c r="AB4" s="230"/>
      <c r="AC4" s="223"/>
      <c r="AD4" s="175"/>
      <c r="AE4" s="184" t="s">
        <v>737</v>
      </c>
      <c r="AF4" s="185"/>
      <c r="AG4" s="186"/>
      <c r="AH4" s="187"/>
    </row>
    <row r="5" spans="1:34" s="20" customFormat="1" ht="15" customHeight="1" thickBot="1">
      <c r="A5" s="29"/>
      <c r="C5" s="14"/>
      <c r="D5" s="29"/>
      <c r="E5" s="127"/>
      <c r="F5" s="49"/>
      <c r="G5" s="49"/>
      <c r="H5" s="49"/>
      <c r="I5" s="49"/>
      <c r="J5" s="97"/>
      <c r="K5" s="179" t="s">
        <v>26</v>
      </c>
      <c r="L5" s="37">
        <v>45449</v>
      </c>
      <c r="M5" s="37"/>
      <c r="N5" s="180"/>
      <c r="O5" s="188" t="s">
        <v>26</v>
      </c>
      <c r="P5" s="36">
        <v>45462</v>
      </c>
      <c r="Q5" s="36"/>
      <c r="R5" s="189"/>
      <c r="S5" s="179" t="s">
        <v>26</v>
      </c>
      <c r="T5" s="37">
        <v>45484</v>
      </c>
      <c r="U5" s="37"/>
      <c r="V5" s="180"/>
      <c r="W5" s="188" t="s">
        <v>26</v>
      </c>
      <c r="X5" s="36">
        <v>45491</v>
      </c>
      <c r="Y5" s="36"/>
      <c r="Z5" s="189"/>
      <c r="AA5" s="179" t="s">
        <v>26</v>
      </c>
      <c r="AB5" s="37">
        <v>45512</v>
      </c>
      <c r="AC5" s="37"/>
      <c r="AD5" s="180"/>
      <c r="AE5" s="188" t="s">
        <v>26</v>
      </c>
      <c r="AF5" s="36">
        <v>45526</v>
      </c>
      <c r="AG5" s="36"/>
      <c r="AH5" s="189"/>
    </row>
    <row r="6" spans="1:34" s="4" customFormat="1" ht="15" customHeight="1" thickBot="1">
      <c r="A6" s="30"/>
      <c r="B6" s="15"/>
      <c r="C6" s="15"/>
      <c r="D6" s="30"/>
      <c r="E6" s="9"/>
      <c r="F6" s="51"/>
      <c r="G6" s="51"/>
      <c r="H6" s="51"/>
      <c r="I6" s="51"/>
      <c r="J6" s="110"/>
      <c r="K6" s="181" t="s">
        <v>27</v>
      </c>
      <c r="L6" s="182">
        <v>45461</v>
      </c>
      <c r="M6" s="182"/>
      <c r="N6" s="183"/>
      <c r="O6" s="190" t="s">
        <v>27</v>
      </c>
      <c r="P6" s="177">
        <v>45483</v>
      </c>
      <c r="Q6" s="177"/>
      <c r="R6" s="191"/>
      <c r="S6" s="181" t="s">
        <v>27</v>
      </c>
      <c r="T6" s="182">
        <v>45490</v>
      </c>
      <c r="U6" s="182"/>
      <c r="V6" s="183"/>
      <c r="W6" s="190" t="s">
        <v>27</v>
      </c>
      <c r="X6" s="177">
        <v>45511</v>
      </c>
      <c r="Y6" s="177"/>
      <c r="Z6" s="191"/>
      <c r="AA6" s="181" t="s">
        <v>27</v>
      </c>
      <c r="AB6" s="182">
        <v>45525</v>
      </c>
      <c r="AC6" s="182"/>
      <c r="AD6" s="183"/>
      <c r="AE6" s="190" t="s">
        <v>27</v>
      </c>
      <c r="AF6" s="177">
        <v>45546</v>
      </c>
      <c r="AG6" s="177"/>
      <c r="AH6" s="191"/>
    </row>
    <row r="7" spans="1:34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275</v>
      </c>
      <c r="G7" s="48" t="s">
        <v>19</v>
      </c>
      <c r="H7" s="48" t="s">
        <v>317</v>
      </c>
      <c r="I7" s="48" t="s">
        <v>76</v>
      </c>
      <c r="J7" s="100" t="s">
        <v>158</v>
      </c>
      <c r="K7" s="218" t="s">
        <v>206</v>
      </c>
      <c r="L7" s="139" t="s">
        <v>25</v>
      </c>
      <c r="M7" s="139" t="s">
        <v>31</v>
      </c>
      <c r="N7" s="139" t="s">
        <v>157</v>
      </c>
      <c r="O7" s="218" t="s">
        <v>206</v>
      </c>
      <c r="P7" s="139" t="s">
        <v>25</v>
      </c>
      <c r="Q7" s="139" t="s">
        <v>31</v>
      </c>
      <c r="R7" s="139" t="s">
        <v>157</v>
      </c>
      <c r="S7" s="218" t="s">
        <v>206</v>
      </c>
      <c r="T7" s="139" t="s">
        <v>25</v>
      </c>
      <c r="U7" s="139" t="s">
        <v>31</v>
      </c>
      <c r="V7" s="139" t="s">
        <v>157</v>
      </c>
      <c r="W7" s="218" t="s">
        <v>206</v>
      </c>
      <c r="X7" s="139" t="s">
        <v>25</v>
      </c>
      <c r="Y7" s="139" t="s">
        <v>31</v>
      </c>
      <c r="Z7" s="139" t="s">
        <v>157</v>
      </c>
      <c r="AA7" s="218" t="s">
        <v>206</v>
      </c>
      <c r="AB7" s="139" t="s">
        <v>25</v>
      </c>
      <c r="AC7" s="139" t="s">
        <v>31</v>
      </c>
      <c r="AD7" s="139" t="s">
        <v>157</v>
      </c>
      <c r="AE7" s="218" t="s">
        <v>206</v>
      </c>
      <c r="AF7" s="139" t="s">
        <v>25</v>
      </c>
      <c r="AG7" s="139" t="s">
        <v>31</v>
      </c>
      <c r="AH7" s="139" t="s">
        <v>157</v>
      </c>
    </row>
    <row r="8" spans="1:34" s="4" customFormat="1" ht="12.75" customHeight="1">
      <c r="A8" s="128" t="s">
        <v>408</v>
      </c>
      <c r="B8" s="25" t="s">
        <v>38</v>
      </c>
      <c r="C8" s="84"/>
      <c r="D8" s="31">
        <v>3.33</v>
      </c>
      <c r="E8" s="26" t="s">
        <v>411</v>
      </c>
      <c r="F8" s="45">
        <v>2799</v>
      </c>
      <c r="G8" s="53">
        <v>1930</v>
      </c>
      <c r="H8" s="53">
        <v>0</v>
      </c>
      <c r="I8" s="91">
        <f>IFERROR(G8-H8,G8)</f>
        <v>1930</v>
      </c>
      <c r="J8" s="101">
        <f>IFERROR((F8-I8)/F8, " ")</f>
        <v>0.31046802429439085</v>
      </c>
      <c r="K8" s="39">
        <v>2799</v>
      </c>
      <c r="L8" s="40">
        <v>0</v>
      </c>
      <c r="M8" s="40">
        <f>I8-L8</f>
        <v>1930</v>
      </c>
      <c r="N8" s="275">
        <f>(K8-M8)/K8</f>
        <v>0.31046802429439085</v>
      </c>
      <c r="O8" s="248">
        <v>2799</v>
      </c>
      <c r="P8" s="38">
        <v>0</v>
      </c>
      <c r="Q8" s="38">
        <f>I8-P8</f>
        <v>1930</v>
      </c>
      <c r="R8" s="274">
        <f>(O8-Q8)/O8</f>
        <v>0.31046802429439085</v>
      </c>
      <c r="S8" s="118">
        <v>2499</v>
      </c>
      <c r="T8" s="115">
        <v>203</v>
      </c>
      <c r="U8" s="40">
        <f>I8-T8</f>
        <v>1727</v>
      </c>
      <c r="V8" s="275">
        <f>(S8-U8)/S8</f>
        <v>0.30892356942777111</v>
      </c>
      <c r="W8" s="118">
        <v>2499</v>
      </c>
      <c r="X8" s="115">
        <v>204</v>
      </c>
      <c r="Y8" s="38">
        <f>I8-X8</f>
        <v>1726</v>
      </c>
      <c r="Z8" s="274">
        <f>(W8-Y8)/W8</f>
        <v>0.30932372949179671</v>
      </c>
      <c r="AA8" s="118">
        <v>2499</v>
      </c>
      <c r="AB8" s="115">
        <v>204</v>
      </c>
      <c r="AC8" s="40">
        <f>I8-AB8</f>
        <v>1726</v>
      </c>
      <c r="AD8" s="275">
        <f>(AA8-AC8)/AA8</f>
        <v>0.30932372949179671</v>
      </c>
      <c r="AE8" s="118">
        <v>2499</v>
      </c>
      <c r="AF8" s="115">
        <v>204</v>
      </c>
      <c r="AG8" s="38">
        <f>I8-AF8</f>
        <v>1726</v>
      </c>
      <c r="AH8" s="274">
        <f>(AE8-AG8)/AE8</f>
        <v>0.30932372949179671</v>
      </c>
    </row>
    <row r="9" spans="1:34" s="4" customFormat="1" ht="12.75" customHeight="1">
      <c r="A9" s="28" t="s">
        <v>448</v>
      </c>
      <c r="B9" s="22" t="s">
        <v>38</v>
      </c>
      <c r="C9" s="84"/>
      <c r="D9" s="33">
        <v>3.33</v>
      </c>
      <c r="E9" s="6" t="s">
        <v>449</v>
      </c>
      <c r="F9" s="47">
        <v>3099</v>
      </c>
      <c r="G9" s="52">
        <v>2136</v>
      </c>
      <c r="H9" s="52">
        <v>0</v>
      </c>
      <c r="I9" s="93">
        <f t="shared" ref="I9:I47" si="0">IFERROR(G9-H9,G9)</f>
        <v>2136</v>
      </c>
      <c r="J9" s="103">
        <f t="shared" ref="J9:J47" si="1">IFERROR((F9-I9)/F9, " ")</f>
        <v>0.3107454017424976</v>
      </c>
      <c r="K9" s="58">
        <v>3099</v>
      </c>
      <c r="L9" s="59">
        <v>0</v>
      </c>
      <c r="M9" s="59">
        <f t="shared" ref="M9:M47" si="2">I9-L9</f>
        <v>2136</v>
      </c>
      <c r="N9" s="277">
        <f t="shared" ref="N9:N47" si="3">(K9-M9)/K9</f>
        <v>0.3107454017424976</v>
      </c>
      <c r="O9" s="237">
        <v>3099</v>
      </c>
      <c r="P9" s="57">
        <v>0</v>
      </c>
      <c r="Q9" s="57">
        <f t="shared" ref="Q9:Q47" si="4">I9-P9</f>
        <v>2136</v>
      </c>
      <c r="R9" s="276">
        <f t="shared" ref="R9:R47" si="5">(O9-Q9)/O9</f>
        <v>0.3107454017424976</v>
      </c>
      <c r="S9" s="119">
        <v>2599</v>
      </c>
      <c r="T9" s="114">
        <v>323</v>
      </c>
      <c r="U9" s="59">
        <f t="shared" ref="U9:U47" si="6">I9-T9</f>
        <v>1813</v>
      </c>
      <c r="V9" s="277">
        <f t="shared" ref="V9:V47" si="7">(S9-U9)/S9</f>
        <v>0.30242400923432089</v>
      </c>
      <c r="W9" s="119">
        <v>2599</v>
      </c>
      <c r="X9" s="114">
        <v>323</v>
      </c>
      <c r="Y9" s="57">
        <f t="shared" ref="Y9:Y47" si="8">I9-X9</f>
        <v>1813</v>
      </c>
      <c r="Z9" s="276">
        <f t="shared" ref="Z9:Z47" si="9">(W9-Y9)/W9</f>
        <v>0.30242400923432089</v>
      </c>
      <c r="AA9" s="119">
        <v>2599</v>
      </c>
      <c r="AB9" s="114">
        <v>322</v>
      </c>
      <c r="AC9" s="59">
        <f t="shared" ref="AC9:AC47" si="10">I9-AB9</f>
        <v>1814</v>
      </c>
      <c r="AD9" s="277">
        <f t="shared" ref="AD9:AD47" si="11">(AA9-AC9)/AA9</f>
        <v>0.30203924586379377</v>
      </c>
      <c r="AE9" s="119">
        <v>2599</v>
      </c>
      <c r="AF9" s="114">
        <v>322</v>
      </c>
      <c r="AG9" s="57">
        <f t="shared" ref="AG9:AG47" si="12">I9-AF9</f>
        <v>1814</v>
      </c>
      <c r="AH9" s="276">
        <f t="shared" ref="AH9:AH47" si="13">(AE9-AG9)/AE9</f>
        <v>0.30203924586379377</v>
      </c>
    </row>
    <row r="10" spans="1:34" s="4" customFormat="1" ht="12.75" customHeight="1">
      <c r="A10" s="28" t="s">
        <v>407</v>
      </c>
      <c r="B10" s="22" t="s">
        <v>38</v>
      </c>
      <c r="C10" s="84"/>
      <c r="D10" s="33">
        <v>3.33</v>
      </c>
      <c r="E10" s="6" t="s">
        <v>410</v>
      </c>
      <c r="F10" s="47">
        <v>3999</v>
      </c>
      <c r="G10" s="52">
        <v>2758</v>
      </c>
      <c r="H10" s="52">
        <v>0</v>
      </c>
      <c r="I10" s="93">
        <f t="shared" si="0"/>
        <v>2758</v>
      </c>
      <c r="J10" s="103">
        <f t="shared" si="1"/>
        <v>0.31032758189547388</v>
      </c>
      <c r="K10" s="58">
        <v>3999</v>
      </c>
      <c r="L10" s="59">
        <v>0</v>
      </c>
      <c r="M10" s="59">
        <f t="shared" si="2"/>
        <v>2758</v>
      </c>
      <c r="N10" s="277">
        <f t="shared" si="3"/>
        <v>0.31032758189547388</v>
      </c>
      <c r="O10" s="237">
        <v>3999</v>
      </c>
      <c r="P10" s="57">
        <v>0</v>
      </c>
      <c r="Q10" s="57">
        <f t="shared" si="4"/>
        <v>2758</v>
      </c>
      <c r="R10" s="276">
        <f t="shared" si="5"/>
        <v>0.31032758189547388</v>
      </c>
      <c r="S10" s="58">
        <v>3999</v>
      </c>
      <c r="T10" s="59">
        <v>0</v>
      </c>
      <c r="U10" s="59">
        <f t="shared" si="6"/>
        <v>2758</v>
      </c>
      <c r="V10" s="277">
        <f t="shared" si="7"/>
        <v>0.31032758189547388</v>
      </c>
      <c r="W10" s="237">
        <v>3999</v>
      </c>
      <c r="X10" s="57">
        <v>0</v>
      </c>
      <c r="Y10" s="57">
        <f t="shared" si="8"/>
        <v>2758</v>
      </c>
      <c r="Z10" s="276">
        <f t="shared" si="9"/>
        <v>0.31032758189547388</v>
      </c>
      <c r="AA10" s="58">
        <v>3999</v>
      </c>
      <c r="AB10" s="59">
        <v>0</v>
      </c>
      <c r="AC10" s="59">
        <f t="shared" si="10"/>
        <v>2758</v>
      </c>
      <c r="AD10" s="277">
        <f t="shared" si="11"/>
        <v>0.31032758189547388</v>
      </c>
      <c r="AE10" s="237">
        <v>3999</v>
      </c>
      <c r="AF10" s="57">
        <v>0</v>
      </c>
      <c r="AG10" s="57">
        <f t="shared" si="12"/>
        <v>2758</v>
      </c>
      <c r="AH10" s="276">
        <f t="shared" si="13"/>
        <v>0.31032758189547388</v>
      </c>
    </row>
    <row r="11" spans="1:34" s="4" customFormat="1" ht="12.75" customHeight="1">
      <c r="A11" s="28" t="s">
        <v>231</v>
      </c>
      <c r="B11" s="22" t="s">
        <v>38</v>
      </c>
      <c r="C11" s="87"/>
      <c r="D11" s="33">
        <v>3.33</v>
      </c>
      <c r="E11" s="6" t="s">
        <v>489</v>
      </c>
      <c r="F11" s="47">
        <v>4299</v>
      </c>
      <c r="G11" s="52">
        <v>2965</v>
      </c>
      <c r="H11" s="52">
        <v>0</v>
      </c>
      <c r="I11" s="93">
        <f t="shared" si="0"/>
        <v>2965</v>
      </c>
      <c r="J11" s="103">
        <f t="shared" si="1"/>
        <v>0.31030472202837867</v>
      </c>
      <c r="K11" s="58">
        <v>4299</v>
      </c>
      <c r="L11" s="59">
        <v>0</v>
      </c>
      <c r="M11" s="59">
        <f t="shared" si="2"/>
        <v>2965</v>
      </c>
      <c r="N11" s="277">
        <f t="shared" si="3"/>
        <v>0.31030472202837867</v>
      </c>
      <c r="O11" s="237">
        <v>4299</v>
      </c>
      <c r="P11" s="57">
        <v>0</v>
      </c>
      <c r="Q11" s="57">
        <f t="shared" si="4"/>
        <v>2965</v>
      </c>
      <c r="R11" s="276">
        <f t="shared" si="5"/>
        <v>0.31030472202837867</v>
      </c>
      <c r="S11" s="58">
        <v>4299</v>
      </c>
      <c r="T11" s="59">
        <v>0</v>
      </c>
      <c r="U11" s="59">
        <f t="shared" si="6"/>
        <v>2965</v>
      </c>
      <c r="V11" s="277">
        <f t="shared" si="7"/>
        <v>0.31030472202837867</v>
      </c>
      <c r="W11" s="237">
        <v>4299</v>
      </c>
      <c r="X11" s="57">
        <v>0</v>
      </c>
      <c r="Y11" s="57">
        <f t="shared" si="8"/>
        <v>2965</v>
      </c>
      <c r="Z11" s="276">
        <f t="shared" si="9"/>
        <v>0.31030472202837867</v>
      </c>
      <c r="AA11" s="58">
        <v>4299</v>
      </c>
      <c r="AB11" s="59">
        <v>0</v>
      </c>
      <c r="AC11" s="59">
        <f t="shared" si="10"/>
        <v>2965</v>
      </c>
      <c r="AD11" s="277">
        <f t="shared" si="11"/>
        <v>0.31030472202837867</v>
      </c>
      <c r="AE11" s="237">
        <v>4299</v>
      </c>
      <c r="AF11" s="57">
        <v>0</v>
      </c>
      <c r="AG11" s="57">
        <f t="shared" si="12"/>
        <v>2965</v>
      </c>
      <c r="AH11" s="276">
        <f t="shared" si="13"/>
        <v>0.31030472202837867</v>
      </c>
    </row>
    <row r="12" spans="1:34" s="4" customFormat="1" ht="12.75" customHeight="1" thickBot="1">
      <c r="A12" s="72" t="s">
        <v>409</v>
      </c>
      <c r="B12" s="61" t="s">
        <v>38</v>
      </c>
      <c r="C12" s="85"/>
      <c r="D12" s="62">
        <v>3.33</v>
      </c>
      <c r="E12" s="63" t="s">
        <v>412</v>
      </c>
      <c r="F12" s="66">
        <v>4999</v>
      </c>
      <c r="G12" s="89">
        <v>3447</v>
      </c>
      <c r="H12" s="89">
        <v>0</v>
      </c>
      <c r="I12" s="96">
        <f t="shared" si="0"/>
        <v>3447</v>
      </c>
      <c r="J12" s="112">
        <f t="shared" si="1"/>
        <v>0.31046209241848371</v>
      </c>
      <c r="K12" s="43">
        <v>4999</v>
      </c>
      <c r="L12" s="44">
        <v>0</v>
      </c>
      <c r="M12" s="44">
        <f t="shared" si="2"/>
        <v>3447</v>
      </c>
      <c r="N12" s="279">
        <f t="shared" si="3"/>
        <v>0.31046209241848371</v>
      </c>
      <c r="O12" s="238">
        <v>4999</v>
      </c>
      <c r="P12" s="42">
        <v>0</v>
      </c>
      <c r="Q12" s="42">
        <f t="shared" si="4"/>
        <v>3447</v>
      </c>
      <c r="R12" s="278">
        <f t="shared" si="5"/>
        <v>0.31046209241848371</v>
      </c>
      <c r="S12" s="43">
        <v>4999</v>
      </c>
      <c r="T12" s="44">
        <v>0</v>
      </c>
      <c r="U12" s="44">
        <f t="shared" si="6"/>
        <v>3447</v>
      </c>
      <c r="V12" s="279">
        <f t="shared" si="7"/>
        <v>0.31046209241848371</v>
      </c>
      <c r="W12" s="238">
        <v>4999</v>
      </c>
      <c r="X12" s="42">
        <v>0</v>
      </c>
      <c r="Y12" s="42">
        <f t="shared" si="8"/>
        <v>3447</v>
      </c>
      <c r="Z12" s="278">
        <f t="shared" si="9"/>
        <v>0.31046209241848371</v>
      </c>
      <c r="AA12" s="43">
        <v>4999</v>
      </c>
      <c r="AB12" s="44">
        <v>0</v>
      </c>
      <c r="AC12" s="44">
        <f t="shared" si="10"/>
        <v>3447</v>
      </c>
      <c r="AD12" s="279">
        <f t="shared" si="11"/>
        <v>0.31046209241848371</v>
      </c>
      <c r="AE12" s="238">
        <v>4999</v>
      </c>
      <c r="AF12" s="42">
        <v>0</v>
      </c>
      <c r="AG12" s="42">
        <f t="shared" si="12"/>
        <v>3447</v>
      </c>
      <c r="AH12" s="278">
        <f t="shared" si="13"/>
        <v>0.31046209241848371</v>
      </c>
    </row>
    <row r="13" spans="1:34" s="4" customFormat="1" ht="12.75" customHeight="1" thickBot="1">
      <c r="A13" s="72" t="s">
        <v>232</v>
      </c>
      <c r="B13" s="61" t="s">
        <v>38</v>
      </c>
      <c r="C13" s="136"/>
      <c r="D13" s="62">
        <v>3.33</v>
      </c>
      <c r="E13" s="63" t="s">
        <v>488</v>
      </c>
      <c r="F13" s="66">
        <v>8999</v>
      </c>
      <c r="G13" s="89">
        <v>6190</v>
      </c>
      <c r="H13" s="89">
        <v>0</v>
      </c>
      <c r="I13" s="96">
        <f t="shared" si="0"/>
        <v>6190</v>
      </c>
      <c r="J13" s="112">
        <f t="shared" si="1"/>
        <v>0.31214579397710857</v>
      </c>
      <c r="K13" s="259">
        <v>8999</v>
      </c>
      <c r="L13" s="68">
        <v>0</v>
      </c>
      <c r="M13" s="68">
        <f t="shared" si="2"/>
        <v>6190</v>
      </c>
      <c r="N13" s="281">
        <f t="shared" si="3"/>
        <v>0.31214579397710857</v>
      </c>
      <c r="O13" s="258">
        <v>8999</v>
      </c>
      <c r="P13" s="67">
        <v>0</v>
      </c>
      <c r="Q13" s="67">
        <f t="shared" si="4"/>
        <v>6190</v>
      </c>
      <c r="R13" s="280">
        <f t="shared" si="5"/>
        <v>0.31214579397710857</v>
      </c>
      <c r="S13" s="259">
        <v>8999</v>
      </c>
      <c r="T13" s="68">
        <v>0</v>
      </c>
      <c r="U13" s="68">
        <f t="shared" si="6"/>
        <v>6190</v>
      </c>
      <c r="V13" s="281">
        <f t="shared" si="7"/>
        <v>0.31214579397710857</v>
      </c>
      <c r="W13" s="258">
        <v>8999</v>
      </c>
      <c r="X13" s="67">
        <v>0</v>
      </c>
      <c r="Y13" s="67">
        <f t="shared" si="8"/>
        <v>6190</v>
      </c>
      <c r="Z13" s="280">
        <f t="shared" si="9"/>
        <v>0.31214579397710857</v>
      </c>
      <c r="AA13" s="259">
        <v>8999</v>
      </c>
      <c r="AB13" s="68">
        <v>0</v>
      </c>
      <c r="AC13" s="68">
        <f t="shared" si="10"/>
        <v>6190</v>
      </c>
      <c r="AD13" s="281">
        <f t="shared" si="11"/>
        <v>0.31214579397710857</v>
      </c>
      <c r="AE13" s="126">
        <v>7999</v>
      </c>
      <c r="AF13" s="217">
        <v>636</v>
      </c>
      <c r="AG13" s="67">
        <f t="shared" si="12"/>
        <v>5554</v>
      </c>
      <c r="AH13" s="280">
        <f t="shared" si="13"/>
        <v>0.30566320790098761</v>
      </c>
    </row>
    <row r="14" spans="1:34" s="4" customFormat="1" ht="12.75" customHeight="1">
      <c r="A14" s="28" t="s">
        <v>413</v>
      </c>
      <c r="B14" s="22" t="s">
        <v>40</v>
      </c>
      <c r="C14" s="84"/>
      <c r="D14" s="33">
        <v>0.71</v>
      </c>
      <c r="E14" s="6" t="s">
        <v>490</v>
      </c>
      <c r="F14" s="47">
        <v>1399</v>
      </c>
      <c r="G14" s="52">
        <v>876</v>
      </c>
      <c r="H14" s="52">
        <v>0</v>
      </c>
      <c r="I14" s="93">
        <f t="shared" si="0"/>
        <v>876</v>
      </c>
      <c r="J14" s="103">
        <f t="shared" si="1"/>
        <v>0.37383845604002858</v>
      </c>
      <c r="K14" s="118">
        <v>1199.0999999999999</v>
      </c>
      <c r="L14" s="115">
        <v>121</v>
      </c>
      <c r="M14" s="40">
        <f t="shared" si="2"/>
        <v>755</v>
      </c>
      <c r="N14" s="275">
        <f t="shared" si="3"/>
        <v>0.3703611041614544</v>
      </c>
      <c r="O14" s="118">
        <v>1199</v>
      </c>
      <c r="P14" s="115">
        <v>120</v>
      </c>
      <c r="Q14" s="38">
        <f t="shared" si="4"/>
        <v>756</v>
      </c>
      <c r="R14" s="274">
        <f t="shared" si="5"/>
        <v>0.36947456213511259</v>
      </c>
      <c r="S14" s="118">
        <v>1199.0999999999999</v>
      </c>
      <c r="T14" s="115">
        <v>115</v>
      </c>
      <c r="U14" s="40">
        <f t="shared" si="6"/>
        <v>761</v>
      </c>
      <c r="V14" s="275">
        <f t="shared" si="7"/>
        <v>0.36535735134684344</v>
      </c>
      <c r="W14" s="248">
        <v>1399</v>
      </c>
      <c r="X14" s="38">
        <v>0</v>
      </c>
      <c r="Y14" s="38">
        <f t="shared" si="8"/>
        <v>876</v>
      </c>
      <c r="Z14" s="274">
        <f t="shared" si="9"/>
        <v>0.37383845604002858</v>
      </c>
      <c r="AA14" s="39">
        <v>1399</v>
      </c>
      <c r="AB14" s="40">
        <v>0</v>
      </c>
      <c r="AC14" s="40">
        <f t="shared" si="10"/>
        <v>876</v>
      </c>
      <c r="AD14" s="275">
        <f t="shared" si="11"/>
        <v>0.37383845604002858</v>
      </c>
      <c r="AE14" s="118">
        <v>1199</v>
      </c>
      <c r="AF14" s="115">
        <v>116</v>
      </c>
      <c r="AG14" s="38">
        <f t="shared" si="12"/>
        <v>760</v>
      </c>
      <c r="AH14" s="274">
        <f t="shared" si="13"/>
        <v>0.36613844870725604</v>
      </c>
    </row>
    <row r="15" spans="1:34" s="4" customFormat="1" ht="12.75" customHeight="1">
      <c r="A15" s="128" t="s">
        <v>446</v>
      </c>
      <c r="B15" s="25" t="s">
        <v>40</v>
      </c>
      <c r="C15" s="84"/>
      <c r="D15" s="31">
        <v>0.71</v>
      </c>
      <c r="E15" s="26" t="s">
        <v>447</v>
      </c>
      <c r="F15" s="45">
        <v>1499</v>
      </c>
      <c r="G15" s="53">
        <v>939</v>
      </c>
      <c r="H15" s="53">
        <v>0</v>
      </c>
      <c r="I15" s="91">
        <f t="shared" si="0"/>
        <v>939</v>
      </c>
      <c r="J15" s="101">
        <f t="shared" si="1"/>
        <v>0.37358238825883922</v>
      </c>
      <c r="K15" s="118">
        <v>1299.0999999999999</v>
      </c>
      <c r="L15" s="115">
        <v>121</v>
      </c>
      <c r="M15" s="40">
        <f t="shared" si="2"/>
        <v>818</v>
      </c>
      <c r="N15" s="275">
        <f t="shared" si="3"/>
        <v>0.37033330767454387</v>
      </c>
      <c r="O15" s="118">
        <v>1299</v>
      </c>
      <c r="P15" s="115">
        <v>120</v>
      </c>
      <c r="Q15" s="38">
        <f t="shared" si="4"/>
        <v>819</v>
      </c>
      <c r="R15" s="274">
        <f t="shared" si="5"/>
        <v>0.36951501154734412</v>
      </c>
      <c r="S15" s="118">
        <v>1299.0999999999999</v>
      </c>
      <c r="T15" s="115">
        <v>115</v>
      </c>
      <c r="U15" s="40">
        <f t="shared" si="6"/>
        <v>824</v>
      </c>
      <c r="V15" s="275">
        <f t="shared" si="7"/>
        <v>0.36571472557924711</v>
      </c>
      <c r="W15" s="248">
        <v>1499</v>
      </c>
      <c r="X15" s="38">
        <v>0</v>
      </c>
      <c r="Y15" s="38">
        <f t="shared" si="8"/>
        <v>939</v>
      </c>
      <c r="Z15" s="274">
        <f t="shared" si="9"/>
        <v>0.37358238825883922</v>
      </c>
      <c r="AA15" s="39">
        <v>1499</v>
      </c>
      <c r="AB15" s="40">
        <v>0</v>
      </c>
      <c r="AC15" s="40">
        <f t="shared" si="10"/>
        <v>939</v>
      </c>
      <c r="AD15" s="275">
        <f t="shared" si="11"/>
        <v>0.37358238825883922</v>
      </c>
      <c r="AE15" s="118">
        <v>1299</v>
      </c>
      <c r="AF15" s="115">
        <v>116</v>
      </c>
      <c r="AG15" s="38">
        <f t="shared" si="12"/>
        <v>823</v>
      </c>
      <c r="AH15" s="274">
        <f t="shared" si="13"/>
        <v>0.36643571978444955</v>
      </c>
    </row>
    <row r="16" spans="1:34" s="4" customFormat="1" ht="12.75" customHeight="1" thickBot="1">
      <c r="A16" s="72" t="s">
        <v>414</v>
      </c>
      <c r="B16" s="61" t="s">
        <v>40</v>
      </c>
      <c r="C16" s="136"/>
      <c r="D16" s="62">
        <v>0.71</v>
      </c>
      <c r="E16" s="63" t="s">
        <v>491</v>
      </c>
      <c r="F16" s="66">
        <v>1399</v>
      </c>
      <c r="G16" s="89">
        <v>876</v>
      </c>
      <c r="H16" s="89">
        <v>0</v>
      </c>
      <c r="I16" s="96">
        <f t="shared" si="0"/>
        <v>876</v>
      </c>
      <c r="J16" s="112">
        <f t="shared" si="1"/>
        <v>0.37383845604002858</v>
      </c>
      <c r="K16" s="149">
        <v>1199.0999999999999</v>
      </c>
      <c r="L16" s="150">
        <v>121</v>
      </c>
      <c r="M16" s="65">
        <f t="shared" si="2"/>
        <v>755</v>
      </c>
      <c r="N16" s="283">
        <f t="shared" si="3"/>
        <v>0.3703611041614544</v>
      </c>
      <c r="O16" s="149">
        <v>1199</v>
      </c>
      <c r="P16" s="150">
        <v>120</v>
      </c>
      <c r="Q16" s="64">
        <f t="shared" si="4"/>
        <v>756</v>
      </c>
      <c r="R16" s="282">
        <f t="shared" si="5"/>
        <v>0.36947456213511259</v>
      </c>
      <c r="S16" s="149">
        <v>1199.0999999999999</v>
      </c>
      <c r="T16" s="150">
        <v>115</v>
      </c>
      <c r="U16" s="65">
        <f t="shared" si="6"/>
        <v>761</v>
      </c>
      <c r="V16" s="283">
        <f t="shared" si="7"/>
        <v>0.36535735134684344</v>
      </c>
      <c r="W16" s="239">
        <v>1399</v>
      </c>
      <c r="X16" s="64">
        <v>0</v>
      </c>
      <c r="Y16" s="64">
        <f t="shared" si="8"/>
        <v>876</v>
      </c>
      <c r="Z16" s="282">
        <f t="shared" si="9"/>
        <v>0.37383845604002858</v>
      </c>
      <c r="AA16" s="226">
        <v>1399</v>
      </c>
      <c r="AB16" s="65">
        <v>0</v>
      </c>
      <c r="AC16" s="65">
        <f t="shared" si="10"/>
        <v>876</v>
      </c>
      <c r="AD16" s="283">
        <f t="shared" si="11"/>
        <v>0.37383845604002858</v>
      </c>
      <c r="AE16" s="149">
        <v>1199</v>
      </c>
      <c r="AF16" s="150">
        <v>116</v>
      </c>
      <c r="AG16" s="64">
        <f t="shared" si="12"/>
        <v>760</v>
      </c>
      <c r="AH16" s="282">
        <f t="shared" si="13"/>
        <v>0.36613844870725604</v>
      </c>
    </row>
    <row r="17" spans="1:34" s="4" customFormat="1" ht="12.75" customHeight="1">
      <c r="A17" s="129" t="s">
        <v>233</v>
      </c>
      <c r="B17" s="151" t="s">
        <v>42</v>
      </c>
      <c r="C17" s="156"/>
      <c r="D17" s="152">
        <v>1.19</v>
      </c>
      <c r="E17" s="153" t="s">
        <v>492</v>
      </c>
      <c r="F17" s="204">
        <v>2599</v>
      </c>
      <c r="G17" s="205">
        <v>1740</v>
      </c>
      <c r="H17" s="205">
        <v>0</v>
      </c>
      <c r="I17" s="90">
        <f t="shared" si="0"/>
        <v>1740</v>
      </c>
      <c r="J17" s="104">
        <f t="shared" si="1"/>
        <v>0.33051173528280109</v>
      </c>
      <c r="K17" s="116">
        <v>2399</v>
      </c>
      <c r="L17" s="148">
        <v>130</v>
      </c>
      <c r="M17" s="83">
        <f t="shared" si="2"/>
        <v>1610</v>
      </c>
      <c r="N17" s="285">
        <f t="shared" si="3"/>
        <v>0.32888703626511046</v>
      </c>
      <c r="O17" s="116">
        <v>2399</v>
      </c>
      <c r="P17" s="148">
        <v>130</v>
      </c>
      <c r="Q17" s="82">
        <f t="shared" si="4"/>
        <v>1610</v>
      </c>
      <c r="R17" s="284">
        <f t="shared" si="5"/>
        <v>0.32888703626511046</v>
      </c>
      <c r="S17" s="116">
        <v>2399</v>
      </c>
      <c r="T17" s="148">
        <v>120</v>
      </c>
      <c r="U17" s="83">
        <f t="shared" si="6"/>
        <v>1620</v>
      </c>
      <c r="V17" s="285">
        <f t="shared" si="7"/>
        <v>0.32471863276365154</v>
      </c>
      <c r="W17" s="116">
        <v>2399</v>
      </c>
      <c r="X17" s="148">
        <v>124</v>
      </c>
      <c r="Y17" s="82">
        <f t="shared" si="8"/>
        <v>1616</v>
      </c>
      <c r="Z17" s="284">
        <f t="shared" si="9"/>
        <v>0.32638599416423508</v>
      </c>
      <c r="AA17" s="116">
        <v>2399</v>
      </c>
      <c r="AB17" s="148">
        <v>124</v>
      </c>
      <c r="AC17" s="83">
        <f t="shared" si="10"/>
        <v>1616</v>
      </c>
      <c r="AD17" s="285">
        <f t="shared" si="11"/>
        <v>0.32638599416423508</v>
      </c>
      <c r="AE17" s="116">
        <v>2399</v>
      </c>
      <c r="AF17" s="148">
        <v>120</v>
      </c>
      <c r="AG17" s="82">
        <f t="shared" si="12"/>
        <v>1620</v>
      </c>
      <c r="AH17" s="284">
        <f t="shared" si="13"/>
        <v>0.32471863276365154</v>
      </c>
    </row>
    <row r="18" spans="1:34" s="4" customFormat="1" ht="12.75" customHeight="1" thickBot="1">
      <c r="A18" s="72" t="s">
        <v>454</v>
      </c>
      <c r="B18" s="61" t="s">
        <v>42</v>
      </c>
      <c r="C18" s="136"/>
      <c r="D18" s="62">
        <v>1.19</v>
      </c>
      <c r="E18" s="63" t="s">
        <v>455</v>
      </c>
      <c r="F18" s="66">
        <v>2799</v>
      </c>
      <c r="G18" s="89">
        <v>1874</v>
      </c>
      <c r="H18" s="89">
        <v>0</v>
      </c>
      <c r="I18" s="96">
        <f t="shared" si="0"/>
        <v>1874</v>
      </c>
      <c r="J18" s="112">
        <f t="shared" si="1"/>
        <v>0.33047516970346552</v>
      </c>
      <c r="K18" s="149">
        <v>2499</v>
      </c>
      <c r="L18" s="150">
        <v>194</v>
      </c>
      <c r="M18" s="65">
        <f t="shared" si="2"/>
        <v>1680</v>
      </c>
      <c r="N18" s="283">
        <f t="shared" si="3"/>
        <v>0.32773109243697479</v>
      </c>
      <c r="O18" s="149">
        <v>2499</v>
      </c>
      <c r="P18" s="150">
        <v>194</v>
      </c>
      <c r="Q18" s="64">
        <f t="shared" si="4"/>
        <v>1680</v>
      </c>
      <c r="R18" s="282">
        <f t="shared" si="5"/>
        <v>0.32773109243697479</v>
      </c>
      <c r="S18" s="149">
        <v>2499</v>
      </c>
      <c r="T18" s="150">
        <v>184</v>
      </c>
      <c r="U18" s="65">
        <f t="shared" si="6"/>
        <v>1690</v>
      </c>
      <c r="V18" s="283">
        <f t="shared" si="7"/>
        <v>0.32372949179671867</v>
      </c>
      <c r="W18" s="149">
        <v>2499</v>
      </c>
      <c r="X18" s="150">
        <v>188</v>
      </c>
      <c r="Y18" s="64">
        <f t="shared" si="8"/>
        <v>1686</v>
      </c>
      <c r="Z18" s="282">
        <f t="shared" si="9"/>
        <v>0.32533013205282113</v>
      </c>
      <c r="AA18" s="149">
        <v>2499</v>
      </c>
      <c r="AB18" s="150">
        <v>184</v>
      </c>
      <c r="AC18" s="65">
        <f t="shared" si="10"/>
        <v>1690</v>
      </c>
      <c r="AD18" s="283">
        <f t="shared" si="11"/>
        <v>0.32372949179671867</v>
      </c>
      <c r="AE18" s="149">
        <v>2499</v>
      </c>
      <c r="AF18" s="150">
        <v>183</v>
      </c>
      <c r="AG18" s="64">
        <f t="shared" si="12"/>
        <v>1691</v>
      </c>
      <c r="AH18" s="282">
        <f t="shared" si="13"/>
        <v>0.32332933173269307</v>
      </c>
    </row>
    <row r="19" spans="1:34" s="4" customFormat="1" ht="12.75" customHeight="1">
      <c r="A19" s="129" t="s">
        <v>234</v>
      </c>
      <c r="B19" s="151" t="s">
        <v>42</v>
      </c>
      <c r="C19" s="156"/>
      <c r="D19" s="152">
        <v>1.19</v>
      </c>
      <c r="E19" s="153" t="s">
        <v>493</v>
      </c>
      <c r="F19" s="204">
        <v>2699</v>
      </c>
      <c r="G19" s="205">
        <v>1863</v>
      </c>
      <c r="H19" s="205">
        <v>0</v>
      </c>
      <c r="I19" s="90">
        <f t="shared" si="0"/>
        <v>1863</v>
      </c>
      <c r="J19" s="104">
        <f t="shared" si="1"/>
        <v>0.30974434975917009</v>
      </c>
      <c r="K19" s="116">
        <v>2399</v>
      </c>
      <c r="L19" s="148">
        <v>200</v>
      </c>
      <c r="M19" s="83">
        <f t="shared" si="2"/>
        <v>1663</v>
      </c>
      <c r="N19" s="285">
        <f t="shared" si="3"/>
        <v>0.3067944977073781</v>
      </c>
      <c r="O19" s="116">
        <v>2399</v>
      </c>
      <c r="P19" s="148">
        <v>200</v>
      </c>
      <c r="Q19" s="82">
        <f t="shared" si="4"/>
        <v>1663</v>
      </c>
      <c r="R19" s="284">
        <f t="shared" si="5"/>
        <v>0.3067944977073781</v>
      </c>
      <c r="S19" s="116">
        <v>2399</v>
      </c>
      <c r="T19" s="148">
        <v>190</v>
      </c>
      <c r="U19" s="83">
        <f t="shared" si="6"/>
        <v>1673</v>
      </c>
      <c r="V19" s="285">
        <f t="shared" si="7"/>
        <v>0.30262609420591913</v>
      </c>
      <c r="W19" s="116">
        <v>2399</v>
      </c>
      <c r="X19" s="148">
        <v>195</v>
      </c>
      <c r="Y19" s="82">
        <f t="shared" si="8"/>
        <v>1668</v>
      </c>
      <c r="Z19" s="284">
        <f t="shared" si="9"/>
        <v>0.30471029595664861</v>
      </c>
      <c r="AA19" s="116">
        <v>2399</v>
      </c>
      <c r="AB19" s="148">
        <v>190</v>
      </c>
      <c r="AC19" s="83">
        <f t="shared" si="10"/>
        <v>1673</v>
      </c>
      <c r="AD19" s="285">
        <f t="shared" si="11"/>
        <v>0.30262609420591913</v>
      </c>
      <c r="AE19" s="116">
        <v>2399</v>
      </c>
      <c r="AF19" s="148">
        <v>190</v>
      </c>
      <c r="AG19" s="82">
        <f t="shared" si="12"/>
        <v>1673</v>
      </c>
      <c r="AH19" s="284">
        <f t="shared" si="13"/>
        <v>0.30262609420591913</v>
      </c>
    </row>
    <row r="20" spans="1:34" s="4" customFormat="1" ht="12.75" customHeight="1" thickBot="1">
      <c r="A20" s="72" t="s">
        <v>450</v>
      </c>
      <c r="B20" s="61" t="s">
        <v>42</v>
      </c>
      <c r="C20" s="136"/>
      <c r="D20" s="62">
        <v>1.19</v>
      </c>
      <c r="E20" s="63" t="s">
        <v>451</v>
      </c>
      <c r="F20" s="66">
        <v>2899</v>
      </c>
      <c r="G20" s="89">
        <v>2001</v>
      </c>
      <c r="H20" s="89">
        <v>0</v>
      </c>
      <c r="I20" s="96">
        <f t="shared" si="0"/>
        <v>2001</v>
      </c>
      <c r="J20" s="112">
        <f t="shared" si="1"/>
        <v>0.30976198689203172</v>
      </c>
      <c r="K20" s="149">
        <v>2599</v>
      </c>
      <c r="L20" s="150">
        <v>200</v>
      </c>
      <c r="M20" s="65">
        <f t="shared" si="2"/>
        <v>1801</v>
      </c>
      <c r="N20" s="283">
        <f t="shared" si="3"/>
        <v>0.30704116968064638</v>
      </c>
      <c r="O20" s="149">
        <v>2599</v>
      </c>
      <c r="P20" s="150">
        <v>200</v>
      </c>
      <c r="Q20" s="64">
        <f t="shared" si="4"/>
        <v>1801</v>
      </c>
      <c r="R20" s="282">
        <f t="shared" si="5"/>
        <v>0.30704116968064638</v>
      </c>
      <c r="S20" s="149">
        <v>2599</v>
      </c>
      <c r="T20" s="150">
        <v>182</v>
      </c>
      <c r="U20" s="65">
        <f t="shared" si="6"/>
        <v>1819</v>
      </c>
      <c r="V20" s="283">
        <f t="shared" si="7"/>
        <v>0.30011542901115812</v>
      </c>
      <c r="W20" s="149">
        <v>2599</v>
      </c>
      <c r="X20" s="150">
        <v>195</v>
      </c>
      <c r="Y20" s="64">
        <f t="shared" si="8"/>
        <v>1806</v>
      </c>
      <c r="Z20" s="282">
        <f t="shared" si="9"/>
        <v>0.30511735282801078</v>
      </c>
      <c r="AA20" s="149">
        <v>2599</v>
      </c>
      <c r="AB20" s="150">
        <v>190</v>
      </c>
      <c r="AC20" s="65">
        <f t="shared" si="10"/>
        <v>1811</v>
      </c>
      <c r="AD20" s="283">
        <f t="shared" si="11"/>
        <v>0.30319353597537513</v>
      </c>
      <c r="AE20" s="149">
        <v>2599</v>
      </c>
      <c r="AF20" s="150">
        <v>190</v>
      </c>
      <c r="AG20" s="64">
        <f t="shared" si="12"/>
        <v>1811</v>
      </c>
      <c r="AH20" s="282">
        <f t="shared" si="13"/>
        <v>0.30319353597537513</v>
      </c>
    </row>
    <row r="21" spans="1:34" s="4" customFormat="1" ht="12.75" customHeight="1">
      <c r="A21" s="129" t="s">
        <v>441</v>
      </c>
      <c r="B21" s="151" t="s">
        <v>42</v>
      </c>
      <c r="C21" s="165"/>
      <c r="D21" s="152">
        <v>1.19</v>
      </c>
      <c r="E21" s="153" t="s">
        <v>494</v>
      </c>
      <c r="F21" s="204">
        <v>3699</v>
      </c>
      <c r="G21" s="205">
        <v>2544</v>
      </c>
      <c r="H21" s="205">
        <v>0</v>
      </c>
      <c r="I21" s="90">
        <f t="shared" si="0"/>
        <v>2544</v>
      </c>
      <c r="J21" s="104">
        <f t="shared" si="1"/>
        <v>0.31224655312246552</v>
      </c>
      <c r="K21" s="116">
        <v>3299</v>
      </c>
      <c r="L21" s="148">
        <v>266</v>
      </c>
      <c r="M21" s="83">
        <f t="shared" si="2"/>
        <v>2278</v>
      </c>
      <c r="N21" s="285">
        <f t="shared" si="3"/>
        <v>0.30948772355259169</v>
      </c>
      <c r="O21" s="116">
        <v>3299</v>
      </c>
      <c r="P21" s="148">
        <v>266</v>
      </c>
      <c r="Q21" s="82">
        <f t="shared" si="4"/>
        <v>2278</v>
      </c>
      <c r="R21" s="284">
        <f t="shared" si="5"/>
        <v>0.30948772355259169</v>
      </c>
      <c r="S21" s="116">
        <v>3299</v>
      </c>
      <c r="T21" s="148">
        <v>253</v>
      </c>
      <c r="U21" s="83">
        <f t="shared" si="6"/>
        <v>2291</v>
      </c>
      <c r="V21" s="285">
        <f t="shared" si="7"/>
        <v>0.30554713549560475</v>
      </c>
      <c r="W21" s="116">
        <v>3299</v>
      </c>
      <c r="X21" s="148">
        <v>259</v>
      </c>
      <c r="Y21" s="82">
        <f t="shared" si="8"/>
        <v>2285</v>
      </c>
      <c r="Z21" s="284">
        <f t="shared" si="9"/>
        <v>0.30736586844498331</v>
      </c>
      <c r="AA21" s="116">
        <v>3299</v>
      </c>
      <c r="AB21" s="148">
        <v>252</v>
      </c>
      <c r="AC21" s="83">
        <f t="shared" si="10"/>
        <v>2292</v>
      </c>
      <c r="AD21" s="285">
        <f t="shared" si="11"/>
        <v>0.30524401333737494</v>
      </c>
      <c r="AE21" s="116">
        <v>3299</v>
      </c>
      <c r="AF21" s="148">
        <v>252</v>
      </c>
      <c r="AG21" s="82">
        <f t="shared" si="12"/>
        <v>2292</v>
      </c>
      <c r="AH21" s="284">
        <f t="shared" si="13"/>
        <v>0.30524401333737494</v>
      </c>
    </row>
    <row r="22" spans="1:34" s="4" customFormat="1" ht="12.75" customHeight="1" thickBot="1">
      <c r="A22" s="72" t="s">
        <v>495</v>
      </c>
      <c r="B22" s="61" t="s">
        <v>42</v>
      </c>
      <c r="C22" s="60"/>
      <c r="D22" s="62">
        <v>1.19</v>
      </c>
      <c r="E22" s="63" t="s">
        <v>496</v>
      </c>
      <c r="F22" s="66">
        <v>3899</v>
      </c>
      <c r="G22" s="89">
        <v>2682</v>
      </c>
      <c r="H22" s="89">
        <v>0</v>
      </c>
      <c r="I22" s="96">
        <f t="shared" si="0"/>
        <v>2682</v>
      </c>
      <c r="J22" s="112">
        <f t="shared" si="1"/>
        <v>0.31213131572198</v>
      </c>
      <c r="K22" s="149">
        <v>3499</v>
      </c>
      <c r="L22" s="150">
        <v>266</v>
      </c>
      <c r="M22" s="65">
        <f t="shared" si="2"/>
        <v>2416</v>
      </c>
      <c r="N22" s="283">
        <f t="shared" si="3"/>
        <v>0.30951700485853101</v>
      </c>
      <c r="O22" s="149">
        <v>3499</v>
      </c>
      <c r="P22" s="150">
        <v>266</v>
      </c>
      <c r="Q22" s="64">
        <f t="shared" si="4"/>
        <v>2416</v>
      </c>
      <c r="R22" s="282">
        <f t="shared" si="5"/>
        <v>0.30951700485853101</v>
      </c>
      <c r="S22" s="149">
        <v>3499</v>
      </c>
      <c r="T22" s="150">
        <v>253</v>
      </c>
      <c r="U22" s="65">
        <f t="shared" si="6"/>
        <v>2429</v>
      </c>
      <c r="V22" s="283">
        <f t="shared" si="7"/>
        <v>0.30580165761646183</v>
      </c>
      <c r="W22" s="149">
        <v>3499</v>
      </c>
      <c r="X22" s="150">
        <v>253</v>
      </c>
      <c r="Y22" s="64">
        <f t="shared" si="8"/>
        <v>2429</v>
      </c>
      <c r="Z22" s="282">
        <f t="shared" si="9"/>
        <v>0.30580165761646183</v>
      </c>
      <c r="AA22" s="149">
        <v>3499</v>
      </c>
      <c r="AB22" s="150">
        <v>251</v>
      </c>
      <c r="AC22" s="65">
        <f t="shared" si="10"/>
        <v>2431</v>
      </c>
      <c r="AD22" s="283">
        <f t="shared" si="11"/>
        <v>0.3052300657330666</v>
      </c>
      <c r="AE22" s="149">
        <v>3499</v>
      </c>
      <c r="AF22" s="150">
        <v>251</v>
      </c>
      <c r="AG22" s="64">
        <f t="shared" si="12"/>
        <v>2431</v>
      </c>
      <c r="AH22" s="282">
        <f t="shared" si="13"/>
        <v>0.3052300657330666</v>
      </c>
    </row>
    <row r="23" spans="1:34" s="4" customFormat="1" ht="12.75" customHeight="1" thickBot="1">
      <c r="A23" s="72" t="s">
        <v>415</v>
      </c>
      <c r="B23" s="61" t="s">
        <v>42</v>
      </c>
      <c r="C23" s="60"/>
      <c r="D23" s="62">
        <v>1.19</v>
      </c>
      <c r="E23" s="63" t="s">
        <v>497</v>
      </c>
      <c r="F23" s="66">
        <v>2899</v>
      </c>
      <c r="G23" s="89">
        <v>1994</v>
      </c>
      <c r="H23" s="89">
        <v>0</v>
      </c>
      <c r="I23" s="96">
        <f t="shared" si="0"/>
        <v>1994</v>
      </c>
      <c r="J23" s="112">
        <f t="shared" si="1"/>
        <v>0.31217661262504309</v>
      </c>
      <c r="K23" s="149">
        <v>2699</v>
      </c>
      <c r="L23" s="150">
        <v>133</v>
      </c>
      <c r="M23" s="65">
        <f t="shared" si="2"/>
        <v>1861</v>
      </c>
      <c r="N23" s="283">
        <f t="shared" si="3"/>
        <v>0.31048536494998147</v>
      </c>
      <c r="O23" s="149">
        <v>2699</v>
      </c>
      <c r="P23" s="150">
        <v>133</v>
      </c>
      <c r="Q23" s="64">
        <f t="shared" si="4"/>
        <v>1861</v>
      </c>
      <c r="R23" s="282">
        <f t="shared" si="5"/>
        <v>0.31048536494998147</v>
      </c>
      <c r="S23" s="149">
        <v>2699</v>
      </c>
      <c r="T23" s="150">
        <v>121</v>
      </c>
      <c r="U23" s="65">
        <f t="shared" si="6"/>
        <v>1873</v>
      </c>
      <c r="V23" s="283">
        <f t="shared" si="7"/>
        <v>0.30603927380511303</v>
      </c>
      <c r="W23" s="149">
        <v>2699</v>
      </c>
      <c r="X23" s="150">
        <v>125</v>
      </c>
      <c r="Y23" s="64">
        <f t="shared" si="8"/>
        <v>1869</v>
      </c>
      <c r="Z23" s="282">
        <f t="shared" si="9"/>
        <v>0.30752130418673584</v>
      </c>
      <c r="AA23" s="149">
        <v>2699</v>
      </c>
      <c r="AB23" s="150">
        <v>126</v>
      </c>
      <c r="AC23" s="65">
        <f t="shared" si="10"/>
        <v>1868</v>
      </c>
      <c r="AD23" s="283">
        <f t="shared" si="11"/>
        <v>0.30789181178214153</v>
      </c>
      <c r="AE23" s="149">
        <v>2699</v>
      </c>
      <c r="AF23" s="150">
        <v>121</v>
      </c>
      <c r="AG23" s="64">
        <f t="shared" si="12"/>
        <v>1873</v>
      </c>
      <c r="AH23" s="282">
        <f t="shared" si="13"/>
        <v>0.30603927380511303</v>
      </c>
    </row>
    <row r="24" spans="1:34" s="4" customFormat="1" ht="12.75" customHeight="1">
      <c r="A24" s="28" t="s">
        <v>21</v>
      </c>
      <c r="B24" s="22" t="s">
        <v>42</v>
      </c>
      <c r="C24" s="5"/>
      <c r="D24" s="33">
        <v>0.14000000000000001</v>
      </c>
      <c r="E24" s="6" t="s">
        <v>498</v>
      </c>
      <c r="F24" s="47">
        <v>1299</v>
      </c>
      <c r="G24" s="52">
        <v>873</v>
      </c>
      <c r="H24" s="52">
        <v>0</v>
      </c>
      <c r="I24" s="93">
        <f t="shared" si="0"/>
        <v>873</v>
      </c>
      <c r="J24" s="103">
        <f t="shared" si="1"/>
        <v>0.32794457274826788</v>
      </c>
      <c r="K24" s="119">
        <v>999</v>
      </c>
      <c r="L24" s="114">
        <v>195</v>
      </c>
      <c r="M24" s="59">
        <f t="shared" si="2"/>
        <v>678</v>
      </c>
      <c r="N24" s="277">
        <f t="shared" si="3"/>
        <v>0.3213213213213213</v>
      </c>
      <c r="O24" s="119">
        <v>999</v>
      </c>
      <c r="P24" s="114">
        <v>195</v>
      </c>
      <c r="Q24" s="57">
        <f t="shared" si="4"/>
        <v>678</v>
      </c>
      <c r="R24" s="276">
        <f t="shared" si="5"/>
        <v>0.3213213213213213</v>
      </c>
      <c r="S24" s="119">
        <v>999</v>
      </c>
      <c r="T24" s="114">
        <v>190</v>
      </c>
      <c r="U24" s="59">
        <f t="shared" si="6"/>
        <v>683</v>
      </c>
      <c r="V24" s="277">
        <f t="shared" si="7"/>
        <v>0.31631631631631629</v>
      </c>
      <c r="W24" s="119">
        <v>999</v>
      </c>
      <c r="X24" s="114">
        <v>191</v>
      </c>
      <c r="Y24" s="57">
        <f t="shared" si="8"/>
        <v>682</v>
      </c>
      <c r="Z24" s="276">
        <f t="shared" si="9"/>
        <v>0.31731731731731733</v>
      </c>
      <c r="AA24" s="119">
        <v>999</v>
      </c>
      <c r="AB24" s="114">
        <v>190</v>
      </c>
      <c r="AC24" s="59">
        <f t="shared" si="10"/>
        <v>683</v>
      </c>
      <c r="AD24" s="277">
        <f t="shared" si="11"/>
        <v>0.31631631631631629</v>
      </c>
      <c r="AE24" s="119">
        <v>999</v>
      </c>
      <c r="AF24" s="114">
        <v>190</v>
      </c>
      <c r="AG24" s="57">
        <f t="shared" si="12"/>
        <v>683</v>
      </c>
      <c r="AH24" s="276">
        <f t="shared" si="13"/>
        <v>0.31631631631631629</v>
      </c>
    </row>
    <row r="25" spans="1:34" s="4" customFormat="1" ht="12.75" customHeight="1" thickBot="1">
      <c r="A25" s="27" t="s">
        <v>20</v>
      </c>
      <c r="B25" s="24" t="s">
        <v>42</v>
      </c>
      <c r="C25" s="7"/>
      <c r="D25" s="32">
        <v>0.18</v>
      </c>
      <c r="E25" s="2" t="s">
        <v>499</v>
      </c>
      <c r="F25" s="46">
        <v>1399</v>
      </c>
      <c r="G25" s="54">
        <v>924</v>
      </c>
      <c r="H25" s="54">
        <v>0</v>
      </c>
      <c r="I25" s="92">
        <f t="shared" si="0"/>
        <v>924</v>
      </c>
      <c r="J25" s="102">
        <f t="shared" si="1"/>
        <v>0.33952823445318087</v>
      </c>
      <c r="K25" s="117">
        <v>1099</v>
      </c>
      <c r="L25" s="113">
        <v>191</v>
      </c>
      <c r="M25" s="44">
        <f t="shared" si="2"/>
        <v>733</v>
      </c>
      <c r="N25" s="279">
        <f t="shared" si="3"/>
        <v>0.33303002729754322</v>
      </c>
      <c r="O25" s="117">
        <v>1099</v>
      </c>
      <c r="P25" s="113">
        <v>191</v>
      </c>
      <c r="Q25" s="42">
        <f t="shared" si="4"/>
        <v>733</v>
      </c>
      <c r="R25" s="278">
        <f t="shared" si="5"/>
        <v>0.33303002729754322</v>
      </c>
      <c r="S25" s="117">
        <v>1099</v>
      </c>
      <c r="T25" s="113">
        <v>187</v>
      </c>
      <c r="U25" s="44">
        <f t="shared" si="6"/>
        <v>737</v>
      </c>
      <c r="V25" s="279">
        <f t="shared" si="7"/>
        <v>0.3293903548680619</v>
      </c>
      <c r="W25" s="117">
        <v>1099</v>
      </c>
      <c r="X25" s="113">
        <v>188</v>
      </c>
      <c r="Y25" s="42">
        <f t="shared" si="8"/>
        <v>736</v>
      </c>
      <c r="Z25" s="278">
        <f t="shared" si="9"/>
        <v>0.33030027297543219</v>
      </c>
      <c r="AA25" s="117">
        <v>1099</v>
      </c>
      <c r="AB25" s="113">
        <v>187</v>
      </c>
      <c r="AC25" s="44">
        <f t="shared" si="10"/>
        <v>737</v>
      </c>
      <c r="AD25" s="279">
        <f t="shared" si="11"/>
        <v>0.3293903548680619</v>
      </c>
      <c r="AE25" s="117">
        <v>1099</v>
      </c>
      <c r="AF25" s="113">
        <v>187</v>
      </c>
      <c r="AG25" s="42">
        <f t="shared" si="12"/>
        <v>737</v>
      </c>
      <c r="AH25" s="278">
        <f t="shared" si="13"/>
        <v>0.3293903548680619</v>
      </c>
    </row>
    <row r="26" spans="1:34" s="4" customFormat="1" ht="12.75" customHeight="1" thickBot="1">
      <c r="A26" s="142" t="s">
        <v>416</v>
      </c>
      <c r="B26" s="24" t="s">
        <v>42</v>
      </c>
      <c r="C26" s="211"/>
      <c r="D26" s="212">
        <v>0.22</v>
      </c>
      <c r="E26" s="213" t="s">
        <v>500</v>
      </c>
      <c r="F26" s="214">
        <v>3199</v>
      </c>
      <c r="G26" s="215">
        <v>2093</v>
      </c>
      <c r="H26" s="215">
        <v>0</v>
      </c>
      <c r="I26" s="95">
        <f t="shared" si="0"/>
        <v>2093</v>
      </c>
      <c r="J26" s="106">
        <f t="shared" si="1"/>
        <v>0.34573304157549234</v>
      </c>
      <c r="K26" s="117">
        <v>2799</v>
      </c>
      <c r="L26" s="113">
        <v>255</v>
      </c>
      <c r="M26" s="44">
        <f t="shared" si="2"/>
        <v>1838</v>
      </c>
      <c r="N26" s="279">
        <f t="shared" si="3"/>
        <v>0.34333690603787065</v>
      </c>
      <c r="O26" s="117">
        <v>2799</v>
      </c>
      <c r="P26" s="113">
        <v>255</v>
      </c>
      <c r="Q26" s="42">
        <f t="shared" si="4"/>
        <v>1838</v>
      </c>
      <c r="R26" s="278">
        <f t="shared" si="5"/>
        <v>0.34333690603787065</v>
      </c>
      <c r="S26" s="117">
        <v>2799</v>
      </c>
      <c r="T26" s="113">
        <v>244</v>
      </c>
      <c r="U26" s="44">
        <f t="shared" si="6"/>
        <v>1849</v>
      </c>
      <c r="V26" s="279">
        <f t="shared" si="7"/>
        <v>0.33940693104680242</v>
      </c>
      <c r="W26" s="117">
        <v>2799</v>
      </c>
      <c r="X26" s="113">
        <v>243</v>
      </c>
      <c r="Y26" s="42">
        <f t="shared" si="8"/>
        <v>1850</v>
      </c>
      <c r="Z26" s="278">
        <f t="shared" si="9"/>
        <v>0.33904966059306896</v>
      </c>
      <c r="AA26" s="117">
        <v>2799</v>
      </c>
      <c r="AB26" s="113">
        <v>241</v>
      </c>
      <c r="AC26" s="44">
        <f t="shared" si="10"/>
        <v>1852</v>
      </c>
      <c r="AD26" s="279">
        <f t="shared" si="11"/>
        <v>0.33833511968560198</v>
      </c>
      <c r="AE26" s="117">
        <v>2799</v>
      </c>
      <c r="AF26" s="113">
        <v>243</v>
      </c>
      <c r="AG26" s="42">
        <f t="shared" si="12"/>
        <v>1850</v>
      </c>
      <c r="AH26" s="278">
        <f t="shared" si="13"/>
        <v>0.33904966059306896</v>
      </c>
    </row>
    <row r="27" spans="1:34" s="4" customFormat="1" ht="12.75" customHeight="1">
      <c r="A27" s="129" t="s">
        <v>417</v>
      </c>
      <c r="B27" s="151" t="s">
        <v>42</v>
      </c>
      <c r="C27" s="165"/>
      <c r="D27" s="152">
        <v>0.22</v>
      </c>
      <c r="E27" s="153" t="s">
        <v>501</v>
      </c>
      <c r="F27" s="204">
        <v>1699</v>
      </c>
      <c r="G27" s="205">
        <v>1122</v>
      </c>
      <c r="H27" s="205">
        <v>0</v>
      </c>
      <c r="I27" s="90">
        <f t="shared" si="0"/>
        <v>1122</v>
      </c>
      <c r="J27" s="104">
        <f t="shared" si="1"/>
        <v>0.33961153619776341</v>
      </c>
      <c r="K27" s="225">
        <v>1699</v>
      </c>
      <c r="L27" s="83">
        <v>0</v>
      </c>
      <c r="M27" s="83">
        <f t="shared" si="2"/>
        <v>1122</v>
      </c>
      <c r="N27" s="285">
        <f t="shared" si="3"/>
        <v>0.33961153619776341</v>
      </c>
      <c r="O27" s="116">
        <v>1499</v>
      </c>
      <c r="P27" s="148">
        <v>129</v>
      </c>
      <c r="Q27" s="82">
        <f t="shared" si="4"/>
        <v>993</v>
      </c>
      <c r="R27" s="284">
        <f t="shared" si="5"/>
        <v>0.33755837224816543</v>
      </c>
      <c r="S27" s="116">
        <v>1499</v>
      </c>
      <c r="T27" s="148">
        <v>121</v>
      </c>
      <c r="U27" s="83">
        <f t="shared" si="6"/>
        <v>1001</v>
      </c>
      <c r="V27" s="285">
        <f t="shared" si="7"/>
        <v>0.3322214809873249</v>
      </c>
      <c r="W27" s="116">
        <v>1499</v>
      </c>
      <c r="X27" s="148">
        <v>121</v>
      </c>
      <c r="Y27" s="82">
        <f t="shared" si="8"/>
        <v>1001</v>
      </c>
      <c r="Z27" s="284">
        <f t="shared" si="9"/>
        <v>0.3322214809873249</v>
      </c>
      <c r="AA27" s="116">
        <v>1499</v>
      </c>
      <c r="AB27" s="148">
        <v>121</v>
      </c>
      <c r="AC27" s="83">
        <f t="shared" si="10"/>
        <v>1001</v>
      </c>
      <c r="AD27" s="285">
        <f t="shared" si="11"/>
        <v>0.3322214809873249</v>
      </c>
      <c r="AE27" s="116">
        <v>1399</v>
      </c>
      <c r="AF27" s="148">
        <v>188</v>
      </c>
      <c r="AG27" s="82">
        <f t="shared" si="12"/>
        <v>934</v>
      </c>
      <c r="AH27" s="284">
        <f t="shared" si="13"/>
        <v>0.33238027162258754</v>
      </c>
    </row>
    <row r="28" spans="1:34" s="4" customFormat="1" ht="12.75" customHeight="1">
      <c r="A28" s="130" t="s">
        <v>503</v>
      </c>
      <c r="B28" s="157" t="s">
        <v>42</v>
      </c>
      <c r="C28" s="167"/>
      <c r="D28" s="159">
        <v>0.22</v>
      </c>
      <c r="E28" s="160" t="s">
        <v>505</v>
      </c>
      <c r="F28" s="207">
        <v>1799</v>
      </c>
      <c r="G28" s="208">
        <v>1188</v>
      </c>
      <c r="H28" s="208">
        <v>0</v>
      </c>
      <c r="I28" s="132">
        <f t="shared" si="0"/>
        <v>1188</v>
      </c>
      <c r="J28" s="105">
        <f t="shared" si="1"/>
        <v>0.33963312951639801</v>
      </c>
      <c r="K28" s="228">
        <v>1599</v>
      </c>
      <c r="L28" s="147">
        <v>128</v>
      </c>
      <c r="M28" s="134">
        <f t="shared" si="2"/>
        <v>1060</v>
      </c>
      <c r="N28" s="287">
        <f t="shared" si="3"/>
        <v>0.33708567854909316</v>
      </c>
      <c r="O28" s="228">
        <v>1599</v>
      </c>
      <c r="P28" s="147">
        <v>128</v>
      </c>
      <c r="Q28" s="133">
        <f t="shared" si="4"/>
        <v>1060</v>
      </c>
      <c r="R28" s="286">
        <f t="shared" si="5"/>
        <v>0.33708567854909316</v>
      </c>
      <c r="S28" s="228">
        <v>1599</v>
      </c>
      <c r="T28" s="147">
        <v>117</v>
      </c>
      <c r="U28" s="134">
        <f t="shared" si="6"/>
        <v>1071</v>
      </c>
      <c r="V28" s="287">
        <f t="shared" si="7"/>
        <v>0.33020637898686678</v>
      </c>
      <c r="W28" s="228">
        <v>1599</v>
      </c>
      <c r="X28" s="147">
        <v>122</v>
      </c>
      <c r="Y28" s="133">
        <f t="shared" si="8"/>
        <v>1066</v>
      </c>
      <c r="Z28" s="286">
        <f t="shared" si="9"/>
        <v>0.33333333333333331</v>
      </c>
      <c r="AA28" s="228">
        <v>1599</v>
      </c>
      <c r="AB28" s="147">
        <v>121</v>
      </c>
      <c r="AC28" s="134">
        <f t="shared" si="10"/>
        <v>1067</v>
      </c>
      <c r="AD28" s="287">
        <f t="shared" si="11"/>
        <v>0.33270794246404001</v>
      </c>
      <c r="AE28" s="228">
        <v>1599</v>
      </c>
      <c r="AF28" s="147">
        <v>121</v>
      </c>
      <c r="AG28" s="133">
        <f t="shared" si="12"/>
        <v>1067</v>
      </c>
      <c r="AH28" s="286">
        <f t="shared" si="13"/>
        <v>0.33270794246404001</v>
      </c>
    </row>
    <row r="29" spans="1:34" s="4" customFormat="1" ht="12.75" customHeight="1">
      <c r="A29" s="128" t="s">
        <v>418</v>
      </c>
      <c r="B29" s="25" t="s">
        <v>42</v>
      </c>
      <c r="C29" s="155"/>
      <c r="D29" s="31">
        <v>0.27</v>
      </c>
      <c r="E29" s="26" t="s">
        <v>502</v>
      </c>
      <c r="F29" s="45">
        <v>1799</v>
      </c>
      <c r="G29" s="53">
        <v>1188</v>
      </c>
      <c r="H29" s="53">
        <v>0</v>
      </c>
      <c r="I29" s="91">
        <f t="shared" si="0"/>
        <v>1188</v>
      </c>
      <c r="J29" s="101">
        <f t="shared" si="1"/>
        <v>0.33963312951639801</v>
      </c>
      <c r="K29" s="39">
        <v>1799</v>
      </c>
      <c r="L29" s="40">
        <v>0</v>
      </c>
      <c r="M29" s="40">
        <f t="shared" si="2"/>
        <v>1188</v>
      </c>
      <c r="N29" s="275">
        <f t="shared" si="3"/>
        <v>0.33963312951639801</v>
      </c>
      <c r="O29" s="118">
        <v>1599</v>
      </c>
      <c r="P29" s="115">
        <v>129</v>
      </c>
      <c r="Q29" s="38">
        <f t="shared" si="4"/>
        <v>1059</v>
      </c>
      <c r="R29" s="274">
        <f t="shared" si="5"/>
        <v>0.33771106941838647</v>
      </c>
      <c r="S29" s="118">
        <v>1599</v>
      </c>
      <c r="T29" s="115">
        <v>121</v>
      </c>
      <c r="U29" s="40">
        <f t="shared" si="6"/>
        <v>1067</v>
      </c>
      <c r="V29" s="275">
        <f t="shared" si="7"/>
        <v>0.33270794246404001</v>
      </c>
      <c r="W29" s="118">
        <v>1599</v>
      </c>
      <c r="X29" s="115">
        <v>121</v>
      </c>
      <c r="Y29" s="38">
        <f t="shared" si="8"/>
        <v>1067</v>
      </c>
      <c r="Z29" s="274">
        <f t="shared" si="9"/>
        <v>0.33270794246404001</v>
      </c>
      <c r="AA29" s="118">
        <v>1599</v>
      </c>
      <c r="AB29" s="115">
        <v>121</v>
      </c>
      <c r="AC29" s="40">
        <f t="shared" si="10"/>
        <v>1067</v>
      </c>
      <c r="AD29" s="275">
        <f t="shared" si="11"/>
        <v>0.33270794246404001</v>
      </c>
      <c r="AE29" s="118">
        <v>1499</v>
      </c>
      <c r="AF29" s="115">
        <v>188</v>
      </c>
      <c r="AG29" s="38">
        <f t="shared" si="12"/>
        <v>1000</v>
      </c>
      <c r="AH29" s="274">
        <f t="shared" si="13"/>
        <v>0.33288859239492996</v>
      </c>
    </row>
    <row r="30" spans="1:34" s="4" customFormat="1" ht="12.75" customHeight="1" thickBot="1">
      <c r="A30" s="72" t="s">
        <v>504</v>
      </c>
      <c r="B30" s="61" t="s">
        <v>42</v>
      </c>
      <c r="C30" s="60"/>
      <c r="D30" s="62">
        <v>0.27</v>
      </c>
      <c r="E30" s="63" t="s">
        <v>506</v>
      </c>
      <c r="F30" s="66">
        <v>1899</v>
      </c>
      <c r="G30" s="89">
        <v>1254</v>
      </c>
      <c r="H30" s="89">
        <v>0</v>
      </c>
      <c r="I30" s="96">
        <f t="shared" si="0"/>
        <v>1254</v>
      </c>
      <c r="J30" s="112">
        <f t="shared" si="1"/>
        <v>0.33965244865718797</v>
      </c>
      <c r="K30" s="149">
        <v>1699</v>
      </c>
      <c r="L30" s="150">
        <v>128</v>
      </c>
      <c r="M30" s="65">
        <f t="shared" si="2"/>
        <v>1126</v>
      </c>
      <c r="N30" s="283">
        <f t="shared" si="3"/>
        <v>0.3372572101236021</v>
      </c>
      <c r="O30" s="149">
        <v>1699</v>
      </c>
      <c r="P30" s="150">
        <v>128</v>
      </c>
      <c r="Q30" s="64">
        <f t="shared" si="4"/>
        <v>1126</v>
      </c>
      <c r="R30" s="282">
        <f t="shared" si="5"/>
        <v>0.3372572101236021</v>
      </c>
      <c r="S30" s="149">
        <v>1699</v>
      </c>
      <c r="T30" s="150">
        <v>116</v>
      </c>
      <c r="U30" s="65">
        <f t="shared" si="6"/>
        <v>1138</v>
      </c>
      <c r="V30" s="283">
        <f t="shared" si="7"/>
        <v>0.3301942319011183</v>
      </c>
      <c r="W30" s="149">
        <v>1699</v>
      </c>
      <c r="X30" s="150">
        <v>121</v>
      </c>
      <c r="Y30" s="64">
        <f t="shared" si="8"/>
        <v>1133</v>
      </c>
      <c r="Z30" s="282">
        <f t="shared" si="9"/>
        <v>0.3331371394938199</v>
      </c>
      <c r="AA30" s="149">
        <v>1699</v>
      </c>
      <c r="AB30" s="150">
        <v>121</v>
      </c>
      <c r="AC30" s="65">
        <f t="shared" si="10"/>
        <v>1133</v>
      </c>
      <c r="AD30" s="283">
        <f t="shared" si="11"/>
        <v>0.3331371394938199</v>
      </c>
      <c r="AE30" s="149">
        <v>1699</v>
      </c>
      <c r="AF30" s="150">
        <v>121</v>
      </c>
      <c r="AG30" s="64">
        <f t="shared" si="12"/>
        <v>1133</v>
      </c>
      <c r="AH30" s="282">
        <f t="shared" si="13"/>
        <v>0.3331371394938199</v>
      </c>
    </row>
    <row r="31" spans="1:34" s="4" customFormat="1" ht="12.75" customHeight="1">
      <c r="A31" s="129" t="s">
        <v>487</v>
      </c>
      <c r="B31" s="151" t="s">
        <v>42</v>
      </c>
      <c r="C31" s="156"/>
      <c r="D31" s="152" t="s">
        <v>127</v>
      </c>
      <c r="E31" s="153" t="s">
        <v>507</v>
      </c>
      <c r="F31" s="204">
        <v>3999</v>
      </c>
      <c r="G31" s="205">
        <v>2743</v>
      </c>
      <c r="H31" s="205">
        <v>0</v>
      </c>
      <c r="I31" s="90">
        <f>IFERROR(G31-H31,G31)</f>
        <v>2743</v>
      </c>
      <c r="J31" s="104">
        <f>IFERROR((F31-I31)/F31, " ")</f>
        <v>0.31407851962990746</v>
      </c>
      <c r="K31" s="116">
        <v>3499</v>
      </c>
      <c r="L31" s="148">
        <v>332</v>
      </c>
      <c r="M31" s="83">
        <f t="shared" si="2"/>
        <v>2411</v>
      </c>
      <c r="N31" s="285">
        <f t="shared" si="3"/>
        <v>0.31094598456701916</v>
      </c>
      <c r="O31" s="116">
        <v>3499</v>
      </c>
      <c r="P31" s="148">
        <v>332</v>
      </c>
      <c r="Q31" s="82">
        <f t="shared" si="4"/>
        <v>2411</v>
      </c>
      <c r="R31" s="284">
        <f t="shared" si="5"/>
        <v>0.31094598456701916</v>
      </c>
      <c r="S31" s="116">
        <v>3499</v>
      </c>
      <c r="T31" s="148">
        <v>318</v>
      </c>
      <c r="U31" s="83">
        <f t="shared" si="6"/>
        <v>2425</v>
      </c>
      <c r="V31" s="285">
        <f t="shared" si="7"/>
        <v>0.30694484138325234</v>
      </c>
      <c r="W31" s="116">
        <v>3499</v>
      </c>
      <c r="X31" s="148">
        <v>324</v>
      </c>
      <c r="Y31" s="82">
        <f t="shared" si="8"/>
        <v>2419</v>
      </c>
      <c r="Z31" s="284">
        <f t="shared" si="9"/>
        <v>0.30865961703343814</v>
      </c>
      <c r="AA31" s="116">
        <v>3499</v>
      </c>
      <c r="AB31" s="148">
        <v>318</v>
      </c>
      <c r="AC31" s="83">
        <f t="shared" si="10"/>
        <v>2425</v>
      </c>
      <c r="AD31" s="285">
        <f t="shared" si="11"/>
        <v>0.30694484138325234</v>
      </c>
      <c r="AE31" s="116">
        <v>3499</v>
      </c>
      <c r="AF31" s="148">
        <v>319</v>
      </c>
      <c r="AG31" s="82">
        <f t="shared" si="12"/>
        <v>2424</v>
      </c>
      <c r="AH31" s="284">
        <f t="shared" si="13"/>
        <v>0.30723063732494998</v>
      </c>
    </row>
    <row r="32" spans="1:34" s="4" customFormat="1" ht="12.75" customHeight="1">
      <c r="A32" s="28" t="s">
        <v>508</v>
      </c>
      <c r="B32" s="22" t="s">
        <v>42</v>
      </c>
      <c r="C32" s="87"/>
      <c r="D32" s="33" t="s">
        <v>127</v>
      </c>
      <c r="E32" s="6" t="s">
        <v>509</v>
      </c>
      <c r="F32" s="47">
        <v>4199</v>
      </c>
      <c r="G32" s="52">
        <v>2880</v>
      </c>
      <c r="H32" s="52">
        <v>0</v>
      </c>
      <c r="I32" s="93">
        <f>IFERROR(G32-H32,G32)</f>
        <v>2880</v>
      </c>
      <c r="J32" s="103">
        <f>IFERROR((F32-I32)/F32, " ")</f>
        <v>0.3141224100976423</v>
      </c>
      <c r="K32" s="119">
        <v>3699</v>
      </c>
      <c r="L32" s="114">
        <v>332</v>
      </c>
      <c r="M32" s="59">
        <f t="shared" si="2"/>
        <v>2548</v>
      </c>
      <c r="N32" s="277">
        <f t="shared" si="3"/>
        <v>0.31116517977831848</v>
      </c>
      <c r="O32" s="119">
        <v>3699</v>
      </c>
      <c r="P32" s="114">
        <v>332</v>
      </c>
      <c r="Q32" s="57">
        <f t="shared" si="4"/>
        <v>2548</v>
      </c>
      <c r="R32" s="276">
        <f t="shared" si="5"/>
        <v>0.31116517977831848</v>
      </c>
      <c r="S32" s="119">
        <v>3699</v>
      </c>
      <c r="T32" s="114">
        <v>318</v>
      </c>
      <c r="U32" s="59">
        <f t="shared" si="6"/>
        <v>2562</v>
      </c>
      <c r="V32" s="277">
        <f t="shared" si="7"/>
        <v>0.30738037307380373</v>
      </c>
      <c r="W32" s="119">
        <v>3699</v>
      </c>
      <c r="X32" s="114">
        <v>318</v>
      </c>
      <c r="Y32" s="57">
        <f t="shared" si="8"/>
        <v>2562</v>
      </c>
      <c r="Z32" s="276">
        <f t="shared" si="9"/>
        <v>0.30738037307380373</v>
      </c>
      <c r="AA32" s="119">
        <v>3699</v>
      </c>
      <c r="AB32" s="114">
        <v>316</v>
      </c>
      <c r="AC32" s="59">
        <f t="shared" si="10"/>
        <v>2564</v>
      </c>
      <c r="AD32" s="277">
        <f t="shared" si="11"/>
        <v>0.30683968640173021</v>
      </c>
      <c r="AE32" s="119">
        <v>3699</v>
      </c>
      <c r="AF32" s="114">
        <v>318</v>
      </c>
      <c r="AG32" s="57">
        <f t="shared" si="12"/>
        <v>2562</v>
      </c>
      <c r="AH32" s="276">
        <f t="shared" si="13"/>
        <v>0.30738037307380373</v>
      </c>
    </row>
    <row r="33" spans="1:34" s="4" customFormat="1" ht="12.75" customHeight="1">
      <c r="A33" s="28" t="s">
        <v>236</v>
      </c>
      <c r="B33" s="22" t="s">
        <v>42</v>
      </c>
      <c r="C33" s="87"/>
      <c r="D33" s="33">
        <v>1.56</v>
      </c>
      <c r="E33" s="6" t="s">
        <v>237</v>
      </c>
      <c r="F33" s="47">
        <v>3799</v>
      </c>
      <c r="G33" s="52">
        <v>2605</v>
      </c>
      <c r="H33" s="52">
        <v>0</v>
      </c>
      <c r="I33" s="93">
        <f t="shared" si="0"/>
        <v>2605</v>
      </c>
      <c r="J33" s="103">
        <f t="shared" si="1"/>
        <v>0.31429323506185841</v>
      </c>
      <c r="K33" s="119">
        <v>3299</v>
      </c>
      <c r="L33" s="114">
        <v>332</v>
      </c>
      <c r="M33" s="59">
        <f t="shared" si="2"/>
        <v>2273</v>
      </c>
      <c r="N33" s="277">
        <f t="shared" si="3"/>
        <v>0.3110033343437405</v>
      </c>
      <c r="O33" s="119">
        <v>3299</v>
      </c>
      <c r="P33" s="114">
        <v>332</v>
      </c>
      <c r="Q33" s="57">
        <f t="shared" si="4"/>
        <v>2273</v>
      </c>
      <c r="R33" s="276">
        <f t="shared" si="5"/>
        <v>0.3110033343437405</v>
      </c>
      <c r="S33" s="119">
        <v>3299</v>
      </c>
      <c r="T33" s="114">
        <v>319</v>
      </c>
      <c r="U33" s="59">
        <f t="shared" si="6"/>
        <v>2286</v>
      </c>
      <c r="V33" s="277">
        <f t="shared" si="7"/>
        <v>0.30706274628675356</v>
      </c>
      <c r="W33" s="119">
        <v>3299</v>
      </c>
      <c r="X33" s="114">
        <v>325</v>
      </c>
      <c r="Y33" s="57">
        <f t="shared" si="8"/>
        <v>2280</v>
      </c>
      <c r="Z33" s="276">
        <f t="shared" si="9"/>
        <v>0.30888147923613218</v>
      </c>
      <c r="AA33" s="119">
        <v>3299</v>
      </c>
      <c r="AB33" s="114">
        <v>319</v>
      </c>
      <c r="AC33" s="59">
        <f t="shared" si="10"/>
        <v>2286</v>
      </c>
      <c r="AD33" s="277">
        <f t="shared" si="11"/>
        <v>0.30706274628675356</v>
      </c>
      <c r="AE33" s="119">
        <v>3299</v>
      </c>
      <c r="AF33" s="114">
        <v>319</v>
      </c>
      <c r="AG33" s="57">
        <f t="shared" si="12"/>
        <v>2286</v>
      </c>
      <c r="AH33" s="276">
        <f t="shared" si="13"/>
        <v>0.30706274628675356</v>
      </c>
    </row>
    <row r="34" spans="1:34" s="4" customFormat="1" ht="12.75" customHeight="1">
      <c r="A34" s="130" t="s">
        <v>510</v>
      </c>
      <c r="B34" s="157" t="s">
        <v>42</v>
      </c>
      <c r="C34" s="87"/>
      <c r="D34" s="159">
        <v>1.56</v>
      </c>
      <c r="E34" s="160" t="s">
        <v>512</v>
      </c>
      <c r="F34" s="207">
        <v>3999</v>
      </c>
      <c r="G34" s="208">
        <v>2743</v>
      </c>
      <c r="H34" s="208">
        <v>0</v>
      </c>
      <c r="I34" s="132">
        <f t="shared" si="0"/>
        <v>2743</v>
      </c>
      <c r="J34" s="105">
        <f t="shared" si="1"/>
        <v>0.31407851962990746</v>
      </c>
      <c r="K34" s="119">
        <v>3499</v>
      </c>
      <c r="L34" s="114">
        <v>332</v>
      </c>
      <c r="M34" s="59">
        <f t="shared" si="2"/>
        <v>2411</v>
      </c>
      <c r="N34" s="277">
        <f t="shared" si="3"/>
        <v>0.31094598456701916</v>
      </c>
      <c r="O34" s="119">
        <v>3499</v>
      </c>
      <c r="P34" s="114">
        <v>332</v>
      </c>
      <c r="Q34" s="57">
        <f t="shared" si="4"/>
        <v>2411</v>
      </c>
      <c r="R34" s="276">
        <f t="shared" si="5"/>
        <v>0.31094598456701916</v>
      </c>
      <c r="S34" s="119">
        <v>3499</v>
      </c>
      <c r="T34" s="114">
        <v>318</v>
      </c>
      <c r="U34" s="59">
        <f t="shared" si="6"/>
        <v>2425</v>
      </c>
      <c r="V34" s="277">
        <f t="shared" si="7"/>
        <v>0.30694484138325234</v>
      </c>
      <c r="W34" s="119">
        <v>3499</v>
      </c>
      <c r="X34" s="114">
        <v>318</v>
      </c>
      <c r="Y34" s="57">
        <f t="shared" si="8"/>
        <v>2425</v>
      </c>
      <c r="Z34" s="276">
        <f t="shared" si="9"/>
        <v>0.30694484138325234</v>
      </c>
      <c r="AA34" s="119">
        <v>3499</v>
      </c>
      <c r="AB34" s="114">
        <v>316</v>
      </c>
      <c r="AC34" s="59">
        <f t="shared" si="10"/>
        <v>2427</v>
      </c>
      <c r="AD34" s="277">
        <f t="shared" si="11"/>
        <v>0.30637324949985711</v>
      </c>
      <c r="AE34" s="119">
        <v>3499</v>
      </c>
      <c r="AF34" s="114">
        <v>318</v>
      </c>
      <c r="AG34" s="57">
        <f t="shared" si="12"/>
        <v>2425</v>
      </c>
      <c r="AH34" s="276">
        <f t="shared" si="13"/>
        <v>0.30694484138325234</v>
      </c>
    </row>
    <row r="35" spans="1:34" s="4" customFormat="1" ht="12.75" customHeight="1">
      <c r="A35" s="128" t="s">
        <v>235</v>
      </c>
      <c r="B35" s="25" t="s">
        <v>42</v>
      </c>
      <c r="C35" s="84"/>
      <c r="D35" s="31">
        <v>0.79</v>
      </c>
      <c r="E35" s="26" t="s">
        <v>238</v>
      </c>
      <c r="F35" s="45">
        <v>2699</v>
      </c>
      <c r="G35" s="53">
        <v>1832</v>
      </c>
      <c r="H35" s="53">
        <v>0</v>
      </c>
      <c r="I35" s="91">
        <f t="shared" si="0"/>
        <v>1832</v>
      </c>
      <c r="J35" s="101">
        <f t="shared" si="1"/>
        <v>0.32123008521674695</v>
      </c>
      <c r="K35" s="119">
        <v>2499</v>
      </c>
      <c r="L35" s="114">
        <v>130</v>
      </c>
      <c r="M35" s="40">
        <f t="shared" si="2"/>
        <v>1702</v>
      </c>
      <c r="N35" s="275">
        <f t="shared" si="3"/>
        <v>0.31892757102841135</v>
      </c>
      <c r="O35" s="119">
        <v>2299</v>
      </c>
      <c r="P35" s="114">
        <v>262</v>
      </c>
      <c r="Q35" s="38">
        <f t="shared" si="4"/>
        <v>1570</v>
      </c>
      <c r="R35" s="274">
        <f t="shared" si="5"/>
        <v>0.3170943888647238</v>
      </c>
      <c r="S35" s="119">
        <v>2299</v>
      </c>
      <c r="T35" s="114">
        <v>253</v>
      </c>
      <c r="U35" s="40">
        <f t="shared" si="6"/>
        <v>1579</v>
      </c>
      <c r="V35" s="275">
        <f t="shared" si="7"/>
        <v>0.31317964332318399</v>
      </c>
      <c r="W35" s="119">
        <v>2299</v>
      </c>
      <c r="X35" s="114">
        <v>253</v>
      </c>
      <c r="Y35" s="38">
        <f t="shared" si="8"/>
        <v>1579</v>
      </c>
      <c r="Z35" s="274">
        <f t="shared" si="9"/>
        <v>0.31317964332318399</v>
      </c>
      <c r="AA35" s="119">
        <v>2299</v>
      </c>
      <c r="AB35" s="114">
        <v>253</v>
      </c>
      <c r="AC35" s="40">
        <f t="shared" si="10"/>
        <v>1579</v>
      </c>
      <c r="AD35" s="275">
        <f t="shared" si="11"/>
        <v>0.31317964332318399</v>
      </c>
      <c r="AE35" s="119">
        <v>2299</v>
      </c>
      <c r="AF35" s="114">
        <v>253</v>
      </c>
      <c r="AG35" s="38">
        <f t="shared" si="12"/>
        <v>1579</v>
      </c>
      <c r="AH35" s="274">
        <f t="shared" si="13"/>
        <v>0.31317964332318399</v>
      </c>
    </row>
    <row r="36" spans="1:34" s="4" customFormat="1" ht="12.75" customHeight="1" thickBot="1">
      <c r="A36" s="27" t="s">
        <v>511</v>
      </c>
      <c r="B36" s="24" t="s">
        <v>42</v>
      </c>
      <c r="C36" s="85"/>
      <c r="D36" s="32">
        <v>0.79</v>
      </c>
      <c r="E36" s="2" t="s">
        <v>513</v>
      </c>
      <c r="F36" s="46">
        <v>2899</v>
      </c>
      <c r="G36" s="54">
        <v>1968</v>
      </c>
      <c r="H36" s="54">
        <v>0</v>
      </c>
      <c r="I36" s="92">
        <f t="shared" si="0"/>
        <v>1968</v>
      </c>
      <c r="J36" s="102">
        <f t="shared" si="1"/>
        <v>0.32114522249051397</v>
      </c>
      <c r="K36" s="117">
        <v>2699</v>
      </c>
      <c r="L36" s="113">
        <v>130</v>
      </c>
      <c r="M36" s="44">
        <f t="shared" si="2"/>
        <v>1838</v>
      </c>
      <c r="N36" s="279">
        <f t="shared" si="3"/>
        <v>0.31900703964431271</v>
      </c>
      <c r="O36" s="117">
        <v>2699</v>
      </c>
      <c r="P36" s="113">
        <v>130</v>
      </c>
      <c r="Q36" s="42">
        <f t="shared" si="4"/>
        <v>1838</v>
      </c>
      <c r="R36" s="278">
        <f t="shared" si="5"/>
        <v>0.31900703964431271</v>
      </c>
      <c r="S36" s="117">
        <v>2699</v>
      </c>
      <c r="T36" s="113">
        <v>121</v>
      </c>
      <c r="U36" s="44">
        <f t="shared" si="6"/>
        <v>1847</v>
      </c>
      <c r="V36" s="279">
        <f t="shared" si="7"/>
        <v>0.31567247128566134</v>
      </c>
      <c r="W36" s="117">
        <v>2699</v>
      </c>
      <c r="X36" s="113">
        <v>121</v>
      </c>
      <c r="Y36" s="42">
        <f t="shared" si="8"/>
        <v>1847</v>
      </c>
      <c r="Z36" s="278">
        <f t="shared" si="9"/>
        <v>0.31567247128566134</v>
      </c>
      <c r="AA36" s="117">
        <v>2699</v>
      </c>
      <c r="AB36" s="113">
        <v>121</v>
      </c>
      <c r="AC36" s="44">
        <f t="shared" si="10"/>
        <v>1847</v>
      </c>
      <c r="AD36" s="279">
        <f t="shared" si="11"/>
        <v>0.31567247128566134</v>
      </c>
      <c r="AE36" s="117">
        <v>2699</v>
      </c>
      <c r="AF36" s="113">
        <v>120</v>
      </c>
      <c r="AG36" s="42">
        <f t="shared" si="12"/>
        <v>1848</v>
      </c>
      <c r="AH36" s="278">
        <f t="shared" si="13"/>
        <v>0.31530196369025565</v>
      </c>
    </row>
    <row r="37" spans="1:34" s="4" customFormat="1" ht="12.75" customHeight="1">
      <c r="A37" s="28" t="s">
        <v>64</v>
      </c>
      <c r="B37" s="22" t="s">
        <v>42</v>
      </c>
      <c r="C37" s="5"/>
      <c r="D37" s="33" t="s">
        <v>127</v>
      </c>
      <c r="E37" s="6" t="s">
        <v>514</v>
      </c>
      <c r="F37" s="47">
        <v>1099</v>
      </c>
      <c r="G37" s="52">
        <v>737</v>
      </c>
      <c r="H37" s="52">
        <v>0</v>
      </c>
      <c r="I37" s="93">
        <f t="shared" si="0"/>
        <v>737</v>
      </c>
      <c r="J37" s="103">
        <f t="shared" si="1"/>
        <v>0.3293903548680619</v>
      </c>
      <c r="K37" s="119">
        <v>799</v>
      </c>
      <c r="L37" s="114">
        <v>201</v>
      </c>
      <c r="M37" s="59">
        <f t="shared" si="2"/>
        <v>536</v>
      </c>
      <c r="N37" s="277">
        <f t="shared" si="3"/>
        <v>0.32916145181476847</v>
      </c>
      <c r="O37" s="119">
        <v>799</v>
      </c>
      <c r="P37" s="114">
        <v>201</v>
      </c>
      <c r="Q37" s="57">
        <f t="shared" si="4"/>
        <v>536</v>
      </c>
      <c r="R37" s="276">
        <f t="shared" si="5"/>
        <v>0.32916145181476847</v>
      </c>
      <c r="S37" s="119">
        <v>999</v>
      </c>
      <c r="T37" s="114">
        <v>63</v>
      </c>
      <c r="U37" s="59">
        <f t="shared" si="6"/>
        <v>674</v>
      </c>
      <c r="V37" s="277">
        <f t="shared" si="7"/>
        <v>0.32532532532532532</v>
      </c>
      <c r="W37" s="119">
        <v>999</v>
      </c>
      <c r="X37" s="114">
        <v>64</v>
      </c>
      <c r="Y37" s="57">
        <f t="shared" si="8"/>
        <v>673</v>
      </c>
      <c r="Z37" s="276">
        <f t="shared" si="9"/>
        <v>0.3263263263263263</v>
      </c>
      <c r="AA37" s="119">
        <v>999</v>
      </c>
      <c r="AB37" s="114">
        <v>63</v>
      </c>
      <c r="AC37" s="59">
        <f t="shared" si="10"/>
        <v>674</v>
      </c>
      <c r="AD37" s="277">
        <f t="shared" si="11"/>
        <v>0.32532532532532532</v>
      </c>
      <c r="AE37" s="119">
        <v>999</v>
      </c>
      <c r="AF37" s="114">
        <v>63</v>
      </c>
      <c r="AG37" s="57">
        <f t="shared" si="12"/>
        <v>674</v>
      </c>
      <c r="AH37" s="276">
        <f t="shared" si="13"/>
        <v>0.32532532532532532</v>
      </c>
    </row>
    <row r="38" spans="1:34" s="4" customFormat="1" ht="12.75" customHeight="1">
      <c r="A38" s="130" t="s">
        <v>516</v>
      </c>
      <c r="B38" s="157" t="s">
        <v>42</v>
      </c>
      <c r="C38" s="167"/>
      <c r="D38" s="159" t="s">
        <v>127</v>
      </c>
      <c r="E38" s="160" t="s">
        <v>518</v>
      </c>
      <c r="F38" s="207">
        <v>1199</v>
      </c>
      <c r="G38" s="208">
        <v>804</v>
      </c>
      <c r="H38" s="208">
        <v>0</v>
      </c>
      <c r="I38" s="132">
        <f t="shared" si="0"/>
        <v>804</v>
      </c>
      <c r="J38" s="105">
        <f t="shared" si="1"/>
        <v>0.32944120100083402</v>
      </c>
      <c r="K38" s="228">
        <v>999</v>
      </c>
      <c r="L38" s="147">
        <v>134</v>
      </c>
      <c r="M38" s="134">
        <f t="shared" si="2"/>
        <v>670</v>
      </c>
      <c r="N38" s="287">
        <f t="shared" si="3"/>
        <v>0.32932932932932935</v>
      </c>
      <c r="O38" s="228">
        <v>999</v>
      </c>
      <c r="P38" s="147">
        <v>134</v>
      </c>
      <c r="Q38" s="133">
        <f t="shared" si="4"/>
        <v>670</v>
      </c>
      <c r="R38" s="286">
        <f t="shared" si="5"/>
        <v>0.32932932932932935</v>
      </c>
      <c r="S38" s="228">
        <v>1099</v>
      </c>
      <c r="T38" s="147">
        <v>62</v>
      </c>
      <c r="U38" s="134">
        <f t="shared" si="6"/>
        <v>742</v>
      </c>
      <c r="V38" s="287">
        <f t="shared" si="7"/>
        <v>0.32484076433121017</v>
      </c>
      <c r="W38" s="228">
        <v>1099</v>
      </c>
      <c r="X38" s="147">
        <v>62</v>
      </c>
      <c r="Y38" s="133">
        <f t="shared" si="8"/>
        <v>742</v>
      </c>
      <c r="Z38" s="286">
        <f t="shared" si="9"/>
        <v>0.32484076433121017</v>
      </c>
      <c r="AA38" s="228">
        <v>1099</v>
      </c>
      <c r="AB38" s="147">
        <v>63</v>
      </c>
      <c r="AC38" s="134">
        <f t="shared" si="10"/>
        <v>741</v>
      </c>
      <c r="AD38" s="287">
        <f t="shared" si="11"/>
        <v>0.32575068243858052</v>
      </c>
      <c r="AE38" s="228">
        <v>1099</v>
      </c>
      <c r="AF38" s="147">
        <v>62</v>
      </c>
      <c r="AG38" s="133">
        <f t="shared" si="12"/>
        <v>742</v>
      </c>
      <c r="AH38" s="286">
        <f t="shared" si="13"/>
        <v>0.32484076433121017</v>
      </c>
    </row>
    <row r="39" spans="1:34" s="4" customFormat="1" ht="12.75" customHeight="1">
      <c r="A39" s="128" t="s">
        <v>65</v>
      </c>
      <c r="B39" s="25" t="s">
        <v>42</v>
      </c>
      <c r="C39" s="155"/>
      <c r="D39" s="31" t="s">
        <v>127</v>
      </c>
      <c r="E39" s="26" t="s">
        <v>515</v>
      </c>
      <c r="F39" s="45">
        <v>1199</v>
      </c>
      <c r="G39" s="53">
        <v>853</v>
      </c>
      <c r="H39" s="53">
        <v>0</v>
      </c>
      <c r="I39" s="91">
        <f t="shared" si="0"/>
        <v>853</v>
      </c>
      <c r="J39" s="101">
        <f t="shared" si="1"/>
        <v>0.28857381150959133</v>
      </c>
      <c r="K39" s="118">
        <v>899</v>
      </c>
      <c r="L39" s="115">
        <v>213</v>
      </c>
      <c r="M39" s="40">
        <f t="shared" si="2"/>
        <v>640</v>
      </c>
      <c r="N39" s="275">
        <f t="shared" si="3"/>
        <v>0.28809788654060065</v>
      </c>
      <c r="O39" s="118">
        <v>899</v>
      </c>
      <c r="P39" s="115">
        <v>213</v>
      </c>
      <c r="Q39" s="38">
        <f t="shared" si="4"/>
        <v>640</v>
      </c>
      <c r="R39" s="274">
        <f t="shared" si="5"/>
        <v>0.28809788654060065</v>
      </c>
      <c r="S39" s="118">
        <v>1099</v>
      </c>
      <c r="T39" s="115">
        <v>67</v>
      </c>
      <c r="U39" s="40">
        <f t="shared" si="6"/>
        <v>786</v>
      </c>
      <c r="V39" s="275">
        <f t="shared" si="7"/>
        <v>0.28480436760691535</v>
      </c>
      <c r="W39" s="118">
        <v>1099</v>
      </c>
      <c r="X39" s="115">
        <v>68</v>
      </c>
      <c r="Y39" s="38">
        <f t="shared" si="8"/>
        <v>785</v>
      </c>
      <c r="Z39" s="274">
        <f t="shared" si="9"/>
        <v>0.2857142857142857</v>
      </c>
      <c r="AA39" s="118">
        <v>1099</v>
      </c>
      <c r="AB39" s="115">
        <v>66</v>
      </c>
      <c r="AC39" s="40">
        <f t="shared" si="10"/>
        <v>787</v>
      </c>
      <c r="AD39" s="275">
        <f t="shared" si="11"/>
        <v>0.28389444949954507</v>
      </c>
      <c r="AE39" s="118">
        <v>1099</v>
      </c>
      <c r="AF39" s="115">
        <v>66</v>
      </c>
      <c r="AG39" s="38">
        <f t="shared" si="12"/>
        <v>787</v>
      </c>
      <c r="AH39" s="274">
        <f t="shared" si="13"/>
        <v>0.28389444949954507</v>
      </c>
    </row>
    <row r="40" spans="1:34" s="4" customFormat="1" ht="12.75" customHeight="1" thickBot="1">
      <c r="A40" s="130" t="s">
        <v>517</v>
      </c>
      <c r="B40" s="157" t="s">
        <v>42</v>
      </c>
      <c r="C40" s="167"/>
      <c r="D40" s="159" t="s">
        <v>127</v>
      </c>
      <c r="E40" s="160" t="s">
        <v>519</v>
      </c>
      <c r="F40" s="207">
        <v>1299</v>
      </c>
      <c r="G40" s="208">
        <v>924</v>
      </c>
      <c r="H40" s="208">
        <v>0</v>
      </c>
      <c r="I40" s="132">
        <f t="shared" si="0"/>
        <v>924</v>
      </c>
      <c r="J40" s="105">
        <f t="shared" si="1"/>
        <v>0.28868360277136257</v>
      </c>
      <c r="K40" s="228">
        <v>1099</v>
      </c>
      <c r="L40" s="147">
        <v>143</v>
      </c>
      <c r="M40" s="134">
        <f t="shared" si="2"/>
        <v>781</v>
      </c>
      <c r="N40" s="287">
        <f t="shared" si="3"/>
        <v>0.28935395814376708</v>
      </c>
      <c r="O40" s="228">
        <v>1099</v>
      </c>
      <c r="P40" s="147">
        <v>143</v>
      </c>
      <c r="Q40" s="133">
        <f t="shared" si="4"/>
        <v>781</v>
      </c>
      <c r="R40" s="286">
        <f t="shared" si="5"/>
        <v>0.28935395814376708</v>
      </c>
      <c r="S40" s="228">
        <v>1199</v>
      </c>
      <c r="T40" s="147">
        <v>65</v>
      </c>
      <c r="U40" s="134">
        <f t="shared" si="6"/>
        <v>859</v>
      </c>
      <c r="V40" s="287">
        <f t="shared" si="7"/>
        <v>0.28356964136780649</v>
      </c>
      <c r="W40" s="228">
        <v>1199</v>
      </c>
      <c r="X40" s="147">
        <v>65</v>
      </c>
      <c r="Y40" s="133">
        <f t="shared" si="8"/>
        <v>859</v>
      </c>
      <c r="Z40" s="286">
        <f t="shared" si="9"/>
        <v>0.28356964136780649</v>
      </c>
      <c r="AA40" s="228">
        <v>1199</v>
      </c>
      <c r="AB40" s="147">
        <v>66</v>
      </c>
      <c r="AC40" s="134">
        <f t="shared" si="10"/>
        <v>858</v>
      </c>
      <c r="AD40" s="287">
        <f t="shared" si="11"/>
        <v>0.28440366972477066</v>
      </c>
      <c r="AE40" s="228">
        <v>1199</v>
      </c>
      <c r="AF40" s="147">
        <v>65</v>
      </c>
      <c r="AG40" s="133">
        <f t="shared" si="12"/>
        <v>859</v>
      </c>
      <c r="AH40" s="286">
        <f t="shared" si="13"/>
        <v>0.28356964136780649</v>
      </c>
    </row>
    <row r="41" spans="1:34" s="4" customFormat="1" ht="12.75" customHeight="1">
      <c r="A41" s="129" t="s">
        <v>323</v>
      </c>
      <c r="B41" s="151" t="s">
        <v>41</v>
      </c>
      <c r="C41" s="232"/>
      <c r="D41" s="152" t="s">
        <v>127</v>
      </c>
      <c r="E41" s="153" t="s">
        <v>520</v>
      </c>
      <c r="F41" s="204">
        <v>899</v>
      </c>
      <c r="G41" s="205">
        <v>616</v>
      </c>
      <c r="H41" s="205">
        <v>0</v>
      </c>
      <c r="I41" s="90">
        <f t="shared" si="0"/>
        <v>616</v>
      </c>
      <c r="J41" s="104">
        <f t="shared" si="1"/>
        <v>0.31479421579532813</v>
      </c>
      <c r="K41" s="116">
        <v>799</v>
      </c>
      <c r="L41" s="148">
        <v>66</v>
      </c>
      <c r="M41" s="83">
        <f t="shared" si="2"/>
        <v>550</v>
      </c>
      <c r="N41" s="285">
        <f t="shared" si="3"/>
        <v>0.311639549436796</v>
      </c>
      <c r="O41" s="116">
        <v>799</v>
      </c>
      <c r="P41" s="148">
        <v>66</v>
      </c>
      <c r="Q41" s="82">
        <f t="shared" si="4"/>
        <v>550</v>
      </c>
      <c r="R41" s="284">
        <f t="shared" si="5"/>
        <v>0.311639549436796</v>
      </c>
      <c r="S41" s="116">
        <v>799</v>
      </c>
      <c r="T41" s="148">
        <v>59</v>
      </c>
      <c r="U41" s="83">
        <f t="shared" si="6"/>
        <v>557</v>
      </c>
      <c r="V41" s="285">
        <f t="shared" si="7"/>
        <v>0.30287859824780977</v>
      </c>
      <c r="W41" s="116">
        <v>799</v>
      </c>
      <c r="X41" s="148">
        <v>62</v>
      </c>
      <c r="Y41" s="82">
        <f t="shared" si="8"/>
        <v>554</v>
      </c>
      <c r="Z41" s="284">
        <f t="shared" si="9"/>
        <v>0.30663329161451813</v>
      </c>
      <c r="AA41" s="116">
        <v>799</v>
      </c>
      <c r="AB41" s="148">
        <v>62</v>
      </c>
      <c r="AC41" s="83">
        <f t="shared" si="10"/>
        <v>554</v>
      </c>
      <c r="AD41" s="285">
        <f t="shared" si="11"/>
        <v>0.30663329161451813</v>
      </c>
      <c r="AE41" s="116">
        <v>799</v>
      </c>
      <c r="AF41" s="148">
        <v>62</v>
      </c>
      <c r="AG41" s="82">
        <f t="shared" si="12"/>
        <v>554</v>
      </c>
      <c r="AH41" s="284">
        <f t="shared" si="13"/>
        <v>0.30663329161451813</v>
      </c>
    </row>
    <row r="42" spans="1:34" s="4" customFormat="1" ht="12.75" customHeight="1" thickBot="1">
      <c r="A42" s="72" t="s">
        <v>452</v>
      </c>
      <c r="B42" s="61" t="s">
        <v>41</v>
      </c>
      <c r="C42" s="136"/>
      <c r="D42" s="62" t="s">
        <v>127</v>
      </c>
      <c r="E42" s="63" t="s">
        <v>453</v>
      </c>
      <c r="F42" s="66">
        <v>949</v>
      </c>
      <c r="G42" s="89">
        <v>651</v>
      </c>
      <c r="H42" s="89">
        <v>0</v>
      </c>
      <c r="I42" s="96">
        <f t="shared" si="0"/>
        <v>651</v>
      </c>
      <c r="J42" s="112">
        <f t="shared" si="1"/>
        <v>0.31401475237091675</v>
      </c>
      <c r="K42" s="149">
        <v>849</v>
      </c>
      <c r="L42" s="150">
        <v>66</v>
      </c>
      <c r="M42" s="65">
        <f t="shared" si="2"/>
        <v>585</v>
      </c>
      <c r="N42" s="283">
        <f t="shared" si="3"/>
        <v>0.31095406360424027</v>
      </c>
      <c r="O42" s="149">
        <v>849</v>
      </c>
      <c r="P42" s="150">
        <v>66</v>
      </c>
      <c r="Q42" s="64">
        <f t="shared" si="4"/>
        <v>585</v>
      </c>
      <c r="R42" s="282">
        <f t="shared" si="5"/>
        <v>0.31095406360424027</v>
      </c>
      <c r="S42" s="149">
        <v>849</v>
      </c>
      <c r="T42" s="150">
        <v>62</v>
      </c>
      <c r="U42" s="65">
        <f t="shared" si="6"/>
        <v>589</v>
      </c>
      <c r="V42" s="283">
        <f t="shared" si="7"/>
        <v>0.30624263839811544</v>
      </c>
      <c r="W42" s="149">
        <v>849</v>
      </c>
      <c r="X42" s="150">
        <v>62</v>
      </c>
      <c r="Y42" s="64">
        <f t="shared" si="8"/>
        <v>589</v>
      </c>
      <c r="Z42" s="282">
        <f t="shared" si="9"/>
        <v>0.30624263839811544</v>
      </c>
      <c r="AA42" s="149">
        <v>849</v>
      </c>
      <c r="AB42" s="150">
        <v>62</v>
      </c>
      <c r="AC42" s="65">
        <f t="shared" si="10"/>
        <v>589</v>
      </c>
      <c r="AD42" s="283">
        <f t="shared" si="11"/>
        <v>0.30624263839811544</v>
      </c>
      <c r="AE42" s="149">
        <v>849</v>
      </c>
      <c r="AF42" s="150">
        <v>62</v>
      </c>
      <c r="AG42" s="64">
        <f t="shared" si="12"/>
        <v>589</v>
      </c>
      <c r="AH42" s="282">
        <f t="shared" si="13"/>
        <v>0.30624263839811544</v>
      </c>
    </row>
    <row r="43" spans="1:34" s="4" customFormat="1" ht="12.75" customHeight="1">
      <c r="A43" s="28" t="s">
        <v>419</v>
      </c>
      <c r="B43" s="22" t="s">
        <v>32</v>
      </c>
      <c r="C43" s="84"/>
      <c r="D43" s="33" t="s">
        <v>127</v>
      </c>
      <c r="E43" s="6" t="s">
        <v>421</v>
      </c>
      <c r="F43" s="47">
        <v>2499</v>
      </c>
      <c r="G43" s="52">
        <v>1803</v>
      </c>
      <c r="H43" s="52">
        <v>53</v>
      </c>
      <c r="I43" s="93">
        <f t="shared" si="0"/>
        <v>1750</v>
      </c>
      <c r="J43" s="103">
        <f t="shared" si="1"/>
        <v>0.29971988795518206</v>
      </c>
      <c r="K43" s="39">
        <v>2499</v>
      </c>
      <c r="L43" s="40">
        <v>0</v>
      </c>
      <c r="M43" s="40">
        <f t="shared" si="2"/>
        <v>1750</v>
      </c>
      <c r="N43" s="275">
        <f t="shared" si="3"/>
        <v>0.29971988795518206</v>
      </c>
      <c r="O43" s="248">
        <v>2499</v>
      </c>
      <c r="P43" s="38">
        <v>0</v>
      </c>
      <c r="Q43" s="38">
        <f t="shared" si="4"/>
        <v>1750</v>
      </c>
      <c r="R43" s="274">
        <f t="shared" si="5"/>
        <v>0.29971988795518206</v>
      </c>
      <c r="S43" s="39">
        <v>2499</v>
      </c>
      <c r="T43" s="40">
        <v>0</v>
      </c>
      <c r="U43" s="40">
        <f t="shared" si="6"/>
        <v>1750</v>
      </c>
      <c r="V43" s="275">
        <f t="shared" si="7"/>
        <v>0.29971988795518206</v>
      </c>
      <c r="W43" s="248">
        <v>2499</v>
      </c>
      <c r="X43" s="38">
        <v>0</v>
      </c>
      <c r="Y43" s="38">
        <f t="shared" si="8"/>
        <v>1750</v>
      </c>
      <c r="Z43" s="274">
        <f t="shared" si="9"/>
        <v>0.29971988795518206</v>
      </c>
      <c r="AA43" s="39">
        <v>2499</v>
      </c>
      <c r="AB43" s="40">
        <v>0</v>
      </c>
      <c r="AC43" s="40">
        <f t="shared" si="10"/>
        <v>1750</v>
      </c>
      <c r="AD43" s="275">
        <f t="shared" si="11"/>
        <v>0.29971988795518206</v>
      </c>
      <c r="AE43" s="118">
        <v>2199</v>
      </c>
      <c r="AF43" s="115">
        <v>259</v>
      </c>
      <c r="AG43" s="38">
        <f t="shared" si="12"/>
        <v>1491</v>
      </c>
      <c r="AH43" s="274">
        <f t="shared" si="13"/>
        <v>0.32196452933151432</v>
      </c>
    </row>
    <row r="44" spans="1:34" s="4" customFormat="1" ht="12.75" customHeight="1">
      <c r="A44" s="130" t="s">
        <v>521</v>
      </c>
      <c r="B44" s="157" t="s">
        <v>32</v>
      </c>
      <c r="C44" s="249"/>
      <c r="D44" s="159" t="s">
        <v>127</v>
      </c>
      <c r="E44" s="160" t="s">
        <v>523</v>
      </c>
      <c r="F44" s="207">
        <v>2699</v>
      </c>
      <c r="G44" s="208">
        <v>1946</v>
      </c>
      <c r="H44" s="208">
        <v>56</v>
      </c>
      <c r="I44" s="132">
        <f t="shared" si="0"/>
        <v>1890</v>
      </c>
      <c r="J44" s="105">
        <f t="shared" si="1"/>
        <v>0.29974064468321598</v>
      </c>
      <c r="K44" s="251">
        <v>2699</v>
      </c>
      <c r="L44" s="168">
        <v>0</v>
      </c>
      <c r="M44" s="168">
        <f t="shared" si="2"/>
        <v>1890</v>
      </c>
      <c r="N44" s="289">
        <f t="shared" si="3"/>
        <v>0.29974064468321598</v>
      </c>
      <c r="O44" s="250">
        <v>2699</v>
      </c>
      <c r="P44" s="169">
        <v>0</v>
      </c>
      <c r="Q44" s="169">
        <f t="shared" si="4"/>
        <v>1890</v>
      </c>
      <c r="R44" s="288">
        <f t="shared" si="5"/>
        <v>0.29974064468321598</v>
      </c>
      <c r="S44" s="251">
        <v>2699</v>
      </c>
      <c r="T44" s="168">
        <v>0</v>
      </c>
      <c r="U44" s="168">
        <f t="shared" si="6"/>
        <v>1890</v>
      </c>
      <c r="V44" s="289">
        <f t="shared" si="7"/>
        <v>0.29974064468321598</v>
      </c>
      <c r="W44" s="250">
        <v>2699</v>
      </c>
      <c r="X44" s="169">
        <v>0</v>
      </c>
      <c r="Y44" s="169">
        <f t="shared" si="8"/>
        <v>1890</v>
      </c>
      <c r="Z44" s="288">
        <f t="shared" si="9"/>
        <v>0.29974064468321598</v>
      </c>
      <c r="AA44" s="251">
        <v>2699</v>
      </c>
      <c r="AB44" s="168">
        <v>0</v>
      </c>
      <c r="AC44" s="168">
        <f t="shared" si="10"/>
        <v>1890</v>
      </c>
      <c r="AD44" s="289">
        <f t="shared" si="11"/>
        <v>0.29974064468321598</v>
      </c>
      <c r="AE44" s="250">
        <v>2699</v>
      </c>
      <c r="AF44" s="169">
        <v>0</v>
      </c>
      <c r="AG44" s="169">
        <f t="shared" si="12"/>
        <v>1890</v>
      </c>
      <c r="AH44" s="288">
        <f t="shared" si="13"/>
        <v>0.29974064468321598</v>
      </c>
    </row>
    <row r="45" spans="1:34" s="4" customFormat="1" ht="12.75" customHeight="1">
      <c r="A45" s="128" t="s">
        <v>420</v>
      </c>
      <c r="B45" s="25" t="s">
        <v>32</v>
      </c>
      <c r="C45" s="84"/>
      <c r="D45" s="31" t="s">
        <v>127</v>
      </c>
      <c r="E45" s="26" t="s">
        <v>422</v>
      </c>
      <c r="F45" s="45">
        <v>2599</v>
      </c>
      <c r="G45" s="53">
        <v>1874</v>
      </c>
      <c r="H45" s="53">
        <v>54</v>
      </c>
      <c r="I45" s="91">
        <f t="shared" si="0"/>
        <v>1820</v>
      </c>
      <c r="J45" s="101">
        <f t="shared" si="1"/>
        <v>0.299730665640631</v>
      </c>
      <c r="K45" s="39">
        <v>2599</v>
      </c>
      <c r="L45" s="40">
        <v>0</v>
      </c>
      <c r="M45" s="40">
        <f t="shared" si="2"/>
        <v>1820</v>
      </c>
      <c r="N45" s="275">
        <f t="shared" si="3"/>
        <v>0.299730665640631</v>
      </c>
      <c r="O45" s="248">
        <v>2599</v>
      </c>
      <c r="P45" s="38">
        <v>0</v>
      </c>
      <c r="Q45" s="38">
        <f t="shared" si="4"/>
        <v>1820</v>
      </c>
      <c r="R45" s="274">
        <f t="shared" si="5"/>
        <v>0.299730665640631</v>
      </c>
      <c r="S45" s="39">
        <v>2599</v>
      </c>
      <c r="T45" s="40">
        <v>0</v>
      </c>
      <c r="U45" s="40">
        <f t="shared" si="6"/>
        <v>1820</v>
      </c>
      <c r="V45" s="275">
        <f t="shared" si="7"/>
        <v>0.299730665640631</v>
      </c>
      <c r="W45" s="248">
        <v>2599</v>
      </c>
      <c r="X45" s="38">
        <v>0</v>
      </c>
      <c r="Y45" s="38">
        <f t="shared" si="8"/>
        <v>1820</v>
      </c>
      <c r="Z45" s="274">
        <f t="shared" si="9"/>
        <v>0.299730665640631</v>
      </c>
      <c r="AA45" s="39">
        <v>2599</v>
      </c>
      <c r="AB45" s="40">
        <v>0</v>
      </c>
      <c r="AC45" s="40">
        <f t="shared" si="10"/>
        <v>1820</v>
      </c>
      <c r="AD45" s="275">
        <f t="shared" si="11"/>
        <v>0.299730665640631</v>
      </c>
      <c r="AE45" s="118">
        <v>2299</v>
      </c>
      <c r="AF45" s="115">
        <v>256</v>
      </c>
      <c r="AG45" s="38">
        <f t="shared" si="12"/>
        <v>1564</v>
      </c>
      <c r="AH45" s="274">
        <f t="shared" si="13"/>
        <v>0.31970421922575032</v>
      </c>
    </row>
    <row r="46" spans="1:34" s="4" customFormat="1" ht="12.75" customHeight="1" thickBot="1">
      <c r="A46" s="72" t="s">
        <v>522</v>
      </c>
      <c r="B46" s="61" t="s">
        <v>32</v>
      </c>
      <c r="C46" s="136"/>
      <c r="D46" s="62" t="s">
        <v>127</v>
      </c>
      <c r="E46" s="63" t="s">
        <v>523</v>
      </c>
      <c r="F46" s="66">
        <v>2799</v>
      </c>
      <c r="G46" s="89">
        <v>2018</v>
      </c>
      <c r="H46" s="89">
        <v>58</v>
      </c>
      <c r="I46" s="96">
        <f t="shared" si="0"/>
        <v>1960</v>
      </c>
      <c r="J46" s="112">
        <f t="shared" si="1"/>
        <v>0.29974991068238654</v>
      </c>
      <c r="K46" s="226">
        <v>2799</v>
      </c>
      <c r="L46" s="65">
        <v>0</v>
      </c>
      <c r="M46" s="65">
        <f t="shared" si="2"/>
        <v>1960</v>
      </c>
      <c r="N46" s="283">
        <f t="shared" si="3"/>
        <v>0.29974991068238654</v>
      </c>
      <c r="O46" s="239">
        <v>2799</v>
      </c>
      <c r="P46" s="64">
        <v>0</v>
      </c>
      <c r="Q46" s="64">
        <f t="shared" si="4"/>
        <v>1960</v>
      </c>
      <c r="R46" s="282">
        <f t="shared" si="5"/>
        <v>0.29974991068238654</v>
      </c>
      <c r="S46" s="226">
        <v>2799</v>
      </c>
      <c r="T46" s="65">
        <v>0</v>
      </c>
      <c r="U46" s="65">
        <f t="shared" si="6"/>
        <v>1960</v>
      </c>
      <c r="V46" s="283">
        <f t="shared" si="7"/>
        <v>0.29974991068238654</v>
      </c>
      <c r="W46" s="239">
        <v>2799</v>
      </c>
      <c r="X46" s="64">
        <v>0</v>
      </c>
      <c r="Y46" s="64">
        <f t="shared" si="8"/>
        <v>1960</v>
      </c>
      <c r="Z46" s="282">
        <f t="shared" si="9"/>
        <v>0.29974991068238654</v>
      </c>
      <c r="AA46" s="226">
        <v>2799</v>
      </c>
      <c r="AB46" s="65">
        <v>0</v>
      </c>
      <c r="AC46" s="65">
        <f t="shared" si="10"/>
        <v>1960</v>
      </c>
      <c r="AD46" s="283">
        <f t="shared" si="11"/>
        <v>0.29974991068238654</v>
      </c>
      <c r="AE46" s="239">
        <v>2799</v>
      </c>
      <c r="AF46" s="64">
        <v>0</v>
      </c>
      <c r="AG46" s="64">
        <f t="shared" si="12"/>
        <v>1960</v>
      </c>
      <c r="AH46" s="282">
        <f t="shared" si="13"/>
        <v>0.29974991068238654</v>
      </c>
    </row>
    <row r="47" spans="1:34" s="4" customFormat="1" ht="12.75" customHeight="1" thickBot="1">
      <c r="A47" s="142" t="s">
        <v>423</v>
      </c>
      <c r="B47" s="24" t="s">
        <v>32</v>
      </c>
      <c r="C47" s="211"/>
      <c r="D47" s="32" t="s">
        <v>127</v>
      </c>
      <c r="E47" s="213" t="s">
        <v>424</v>
      </c>
      <c r="F47" s="214">
        <v>2199</v>
      </c>
      <c r="G47" s="215">
        <v>1626</v>
      </c>
      <c r="H47" s="215">
        <v>0</v>
      </c>
      <c r="I47" s="95">
        <f t="shared" si="0"/>
        <v>1626</v>
      </c>
      <c r="J47" s="106">
        <f t="shared" si="1"/>
        <v>0.26057298772169168</v>
      </c>
      <c r="K47" s="226">
        <v>2199</v>
      </c>
      <c r="L47" s="65">
        <v>0</v>
      </c>
      <c r="M47" s="65">
        <f t="shared" si="2"/>
        <v>1626</v>
      </c>
      <c r="N47" s="283">
        <f t="shared" si="3"/>
        <v>0.26057298772169168</v>
      </c>
      <c r="O47" s="239">
        <v>2199</v>
      </c>
      <c r="P47" s="64">
        <v>0</v>
      </c>
      <c r="Q47" s="64">
        <f t="shared" si="4"/>
        <v>1626</v>
      </c>
      <c r="R47" s="282">
        <f t="shared" si="5"/>
        <v>0.26057298772169168</v>
      </c>
      <c r="S47" s="226">
        <v>2199</v>
      </c>
      <c r="T47" s="65">
        <v>0</v>
      </c>
      <c r="U47" s="65">
        <f t="shared" si="6"/>
        <v>1626</v>
      </c>
      <c r="V47" s="283">
        <f t="shared" si="7"/>
        <v>0.26057298772169168</v>
      </c>
      <c r="W47" s="149">
        <v>1999</v>
      </c>
      <c r="X47" s="150">
        <v>134</v>
      </c>
      <c r="Y47" s="64">
        <f t="shared" si="8"/>
        <v>1492</v>
      </c>
      <c r="Z47" s="282">
        <f t="shared" si="9"/>
        <v>0.25362681340670334</v>
      </c>
      <c r="AA47" s="149">
        <v>1999</v>
      </c>
      <c r="AB47" s="150">
        <v>130</v>
      </c>
      <c r="AC47" s="65">
        <f t="shared" si="10"/>
        <v>1496</v>
      </c>
      <c r="AD47" s="283">
        <f t="shared" si="11"/>
        <v>0.25162581290645325</v>
      </c>
      <c r="AE47" s="149">
        <v>1999</v>
      </c>
      <c r="AF47" s="150">
        <v>130</v>
      </c>
      <c r="AG47" s="64">
        <f t="shared" si="12"/>
        <v>1496</v>
      </c>
      <c r="AH47" s="282">
        <f t="shared" si="13"/>
        <v>0.25162581290645325</v>
      </c>
    </row>
  </sheetData>
  <sortState xmlns:xlrd2="http://schemas.microsoft.com/office/spreadsheetml/2017/richdata2" ref="A54:H55">
    <sortCondition ref="A5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7" tint="-0.249977111117893"/>
  </sheetPr>
  <dimension ref="A2:AE15"/>
  <sheetViews>
    <sheetView zoomScaleNormal="100" zoomScaleSheetLayoutView="100" zoomScalePageLayoutView="20" workbookViewId="0">
      <pane xSplit="11" ySplit="7" topLeftCell="L8" activePane="bottomRight" state="frozen"/>
      <selection activeCell="B8" sqref="B8"/>
      <selection pane="topRight" activeCell="B8" sqref="B8"/>
      <selection pane="bottomLeft" activeCell="B8" sqref="B8"/>
      <selection pane="bottomRight" activeCell="L7" sqref="L7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2.54296875" style="13" customWidth="1"/>
    <col min="4" max="4" width="7" style="29" customWidth="1"/>
    <col min="5" max="5" width="50.1796875" style="1" customWidth="1"/>
    <col min="6" max="10" width="8.7265625" style="49" customWidth="1"/>
    <col min="11" max="11" width="8.7265625" style="97" customWidth="1"/>
    <col min="12" max="13" width="9.453125" style="55" customWidth="1"/>
    <col min="14" max="14" width="9.453125" style="56" customWidth="1"/>
    <col min="15" max="15" width="6.1796875" style="8" bestFit="1" customWidth="1"/>
    <col min="16" max="17" width="9.453125" style="55" customWidth="1"/>
    <col min="18" max="18" width="9.453125" style="56" customWidth="1"/>
    <col min="19" max="19" width="6.1796875" style="8" bestFit="1" customWidth="1"/>
    <col min="20" max="21" width="9.453125" style="55" customWidth="1"/>
    <col min="22" max="22" width="9.453125" style="56" customWidth="1"/>
    <col min="23" max="23" width="6.1796875" style="8" bestFit="1" customWidth="1"/>
    <col min="24" max="25" width="9.453125" style="55" customWidth="1"/>
    <col min="26" max="26" width="9.453125" style="56" customWidth="1"/>
    <col min="27" max="27" width="6.1796875" style="8" bestFit="1" customWidth="1"/>
    <col min="28" max="29" width="9.453125" style="55" customWidth="1"/>
    <col min="30" max="30" width="9.453125" style="56" customWidth="1"/>
    <col min="31" max="31" width="6.1796875" style="8" bestFit="1" customWidth="1"/>
    <col min="32" max="16384" width="9.1796875" style="8"/>
  </cols>
  <sheetData>
    <row r="2" spans="1:31" ht="11.5">
      <c r="F2" s="291" t="s">
        <v>738</v>
      </c>
      <c r="G2" s="291"/>
      <c r="H2" s="252"/>
      <c r="I2" s="50"/>
    </row>
    <row r="3" spans="1:31" ht="37.5" customHeight="1" thickBot="1">
      <c r="L3" s="292" t="s">
        <v>159</v>
      </c>
      <c r="M3" s="292"/>
      <c r="N3" s="292"/>
      <c r="O3" s="292"/>
      <c r="P3" s="292" t="s">
        <v>159</v>
      </c>
      <c r="Q3" s="292"/>
      <c r="R3" s="292"/>
      <c r="S3" s="292"/>
      <c r="T3" s="292" t="s">
        <v>159</v>
      </c>
      <c r="U3" s="292"/>
      <c r="V3" s="292"/>
      <c r="W3" s="292"/>
      <c r="X3" s="292" t="s">
        <v>159</v>
      </c>
      <c r="Y3" s="292"/>
      <c r="Z3" s="292"/>
      <c r="AA3" s="292"/>
      <c r="AB3" s="292" t="s">
        <v>159</v>
      </c>
      <c r="AC3" s="292"/>
      <c r="AD3" s="292"/>
      <c r="AE3" s="292"/>
    </row>
    <row r="4" spans="1:31" ht="15" customHeight="1" thickBot="1">
      <c r="A4" s="29"/>
      <c r="L4" s="184" t="s">
        <v>733</v>
      </c>
      <c r="M4" s="185"/>
      <c r="N4" s="186"/>
      <c r="O4" s="187"/>
      <c r="P4" s="178" t="s">
        <v>734</v>
      </c>
      <c r="Q4" s="230"/>
      <c r="R4" s="223"/>
      <c r="S4" s="175"/>
      <c r="T4" s="184" t="s">
        <v>735</v>
      </c>
      <c r="U4" s="185"/>
      <c r="V4" s="186"/>
      <c r="W4" s="187"/>
      <c r="X4" s="178" t="s">
        <v>736</v>
      </c>
      <c r="Y4" s="230"/>
      <c r="Z4" s="223"/>
      <c r="AA4" s="175"/>
      <c r="AB4" s="184" t="s">
        <v>737</v>
      </c>
      <c r="AC4" s="185"/>
      <c r="AD4" s="186"/>
      <c r="AE4" s="187"/>
    </row>
    <row r="5" spans="1:31" s="20" customFormat="1" ht="15" customHeight="1" thickBot="1">
      <c r="A5" s="29"/>
      <c r="C5" s="14"/>
      <c r="D5" s="29"/>
      <c r="E5" s="127"/>
      <c r="F5" s="49"/>
      <c r="G5" s="49"/>
      <c r="H5" s="49"/>
      <c r="I5" s="49"/>
      <c r="J5" s="49"/>
      <c r="K5" s="97"/>
      <c r="L5" s="188" t="s">
        <v>26</v>
      </c>
      <c r="M5" s="36">
        <v>45462</v>
      </c>
      <c r="N5" s="36"/>
      <c r="O5" s="189"/>
      <c r="P5" s="179" t="s">
        <v>26</v>
      </c>
      <c r="Q5" s="37">
        <v>45484</v>
      </c>
      <c r="R5" s="37"/>
      <c r="S5" s="180"/>
      <c r="T5" s="188" t="s">
        <v>26</v>
      </c>
      <c r="U5" s="36">
        <v>45491</v>
      </c>
      <c r="V5" s="36"/>
      <c r="W5" s="189"/>
      <c r="X5" s="179" t="s">
        <v>26</v>
      </c>
      <c r="Y5" s="37">
        <v>45512</v>
      </c>
      <c r="Z5" s="37"/>
      <c r="AA5" s="180"/>
      <c r="AB5" s="188" t="s">
        <v>26</v>
      </c>
      <c r="AC5" s="36">
        <v>45526</v>
      </c>
      <c r="AD5" s="36"/>
      <c r="AE5" s="189"/>
    </row>
    <row r="6" spans="1:31" s="4" customFormat="1" ht="15" customHeight="1" thickBot="1">
      <c r="A6" s="30"/>
      <c r="B6" s="15"/>
      <c r="C6" s="15"/>
      <c r="D6" s="30"/>
      <c r="E6" s="9"/>
      <c r="F6" s="51"/>
      <c r="G6" s="51"/>
      <c r="H6" s="51"/>
      <c r="I6" s="51"/>
      <c r="J6" s="51"/>
      <c r="K6" s="110"/>
      <c r="L6" s="190" t="s">
        <v>27</v>
      </c>
      <c r="M6" s="177">
        <v>45483</v>
      </c>
      <c r="N6" s="177"/>
      <c r="O6" s="191"/>
      <c r="P6" s="181" t="s">
        <v>27</v>
      </c>
      <c r="Q6" s="182">
        <v>45490</v>
      </c>
      <c r="R6" s="182"/>
      <c r="S6" s="183"/>
      <c r="T6" s="190" t="s">
        <v>27</v>
      </c>
      <c r="U6" s="177">
        <v>45511</v>
      </c>
      <c r="V6" s="177"/>
      <c r="W6" s="191"/>
      <c r="X6" s="181" t="s">
        <v>27</v>
      </c>
      <c r="Y6" s="182">
        <v>45525</v>
      </c>
      <c r="Z6" s="182"/>
      <c r="AA6" s="183"/>
      <c r="AB6" s="190" t="s">
        <v>27</v>
      </c>
      <c r="AC6" s="177">
        <v>45546</v>
      </c>
      <c r="AD6" s="177"/>
      <c r="AE6" s="191"/>
    </row>
    <row r="7" spans="1:31" s="16" customFormat="1" ht="25" customHeight="1" thickBo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11" t="s">
        <v>19</v>
      </c>
      <c r="I7" s="48" t="s">
        <v>317</v>
      </c>
      <c r="J7" s="48" t="s">
        <v>76</v>
      </c>
      <c r="K7" s="100" t="s">
        <v>158</v>
      </c>
      <c r="L7" s="218" t="s">
        <v>206</v>
      </c>
      <c r="M7" s="139" t="s">
        <v>25</v>
      </c>
      <c r="N7" s="139" t="s">
        <v>31</v>
      </c>
      <c r="O7" s="140" t="s">
        <v>157</v>
      </c>
      <c r="P7" s="218" t="s">
        <v>206</v>
      </c>
      <c r="Q7" s="139" t="s">
        <v>25</v>
      </c>
      <c r="R7" s="139" t="s">
        <v>31</v>
      </c>
      <c r="S7" s="140" t="s">
        <v>157</v>
      </c>
      <c r="T7" s="218" t="s">
        <v>206</v>
      </c>
      <c r="U7" s="139" t="s">
        <v>25</v>
      </c>
      <c r="V7" s="139" t="s">
        <v>31</v>
      </c>
      <c r="W7" s="140" t="s">
        <v>157</v>
      </c>
      <c r="X7" s="218" t="s">
        <v>206</v>
      </c>
      <c r="Y7" s="139" t="s">
        <v>25</v>
      </c>
      <c r="Z7" s="139" t="s">
        <v>31</v>
      </c>
      <c r="AA7" s="140" t="s">
        <v>157</v>
      </c>
      <c r="AB7" s="218" t="s">
        <v>206</v>
      </c>
      <c r="AC7" s="139" t="s">
        <v>25</v>
      </c>
      <c r="AD7" s="139" t="s">
        <v>31</v>
      </c>
      <c r="AE7" s="140" t="s">
        <v>157</v>
      </c>
    </row>
    <row r="8" spans="1:31" s="4" customFormat="1" ht="12.75" customHeight="1">
      <c r="A8" s="28" t="s">
        <v>430</v>
      </c>
      <c r="B8" s="22" t="s">
        <v>38</v>
      </c>
      <c r="C8" s="87"/>
      <c r="D8" s="33">
        <v>3.33</v>
      </c>
      <c r="E8" s="6" t="s">
        <v>433</v>
      </c>
      <c r="F8" s="47">
        <v>7699</v>
      </c>
      <c r="G8" s="52">
        <v>6999</v>
      </c>
      <c r="H8" s="52">
        <v>5107</v>
      </c>
      <c r="I8" s="52">
        <v>0</v>
      </c>
      <c r="J8" s="93">
        <f t="shared" ref="J8:J15" si="0">IFERROR(H8-I8,H8)</f>
        <v>5107</v>
      </c>
      <c r="K8" s="103">
        <f t="shared" ref="K8:K15" si="1">IFERROR((F8-J8)/F8, " ")</f>
        <v>0.33666709962332769</v>
      </c>
      <c r="L8" s="237">
        <v>6999</v>
      </c>
      <c r="M8" s="57">
        <v>0</v>
      </c>
      <c r="N8" s="57">
        <f>J8-M8</f>
        <v>5107</v>
      </c>
      <c r="O8" s="276">
        <f>(L8-N8)/L8</f>
        <v>0.27032433204743533</v>
      </c>
      <c r="P8" s="58">
        <v>6999</v>
      </c>
      <c r="Q8" s="59">
        <v>0</v>
      </c>
      <c r="R8" s="59">
        <f>J8-Q8</f>
        <v>5107</v>
      </c>
      <c r="S8" s="277">
        <f>(P8-R8)/P8</f>
        <v>0.27032433204743533</v>
      </c>
      <c r="T8" s="237">
        <v>6999</v>
      </c>
      <c r="U8" s="57">
        <v>0</v>
      </c>
      <c r="V8" s="57">
        <f>J8-U8</f>
        <v>5107</v>
      </c>
      <c r="W8" s="276">
        <f>(T8-V8)/T8</f>
        <v>0.27032433204743533</v>
      </c>
      <c r="X8" s="58">
        <v>6999</v>
      </c>
      <c r="Y8" s="59">
        <v>0</v>
      </c>
      <c r="Z8" s="59">
        <f>J8-Y8</f>
        <v>5107</v>
      </c>
      <c r="AA8" s="277">
        <f>(X8-Z8)/X8</f>
        <v>0.27032433204743533</v>
      </c>
      <c r="AB8" s="119">
        <v>5999</v>
      </c>
      <c r="AC8" s="114">
        <v>697</v>
      </c>
      <c r="AD8" s="57">
        <f>J8-AC8</f>
        <v>4410</v>
      </c>
      <c r="AE8" s="276">
        <f>(AB8-AD8)/AB8</f>
        <v>0.26487747957992996</v>
      </c>
    </row>
    <row r="9" spans="1:31" s="4" customFormat="1" ht="12.75" customHeight="1">
      <c r="A9" s="28" t="s">
        <v>431</v>
      </c>
      <c r="B9" s="22" t="s">
        <v>38</v>
      </c>
      <c r="C9" s="84"/>
      <c r="D9" s="33">
        <v>3.33</v>
      </c>
      <c r="E9" s="6" t="s">
        <v>434</v>
      </c>
      <c r="F9" s="47">
        <v>8799</v>
      </c>
      <c r="G9" s="52">
        <v>7999</v>
      </c>
      <c r="H9" s="52">
        <v>5796</v>
      </c>
      <c r="I9" s="52">
        <v>0</v>
      </c>
      <c r="J9" s="93">
        <f t="shared" si="0"/>
        <v>5796</v>
      </c>
      <c r="K9" s="103">
        <f t="shared" si="1"/>
        <v>0.3412887828162291</v>
      </c>
      <c r="L9" s="237">
        <v>7999</v>
      </c>
      <c r="M9" s="57">
        <v>0</v>
      </c>
      <c r="N9" s="57">
        <f t="shared" ref="N9:N15" si="2">J9-M9</f>
        <v>5796</v>
      </c>
      <c r="O9" s="276">
        <f t="shared" ref="O9:O15" si="3">(L9-N9)/L9</f>
        <v>0.2754094261782723</v>
      </c>
      <c r="P9" s="58">
        <v>7999</v>
      </c>
      <c r="Q9" s="59">
        <v>0</v>
      </c>
      <c r="R9" s="59">
        <f t="shared" ref="R9:R15" si="4">J9-Q9</f>
        <v>5796</v>
      </c>
      <c r="S9" s="277">
        <f t="shared" ref="S9:S15" si="5">(P9-R9)/P9</f>
        <v>0.2754094261782723</v>
      </c>
      <c r="T9" s="237">
        <v>7999</v>
      </c>
      <c r="U9" s="57">
        <v>0</v>
      </c>
      <c r="V9" s="57">
        <f t="shared" ref="V9:V15" si="6">J9-U9</f>
        <v>5796</v>
      </c>
      <c r="W9" s="276">
        <f t="shared" ref="W9:W15" si="7">(T9-V9)/T9</f>
        <v>0.2754094261782723</v>
      </c>
      <c r="X9" s="58">
        <v>7999</v>
      </c>
      <c r="Y9" s="59">
        <v>0</v>
      </c>
      <c r="Z9" s="59">
        <f t="shared" ref="Z9:Z15" si="8">J9-Y9</f>
        <v>5796</v>
      </c>
      <c r="AA9" s="277">
        <f t="shared" ref="AA9:AA15" si="9">(X9-Z9)/X9</f>
        <v>0.2754094261782723</v>
      </c>
      <c r="AB9" s="119">
        <v>6999</v>
      </c>
      <c r="AC9" s="114">
        <v>690</v>
      </c>
      <c r="AD9" s="57">
        <f t="shared" ref="AD9:AD15" si="10">J9-AC9</f>
        <v>5106</v>
      </c>
      <c r="AE9" s="276">
        <f t="shared" ref="AE9:AE15" si="11">(AB9-AD9)/AB9</f>
        <v>0.27046720960137161</v>
      </c>
    </row>
    <row r="10" spans="1:31" s="4" customFormat="1" ht="12.75" customHeight="1" thickBot="1">
      <c r="A10" s="128" t="s">
        <v>432</v>
      </c>
      <c r="B10" s="25" t="s">
        <v>38</v>
      </c>
      <c r="C10" s="84"/>
      <c r="D10" s="31">
        <v>3.33</v>
      </c>
      <c r="E10" s="26" t="s">
        <v>435</v>
      </c>
      <c r="F10" s="45">
        <v>8799</v>
      </c>
      <c r="G10" s="53">
        <v>7999</v>
      </c>
      <c r="H10" s="53">
        <v>5796</v>
      </c>
      <c r="I10" s="53">
        <v>0</v>
      </c>
      <c r="J10" s="91">
        <f t="shared" si="0"/>
        <v>5796</v>
      </c>
      <c r="K10" s="101">
        <f t="shared" si="1"/>
        <v>0.3412887828162291</v>
      </c>
      <c r="L10" s="248">
        <v>7999</v>
      </c>
      <c r="M10" s="38">
        <v>0</v>
      </c>
      <c r="N10" s="38">
        <f t="shared" si="2"/>
        <v>5796</v>
      </c>
      <c r="O10" s="274">
        <f t="shared" si="3"/>
        <v>0.2754094261782723</v>
      </c>
      <c r="P10" s="39">
        <v>7999</v>
      </c>
      <c r="Q10" s="40">
        <v>0</v>
      </c>
      <c r="R10" s="40">
        <f t="shared" si="4"/>
        <v>5796</v>
      </c>
      <c r="S10" s="275">
        <f t="shared" si="5"/>
        <v>0.2754094261782723</v>
      </c>
      <c r="T10" s="248">
        <v>7999</v>
      </c>
      <c r="U10" s="38">
        <v>0</v>
      </c>
      <c r="V10" s="38">
        <f t="shared" si="6"/>
        <v>5796</v>
      </c>
      <c r="W10" s="274">
        <f t="shared" si="7"/>
        <v>0.2754094261782723</v>
      </c>
      <c r="X10" s="39">
        <v>7999</v>
      </c>
      <c r="Y10" s="40">
        <v>0</v>
      </c>
      <c r="Z10" s="40">
        <f t="shared" si="8"/>
        <v>5796</v>
      </c>
      <c r="AA10" s="275">
        <f t="shared" si="9"/>
        <v>0.2754094261782723</v>
      </c>
      <c r="AB10" s="118">
        <v>6999</v>
      </c>
      <c r="AC10" s="115">
        <v>690</v>
      </c>
      <c r="AD10" s="38">
        <f t="shared" si="10"/>
        <v>5106</v>
      </c>
      <c r="AE10" s="274">
        <f t="shared" si="11"/>
        <v>0.27046720960137161</v>
      </c>
    </row>
    <row r="11" spans="1:31" s="4" customFormat="1" ht="12.75" customHeight="1" thickBot="1">
      <c r="A11" s="142" t="s">
        <v>425</v>
      </c>
      <c r="B11" s="210" t="s">
        <v>40</v>
      </c>
      <c r="C11" s="216"/>
      <c r="D11" s="212">
        <v>0.71</v>
      </c>
      <c r="E11" s="213" t="s">
        <v>436</v>
      </c>
      <c r="F11" s="214">
        <v>2089</v>
      </c>
      <c r="G11" s="215">
        <v>1899</v>
      </c>
      <c r="H11" s="215">
        <v>1430</v>
      </c>
      <c r="I11" s="215">
        <v>0</v>
      </c>
      <c r="J11" s="95">
        <f t="shared" si="0"/>
        <v>1430</v>
      </c>
      <c r="K11" s="106">
        <f t="shared" si="1"/>
        <v>0.31546194351364287</v>
      </c>
      <c r="L11" s="126">
        <v>999</v>
      </c>
      <c r="M11" s="217">
        <v>675</v>
      </c>
      <c r="N11" s="67">
        <f t="shared" si="2"/>
        <v>755</v>
      </c>
      <c r="O11" s="280">
        <f t="shared" si="3"/>
        <v>0.24424424424424424</v>
      </c>
      <c r="P11" s="259">
        <v>1899</v>
      </c>
      <c r="Q11" s="68">
        <v>0</v>
      </c>
      <c r="R11" s="68">
        <f t="shared" si="4"/>
        <v>1430</v>
      </c>
      <c r="S11" s="281">
        <f t="shared" si="5"/>
        <v>0.24697209057398631</v>
      </c>
      <c r="T11" s="258">
        <v>1899</v>
      </c>
      <c r="U11" s="67">
        <v>0</v>
      </c>
      <c r="V11" s="67">
        <f t="shared" si="6"/>
        <v>1430</v>
      </c>
      <c r="W11" s="280">
        <f t="shared" si="7"/>
        <v>0.24697209057398631</v>
      </c>
      <c r="X11" s="259">
        <v>1899</v>
      </c>
      <c r="Y11" s="68">
        <v>0</v>
      </c>
      <c r="Z11" s="68">
        <f t="shared" si="8"/>
        <v>1430</v>
      </c>
      <c r="AA11" s="281">
        <f t="shared" si="9"/>
        <v>0.24697209057398631</v>
      </c>
      <c r="AB11" s="126">
        <v>1399</v>
      </c>
      <c r="AC11" s="217">
        <v>370</v>
      </c>
      <c r="AD11" s="67">
        <f t="shared" si="10"/>
        <v>1060</v>
      </c>
      <c r="AE11" s="280">
        <f t="shared" si="11"/>
        <v>0.24231593995711223</v>
      </c>
    </row>
    <row r="12" spans="1:31" s="4" customFormat="1" ht="12.75" customHeight="1" thickBot="1">
      <c r="A12" s="72" t="s">
        <v>426</v>
      </c>
      <c r="B12" s="61" t="s">
        <v>42</v>
      </c>
      <c r="C12" s="136"/>
      <c r="D12" s="62">
        <v>1.19</v>
      </c>
      <c r="E12" s="63" t="s">
        <v>437</v>
      </c>
      <c r="F12" s="66">
        <v>3959</v>
      </c>
      <c r="G12" s="89">
        <v>3599</v>
      </c>
      <c r="H12" s="89">
        <v>2710</v>
      </c>
      <c r="I12" s="89">
        <v>0</v>
      </c>
      <c r="J12" s="96">
        <f t="shared" si="0"/>
        <v>2710</v>
      </c>
      <c r="K12" s="112">
        <f t="shared" si="1"/>
        <v>0.31548370800707248</v>
      </c>
      <c r="L12" s="149">
        <v>2799</v>
      </c>
      <c r="M12" s="150">
        <v>600</v>
      </c>
      <c r="N12" s="64">
        <f t="shared" si="2"/>
        <v>2110</v>
      </c>
      <c r="O12" s="282">
        <f t="shared" si="3"/>
        <v>0.24615934262236513</v>
      </c>
      <c r="P12" s="149">
        <v>2799</v>
      </c>
      <c r="Q12" s="150">
        <v>590</v>
      </c>
      <c r="R12" s="65">
        <f t="shared" si="4"/>
        <v>2120</v>
      </c>
      <c r="S12" s="283">
        <f t="shared" si="5"/>
        <v>0.24258663808503036</v>
      </c>
      <c r="T12" s="149">
        <v>2799</v>
      </c>
      <c r="U12" s="150">
        <v>590</v>
      </c>
      <c r="V12" s="64">
        <f t="shared" si="6"/>
        <v>2120</v>
      </c>
      <c r="W12" s="282">
        <f t="shared" si="7"/>
        <v>0.24258663808503036</v>
      </c>
      <c r="X12" s="149">
        <v>2799</v>
      </c>
      <c r="Y12" s="150">
        <v>590</v>
      </c>
      <c r="Z12" s="65">
        <f t="shared" si="8"/>
        <v>2120</v>
      </c>
      <c r="AA12" s="283">
        <f t="shared" si="9"/>
        <v>0.24258663808503036</v>
      </c>
      <c r="AB12" s="149">
        <v>2799</v>
      </c>
      <c r="AC12" s="150">
        <v>590</v>
      </c>
      <c r="AD12" s="64">
        <f t="shared" si="10"/>
        <v>2120</v>
      </c>
      <c r="AE12" s="282">
        <f t="shared" si="11"/>
        <v>0.24258663808503036</v>
      </c>
    </row>
    <row r="13" spans="1:31" s="4" customFormat="1" ht="12.75" customHeight="1">
      <c r="A13" s="28" t="s">
        <v>427</v>
      </c>
      <c r="B13" s="22" t="s">
        <v>32</v>
      </c>
      <c r="C13" s="233" t="s">
        <v>730</v>
      </c>
      <c r="D13" s="33" t="s">
        <v>127</v>
      </c>
      <c r="E13" s="6" t="s">
        <v>438</v>
      </c>
      <c r="F13" s="47">
        <v>2199</v>
      </c>
      <c r="G13" s="52">
        <v>1999</v>
      </c>
      <c r="H13" s="52">
        <v>1552</v>
      </c>
      <c r="I13" s="52">
        <v>0</v>
      </c>
      <c r="J13" s="93">
        <f t="shared" si="0"/>
        <v>1552</v>
      </c>
      <c r="K13" s="103">
        <f t="shared" si="1"/>
        <v>0.29422464756707595</v>
      </c>
      <c r="L13" s="237">
        <v>1999</v>
      </c>
      <c r="M13" s="57">
        <v>0</v>
      </c>
      <c r="N13" s="57">
        <f t="shared" si="2"/>
        <v>1552</v>
      </c>
      <c r="O13" s="276">
        <f t="shared" si="3"/>
        <v>0.22361180590295149</v>
      </c>
      <c r="P13" s="58">
        <v>1999</v>
      </c>
      <c r="Q13" s="59">
        <v>0</v>
      </c>
      <c r="R13" s="59">
        <f t="shared" si="4"/>
        <v>1552</v>
      </c>
      <c r="S13" s="277">
        <f t="shared" si="5"/>
        <v>0.22361180590295149</v>
      </c>
      <c r="T13" s="237">
        <v>1999</v>
      </c>
      <c r="U13" s="57">
        <v>0</v>
      </c>
      <c r="V13" s="57">
        <f t="shared" si="6"/>
        <v>1552</v>
      </c>
      <c r="W13" s="276">
        <f t="shared" si="7"/>
        <v>0.22361180590295149</v>
      </c>
      <c r="X13" s="58">
        <v>1999</v>
      </c>
      <c r="Y13" s="59">
        <v>0</v>
      </c>
      <c r="Z13" s="59">
        <f t="shared" si="8"/>
        <v>1552</v>
      </c>
      <c r="AA13" s="277">
        <f t="shared" si="9"/>
        <v>0.22361180590295149</v>
      </c>
      <c r="AB13" s="119">
        <v>1499</v>
      </c>
      <c r="AC13" s="114">
        <v>381</v>
      </c>
      <c r="AD13" s="57">
        <f t="shared" si="10"/>
        <v>1171</v>
      </c>
      <c r="AE13" s="276">
        <f t="shared" si="11"/>
        <v>0.21881254169446299</v>
      </c>
    </row>
    <row r="14" spans="1:31" s="4" customFormat="1" ht="12.75" customHeight="1">
      <c r="A14" s="128" t="s">
        <v>428</v>
      </c>
      <c r="B14" s="25" t="s">
        <v>32</v>
      </c>
      <c r="C14" s="154" t="s">
        <v>730</v>
      </c>
      <c r="D14" s="31" t="s">
        <v>127</v>
      </c>
      <c r="E14" s="26" t="s">
        <v>439</v>
      </c>
      <c r="F14" s="45">
        <v>2199</v>
      </c>
      <c r="G14" s="53">
        <v>1999</v>
      </c>
      <c r="H14" s="53">
        <v>1552</v>
      </c>
      <c r="I14" s="53">
        <v>0</v>
      </c>
      <c r="J14" s="91">
        <f t="shared" si="0"/>
        <v>1552</v>
      </c>
      <c r="K14" s="101">
        <f t="shared" si="1"/>
        <v>0.29422464756707595</v>
      </c>
      <c r="L14" s="248">
        <v>1999</v>
      </c>
      <c r="M14" s="38">
        <v>0</v>
      </c>
      <c r="N14" s="38">
        <f t="shared" si="2"/>
        <v>1552</v>
      </c>
      <c r="O14" s="274">
        <f t="shared" si="3"/>
        <v>0.22361180590295149</v>
      </c>
      <c r="P14" s="39">
        <v>1999</v>
      </c>
      <c r="Q14" s="40">
        <v>0</v>
      </c>
      <c r="R14" s="40">
        <f t="shared" si="4"/>
        <v>1552</v>
      </c>
      <c r="S14" s="275">
        <f t="shared" si="5"/>
        <v>0.22361180590295149</v>
      </c>
      <c r="T14" s="248">
        <v>1999</v>
      </c>
      <c r="U14" s="38">
        <v>0</v>
      </c>
      <c r="V14" s="38">
        <f t="shared" si="6"/>
        <v>1552</v>
      </c>
      <c r="W14" s="274">
        <f t="shared" si="7"/>
        <v>0.22361180590295149</v>
      </c>
      <c r="X14" s="39">
        <v>1999</v>
      </c>
      <c r="Y14" s="40">
        <v>0</v>
      </c>
      <c r="Z14" s="40">
        <f t="shared" si="8"/>
        <v>1552</v>
      </c>
      <c r="AA14" s="275">
        <f t="shared" si="9"/>
        <v>0.22361180590295149</v>
      </c>
      <c r="AB14" s="118">
        <v>1499</v>
      </c>
      <c r="AC14" s="115">
        <v>381</v>
      </c>
      <c r="AD14" s="38">
        <f t="shared" si="10"/>
        <v>1171</v>
      </c>
      <c r="AE14" s="274">
        <f t="shared" si="11"/>
        <v>0.21881254169446299</v>
      </c>
    </row>
    <row r="15" spans="1:31" s="4" customFormat="1" ht="12.75" customHeight="1" thickBot="1">
      <c r="A15" s="27" t="s">
        <v>429</v>
      </c>
      <c r="B15" s="24" t="s">
        <v>32</v>
      </c>
      <c r="C15" s="261" t="s">
        <v>730</v>
      </c>
      <c r="D15" s="32" t="s">
        <v>127</v>
      </c>
      <c r="E15" s="2" t="s">
        <v>440</v>
      </c>
      <c r="F15" s="46">
        <v>2309</v>
      </c>
      <c r="G15" s="54">
        <v>2099</v>
      </c>
      <c r="H15" s="70">
        <v>1630</v>
      </c>
      <c r="I15" s="54">
        <v>0</v>
      </c>
      <c r="J15" s="92">
        <f t="shared" si="0"/>
        <v>1630</v>
      </c>
      <c r="K15" s="102">
        <f t="shared" si="1"/>
        <v>0.29406669553919446</v>
      </c>
      <c r="L15" s="238">
        <v>2099</v>
      </c>
      <c r="M15" s="42">
        <v>0</v>
      </c>
      <c r="N15" s="42">
        <f t="shared" si="2"/>
        <v>1630</v>
      </c>
      <c r="O15" s="278">
        <f t="shared" si="3"/>
        <v>0.22343973320628871</v>
      </c>
      <c r="P15" s="43">
        <v>2099</v>
      </c>
      <c r="Q15" s="44">
        <v>0</v>
      </c>
      <c r="R15" s="44">
        <f t="shared" si="4"/>
        <v>1630</v>
      </c>
      <c r="S15" s="279">
        <f t="shared" si="5"/>
        <v>0.22343973320628871</v>
      </c>
      <c r="T15" s="238">
        <v>2099</v>
      </c>
      <c r="U15" s="42">
        <v>0</v>
      </c>
      <c r="V15" s="42">
        <f t="shared" si="6"/>
        <v>1630</v>
      </c>
      <c r="W15" s="278">
        <f t="shared" si="7"/>
        <v>0.22343973320628871</v>
      </c>
      <c r="X15" s="43">
        <v>2099</v>
      </c>
      <c r="Y15" s="44">
        <v>0</v>
      </c>
      <c r="Z15" s="44">
        <f t="shared" si="8"/>
        <v>1630</v>
      </c>
      <c r="AA15" s="279">
        <f t="shared" si="9"/>
        <v>0.22343973320628871</v>
      </c>
      <c r="AB15" s="117">
        <v>1599</v>
      </c>
      <c r="AC15" s="113">
        <v>380</v>
      </c>
      <c r="AD15" s="42">
        <f t="shared" si="10"/>
        <v>1250</v>
      </c>
      <c r="AE15" s="278">
        <f t="shared" si="11"/>
        <v>0.21826141338336461</v>
      </c>
    </row>
  </sheetData>
  <mergeCells count="6">
    <mergeCell ref="AB3:AE3"/>
    <mergeCell ref="F2:G2"/>
    <mergeCell ref="L3:O3"/>
    <mergeCell ref="P3:S3"/>
    <mergeCell ref="T3:W3"/>
    <mergeCell ref="X3:AA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 codeName="Sheet4">
    <tabColor theme="0"/>
  </sheetPr>
  <dimension ref="A1"/>
  <sheetViews>
    <sheetView workbookViewId="0">
      <selection activeCell="N38" sqref="N38"/>
    </sheetView>
  </sheetViews>
  <sheetFormatPr defaultColWidth="9.1796875" defaultRowHeight="14.5"/>
  <cols>
    <col min="1" max="16384" width="9.1796875" style="17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Refrigeration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2024-06-19T12:06:45Z</dcterms:modified>
</cp:coreProperties>
</file>